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timeofmei/Documents/work/data/"/>
    </mc:Choice>
  </mc:AlternateContent>
  <xr:revisionPtr revIDLastSave="0" documentId="13_ncr:1_{72D27009-A5DB-E04C-A72C-07C5E11737E5}" xr6:coauthVersionLast="46" xr6:coauthVersionMax="46" xr10:uidLastSave="{00000000-0000-0000-0000-000000000000}"/>
  <bookViews>
    <workbookView xWindow="16800" yWindow="500" windowWidth="16800" windowHeight="20500" xr2:uid="{00000000-000D-0000-FFFF-FFFF00000000}"/>
  </bookViews>
  <sheets>
    <sheet name="汇总" sheetId="1" r:id="rId1"/>
    <sheet name="鼓楼区" sheetId="2" r:id="rId2"/>
    <sheet name="仓山区" sheetId="3" r:id="rId3"/>
    <sheet name="台江区" sheetId="4" r:id="rId4"/>
    <sheet name="晋安区" sheetId="5" r:id="rId5"/>
    <sheet name="马尾区" sheetId="6" r:id="rId6"/>
    <sheet name="已有诉求件数量" sheetId="7" r:id="rId7"/>
    <sheet name="调整" sheetId="8" r:id="rId8"/>
    <sheet name="Sheet2" sheetId="9" r:id="rId9"/>
  </sheets>
  <definedNames>
    <definedName name="_xlnm._FilterDatabase" localSheetId="2" hidden="1">仓山区!$A$1:$O$684</definedName>
    <definedName name="_xlnm._FilterDatabase" localSheetId="1" hidden="1">鼓楼区!$A$1:$O$56</definedName>
    <definedName name="_xlnm._FilterDatabase" localSheetId="0" hidden="1">汇总!$B$1:$R$1124</definedName>
    <definedName name="_xlnm._FilterDatabase" localSheetId="4" hidden="1">晋安区!$A$1:$O$205</definedName>
    <definedName name="_xlnm._FilterDatabase" localSheetId="5" hidden="1">马尾区!$A$1:$O$8</definedName>
    <definedName name="_xlnm._FilterDatabase" localSheetId="3" hidden="1">台江区!$A$1:$O$174</definedName>
  </definedNames>
  <calcPr calcId="191029"/>
</workbook>
</file>

<file path=xl/calcChain.xml><?xml version="1.0" encoding="utf-8"?>
<calcChain xmlns="http://schemas.openxmlformats.org/spreadsheetml/2006/main">
  <c r="I18" i="8" l="1"/>
  <c r="H18" i="8"/>
  <c r="G18" i="8"/>
  <c r="F18" i="8"/>
  <c r="E18" i="8"/>
  <c r="D18" i="8"/>
  <c r="C18" i="8" s="1"/>
  <c r="C17" i="8"/>
  <c r="C16" i="8"/>
  <c r="C15" i="8"/>
  <c r="C14" i="8"/>
  <c r="C13" i="8"/>
  <c r="C12" i="8"/>
  <c r="C11" i="8"/>
  <c r="C10" i="8"/>
  <c r="C9" i="8"/>
  <c r="C8" i="8"/>
  <c r="I7" i="8"/>
  <c r="H7" i="8"/>
  <c r="G7" i="8"/>
  <c r="F7" i="8"/>
  <c r="E7" i="8"/>
  <c r="D7" i="8"/>
  <c r="C7" i="8"/>
  <c r="C6" i="8"/>
  <c r="C5" i="8"/>
  <c r="C4" i="8"/>
  <c r="C3" i="8"/>
  <c r="N48" i="7"/>
  <c r="Z47" i="7"/>
  <c r="Y47" i="7"/>
  <c r="X47" i="7"/>
  <c r="W47" i="7"/>
  <c r="V47" i="7"/>
  <c r="U47" i="7"/>
  <c r="T47" i="7"/>
  <c r="S47" i="7"/>
  <c r="R47" i="7"/>
  <c r="Q47" i="7"/>
  <c r="P47" i="7"/>
  <c r="O47" i="7"/>
  <c r="N47" i="7"/>
  <c r="M47" i="7"/>
  <c r="L47" i="7"/>
  <c r="K47" i="7"/>
  <c r="J47" i="7"/>
  <c r="I47" i="7"/>
  <c r="H47" i="7"/>
  <c r="G47" i="7"/>
  <c r="F47" i="7"/>
  <c r="E47" i="7"/>
  <c r="C47" i="7"/>
  <c r="C46" i="7"/>
  <c r="C45" i="7"/>
  <c r="C44" i="7"/>
  <c r="C43" i="7"/>
  <c r="C42" i="7"/>
  <c r="C41" i="7"/>
  <c r="C40" i="7"/>
  <c r="C39" i="7"/>
  <c r="C38" i="7"/>
  <c r="C37" i="7"/>
  <c r="C36" i="7"/>
  <c r="C35" i="7"/>
  <c r="Z34" i="7"/>
  <c r="Y34" i="7"/>
  <c r="X34" i="7"/>
  <c r="W34" i="7"/>
  <c r="V34" i="7"/>
  <c r="U34" i="7"/>
  <c r="T34" i="7"/>
  <c r="S34" i="7"/>
  <c r="R34" i="7"/>
  <c r="Q34" i="7"/>
  <c r="P34" i="7"/>
  <c r="O34" i="7"/>
  <c r="N34" i="7"/>
  <c r="M34" i="7"/>
  <c r="L34" i="7"/>
  <c r="K34" i="7"/>
  <c r="J34" i="7"/>
  <c r="I34" i="7"/>
  <c r="H34" i="7"/>
  <c r="G34" i="7"/>
  <c r="F34" i="7"/>
  <c r="E34" i="7"/>
  <c r="C34" i="7"/>
  <c r="C33" i="7"/>
  <c r="C32" i="7"/>
  <c r="C31" i="7"/>
  <c r="C30" i="7"/>
  <c r="C29" i="7"/>
  <c r="C28" i="7"/>
  <c r="C27" i="7"/>
  <c r="C26" i="7"/>
  <c r="C25" i="7"/>
  <c r="C24" i="7"/>
  <c r="C23" i="7"/>
  <c r="C22" i="7"/>
  <c r="C21" i="7"/>
  <c r="C20" i="7"/>
  <c r="C19" i="7"/>
  <c r="Z18" i="7"/>
  <c r="Y18" i="7"/>
  <c r="Y48" i="7" s="1"/>
  <c r="X18" i="7"/>
  <c r="W18" i="7"/>
  <c r="V18" i="7"/>
  <c r="U18" i="7"/>
  <c r="T18" i="7"/>
  <c r="S18" i="7"/>
  <c r="R18" i="7"/>
  <c r="Q18" i="7"/>
  <c r="P18" i="7"/>
  <c r="O18" i="7"/>
  <c r="N18" i="7"/>
  <c r="M18" i="7"/>
  <c r="M48" i="7" s="1"/>
  <c r="L18" i="7"/>
  <c r="L48" i="7" s="1"/>
  <c r="K18" i="7"/>
  <c r="K48" i="7" s="1"/>
  <c r="J18" i="7"/>
  <c r="I18" i="7"/>
  <c r="I48" i="7" s="1"/>
  <c r="H18" i="7"/>
  <c r="G18" i="7"/>
  <c r="F18" i="7"/>
  <c r="E18" i="7"/>
  <c r="C18" i="7" s="1"/>
  <c r="C17" i="7"/>
  <c r="C16" i="7"/>
  <c r="C15" i="7"/>
  <c r="C14" i="7"/>
  <c r="C13" i="7"/>
  <c r="C12" i="7"/>
  <c r="C11" i="7"/>
  <c r="C9" i="7"/>
  <c r="C8" i="7"/>
  <c r="Z7" i="7"/>
  <c r="Z48" i="7" s="1"/>
  <c r="Y7" i="7"/>
  <c r="X7" i="7"/>
  <c r="X48" i="7" s="1"/>
  <c r="W7" i="7"/>
  <c r="W48" i="7" s="1"/>
  <c r="V7" i="7"/>
  <c r="V48" i="7" s="1"/>
  <c r="U7" i="7"/>
  <c r="U48" i="7" s="1"/>
  <c r="T7" i="7"/>
  <c r="T48" i="7" s="1"/>
  <c r="S7" i="7"/>
  <c r="S48" i="7" s="1"/>
  <c r="R7" i="7"/>
  <c r="R48" i="7" s="1"/>
  <c r="Q7" i="7"/>
  <c r="Q48" i="7" s="1"/>
  <c r="P7" i="7"/>
  <c r="P48" i="7" s="1"/>
  <c r="O7" i="7"/>
  <c r="O48" i="7" s="1"/>
  <c r="N7" i="7"/>
  <c r="M7" i="7"/>
  <c r="L7" i="7"/>
  <c r="K7" i="7"/>
  <c r="J7" i="7"/>
  <c r="J48" i="7" s="1"/>
  <c r="I7" i="7"/>
  <c r="H7" i="7"/>
  <c r="H48" i="7" s="1"/>
  <c r="G7" i="7"/>
  <c r="G48" i="7" s="1"/>
  <c r="F7" i="7"/>
  <c r="F48" i="7" s="1"/>
  <c r="E7" i="7"/>
  <c r="E48" i="7" s="1"/>
  <c r="C6" i="7"/>
  <c r="C5" i="7"/>
  <c r="C4" i="7"/>
  <c r="C3" i="7"/>
  <c r="O3" i="6"/>
  <c r="O2" i="6"/>
  <c r="O159" i="5"/>
  <c r="O158" i="5"/>
  <c r="O146" i="5"/>
  <c r="O145" i="5"/>
  <c r="O128" i="5"/>
  <c r="O127" i="5"/>
  <c r="O118" i="5"/>
  <c r="O117" i="5"/>
  <c r="O98" i="5"/>
  <c r="O97" i="5"/>
  <c r="O88" i="5"/>
  <c r="O87" i="5"/>
  <c r="O59" i="5"/>
  <c r="O58" i="5"/>
  <c r="O32" i="5"/>
  <c r="O31" i="5"/>
  <c r="P3" i="5"/>
  <c r="O3" i="5"/>
  <c r="P2" i="5"/>
  <c r="O2" i="5"/>
  <c r="O169" i="4"/>
  <c r="O168" i="4"/>
  <c r="O123" i="4"/>
  <c r="O122" i="4"/>
  <c r="O93" i="4"/>
  <c r="O92" i="4"/>
  <c r="O71" i="4"/>
  <c r="O70" i="4"/>
  <c r="O67" i="4"/>
  <c r="O66" i="4"/>
  <c r="O47" i="4"/>
  <c r="O46" i="4"/>
  <c r="O36" i="4"/>
  <c r="O35" i="4"/>
  <c r="P3" i="4"/>
  <c r="O3" i="4"/>
  <c r="P2" i="4"/>
  <c r="O2" i="4"/>
  <c r="O676" i="3"/>
  <c r="O675" i="3"/>
  <c r="O661" i="3"/>
  <c r="O660" i="3"/>
  <c r="O645" i="3"/>
  <c r="O644" i="3"/>
  <c r="O637" i="3"/>
  <c r="O636" i="3"/>
  <c r="O630" i="3"/>
  <c r="O629" i="3"/>
  <c r="O602" i="3"/>
  <c r="O601" i="3"/>
  <c r="O587" i="3"/>
  <c r="O586" i="3"/>
  <c r="O558" i="3"/>
  <c r="O557" i="3"/>
  <c r="O552" i="3"/>
  <c r="O551" i="3"/>
  <c r="O525" i="3"/>
  <c r="O524" i="3"/>
  <c r="O500" i="3"/>
  <c r="O499" i="3"/>
  <c r="O353" i="3"/>
  <c r="O352" i="3"/>
  <c r="O132" i="3"/>
  <c r="O131" i="3"/>
  <c r="O98" i="3"/>
  <c r="O97" i="3"/>
  <c r="P3" i="3"/>
  <c r="O3" i="3"/>
  <c r="P2" i="3"/>
  <c r="O2" i="3"/>
  <c r="O42" i="2"/>
  <c r="O41" i="2"/>
  <c r="O24" i="2"/>
  <c r="O23" i="2"/>
  <c r="O5" i="2"/>
  <c r="O4" i="2"/>
  <c r="O3" i="2"/>
  <c r="O2" i="2"/>
  <c r="F1124" i="1"/>
  <c r="D1124" i="1"/>
  <c r="F1123" i="1"/>
  <c r="D1123" i="1"/>
  <c r="F1122" i="1"/>
  <c r="D1122" i="1"/>
  <c r="F1121" i="1"/>
  <c r="D1121" i="1"/>
  <c r="F1120" i="1"/>
  <c r="D1120" i="1"/>
  <c r="F1119" i="1"/>
  <c r="D1119" i="1"/>
  <c r="F1118" i="1"/>
  <c r="D1118" i="1"/>
  <c r="F1117" i="1"/>
  <c r="D1117" i="1"/>
  <c r="F1116" i="1"/>
  <c r="D1116" i="1"/>
  <c r="F1115" i="1"/>
  <c r="D1115" i="1"/>
  <c r="F1114" i="1"/>
  <c r="D1114" i="1"/>
  <c r="F1113" i="1"/>
  <c r="D1113" i="1"/>
  <c r="F1112" i="1"/>
  <c r="D1112" i="1"/>
  <c r="F1111" i="1"/>
  <c r="D1111" i="1"/>
  <c r="F1110" i="1"/>
  <c r="D1110" i="1"/>
  <c r="F1109" i="1"/>
  <c r="D1109" i="1"/>
  <c r="F1108" i="1"/>
  <c r="D1108" i="1"/>
  <c r="F1107" i="1"/>
  <c r="D1107" i="1"/>
  <c r="F1106" i="1"/>
  <c r="D1106" i="1"/>
  <c r="F1105" i="1"/>
  <c r="D1105" i="1"/>
  <c r="F1104" i="1"/>
  <c r="D1104" i="1"/>
  <c r="F1103" i="1"/>
  <c r="D1103" i="1"/>
  <c r="F1102" i="1"/>
  <c r="D1102" i="1"/>
  <c r="F1101" i="1"/>
  <c r="D1101" i="1"/>
  <c r="F1100" i="1"/>
  <c r="D1100" i="1"/>
  <c r="F1099" i="1"/>
  <c r="D1099" i="1"/>
  <c r="F1098" i="1"/>
  <c r="D1098" i="1"/>
  <c r="F1097" i="1"/>
  <c r="D1097" i="1"/>
  <c r="F1096" i="1"/>
  <c r="D1096" i="1"/>
  <c r="F1095" i="1"/>
  <c r="D1095" i="1"/>
  <c r="F1094" i="1"/>
  <c r="D1094" i="1"/>
  <c r="F1093" i="1"/>
  <c r="D1093" i="1"/>
  <c r="F1092" i="1"/>
  <c r="D1092" i="1"/>
  <c r="F1091" i="1"/>
  <c r="D1091" i="1"/>
  <c r="F1090" i="1"/>
  <c r="D1090" i="1"/>
  <c r="F1089" i="1"/>
  <c r="D1089" i="1"/>
  <c r="F1088" i="1"/>
  <c r="D1088" i="1"/>
  <c r="F1087" i="1"/>
  <c r="D1087" i="1"/>
  <c r="F1086" i="1"/>
  <c r="D1086" i="1"/>
  <c r="F1085" i="1"/>
  <c r="D1085" i="1"/>
  <c r="F1084" i="1"/>
  <c r="D1084" i="1"/>
  <c r="F1083" i="1"/>
  <c r="D1083" i="1"/>
  <c r="F1082" i="1"/>
  <c r="D1082" i="1"/>
  <c r="F1081" i="1"/>
  <c r="D1081" i="1"/>
  <c r="F1080" i="1"/>
  <c r="D1080" i="1"/>
  <c r="F1079" i="1"/>
  <c r="D1079" i="1"/>
  <c r="F1078" i="1"/>
  <c r="D1078" i="1"/>
  <c r="F1077" i="1"/>
  <c r="D1077" i="1"/>
  <c r="F1076" i="1"/>
  <c r="D1076" i="1"/>
  <c r="F1075" i="1"/>
  <c r="D1075" i="1"/>
  <c r="F1074" i="1"/>
  <c r="D1074" i="1"/>
  <c r="F1073" i="1"/>
  <c r="D1073" i="1"/>
  <c r="F1072" i="1"/>
  <c r="D1072" i="1"/>
  <c r="F1071" i="1"/>
  <c r="D1071" i="1"/>
  <c r="F1070" i="1"/>
  <c r="D1070" i="1"/>
  <c r="F1069" i="1"/>
  <c r="D1069" i="1"/>
  <c r="F1068" i="1"/>
  <c r="D1068" i="1"/>
  <c r="F1067" i="1"/>
  <c r="D1067" i="1"/>
  <c r="F1066" i="1"/>
  <c r="D1066" i="1"/>
  <c r="F1065" i="1"/>
  <c r="D1065" i="1"/>
  <c r="F1064" i="1"/>
  <c r="D1064" i="1"/>
  <c r="F1063" i="1"/>
  <c r="D1063" i="1"/>
  <c r="F1062" i="1"/>
  <c r="D1062" i="1"/>
  <c r="F1061" i="1"/>
  <c r="D1061" i="1"/>
  <c r="F1060" i="1"/>
  <c r="D1060" i="1"/>
  <c r="F1059" i="1"/>
  <c r="D1059" i="1"/>
  <c r="F1058" i="1"/>
  <c r="D1058" i="1"/>
  <c r="F1057" i="1"/>
  <c r="D1057" i="1"/>
  <c r="F1056" i="1"/>
  <c r="D1056" i="1"/>
  <c r="F1055" i="1"/>
  <c r="D1055" i="1"/>
  <c r="F1054" i="1"/>
  <c r="D1054" i="1"/>
  <c r="F1053" i="1"/>
  <c r="D1053" i="1"/>
  <c r="F1052" i="1"/>
  <c r="D1052" i="1"/>
  <c r="F1051" i="1"/>
  <c r="D1051" i="1"/>
  <c r="F1050" i="1"/>
  <c r="D1050" i="1"/>
  <c r="F1049" i="1"/>
  <c r="D1049" i="1"/>
  <c r="F1048" i="1"/>
  <c r="D1048" i="1"/>
  <c r="F1047" i="1"/>
  <c r="D1047" i="1"/>
  <c r="F1046" i="1"/>
  <c r="D1046" i="1"/>
  <c r="F1045" i="1"/>
  <c r="D1045" i="1"/>
  <c r="F1044" i="1"/>
  <c r="D1044" i="1"/>
  <c r="F1043" i="1"/>
  <c r="D1043" i="1"/>
  <c r="F1042" i="1"/>
  <c r="D1042" i="1"/>
  <c r="F1041" i="1"/>
  <c r="D1041" i="1"/>
  <c r="F1040" i="1"/>
  <c r="D1040" i="1"/>
  <c r="F1039" i="1"/>
  <c r="D1039" i="1"/>
  <c r="F1038" i="1"/>
  <c r="D1038" i="1"/>
  <c r="F1037" i="1"/>
  <c r="D1037" i="1"/>
  <c r="F1036" i="1"/>
  <c r="D1036" i="1"/>
  <c r="F1035" i="1"/>
  <c r="D1035" i="1"/>
  <c r="F1034" i="1"/>
  <c r="D1034" i="1"/>
  <c r="F1033" i="1"/>
  <c r="D1033" i="1"/>
  <c r="F1032" i="1"/>
  <c r="D1032" i="1"/>
  <c r="F1031" i="1"/>
  <c r="D1031" i="1"/>
  <c r="F1030" i="1"/>
  <c r="D1030" i="1"/>
  <c r="F1029" i="1"/>
  <c r="D1029" i="1"/>
  <c r="F1028" i="1"/>
  <c r="D1028" i="1"/>
  <c r="F1027" i="1"/>
  <c r="D1027" i="1"/>
  <c r="F1026" i="1"/>
  <c r="D1026" i="1"/>
  <c r="F1025" i="1"/>
  <c r="D1025" i="1"/>
  <c r="F1024" i="1"/>
  <c r="D1024" i="1"/>
  <c r="F1023" i="1"/>
  <c r="D1023" i="1"/>
  <c r="F1022" i="1"/>
  <c r="D1022" i="1"/>
  <c r="F1021" i="1"/>
  <c r="D1021" i="1"/>
  <c r="F1020" i="1"/>
  <c r="D1020" i="1"/>
  <c r="F1019" i="1"/>
  <c r="D1019" i="1"/>
  <c r="F1018" i="1"/>
  <c r="D1018" i="1"/>
  <c r="F1017" i="1"/>
  <c r="D1017" i="1"/>
  <c r="F1016" i="1"/>
  <c r="D1016" i="1"/>
  <c r="F1015" i="1"/>
  <c r="D1015" i="1"/>
  <c r="F1014" i="1"/>
  <c r="D1014" i="1"/>
  <c r="F1013" i="1"/>
  <c r="D1013" i="1"/>
  <c r="F1012" i="1"/>
  <c r="D1012" i="1"/>
  <c r="F1011" i="1"/>
  <c r="D1011" i="1"/>
  <c r="F1010" i="1"/>
  <c r="D1010" i="1"/>
  <c r="F1009" i="1"/>
  <c r="D1009" i="1"/>
  <c r="F1008" i="1"/>
  <c r="D1008" i="1"/>
  <c r="F1007" i="1"/>
  <c r="D1007" i="1"/>
  <c r="F1006" i="1"/>
  <c r="D1006" i="1"/>
  <c r="F1005" i="1"/>
  <c r="D1005" i="1"/>
  <c r="F1004" i="1"/>
  <c r="D1004" i="1"/>
  <c r="F1003" i="1"/>
  <c r="D1003" i="1"/>
  <c r="F1002" i="1"/>
  <c r="D1002" i="1"/>
  <c r="F1001" i="1"/>
  <c r="D1001" i="1"/>
  <c r="F1000" i="1"/>
  <c r="D1000" i="1"/>
  <c r="F999" i="1"/>
  <c r="D999" i="1"/>
  <c r="F998" i="1"/>
  <c r="D998" i="1"/>
  <c r="F997" i="1"/>
  <c r="D997" i="1"/>
  <c r="F996" i="1"/>
  <c r="D996" i="1"/>
  <c r="F995" i="1"/>
  <c r="D995" i="1"/>
  <c r="F994" i="1"/>
  <c r="D994" i="1"/>
  <c r="F993" i="1"/>
  <c r="D993" i="1"/>
  <c r="F992" i="1"/>
  <c r="D992" i="1"/>
  <c r="F991" i="1"/>
  <c r="D991" i="1"/>
  <c r="F990" i="1"/>
  <c r="D990" i="1"/>
  <c r="F989" i="1"/>
  <c r="D989" i="1"/>
  <c r="F988" i="1"/>
  <c r="D988" i="1"/>
  <c r="F987" i="1"/>
  <c r="D987" i="1"/>
  <c r="F986" i="1"/>
  <c r="D986" i="1"/>
  <c r="F985" i="1"/>
  <c r="D985" i="1"/>
  <c r="F984" i="1"/>
  <c r="D984" i="1"/>
  <c r="F983" i="1"/>
  <c r="D983" i="1"/>
  <c r="F982" i="1"/>
  <c r="D982" i="1"/>
  <c r="F981" i="1"/>
  <c r="D981" i="1"/>
  <c r="F980" i="1"/>
  <c r="D980" i="1"/>
  <c r="F979" i="1"/>
  <c r="D979" i="1"/>
  <c r="F978" i="1"/>
  <c r="D978" i="1"/>
  <c r="F977" i="1"/>
  <c r="D977" i="1"/>
  <c r="F976" i="1"/>
  <c r="D976" i="1"/>
  <c r="F975" i="1"/>
  <c r="D975" i="1"/>
  <c r="F974" i="1"/>
  <c r="D974" i="1"/>
  <c r="F973" i="1"/>
  <c r="D973" i="1"/>
  <c r="F972" i="1"/>
  <c r="D972" i="1"/>
  <c r="F971" i="1"/>
  <c r="D971" i="1"/>
  <c r="F970" i="1"/>
  <c r="D970" i="1"/>
  <c r="F969" i="1"/>
  <c r="D969" i="1"/>
  <c r="F968" i="1"/>
  <c r="D968" i="1"/>
  <c r="F967" i="1"/>
  <c r="D967" i="1"/>
  <c r="F966" i="1"/>
  <c r="D966" i="1"/>
  <c r="F965" i="1"/>
  <c r="D965" i="1"/>
  <c r="F964" i="1"/>
  <c r="D964" i="1"/>
  <c r="F963" i="1"/>
  <c r="D963" i="1"/>
  <c r="F962" i="1"/>
  <c r="D962" i="1"/>
  <c r="F961" i="1"/>
  <c r="D961" i="1"/>
  <c r="F960" i="1"/>
  <c r="D960" i="1"/>
  <c r="F959" i="1"/>
  <c r="D959" i="1"/>
  <c r="F958" i="1"/>
  <c r="D958" i="1"/>
  <c r="F957" i="1"/>
  <c r="D957" i="1"/>
  <c r="F956" i="1"/>
  <c r="D956" i="1"/>
  <c r="F955" i="1"/>
  <c r="D955" i="1"/>
  <c r="F954" i="1"/>
  <c r="D954" i="1"/>
  <c r="F953" i="1"/>
  <c r="D953" i="1"/>
  <c r="F952" i="1"/>
  <c r="D952" i="1"/>
  <c r="F951" i="1"/>
  <c r="D951" i="1"/>
  <c r="F950" i="1"/>
  <c r="D950" i="1"/>
  <c r="F949" i="1"/>
  <c r="D949" i="1"/>
  <c r="F948" i="1"/>
  <c r="D948" i="1"/>
  <c r="F947" i="1"/>
  <c r="D947" i="1"/>
  <c r="F946" i="1"/>
  <c r="D946" i="1"/>
  <c r="F945" i="1"/>
  <c r="D945" i="1"/>
  <c r="F944" i="1"/>
  <c r="D944" i="1"/>
  <c r="F943" i="1"/>
  <c r="D943" i="1"/>
  <c r="F942" i="1"/>
  <c r="D942" i="1"/>
  <c r="F941" i="1"/>
  <c r="D941" i="1"/>
  <c r="F940" i="1"/>
  <c r="D940" i="1"/>
  <c r="F939" i="1"/>
  <c r="D939" i="1"/>
  <c r="F938" i="1"/>
  <c r="D938" i="1"/>
  <c r="F937" i="1"/>
  <c r="D937" i="1"/>
  <c r="F936" i="1"/>
  <c r="D936" i="1"/>
  <c r="F935" i="1"/>
  <c r="D935" i="1"/>
  <c r="F934" i="1"/>
  <c r="D934" i="1"/>
  <c r="F933" i="1"/>
  <c r="D933" i="1"/>
  <c r="F932" i="1"/>
  <c r="D932" i="1"/>
  <c r="F931" i="1"/>
  <c r="D931" i="1"/>
  <c r="F930" i="1"/>
  <c r="D930" i="1"/>
  <c r="F929" i="1"/>
  <c r="D929" i="1"/>
  <c r="F928" i="1"/>
  <c r="D928" i="1"/>
  <c r="F927" i="1"/>
  <c r="D927" i="1"/>
  <c r="F926" i="1"/>
  <c r="D926" i="1"/>
  <c r="F925" i="1"/>
  <c r="D925" i="1"/>
  <c r="F924" i="1"/>
  <c r="D924" i="1"/>
  <c r="F923" i="1"/>
  <c r="D923" i="1"/>
  <c r="F922" i="1"/>
  <c r="D922" i="1"/>
  <c r="F921" i="1"/>
  <c r="D921" i="1"/>
  <c r="F920" i="1"/>
  <c r="D920" i="1"/>
  <c r="F919" i="1"/>
  <c r="D919" i="1"/>
  <c r="F918" i="1"/>
  <c r="D918" i="1"/>
  <c r="F917" i="1"/>
  <c r="D917" i="1"/>
  <c r="F916" i="1"/>
  <c r="D916" i="1"/>
  <c r="F915" i="1"/>
  <c r="D915" i="1"/>
  <c r="F914" i="1"/>
  <c r="D914" i="1"/>
  <c r="F913" i="1"/>
  <c r="D913" i="1"/>
  <c r="F912" i="1"/>
  <c r="D912" i="1"/>
  <c r="F911" i="1"/>
  <c r="D911" i="1"/>
  <c r="F910" i="1"/>
  <c r="D910" i="1"/>
  <c r="F909" i="1"/>
  <c r="D909" i="1"/>
  <c r="F908" i="1"/>
  <c r="D908" i="1"/>
  <c r="F907" i="1"/>
  <c r="D907" i="1"/>
  <c r="F906" i="1"/>
  <c r="D906" i="1"/>
  <c r="F905" i="1"/>
  <c r="D905" i="1"/>
  <c r="F904" i="1"/>
  <c r="D904" i="1"/>
  <c r="F903" i="1"/>
  <c r="D903" i="1"/>
  <c r="F902" i="1"/>
  <c r="D902" i="1"/>
  <c r="F901" i="1"/>
  <c r="D901" i="1"/>
  <c r="F900" i="1"/>
  <c r="D900" i="1"/>
  <c r="F899" i="1"/>
  <c r="D899" i="1"/>
  <c r="F898" i="1"/>
  <c r="D898" i="1"/>
  <c r="F897" i="1"/>
  <c r="D897" i="1"/>
  <c r="F896" i="1"/>
  <c r="D896" i="1"/>
  <c r="F895" i="1"/>
  <c r="D895" i="1"/>
  <c r="F894" i="1"/>
  <c r="D894" i="1"/>
  <c r="F893" i="1"/>
  <c r="D893" i="1"/>
  <c r="F892" i="1"/>
  <c r="D892" i="1"/>
  <c r="F891" i="1"/>
  <c r="D891" i="1"/>
  <c r="F890" i="1"/>
  <c r="D890" i="1"/>
  <c r="F889" i="1"/>
  <c r="D889" i="1"/>
  <c r="F888" i="1"/>
  <c r="D888" i="1"/>
  <c r="F887" i="1"/>
  <c r="D887" i="1"/>
  <c r="F886" i="1"/>
  <c r="D886" i="1"/>
  <c r="F885" i="1"/>
  <c r="D885" i="1"/>
  <c r="F884" i="1"/>
  <c r="D884" i="1"/>
  <c r="F883" i="1"/>
  <c r="D883" i="1"/>
  <c r="F882" i="1"/>
  <c r="D882" i="1"/>
  <c r="F881" i="1"/>
  <c r="D881" i="1"/>
  <c r="F880" i="1"/>
  <c r="D880" i="1"/>
  <c r="F879" i="1"/>
  <c r="D879" i="1"/>
  <c r="F878" i="1"/>
  <c r="D878" i="1"/>
  <c r="F877" i="1"/>
  <c r="D877" i="1"/>
  <c r="F876" i="1"/>
  <c r="D876" i="1"/>
  <c r="F875" i="1"/>
  <c r="D875" i="1"/>
  <c r="F874" i="1"/>
  <c r="D874" i="1"/>
  <c r="F873" i="1"/>
  <c r="D873" i="1"/>
  <c r="F872" i="1"/>
  <c r="D872" i="1"/>
  <c r="F871" i="1"/>
  <c r="D871" i="1"/>
  <c r="F870" i="1"/>
  <c r="D870" i="1"/>
  <c r="F869" i="1"/>
  <c r="D869" i="1"/>
  <c r="F868" i="1"/>
  <c r="D868" i="1"/>
  <c r="F867" i="1"/>
  <c r="D867" i="1"/>
  <c r="F866" i="1"/>
  <c r="D866" i="1"/>
  <c r="F865" i="1"/>
  <c r="D865" i="1"/>
  <c r="F864" i="1"/>
  <c r="D864" i="1"/>
  <c r="F863" i="1"/>
  <c r="D863" i="1"/>
  <c r="F862" i="1"/>
  <c r="D862" i="1"/>
  <c r="F861" i="1"/>
  <c r="D861" i="1"/>
  <c r="F860" i="1"/>
  <c r="D860" i="1"/>
  <c r="F859" i="1"/>
  <c r="D859" i="1"/>
  <c r="F858" i="1"/>
  <c r="D858" i="1"/>
  <c r="F857" i="1"/>
  <c r="D857" i="1"/>
  <c r="F856" i="1"/>
  <c r="D856" i="1"/>
  <c r="F855" i="1"/>
  <c r="D855" i="1"/>
  <c r="F854" i="1"/>
  <c r="D854" i="1"/>
  <c r="F853" i="1"/>
  <c r="D853" i="1"/>
  <c r="F852" i="1"/>
  <c r="D852" i="1"/>
  <c r="F851" i="1"/>
  <c r="D851" i="1"/>
  <c r="F850" i="1"/>
  <c r="D850" i="1"/>
  <c r="F849" i="1"/>
  <c r="D849" i="1"/>
  <c r="F848" i="1"/>
  <c r="D848" i="1"/>
  <c r="F847" i="1"/>
  <c r="D847" i="1"/>
  <c r="F846" i="1"/>
  <c r="D846" i="1"/>
  <c r="F845" i="1"/>
  <c r="D845" i="1"/>
  <c r="F844" i="1"/>
  <c r="D844" i="1"/>
  <c r="F843" i="1"/>
  <c r="D843" i="1"/>
  <c r="F842" i="1"/>
  <c r="D842" i="1"/>
  <c r="F841" i="1"/>
  <c r="D841" i="1"/>
  <c r="F840" i="1"/>
  <c r="D840" i="1"/>
  <c r="F839" i="1"/>
  <c r="D839" i="1"/>
  <c r="F838" i="1"/>
  <c r="D838" i="1"/>
  <c r="F837" i="1"/>
  <c r="D837" i="1"/>
  <c r="F836" i="1"/>
  <c r="D836" i="1"/>
  <c r="F835" i="1"/>
  <c r="D835" i="1"/>
  <c r="F834" i="1"/>
  <c r="D834" i="1"/>
  <c r="F833" i="1"/>
  <c r="D833" i="1"/>
  <c r="F832" i="1"/>
  <c r="D832" i="1"/>
  <c r="F831" i="1"/>
  <c r="D831" i="1"/>
  <c r="F830" i="1"/>
  <c r="D830" i="1"/>
  <c r="F829" i="1"/>
  <c r="D829" i="1"/>
  <c r="F828" i="1"/>
  <c r="D828" i="1"/>
  <c r="F827" i="1"/>
  <c r="D827" i="1"/>
  <c r="F826" i="1"/>
  <c r="D826" i="1"/>
  <c r="F825" i="1"/>
  <c r="D825" i="1"/>
  <c r="F824" i="1"/>
  <c r="D824" i="1"/>
  <c r="F823" i="1"/>
  <c r="D823" i="1"/>
  <c r="F822" i="1"/>
  <c r="D822" i="1"/>
  <c r="F821" i="1"/>
  <c r="D821" i="1"/>
  <c r="F820" i="1"/>
  <c r="D820" i="1"/>
  <c r="F819" i="1"/>
  <c r="D819" i="1"/>
  <c r="F818" i="1"/>
  <c r="D818" i="1"/>
  <c r="F817" i="1"/>
  <c r="D817" i="1"/>
  <c r="F816" i="1"/>
  <c r="D816" i="1"/>
  <c r="F815" i="1"/>
  <c r="D815" i="1"/>
  <c r="F814" i="1"/>
  <c r="D814" i="1"/>
  <c r="F813" i="1"/>
  <c r="D813" i="1"/>
  <c r="F812" i="1"/>
  <c r="D812" i="1"/>
  <c r="F811" i="1"/>
  <c r="D811" i="1"/>
  <c r="F810" i="1"/>
  <c r="D810" i="1"/>
  <c r="F809" i="1"/>
  <c r="D809" i="1"/>
  <c r="F808" i="1"/>
  <c r="D808" i="1"/>
  <c r="F807" i="1"/>
  <c r="D807" i="1"/>
  <c r="F806" i="1"/>
  <c r="D806" i="1"/>
  <c r="F805" i="1"/>
  <c r="D805" i="1"/>
  <c r="F804" i="1"/>
  <c r="D804" i="1"/>
  <c r="F803" i="1"/>
  <c r="D803" i="1"/>
  <c r="F802" i="1"/>
  <c r="D802" i="1"/>
  <c r="F801" i="1"/>
  <c r="D801" i="1"/>
  <c r="F800" i="1"/>
  <c r="D800" i="1"/>
  <c r="F799" i="1"/>
  <c r="D799" i="1"/>
  <c r="F798" i="1"/>
  <c r="D798" i="1"/>
  <c r="F797" i="1"/>
  <c r="D797" i="1"/>
  <c r="F796" i="1"/>
  <c r="D796" i="1"/>
  <c r="F795" i="1"/>
  <c r="D795" i="1"/>
  <c r="F794" i="1"/>
  <c r="D794" i="1"/>
  <c r="F793" i="1"/>
  <c r="D793" i="1"/>
  <c r="F792" i="1"/>
  <c r="D792" i="1"/>
  <c r="F791" i="1"/>
  <c r="D791" i="1"/>
  <c r="F790" i="1"/>
  <c r="D790" i="1"/>
  <c r="F789" i="1"/>
  <c r="D789" i="1"/>
  <c r="F788" i="1"/>
  <c r="D788" i="1"/>
  <c r="F787" i="1"/>
  <c r="D787" i="1"/>
  <c r="F786" i="1"/>
  <c r="D786" i="1"/>
  <c r="F785" i="1"/>
  <c r="D785" i="1"/>
  <c r="F784" i="1"/>
  <c r="D784" i="1"/>
  <c r="F783" i="1"/>
  <c r="D783" i="1"/>
  <c r="F782" i="1"/>
  <c r="D782" i="1"/>
  <c r="F781" i="1"/>
  <c r="D781" i="1"/>
  <c r="F780" i="1"/>
  <c r="D780" i="1"/>
  <c r="F779" i="1"/>
  <c r="D779" i="1"/>
  <c r="F778" i="1"/>
  <c r="D778" i="1"/>
  <c r="F777" i="1"/>
  <c r="D777" i="1"/>
  <c r="F776" i="1"/>
  <c r="D776" i="1"/>
  <c r="F775" i="1"/>
  <c r="D775" i="1"/>
  <c r="F774" i="1"/>
  <c r="D774" i="1"/>
  <c r="F773" i="1"/>
  <c r="D773" i="1"/>
  <c r="F772" i="1"/>
  <c r="D772" i="1"/>
  <c r="F771" i="1"/>
  <c r="D771" i="1"/>
  <c r="F770" i="1"/>
  <c r="D770" i="1"/>
  <c r="F769" i="1"/>
  <c r="D769" i="1"/>
  <c r="F768" i="1"/>
  <c r="D768" i="1"/>
  <c r="F767" i="1"/>
  <c r="D767" i="1"/>
  <c r="F766" i="1"/>
  <c r="D766" i="1"/>
  <c r="F765" i="1"/>
  <c r="D765" i="1"/>
  <c r="F764" i="1"/>
  <c r="D764" i="1"/>
  <c r="F763" i="1"/>
  <c r="D763" i="1"/>
  <c r="F762" i="1"/>
  <c r="D762" i="1"/>
  <c r="F761" i="1"/>
  <c r="D761" i="1"/>
  <c r="F760" i="1"/>
  <c r="D760" i="1"/>
  <c r="F759" i="1"/>
  <c r="D759" i="1"/>
  <c r="F758" i="1"/>
  <c r="D758" i="1"/>
  <c r="F757" i="1"/>
  <c r="D757" i="1"/>
  <c r="F756" i="1"/>
  <c r="D756" i="1"/>
  <c r="F755" i="1"/>
  <c r="D755" i="1"/>
  <c r="F754" i="1"/>
  <c r="D754" i="1"/>
  <c r="F753" i="1"/>
  <c r="D753" i="1"/>
  <c r="F752" i="1"/>
  <c r="D752" i="1"/>
  <c r="F751" i="1"/>
  <c r="D751" i="1"/>
  <c r="F750" i="1"/>
  <c r="D750" i="1"/>
  <c r="F749" i="1"/>
  <c r="D749" i="1"/>
  <c r="F748" i="1"/>
  <c r="D748" i="1"/>
  <c r="F747" i="1"/>
  <c r="D747" i="1"/>
  <c r="F746" i="1"/>
  <c r="D746" i="1"/>
  <c r="F745" i="1"/>
  <c r="D745" i="1"/>
  <c r="F744" i="1"/>
  <c r="D744" i="1"/>
  <c r="F743" i="1"/>
  <c r="D743" i="1"/>
  <c r="F742" i="1"/>
  <c r="D742" i="1"/>
  <c r="F741" i="1"/>
  <c r="D741" i="1"/>
  <c r="F740" i="1"/>
  <c r="D740" i="1"/>
  <c r="F739" i="1"/>
  <c r="D739" i="1"/>
  <c r="F738" i="1"/>
  <c r="D738" i="1"/>
  <c r="F737" i="1"/>
  <c r="D737" i="1"/>
  <c r="F736" i="1"/>
  <c r="D736" i="1"/>
  <c r="F735" i="1"/>
  <c r="D735" i="1"/>
  <c r="F734" i="1"/>
  <c r="D734" i="1"/>
  <c r="F733" i="1"/>
  <c r="D733" i="1"/>
  <c r="F732" i="1"/>
  <c r="D732" i="1"/>
  <c r="F731" i="1"/>
  <c r="D731" i="1"/>
  <c r="F730" i="1"/>
  <c r="D730" i="1"/>
  <c r="F729" i="1"/>
  <c r="D729" i="1"/>
  <c r="F728" i="1"/>
  <c r="D728" i="1"/>
  <c r="F727" i="1"/>
  <c r="D727" i="1"/>
  <c r="F726" i="1"/>
  <c r="D726" i="1"/>
  <c r="F725" i="1"/>
  <c r="D725" i="1"/>
  <c r="F724" i="1"/>
  <c r="D724" i="1"/>
  <c r="F723" i="1"/>
  <c r="D723" i="1"/>
  <c r="F722" i="1"/>
  <c r="D722" i="1"/>
  <c r="F721" i="1"/>
  <c r="D721" i="1"/>
  <c r="F720" i="1"/>
  <c r="D720" i="1"/>
  <c r="F719" i="1"/>
  <c r="D719" i="1"/>
  <c r="F718" i="1"/>
  <c r="D718" i="1"/>
  <c r="F717" i="1"/>
  <c r="D717" i="1"/>
  <c r="F716" i="1"/>
  <c r="D716" i="1"/>
  <c r="F715" i="1"/>
  <c r="D715" i="1"/>
  <c r="F714" i="1"/>
  <c r="D714" i="1"/>
  <c r="F713" i="1"/>
  <c r="D713" i="1"/>
  <c r="F712" i="1"/>
  <c r="D712" i="1"/>
  <c r="F711" i="1"/>
  <c r="D711" i="1"/>
  <c r="F710" i="1"/>
  <c r="D710" i="1"/>
  <c r="F709" i="1"/>
  <c r="D709" i="1"/>
  <c r="F708" i="1"/>
  <c r="D708" i="1"/>
  <c r="F707" i="1"/>
  <c r="D707" i="1"/>
  <c r="F706" i="1"/>
  <c r="D706" i="1"/>
  <c r="F705" i="1"/>
  <c r="D705" i="1"/>
  <c r="F704" i="1"/>
  <c r="D704" i="1"/>
  <c r="F703" i="1"/>
  <c r="D703" i="1"/>
  <c r="F702" i="1"/>
  <c r="D702" i="1"/>
  <c r="F701" i="1"/>
  <c r="D701" i="1"/>
  <c r="F700" i="1"/>
  <c r="D700" i="1"/>
  <c r="F699" i="1"/>
  <c r="D699" i="1"/>
  <c r="F698" i="1"/>
  <c r="D698" i="1"/>
  <c r="F697" i="1"/>
  <c r="D697" i="1"/>
  <c r="F696" i="1"/>
  <c r="D696" i="1"/>
  <c r="F695" i="1"/>
  <c r="D695" i="1"/>
  <c r="F694" i="1"/>
  <c r="D694" i="1"/>
  <c r="F693" i="1"/>
  <c r="D693" i="1"/>
  <c r="F692" i="1"/>
  <c r="D692" i="1"/>
  <c r="F691" i="1"/>
  <c r="D691" i="1"/>
  <c r="F690" i="1"/>
  <c r="D690" i="1"/>
  <c r="F689" i="1"/>
  <c r="D689" i="1"/>
  <c r="F688" i="1"/>
  <c r="D688" i="1"/>
  <c r="F687" i="1"/>
  <c r="D687" i="1"/>
  <c r="F686" i="1"/>
  <c r="D686" i="1"/>
  <c r="F685" i="1"/>
  <c r="D685" i="1"/>
  <c r="F684" i="1"/>
  <c r="D684" i="1"/>
  <c r="F683" i="1"/>
  <c r="D683" i="1"/>
  <c r="F682" i="1"/>
  <c r="D682" i="1"/>
  <c r="F681" i="1"/>
  <c r="D681" i="1"/>
  <c r="F680" i="1"/>
  <c r="D680" i="1"/>
  <c r="F679" i="1"/>
  <c r="D679" i="1"/>
  <c r="F678" i="1"/>
  <c r="D678" i="1"/>
  <c r="F677" i="1"/>
  <c r="D677" i="1"/>
  <c r="F676" i="1"/>
  <c r="D676" i="1"/>
  <c r="F675" i="1"/>
  <c r="D675" i="1"/>
  <c r="F674" i="1"/>
  <c r="D674" i="1"/>
  <c r="F673" i="1"/>
  <c r="D673" i="1"/>
  <c r="F672" i="1"/>
  <c r="D672" i="1"/>
  <c r="F671" i="1"/>
  <c r="D671" i="1"/>
  <c r="F670" i="1"/>
  <c r="D670" i="1"/>
  <c r="F669" i="1"/>
  <c r="D669" i="1"/>
  <c r="F668" i="1"/>
  <c r="D668" i="1"/>
  <c r="F667" i="1"/>
  <c r="D667" i="1"/>
  <c r="F666" i="1"/>
  <c r="D666" i="1"/>
  <c r="F665" i="1"/>
  <c r="D665" i="1"/>
  <c r="F664" i="1"/>
  <c r="D664" i="1"/>
  <c r="F663" i="1"/>
  <c r="D663" i="1"/>
  <c r="F662" i="1"/>
  <c r="D662" i="1"/>
  <c r="F661" i="1"/>
  <c r="D661" i="1"/>
  <c r="F660" i="1"/>
  <c r="D660" i="1"/>
  <c r="F659" i="1"/>
  <c r="D659" i="1"/>
  <c r="F658" i="1"/>
  <c r="D658" i="1"/>
  <c r="F657" i="1"/>
  <c r="D657" i="1"/>
  <c r="F656" i="1"/>
  <c r="D656" i="1"/>
  <c r="F655" i="1"/>
  <c r="D655" i="1"/>
  <c r="F654" i="1"/>
  <c r="D654" i="1"/>
  <c r="F653" i="1"/>
  <c r="D653" i="1"/>
  <c r="F652" i="1"/>
  <c r="D652" i="1"/>
  <c r="F651" i="1"/>
  <c r="D651" i="1"/>
  <c r="F650" i="1"/>
  <c r="D650" i="1"/>
  <c r="F649" i="1"/>
  <c r="D649" i="1"/>
  <c r="F648" i="1"/>
  <c r="D648" i="1"/>
  <c r="F647" i="1"/>
  <c r="D647" i="1"/>
  <c r="F646" i="1"/>
  <c r="D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24" i="1"/>
  <c r="D624" i="1"/>
  <c r="F623" i="1"/>
  <c r="D623" i="1"/>
  <c r="F622" i="1"/>
  <c r="D622" i="1"/>
  <c r="F621" i="1"/>
  <c r="D621" i="1"/>
  <c r="F620" i="1"/>
  <c r="D620" i="1"/>
  <c r="F619" i="1"/>
  <c r="D619" i="1"/>
  <c r="F618" i="1"/>
  <c r="D618" i="1"/>
  <c r="F617" i="1"/>
  <c r="D617" i="1"/>
  <c r="F616" i="1"/>
  <c r="D616" i="1"/>
  <c r="F615" i="1"/>
  <c r="D615" i="1"/>
  <c r="F614" i="1"/>
  <c r="D614" i="1"/>
  <c r="F613" i="1"/>
  <c r="D613" i="1"/>
  <c r="F612" i="1"/>
  <c r="D612" i="1"/>
  <c r="F611" i="1"/>
  <c r="D611" i="1"/>
  <c r="F610" i="1"/>
  <c r="D610" i="1"/>
  <c r="F609" i="1"/>
  <c r="D609" i="1"/>
  <c r="F608" i="1"/>
  <c r="D608" i="1"/>
  <c r="F607" i="1"/>
  <c r="D607" i="1"/>
  <c r="F606" i="1"/>
  <c r="D606" i="1"/>
  <c r="F605" i="1"/>
  <c r="D605" i="1"/>
  <c r="F604" i="1"/>
  <c r="D604" i="1"/>
  <c r="F603" i="1"/>
  <c r="D603" i="1"/>
  <c r="F602" i="1"/>
  <c r="D602" i="1"/>
  <c r="F601" i="1"/>
  <c r="D601" i="1"/>
  <c r="F600" i="1"/>
  <c r="D600" i="1"/>
  <c r="F599" i="1"/>
  <c r="D599" i="1"/>
  <c r="F598" i="1"/>
  <c r="D598" i="1"/>
  <c r="F597" i="1"/>
  <c r="D597" i="1"/>
  <c r="F596" i="1"/>
  <c r="D596" i="1"/>
  <c r="F595" i="1"/>
  <c r="D595" i="1"/>
  <c r="F594" i="1"/>
  <c r="D594" i="1"/>
  <c r="F593" i="1"/>
  <c r="D593" i="1"/>
  <c r="F592" i="1"/>
  <c r="D592" i="1"/>
  <c r="F591" i="1"/>
  <c r="D591" i="1"/>
  <c r="F590" i="1"/>
  <c r="D590" i="1"/>
  <c r="F589" i="1"/>
  <c r="D589" i="1"/>
  <c r="F588" i="1"/>
  <c r="D588" i="1"/>
  <c r="F587" i="1"/>
  <c r="D587" i="1"/>
  <c r="F586" i="1"/>
  <c r="D586" i="1"/>
  <c r="F585" i="1"/>
  <c r="D585" i="1"/>
  <c r="F584" i="1"/>
  <c r="D584" i="1"/>
  <c r="F583" i="1"/>
  <c r="D583" i="1"/>
  <c r="F582" i="1"/>
  <c r="D582" i="1"/>
  <c r="F581" i="1"/>
  <c r="D581" i="1"/>
  <c r="F580" i="1"/>
  <c r="D580" i="1"/>
  <c r="F579" i="1"/>
  <c r="D579" i="1"/>
  <c r="F578" i="1"/>
  <c r="D578" i="1"/>
  <c r="F577" i="1"/>
  <c r="D577" i="1"/>
  <c r="F576" i="1"/>
  <c r="D576" i="1"/>
  <c r="F575" i="1"/>
  <c r="D575" i="1"/>
  <c r="F574" i="1"/>
  <c r="D574" i="1"/>
  <c r="F573" i="1"/>
  <c r="D573" i="1"/>
  <c r="F572" i="1"/>
  <c r="D572" i="1"/>
  <c r="F571" i="1"/>
  <c r="D571" i="1"/>
  <c r="F570" i="1"/>
  <c r="D570" i="1"/>
  <c r="F569" i="1"/>
  <c r="D569" i="1"/>
  <c r="F568" i="1"/>
  <c r="D568" i="1"/>
  <c r="F567" i="1"/>
  <c r="D567" i="1"/>
  <c r="F566" i="1"/>
  <c r="D566" i="1"/>
  <c r="F565" i="1"/>
  <c r="D565" i="1"/>
  <c r="F564" i="1"/>
  <c r="D564" i="1"/>
  <c r="F563" i="1"/>
  <c r="D563" i="1"/>
  <c r="F562" i="1"/>
  <c r="D562" i="1"/>
  <c r="F561" i="1"/>
  <c r="D561" i="1"/>
  <c r="F560" i="1"/>
  <c r="D560" i="1"/>
  <c r="F559" i="1"/>
  <c r="D559" i="1"/>
  <c r="F558" i="1"/>
  <c r="D558" i="1"/>
  <c r="F557" i="1"/>
  <c r="D557" i="1"/>
  <c r="F556" i="1"/>
  <c r="D556" i="1"/>
  <c r="F555" i="1"/>
  <c r="D555" i="1"/>
  <c r="F554" i="1"/>
  <c r="D554" i="1"/>
  <c r="F553" i="1"/>
  <c r="D553" i="1"/>
  <c r="F552" i="1"/>
  <c r="D552" i="1"/>
  <c r="F551" i="1"/>
  <c r="D551" i="1"/>
  <c r="F550" i="1"/>
  <c r="D550" i="1"/>
  <c r="F549" i="1"/>
  <c r="D549" i="1"/>
  <c r="F548" i="1"/>
  <c r="D548" i="1"/>
  <c r="F547" i="1"/>
  <c r="D547" i="1"/>
  <c r="F546" i="1"/>
  <c r="D546" i="1"/>
  <c r="F545" i="1"/>
  <c r="D545" i="1"/>
  <c r="F544" i="1"/>
  <c r="D544" i="1"/>
  <c r="F543" i="1"/>
  <c r="D543" i="1"/>
  <c r="F542" i="1"/>
  <c r="D542" i="1"/>
  <c r="F541" i="1"/>
  <c r="D541" i="1"/>
  <c r="F540" i="1"/>
  <c r="D540" i="1"/>
  <c r="F539" i="1"/>
  <c r="D539" i="1"/>
  <c r="F538" i="1"/>
  <c r="D538" i="1"/>
  <c r="F537" i="1"/>
  <c r="D537" i="1"/>
  <c r="F536" i="1"/>
  <c r="D536" i="1"/>
  <c r="F535" i="1"/>
  <c r="D535" i="1"/>
  <c r="F534" i="1"/>
  <c r="D534" i="1"/>
  <c r="F533" i="1"/>
  <c r="D533" i="1"/>
  <c r="F532" i="1"/>
  <c r="D532" i="1"/>
  <c r="F531" i="1"/>
  <c r="D531" i="1"/>
  <c r="F530" i="1"/>
  <c r="D530" i="1"/>
  <c r="F529" i="1"/>
  <c r="D529" i="1"/>
  <c r="F528" i="1"/>
  <c r="D528" i="1"/>
  <c r="F527" i="1"/>
  <c r="D527" i="1"/>
  <c r="F526" i="1"/>
  <c r="D526" i="1"/>
  <c r="F525" i="1"/>
  <c r="D525" i="1"/>
  <c r="F524" i="1"/>
  <c r="D524" i="1"/>
  <c r="F523" i="1"/>
  <c r="D523" i="1"/>
  <c r="F522" i="1"/>
  <c r="D522" i="1"/>
  <c r="F521" i="1"/>
  <c r="D521" i="1"/>
  <c r="F520" i="1"/>
  <c r="D520" i="1"/>
  <c r="F519" i="1"/>
  <c r="D519" i="1"/>
  <c r="F518" i="1"/>
  <c r="D518" i="1"/>
  <c r="F517" i="1"/>
  <c r="D517" i="1"/>
  <c r="F516" i="1"/>
  <c r="D516" i="1"/>
  <c r="F515" i="1"/>
  <c r="D515" i="1"/>
  <c r="F514" i="1"/>
  <c r="D514" i="1"/>
  <c r="F513" i="1"/>
  <c r="D513" i="1"/>
  <c r="F512" i="1"/>
  <c r="D512" i="1"/>
  <c r="F511" i="1"/>
  <c r="D511" i="1"/>
  <c r="F510" i="1"/>
  <c r="D510" i="1"/>
  <c r="F509" i="1"/>
  <c r="D509" i="1"/>
  <c r="F508" i="1"/>
  <c r="D508" i="1"/>
  <c r="F507" i="1"/>
  <c r="D507" i="1"/>
  <c r="F506" i="1"/>
  <c r="D506" i="1"/>
  <c r="F505" i="1"/>
  <c r="D505" i="1"/>
  <c r="F504" i="1"/>
  <c r="D504" i="1"/>
  <c r="F503" i="1"/>
  <c r="D503" i="1"/>
  <c r="F502" i="1"/>
  <c r="D502" i="1"/>
  <c r="F501" i="1"/>
  <c r="D501" i="1"/>
  <c r="F500" i="1"/>
  <c r="D500" i="1"/>
  <c r="F499" i="1"/>
  <c r="D499" i="1"/>
  <c r="F498" i="1"/>
  <c r="D498" i="1"/>
  <c r="F497" i="1"/>
  <c r="D497" i="1"/>
  <c r="F496" i="1"/>
  <c r="D496" i="1"/>
  <c r="F495" i="1"/>
  <c r="D495" i="1"/>
  <c r="F494" i="1"/>
  <c r="D494" i="1"/>
  <c r="F493" i="1"/>
  <c r="D493" i="1"/>
  <c r="F492" i="1"/>
  <c r="D492" i="1"/>
  <c r="F491" i="1"/>
  <c r="D491" i="1"/>
  <c r="F490" i="1"/>
  <c r="D490" i="1"/>
  <c r="F489" i="1"/>
  <c r="D489" i="1"/>
  <c r="F488" i="1"/>
  <c r="D488" i="1"/>
  <c r="F487" i="1"/>
  <c r="D487" i="1"/>
  <c r="F486" i="1"/>
  <c r="D486" i="1"/>
  <c r="F485" i="1"/>
  <c r="D485" i="1"/>
  <c r="F484" i="1"/>
  <c r="D484" i="1"/>
  <c r="F483" i="1"/>
  <c r="D483" i="1"/>
  <c r="F482" i="1"/>
  <c r="D482" i="1"/>
  <c r="F481" i="1"/>
  <c r="D481" i="1"/>
  <c r="F480" i="1"/>
  <c r="D480" i="1"/>
  <c r="F479" i="1"/>
  <c r="D479" i="1"/>
  <c r="F478" i="1"/>
  <c r="D478" i="1"/>
  <c r="F477" i="1"/>
  <c r="D477" i="1"/>
  <c r="F476" i="1"/>
  <c r="D476" i="1"/>
  <c r="F475" i="1"/>
  <c r="D475" i="1"/>
  <c r="F474" i="1"/>
  <c r="D474" i="1"/>
  <c r="F473" i="1"/>
  <c r="D473" i="1"/>
  <c r="F472" i="1"/>
  <c r="D472" i="1"/>
  <c r="F471" i="1"/>
  <c r="D471" i="1"/>
  <c r="F470" i="1"/>
  <c r="D470" i="1"/>
  <c r="F469" i="1"/>
  <c r="D469" i="1"/>
  <c r="F468" i="1"/>
  <c r="D468" i="1"/>
  <c r="F467" i="1"/>
  <c r="D467" i="1"/>
  <c r="F466" i="1"/>
  <c r="D466" i="1"/>
  <c r="F465" i="1"/>
  <c r="D465" i="1"/>
  <c r="F464" i="1"/>
  <c r="D464" i="1"/>
  <c r="F463" i="1"/>
  <c r="D463" i="1"/>
  <c r="F462" i="1"/>
  <c r="D462" i="1"/>
  <c r="F461" i="1"/>
  <c r="D461" i="1"/>
  <c r="F460" i="1"/>
  <c r="D460" i="1"/>
  <c r="F459" i="1"/>
  <c r="D459" i="1"/>
  <c r="F458" i="1"/>
  <c r="D458" i="1"/>
  <c r="F457" i="1"/>
  <c r="D457" i="1"/>
  <c r="F456" i="1"/>
  <c r="D456" i="1"/>
  <c r="F455" i="1"/>
  <c r="D455" i="1"/>
  <c r="F454" i="1"/>
  <c r="D454" i="1"/>
  <c r="F453" i="1"/>
  <c r="D453" i="1"/>
  <c r="F452" i="1"/>
  <c r="D452" i="1"/>
  <c r="F451" i="1"/>
  <c r="D451" i="1"/>
  <c r="F450" i="1"/>
  <c r="D450" i="1"/>
  <c r="F449" i="1"/>
  <c r="D449" i="1"/>
  <c r="F448" i="1"/>
  <c r="D448" i="1"/>
  <c r="F447" i="1"/>
  <c r="D447" i="1"/>
  <c r="F446" i="1"/>
  <c r="D446" i="1"/>
  <c r="F445" i="1"/>
  <c r="D445" i="1"/>
  <c r="F444" i="1"/>
  <c r="D444" i="1"/>
  <c r="F443" i="1"/>
  <c r="D443" i="1"/>
  <c r="F442" i="1"/>
  <c r="D442" i="1"/>
  <c r="F441" i="1"/>
  <c r="D441" i="1"/>
  <c r="F440" i="1"/>
  <c r="D440" i="1"/>
  <c r="F439" i="1"/>
  <c r="D439" i="1"/>
  <c r="F438" i="1"/>
  <c r="D438" i="1"/>
  <c r="F437" i="1"/>
  <c r="D437" i="1"/>
  <c r="F436" i="1"/>
  <c r="D436" i="1"/>
  <c r="F435" i="1"/>
  <c r="D435" i="1"/>
  <c r="F434" i="1"/>
  <c r="D434" i="1"/>
  <c r="F433" i="1"/>
  <c r="D433" i="1"/>
  <c r="F432" i="1"/>
  <c r="D432" i="1"/>
  <c r="F431" i="1"/>
  <c r="D431" i="1"/>
  <c r="F430" i="1"/>
  <c r="D430" i="1"/>
  <c r="F429" i="1"/>
  <c r="D429" i="1"/>
  <c r="F428" i="1"/>
  <c r="D428" i="1"/>
  <c r="F427" i="1"/>
  <c r="D427" i="1"/>
  <c r="F426" i="1"/>
  <c r="D426" i="1"/>
  <c r="F425" i="1"/>
  <c r="D425" i="1"/>
  <c r="F424" i="1"/>
  <c r="D424" i="1"/>
  <c r="F423" i="1"/>
  <c r="D423" i="1"/>
  <c r="F422" i="1"/>
  <c r="D422" i="1"/>
  <c r="F421" i="1"/>
  <c r="D421" i="1"/>
  <c r="F420" i="1"/>
  <c r="D420" i="1"/>
  <c r="F419" i="1"/>
  <c r="D419" i="1"/>
  <c r="F418" i="1"/>
  <c r="D418" i="1"/>
  <c r="F417" i="1"/>
  <c r="D417" i="1"/>
  <c r="F416" i="1"/>
  <c r="D416" i="1"/>
  <c r="F415" i="1"/>
  <c r="D415" i="1"/>
  <c r="F414" i="1"/>
  <c r="D414" i="1"/>
  <c r="F413" i="1"/>
  <c r="D413" i="1"/>
  <c r="F412" i="1"/>
  <c r="D412" i="1"/>
  <c r="F411" i="1"/>
  <c r="D411" i="1"/>
  <c r="F410" i="1"/>
  <c r="D410" i="1"/>
  <c r="F409" i="1"/>
  <c r="D409" i="1"/>
  <c r="F408" i="1"/>
  <c r="D408" i="1"/>
  <c r="F407" i="1"/>
  <c r="D407" i="1"/>
  <c r="F406" i="1"/>
  <c r="D406" i="1"/>
  <c r="F405" i="1"/>
  <c r="D405" i="1"/>
  <c r="F404" i="1"/>
  <c r="D404" i="1"/>
  <c r="F403" i="1"/>
  <c r="D403" i="1"/>
  <c r="F402" i="1"/>
  <c r="D402" i="1"/>
  <c r="F401" i="1"/>
  <c r="D401" i="1"/>
  <c r="F400" i="1"/>
  <c r="D400" i="1"/>
  <c r="F399" i="1"/>
  <c r="D399" i="1"/>
  <c r="F398" i="1"/>
  <c r="D398" i="1"/>
  <c r="F397" i="1"/>
  <c r="D397" i="1"/>
  <c r="F396" i="1"/>
  <c r="D396" i="1"/>
  <c r="F395" i="1"/>
  <c r="D395" i="1"/>
  <c r="F394" i="1"/>
  <c r="D394" i="1"/>
  <c r="F393" i="1"/>
  <c r="D393" i="1"/>
  <c r="F392" i="1"/>
  <c r="D392" i="1"/>
  <c r="F391" i="1"/>
  <c r="D391" i="1"/>
  <c r="F390" i="1"/>
  <c r="D390" i="1"/>
  <c r="F389" i="1"/>
  <c r="D389" i="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D373" i="1"/>
  <c r="F372" i="1"/>
  <c r="D372" i="1"/>
  <c r="F371" i="1"/>
  <c r="D371" i="1"/>
  <c r="F370" i="1"/>
  <c r="D370" i="1"/>
  <c r="F369" i="1"/>
  <c r="D369" i="1"/>
  <c r="F368" i="1"/>
  <c r="D368" i="1"/>
  <c r="F367" i="1"/>
  <c r="D367" i="1"/>
  <c r="F366" i="1"/>
  <c r="D366" i="1"/>
  <c r="F365" i="1"/>
  <c r="D365" i="1"/>
  <c r="F364" i="1"/>
  <c r="D364" i="1"/>
  <c r="F363" i="1"/>
  <c r="D363" i="1"/>
  <c r="F362" i="1"/>
  <c r="D362" i="1"/>
  <c r="F361" i="1"/>
  <c r="D361" i="1"/>
  <c r="F360" i="1"/>
  <c r="D360" i="1"/>
  <c r="F359" i="1"/>
  <c r="D359" i="1"/>
  <c r="F358" i="1"/>
  <c r="D358" i="1"/>
  <c r="F357" i="1"/>
  <c r="D357" i="1"/>
  <c r="F356" i="1"/>
  <c r="D356" i="1"/>
  <c r="F355" i="1"/>
  <c r="D355" i="1"/>
  <c r="F354" i="1"/>
  <c r="D354" i="1"/>
  <c r="F353" i="1"/>
  <c r="D353" i="1"/>
  <c r="F352" i="1"/>
  <c r="D352" i="1"/>
  <c r="F351" i="1"/>
  <c r="D351" i="1"/>
  <c r="F350" i="1"/>
  <c r="D350" i="1"/>
  <c r="F349" i="1"/>
  <c r="D349" i="1"/>
  <c r="F348" i="1"/>
  <c r="D348" i="1"/>
  <c r="F347" i="1"/>
  <c r="D347" i="1"/>
  <c r="F346" i="1"/>
  <c r="D346" i="1"/>
  <c r="F345" i="1"/>
  <c r="D345" i="1"/>
  <c r="F344" i="1"/>
  <c r="D344" i="1"/>
  <c r="F343" i="1"/>
  <c r="D343" i="1"/>
  <c r="F342" i="1"/>
  <c r="D342" i="1"/>
  <c r="F341" i="1"/>
  <c r="D341" i="1"/>
  <c r="F340" i="1"/>
  <c r="D340" i="1"/>
  <c r="F339" i="1"/>
  <c r="D339" i="1"/>
  <c r="F338" i="1"/>
  <c r="D338" i="1"/>
  <c r="F337" i="1"/>
  <c r="D337"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D176" i="1"/>
  <c r="F175" i="1"/>
  <c r="D175" i="1"/>
  <c r="F174" i="1"/>
  <c r="D174" i="1"/>
  <c r="F173" i="1"/>
  <c r="D173" i="1"/>
  <c r="F172" i="1"/>
  <c r="D172" i="1"/>
  <c r="F171" i="1"/>
  <c r="D171" i="1"/>
  <c r="F170" i="1"/>
  <c r="D170" i="1"/>
  <c r="F169" i="1"/>
  <c r="D169" i="1"/>
  <c r="F168" i="1"/>
  <c r="D168" i="1"/>
  <c r="F167" i="1"/>
  <c r="D167" i="1"/>
  <c r="F166" i="1"/>
  <c r="D166" i="1"/>
  <c r="F165" i="1"/>
  <c r="D165" i="1"/>
  <c r="F164" i="1"/>
  <c r="D164" i="1"/>
  <c r="F163" i="1"/>
  <c r="D163" i="1"/>
  <c r="F162" i="1"/>
  <c r="D162" i="1"/>
  <c r="F161" i="1"/>
  <c r="D161" i="1"/>
  <c r="F160" i="1"/>
  <c r="D160" i="1"/>
  <c r="F159" i="1"/>
  <c r="D159" i="1"/>
  <c r="F158" i="1"/>
  <c r="D158" i="1"/>
  <c r="F157" i="1"/>
  <c r="D157" i="1"/>
  <c r="F156" i="1"/>
  <c r="D156" i="1"/>
  <c r="F155" i="1"/>
  <c r="D155" i="1"/>
  <c r="F154" i="1"/>
  <c r="D154" i="1"/>
  <c r="F153" i="1"/>
  <c r="D153" i="1"/>
  <c r="F152" i="1"/>
  <c r="D152" i="1"/>
  <c r="F151" i="1"/>
  <c r="D151" i="1"/>
  <c r="F150" i="1"/>
  <c r="D150" i="1"/>
  <c r="F149" i="1"/>
  <c r="D149" i="1"/>
  <c r="F148" i="1"/>
  <c r="D148" i="1"/>
  <c r="F147" i="1"/>
  <c r="D147" i="1"/>
  <c r="F146" i="1"/>
  <c r="D146" i="1"/>
  <c r="F145" i="1"/>
  <c r="D145" i="1"/>
  <c r="F144" i="1"/>
  <c r="D144" i="1"/>
  <c r="F143" i="1"/>
  <c r="D143" i="1"/>
  <c r="F142" i="1"/>
  <c r="D142" i="1"/>
  <c r="F141" i="1"/>
  <c r="D141" i="1"/>
  <c r="F140" i="1"/>
  <c r="D140" i="1"/>
  <c r="F139" i="1"/>
  <c r="D139" i="1"/>
  <c r="F138" i="1"/>
  <c r="D138" i="1"/>
  <c r="F137" i="1"/>
  <c r="D137" i="1"/>
  <c r="F136" i="1"/>
  <c r="D136" i="1"/>
  <c r="F135" i="1"/>
  <c r="D135" i="1"/>
  <c r="F134" i="1"/>
  <c r="D134" i="1"/>
  <c r="F133" i="1"/>
  <c r="D133" i="1"/>
  <c r="F132" i="1"/>
  <c r="D132" i="1"/>
  <c r="F131" i="1"/>
  <c r="D131" i="1"/>
  <c r="F130" i="1"/>
  <c r="D130" i="1"/>
  <c r="F129" i="1"/>
  <c r="D129" i="1"/>
  <c r="F128" i="1"/>
  <c r="D128" i="1"/>
  <c r="F127" i="1"/>
  <c r="D127" i="1"/>
  <c r="F126" i="1"/>
  <c r="D126" i="1"/>
  <c r="F125" i="1"/>
  <c r="D125" i="1"/>
  <c r="F124" i="1"/>
  <c r="D124" i="1"/>
  <c r="F123" i="1"/>
  <c r="D123" i="1"/>
  <c r="F122" i="1"/>
  <c r="D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D62" i="1"/>
  <c r="F61" i="1"/>
  <c r="D61" i="1"/>
  <c r="F60" i="1"/>
  <c r="D60" i="1"/>
  <c r="F59" i="1"/>
  <c r="D59" i="1"/>
  <c r="F58" i="1"/>
  <c r="D58" i="1"/>
  <c r="F57" i="1"/>
  <c r="D57" i="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R3" i="1"/>
  <c r="F3" i="1"/>
  <c r="D3" i="1"/>
  <c r="R2" i="1"/>
  <c r="F2" i="1"/>
  <c r="D2" i="1"/>
  <c r="C7" i="7" l="1"/>
  <c r="C48" i="7" l="1"/>
  <c r="D7" i="7"/>
  <c r="D44" i="7" l="1"/>
  <c r="D36" i="7"/>
  <c r="D31" i="7"/>
  <c r="D23" i="7"/>
  <c r="D10" i="7"/>
  <c r="D9" i="7"/>
  <c r="D48" i="7"/>
  <c r="D5" i="7"/>
  <c r="D14" i="7"/>
  <c r="D39" i="7"/>
  <c r="D21" i="7"/>
  <c r="D25" i="7"/>
  <c r="D30" i="7"/>
  <c r="D47" i="7"/>
  <c r="D40" i="7"/>
  <c r="D11" i="7"/>
  <c r="D26" i="7"/>
  <c r="D33" i="7"/>
  <c r="D19" i="7"/>
  <c r="D17" i="7"/>
  <c r="D28" i="7"/>
  <c r="D20" i="7"/>
  <c r="D18" i="7"/>
  <c r="D29" i="7"/>
  <c r="D35" i="7"/>
  <c r="D6" i="7"/>
  <c r="D3" i="7"/>
  <c r="D41" i="7"/>
  <c r="D22" i="7"/>
  <c r="D15" i="7"/>
  <c r="D32" i="7"/>
  <c r="D12" i="7"/>
  <c r="D42" i="7"/>
  <c r="D4" i="7"/>
  <c r="D13" i="7"/>
  <c r="D16" i="7"/>
  <c r="D24" i="7"/>
  <c r="D27" i="7"/>
  <c r="D37" i="7"/>
  <c r="D45" i="7"/>
  <c r="D8" i="7"/>
  <c r="D38" i="7"/>
  <c r="D46" i="7"/>
  <c r="D43" i="7"/>
  <c r="D34" i="7"/>
</calcChain>
</file>

<file path=xl/sharedStrings.xml><?xml version="1.0" encoding="utf-8"?>
<sst xmlns="http://schemas.openxmlformats.org/spreadsheetml/2006/main" count="18268" uniqueCount="3024">
  <si>
    <t>河流</t>
  </si>
  <si>
    <t>性质</t>
  </si>
  <si>
    <t>信息来源</t>
  </si>
  <si>
    <t>标题</t>
  </si>
  <si>
    <t>内容长度</t>
  </si>
  <si>
    <t>情感打分，0到1，消极到积极</t>
  </si>
  <si>
    <t>匿名(1)/实名(0)</t>
  </si>
  <si>
    <t>时间</t>
  </si>
  <si>
    <t>利己=0，利他=1</t>
  </si>
  <si>
    <t>投诉件内容</t>
  </si>
  <si>
    <t>回复1</t>
  </si>
  <si>
    <t>回复长度</t>
  </si>
  <si>
    <t>转处理次数</t>
  </si>
  <si>
    <t>最终回复-投诉事件</t>
  </si>
  <si>
    <t>2016年前已有诉求件数量</t>
  </si>
  <si>
    <t>梅峰河</t>
  </si>
  <si>
    <t>求助</t>
  </si>
  <si>
    <t>网站</t>
  </si>
  <si>
    <t>求助：两个部门进行对接，谢谢。</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</si>
  <si>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</si>
  <si>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</si>
  <si>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投诉</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</si>
  <si>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</si>
  <si>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</si>
  <si>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</si>
  <si>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</si>
  <si>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</si>
  <si>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</si>
  <si>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</si>
  <si>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关于对在左海边建高层楼房的举报</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</si>
  <si>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</si>
  <si>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</si>
  <si>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</si>
  <si>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</si>
  <si>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</si>
  <si>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加急咨询：梅峰污水处理厂工程何时拆除大型围挡？</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</si>
  <si>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</si>
  <si>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</si>
  <si>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</si>
  <si>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</si>
  <si>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</si>
  <si>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</si>
  <si>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</si>
  <si>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</si>
  <si>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</si>
  <si>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</si>
  <si>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梅峰河堵了，臭水到处流</t>
  </si>
  <si>
    <t>梅峰河堵了，臭水到处流，请有关部门处理</t>
  </si>
  <si>
    <t>针对梅峰河黑臭现象，我区已将黑臭整治列入2016年计划，已上报市里审批，待整治完成，梅峰河水质将明显改善。</t>
  </si>
  <si>
    <t xml:space="preserve">
梅峰河很臭啊</t>
  </si>
  <si>
    <t>梅峰河一下雨，就堵了，污水到处都是，现在又是凳革热传播，请有关部门及时处理。</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</si>
  <si>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</si>
  <si>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</si>
  <si>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</si>
  <si>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梅峰河又生病了，污水到处</t>
  </si>
  <si>
    <t>一下雨，梅峰河就堵了，污水到处都是，现在又是登革热流行季节，请政府尽快处理。</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</si>
  <si>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</si>
  <si>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</si>
  <si>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</si>
  <si>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</si>
  <si>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</si>
  <si>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</si>
  <si>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</si>
  <si>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</si>
  <si>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</si>
  <si>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</si>
  <si>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河道积水、异味</t>
  </si>
  <si>
    <t>梅峰河一到下雨，就存在积水，异味重，请有关政府进行处理。</t>
  </si>
  <si>
    <t>河流很臭</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</si>
  <si>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</si>
  <si>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</si>
  <si>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</si>
  <si>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</si>
  <si>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</si>
  <si>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</si>
  <si>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</si>
  <si>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</si>
  <si>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</si>
  <si>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</si>
  <si>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</si>
  <si>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</si>
  <si>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</si>
  <si>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</si>
  <si>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</si>
  <si>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投诉泮洋河水系改造工程</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</si>
  <si>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</si>
  <si>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</si>
  <si>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</si>
  <si>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</si>
  <si>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</si>
  <si>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</si>
  <si>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</si>
  <si>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</si>
  <si>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请问海底东路及泮洋河的建设进度</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</si>
  <si>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</si>
  <si>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</si>
  <si>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</si>
  <si>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</si>
  <si>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</si>
  <si>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 xml:space="preserve">
泮洋河完工时间</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</si>
  <si>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</si>
  <si>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</si>
  <si>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</si>
  <si>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</si>
  <si>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</si>
  <si>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</si>
  <si>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</si>
  <si>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</si>
  <si>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</si>
  <si>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</si>
  <si>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</si>
  <si>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</si>
  <si>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</si>
  <si>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</si>
  <si>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</si>
  <si>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</si>
  <si>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</si>
  <si>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</si>
  <si>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</si>
  <si>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噪音扰民</t>
  </si>
  <si>
    <t>鼓楼区六一中路79号东光花园旁边的泮洋河河道，最近连续几个晚上通宵施工，噪音扰民，希望部门尽快处理。</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</si>
  <si>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</si>
  <si>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</si>
  <si>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</si>
  <si>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</si>
  <si>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</si>
  <si>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</si>
  <si>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</si>
  <si>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</si>
  <si>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</si>
  <si>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</si>
  <si>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</si>
  <si>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</si>
  <si>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</si>
  <si>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</si>
  <si>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</si>
  <si>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</si>
  <si>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</si>
  <si>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</si>
  <si>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</si>
  <si>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</si>
  <si>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</si>
  <si>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</si>
  <si>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</si>
  <si>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</si>
  <si>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</si>
  <si>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咨询施工方案问题</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</si>
  <si>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</si>
  <si>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</si>
  <si>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</si>
  <si>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</si>
  <si>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</si>
  <si>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</si>
  <si>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</si>
  <si>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</si>
  <si>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</si>
  <si>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</si>
  <si>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</si>
  <si>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</si>
  <si>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</si>
  <si>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</si>
  <si>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</si>
  <si>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</si>
  <si>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</si>
  <si>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</si>
  <si>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</si>
  <si>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</si>
  <si>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</si>
  <si>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</si>
  <si>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</si>
  <si>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</si>
  <si>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</si>
  <si>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</si>
  <si>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</si>
  <si>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</si>
  <si>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</si>
  <si>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</si>
  <si>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金港河</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</si>
  <si>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</si>
  <si>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</si>
  <si>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</si>
  <si>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</si>
  <si>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</si>
  <si>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e福州app</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</si>
  <si>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</si>
  <si>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</si>
  <si>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</si>
  <si>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</si>
  <si>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</si>
  <si>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</si>
  <si>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</si>
  <si>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</si>
  <si>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</si>
  <si>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</si>
  <si>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</si>
  <si>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</si>
  <si>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</si>
  <si>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</si>
  <si>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</si>
  <si>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</si>
  <si>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</si>
  <si>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</si>
  <si>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</si>
  <si>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</si>
  <si>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</si>
  <si>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</si>
  <si>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</si>
  <si>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</si>
  <si>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</si>
  <si>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</si>
  <si>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</si>
  <si>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</si>
  <si>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</si>
  <si>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仓山区金港河发黑发臭熏人</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</si>
  <si>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</si>
  <si>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</si>
  <si>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</si>
  <si>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</si>
  <si>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</si>
  <si>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</si>
  <si>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</si>
  <si>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</si>
  <si>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</si>
  <si>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</si>
  <si>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</si>
  <si>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投诉仓山区金港河项目延期无通告</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</si>
  <si>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</si>
  <si>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</si>
  <si>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</si>
  <si>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</si>
  <si>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</si>
  <si>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</si>
  <si>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</si>
  <si>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</si>
  <si>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</si>
  <si>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</si>
  <si>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</si>
  <si>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</si>
  <si>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</si>
  <si>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</si>
  <si>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</si>
  <si>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</si>
  <si>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</si>
  <si>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</si>
  <si>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</si>
  <si>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</si>
  <si>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</si>
  <si>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</si>
  <si>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</si>
  <si>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</si>
  <si>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</si>
  <si>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</si>
  <si>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</si>
  <si>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</si>
  <si>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</si>
  <si>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</si>
  <si>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</si>
  <si>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</si>
  <si>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</si>
  <si>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</si>
  <si>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</si>
  <si>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</si>
  <si>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</si>
  <si>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</si>
  <si>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</si>
  <si>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</si>
  <si>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</si>
  <si>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</si>
  <si>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</si>
  <si>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</si>
  <si>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</si>
  <si>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</si>
  <si>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</si>
  <si>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</si>
  <si>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</si>
  <si>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</si>
  <si>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</si>
  <si>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</si>
  <si>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</si>
  <si>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</si>
  <si>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</si>
  <si>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</si>
  <si>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</si>
  <si>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</si>
  <si>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</si>
  <si>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</si>
  <si>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</si>
  <si>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</si>
  <si>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</si>
  <si>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</si>
  <si>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</si>
  <si>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</si>
  <si>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</si>
  <si>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</si>
  <si>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</si>
  <si>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</si>
  <si>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</si>
  <si>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</si>
  <si>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</si>
  <si>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</si>
  <si>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</si>
  <si>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</si>
  <si>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</si>
  <si>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</si>
  <si>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</si>
  <si>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</si>
  <si>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</si>
  <si>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</si>
  <si>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</si>
  <si>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</si>
  <si>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</si>
  <si>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</si>
  <si>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</si>
  <si>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</si>
  <si>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</si>
  <si>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</si>
  <si>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</si>
  <si>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</si>
  <si>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</si>
  <si>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</si>
  <si>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</si>
  <si>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</si>
  <si>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</si>
  <si>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</si>
  <si>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</si>
  <si>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</si>
  <si>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</si>
  <si>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</si>
  <si>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</si>
  <si>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</si>
  <si>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</si>
  <si>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</si>
  <si>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</si>
  <si>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</si>
  <si>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</si>
  <si>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</si>
  <si>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</si>
  <si>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</si>
  <si>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</si>
  <si>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</si>
  <si>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</si>
  <si>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</si>
  <si>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</si>
  <si>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</si>
  <si>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</si>
  <si>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</si>
  <si>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</si>
  <si>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</si>
  <si>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</si>
  <si>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仓山区万达附近有个金港河项目，中午两点之前就开始施工，噪音严重扰民，特此投诉，望尽快处理。</t>
  </si>
  <si>
    <t>我局将通知施工队伍对施工时间进行合理安排，以避免扰民。给您造成的不便敬请谅解。</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</si>
  <si>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</si>
  <si>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</si>
  <si>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</si>
  <si>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</si>
  <si>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</si>
  <si>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</si>
  <si>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仓山区浦上大道金港河改造工程，晚上10点半还在施工，特此投诉，希望有关部门介入处理。</t>
  </si>
  <si>
    <t>我局将通知施工单位合理安排施工作业时间，以避免扰民。谢谢！</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</si>
  <si>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</si>
  <si>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</si>
  <si>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</si>
  <si>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仓山区金港河项目每天中午1点就开始施工，严重扰民，特此投诉，望处理。</t>
  </si>
  <si>
    <t>我局已通知施工单位合理安排施工作业时间，以避免扰民。给您造成的不便敬请谅解。</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</si>
  <si>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</si>
  <si>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</si>
  <si>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</si>
  <si>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</si>
  <si>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</si>
  <si>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</si>
  <si>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</si>
  <si>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</si>
  <si>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</si>
  <si>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</si>
  <si>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</si>
  <si>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</si>
  <si>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</si>
  <si>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</si>
  <si>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</si>
  <si>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</si>
  <si>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</si>
  <si>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</si>
  <si>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</si>
  <si>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</si>
  <si>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</si>
  <si>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</si>
  <si>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</si>
  <si>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</si>
  <si>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</si>
  <si>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</si>
  <si>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</si>
  <si>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</si>
  <si>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</si>
  <si>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</si>
  <si>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</si>
  <si>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</si>
  <si>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</si>
  <si>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</si>
  <si>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</si>
  <si>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</si>
  <si>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</si>
  <si>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</si>
  <si>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</si>
  <si>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</si>
  <si>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</si>
  <si>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</si>
  <si>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</si>
  <si>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</si>
  <si>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</si>
  <si>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</si>
  <si>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</si>
  <si>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</si>
  <si>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</si>
  <si>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</si>
  <si>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</si>
  <si>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</si>
  <si>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</si>
  <si>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</si>
  <si>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</si>
  <si>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</si>
  <si>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</si>
  <si>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</si>
  <si>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</si>
  <si>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</si>
  <si>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</si>
  <si>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</si>
  <si>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</si>
  <si>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</si>
  <si>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</si>
  <si>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</si>
  <si>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</si>
  <si>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</si>
  <si>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</si>
  <si>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</si>
  <si>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</si>
  <si>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</si>
  <si>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中庚城边上浦上支河金山绿轴电灯是是谁控制的</t>
  </si>
  <si>
    <t>中庚城边上浦上支河金山绿轴电灯是是谁控制的，非常的任性，晚上想不开就不开，想几点关就几点关，非常任性，完全没规律</t>
  </si>
  <si>
    <t>我司洪榕路金山绿轴段道路未进场建设，且尚未进行路灯施工，不存在路灯开关问题。感谢您的理解与支持！</t>
  </si>
  <si>
    <t>金山中庚城隔壁金山绿轴是由哪个单位维护的？</t>
  </si>
  <si>
    <t>金山中庚城隔壁，新修了一条路和浦上支河，请问是由哪个单位维护的，开关灯比较任性，有些晚上没开，有些晚上10点就关？</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</si>
  <si>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</si>
  <si>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</si>
  <si>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</si>
  <si>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</si>
  <si>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</si>
  <si>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</si>
  <si>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</si>
  <si>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</si>
  <si>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</si>
  <si>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</si>
  <si>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</si>
  <si>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</si>
  <si>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</si>
  <si>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</si>
  <si>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</si>
  <si>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</si>
  <si>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</si>
  <si>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</si>
  <si>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</si>
  <si>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</si>
  <si>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</si>
  <si>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</si>
  <si>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</si>
  <si>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</si>
  <si>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</si>
  <si>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</si>
  <si>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</si>
  <si>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</si>
  <si>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</si>
  <si>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</si>
  <si>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</si>
  <si>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</si>
  <si>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</si>
  <si>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</si>
  <si>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</si>
  <si>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</si>
  <si>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</si>
  <si>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</si>
  <si>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</si>
  <si>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</si>
  <si>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</si>
  <si>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</si>
  <si>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</si>
  <si>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</si>
  <si>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</si>
  <si>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</si>
  <si>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</si>
  <si>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</si>
  <si>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</si>
  <si>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</si>
  <si>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</si>
  <si>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</si>
  <si>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</si>
  <si>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</si>
  <si>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</si>
  <si>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</si>
  <si>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福州仓山区金山街道浦上河项目，房屋征拆完毕没？何时开工建设！</t>
  </si>
  <si>
    <t>福州金山街道浦上河项目房屋征拆是否完毕！另外浦上河何时开工建设！</t>
  </si>
  <si>
    <t>经了解，浦上河项目正在启动中。</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</si>
  <si>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</si>
  <si>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</si>
  <si>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</si>
  <si>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</si>
  <si>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</si>
  <si>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</si>
  <si>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</si>
  <si>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</si>
  <si>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</si>
  <si>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</si>
  <si>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</si>
  <si>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</si>
  <si>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</si>
  <si>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</si>
  <si>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</si>
  <si>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</si>
  <si>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</si>
  <si>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</si>
  <si>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</si>
  <si>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请问浦上河什么时候治理？</t>
  </si>
  <si>
    <t>浦上河目前正在进行前期工作，预计今年年内有望动工。</t>
  </si>
  <si>
    <t>龙津河</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</si>
  <si>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</si>
  <si>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</si>
  <si>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</si>
  <si>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</si>
  <si>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</si>
  <si>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</si>
  <si>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</si>
  <si>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</si>
  <si>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</si>
  <si>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</si>
  <si>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</si>
  <si>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</si>
  <si>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</si>
  <si>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</si>
  <si>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</si>
  <si>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</si>
  <si>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</si>
  <si>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</si>
  <si>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</si>
  <si>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</si>
  <si>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</si>
  <si>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</si>
  <si>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</si>
  <si>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</si>
  <si>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</si>
  <si>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</si>
  <si>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</si>
  <si>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</si>
  <si>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</si>
  <si>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</si>
  <si>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</si>
  <si>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</si>
  <si>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</si>
  <si>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</si>
  <si>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</si>
  <si>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</si>
  <si>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</si>
  <si>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</si>
  <si>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</si>
  <si>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</si>
  <si>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</si>
  <si>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</si>
  <si>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</si>
  <si>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</si>
  <si>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</si>
  <si>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</si>
  <si>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</si>
  <si>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</si>
  <si>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</si>
  <si>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</si>
  <si>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</si>
  <si>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</si>
  <si>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</si>
  <si>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</si>
  <si>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</si>
  <si>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</si>
  <si>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</si>
  <si>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</si>
  <si>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</si>
  <si>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</si>
  <si>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</si>
  <si>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</si>
  <si>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</si>
  <si>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</si>
  <si>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</si>
  <si>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</si>
  <si>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</si>
  <si>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</si>
  <si>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</si>
  <si>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</si>
  <si>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</si>
  <si>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</si>
  <si>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</si>
  <si>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</si>
  <si>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</si>
  <si>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</si>
  <si>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</si>
  <si>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</si>
  <si>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</si>
  <si>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</si>
  <si>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</si>
  <si>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</si>
  <si>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</si>
  <si>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</si>
  <si>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</si>
  <si>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</si>
  <si>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</si>
  <si>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</si>
  <si>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</si>
  <si>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</si>
  <si>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</si>
  <si>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</si>
  <si>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</si>
  <si>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</si>
  <si>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</si>
  <si>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</si>
  <si>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</si>
  <si>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</si>
  <si>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</si>
  <si>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</si>
  <si>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</si>
  <si>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</si>
  <si>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</si>
  <si>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</si>
  <si>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</si>
  <si>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</si>
  <si>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</si>
  <si>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</si>
  <si>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</si>
  <si>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</si>
  <si>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</si>
  <si>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</si>
  <si>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</si>
  <si>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</si>
  <si>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</si>
  <si>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</si>
  <si>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</si>
  <si>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</si>
  <si>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</si>
  <si>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</si>
  <si>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</si>
  <si>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</si>
  <si>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</si>
  <si>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</si>
  <si>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</si>
  <si>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</si>
  <si>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</si>
  <si>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</si>
  <si>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</si>
  <si>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</si>
  <si>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</si>
  <si>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</si>
  <si>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</si>
  <si>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</si>
  <si>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</si>
  <si>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</si>
  <si>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</si>
  <si>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</si>
  <si>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</si>
  <si>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</si>
  <si>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</si>
  <si>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</si>
  <si>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</si>
  <si>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</si>
  <si>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</si>
  <si>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</si>
  <si>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</si>
  <si>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</si>
  <si>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</si>
  <si>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</si>
  <si>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</si>
  <si>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</si>
  <si>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</si>
  <si>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</si>
  <si>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</si>
  <si>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</si>
  <si>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</si>
  <si>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</si>
  <si>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</si>
  <si>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</si>
  <si>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</si>
  <si>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</si>
  <si>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</si>
  <si>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</si>
  <si>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</si>
  <si>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</si>
  <si>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</si>
  <si>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</si>
  <si>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</si>
  <si>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</si>
  <si>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</si>
  <si>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</si>
  <si>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</si>
  <si>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</si>
  <si>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</si>
  <si>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</si>
  <si>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</si>
  <si>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</si>
  <si>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</si>
  <si>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</si>
  <si>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</si>
  <si>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</si>
  <si>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</si>
  <si>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</si>
  <si>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</si>
  <si>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</si>
  <si>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</si>
  <si>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</si>
  <si>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</si>
  <si>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</si>
  <si>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</si>
  <si>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</si>
  <si>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</si>
  <si>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</si>
  <si>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</si>
  <si>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</si>
  <si>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</si>
  <si>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</si>
  <si>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</si>
  <si>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</si>
  <si>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</si>
  <si>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</si>
  <si>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</si>
  <si>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</si>
  <si>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</si>
  <si>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</si>
  <si>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</si>
  <si>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</si>
  <si>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</si>
  <si>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</si>
  <si>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</si>
  <si>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</si>
  <si>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</si>
  <si>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</si>
  <si>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</si>
  <si>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</si>
  <si>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</si>
  <si>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</si>
  <si>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</si>
  <si>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</si>
  <si>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</si>
  <si>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</si>
  <si>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</si>
  <si>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</si>
  <si>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</si>
  <si>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</si>
  <si>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</si>
  <si>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</si>
  <si>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</si>
  <si>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</si>
  <si>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</si>
  <si>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</si>
  <si>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</si>
  <si>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</si>
  <si>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</si>
  <si>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</si>
  <si>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</si>
  <si>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</si>
  <si>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</si>
  <si>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</si>
  <si>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</si>
  <si>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</si>
  <si>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</si>
  <si>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</si>
  <si>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</si>
  <si>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</si>
  <si>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</si>
  <si>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</si>
  <si>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</si>
  <si>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</si>
  <si>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</si>
  <si>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</si>
  <si>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</si>
  <si>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</si>
  <si>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</si>
  <si>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</si>
  <si>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</si>
  <si>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</si>
  <si>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</si>
  <si>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</si>
  <si>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</si>
  <si>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</si>
  <si>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</si>
  <si>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</si>
  <si>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</si>
  <si>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</si>
  <si>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</si>
  <si>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</si>
  <si>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</si>
  <si>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</si>
  <si>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</si>
  <si>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</si>
  <si>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</si>
  <si>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</si>
  <si>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</si>
  <si>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</si>
  <si>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</si>
  <si>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</si>
  <si>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</si>
  <si>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</si>
  <si>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</si>
  <si>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</si>
  <si>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</si>
  <si>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</si>
  <si>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</si>
  <si>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</si>
  <si>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</si>
  <si>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</si>
  <si>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</si>
  <si>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</si>
  <si>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</si>
  <si>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</si>
  <si>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</si>
  <si>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</si>
  <si>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</si>
  <si>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</si>
  <si>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</si>
  <si>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</si>
  <si>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</si>
  <si>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</si>
  <si>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</si>
  <si>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</si>
  <si>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</si>
  <si>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</si>
  <si>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</si>
  <si>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</si>
  <si>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</si>
  <si>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</si>
  <si>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</si>
  <si>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</si>
  <si>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</si>
  <si>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</si>
  <si>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</si>
  <si>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</si>
  <si>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</si>
  <si>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</si>
  <si>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</si>
  <si>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</si>
  <si>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</si>
  <si>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</si>
  <si>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</si>
  <si>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</si>
  <si>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</si>
  <si>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</si>
  <si>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</si>
  <si>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</si>
  <si>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</si>
  <si>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</si>
  <si>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</si>
  <si>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</si>
  <si>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</si>
  <si>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</si>
  <si>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</si>
  <si>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</si>
  <si>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</si>
  <si>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</si>
  <si>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</si>
  <si>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</si>
  <si>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</si>
  <si>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</si>
  <si>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</si>
  <si>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</si>
  <si>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</si>
  <si>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</si>
  <si>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</si>
  <si>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</si>
  <si>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</si>
  <si>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</si>
  <si>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</si>
  <si>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</si>
  <si>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</si>
  <si>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</si>
  <si>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</si>
  <si>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</si>
  <si>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</si>
  <si>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</si>
  <si>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</si>
  <si>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</si>
  <si>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</si>
  <si>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</si>
  <si>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</si>
  <si>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</si>
  <si>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</si>
  <si>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</si>
  <si>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</si>
  <si>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</si>
  <si>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</si>
  <si>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</si>
  <si>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</si>
  <si>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</si>
  <si>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</si>
  <si>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</si>
  <si>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</si>
  <si>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</si>
  <si>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</si>
  <si>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</si>
  <si>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</si>
  <si>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</si>
  <si>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</si>
  <si>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</si>
  <si>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</si>
  <si>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</si>
  <si>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</si>
  <si>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</si>
  <si>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</si>
  <si>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</si>
  <si>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</si>
  <si>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</si>
  <si>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</si>
  <si>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</si>
  <si>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</si>
  <si>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</si>
  <si>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</si>
  <si>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</si>
  <si>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</si>
  <si>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</si>
  <si>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</si>
  <si>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</si>
  <si>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</si>
  <si>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</si>
  <si>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</si>
  <si>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</si>
  <si>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</si>
  <si>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</si>
  <si>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</si>
  <si>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</si>
  <si>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</si>
  <si>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</si>
  <si>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</si>
  <si>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</si>
  <si>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</si>
  <si>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</si>
  <si>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</si>
  <si>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</si>
  <si>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</si>
  <si>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</si>
  <si>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</si>
  <si>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</si>
  <si>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</si>
  <si>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</si>
  <si>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</si>
  <si>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</si>
  <si>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</si>
  <si>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</si>
  <si>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</si>
  <si>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</si>
  <si>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</si>
  <si>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</si>
  <si>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</si>
  <si>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</si>
  <si>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</si>
  <si>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</si>
  <si>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</si>
  <si>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</si>
  <si>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</si>
  <si>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</si>
  <si>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</si>
  <si>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</si>
  <si>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</si>
  <si>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</si>
  <si>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</si>
  <si>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</si>
  <si>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</si>
  <si>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</si>
  <si>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</si>
  <si>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</si>
  <si>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</si>
  <si>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</si>
  <si>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</si>
  <si>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</si>
  <si>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</si>
  <si>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</si>
  <si>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</si>
  <si>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</si>
  <si>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</si>
  <si>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</si>
  <si>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</si>
  <si>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</si>
  <si>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</si>
  <si>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</si>
  <si>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</si>
  <si>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</si>
  <si>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</si>
  <si>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</si>
  <si>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</si>
  <si>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</si>
  <si>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</si>
  <si>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</si>
  <si>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</si>
  <si>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</si>
  <si>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</si>
  <si>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</si>
  <si>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</si>
  <si>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</si>
  <si>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</si>
  <si>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</si>
  <si>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</si>
  <si>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</si>
  <si>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</si>
  <si>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</si>
  <si>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</si>
  <si>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</si>
  <si>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</si>
  <si>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</si>
  <si>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</si>
  <si>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</si>
  <si>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</si>
  <si>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</si>
  <si>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</si>
  <si>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</si>
  <si>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</si>
  <si>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</si>
  <si>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</si>
  <si>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</si>
  <si>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</si>
  <si>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</si>
  <si>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</si>
  <si>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</si>
  <si>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</si>
  <si>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</si>
  <si>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</si>
  <si>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</si>
  <si>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</si>
  <si>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</si>
  <si>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</si>
  <si>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</si>
  <si>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</si>
  <si>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</si>
  <si>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</si>
  <si>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</si>
  <si>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</si>
  <si>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</si>
  <si>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</si>
  <si>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</si>
  <si>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</si>
  <si>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</si>
  <si>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</si>
  <si>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</si>
  <si>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</si>
  <si>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</si>
  <si>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</si>
  <si>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</si>
  <si>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</si>
  <si>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</si>
  <si>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</si>
  <si>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</si>
  <si>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</si>
  <si>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</si>
  <si>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</si>
  <si>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</si>
  <si>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</si>
  <si>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</si>
  <si>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</si>
  <si>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</si>
  <si>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</si>
  <si>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</si>
  <si>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</si>
  <si>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</si>
  <si>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</si>
  <si>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</si>
  <si>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</si>
  <si>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</si>
  <si>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</si>
  <si>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</si>
  <si>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</si>
  <si>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</si>
  <si>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</si>
  <si>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</si>
  <si>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</si>
  <si>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</si>
  <si>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</si>
  <si>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</si>
  <si>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</si>
  <si>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</si>
  <si>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</si>
  <si>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</si>
  <si>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</si>
  <si>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</si>
  <si>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</si>
  <si>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</si>
  <si>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</si>
  <si>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</si>
  <si>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</si>
  <si>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</si>
  <si>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</si>
  <si>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</si>
  <si>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</si>
  <si>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</si>
  <si>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</si>
  <si>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</si>
  <si>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</si>
  <si>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</si>
  <si>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</si>
  <si>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</si>
  <si>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</si>
  <si>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</si>
  <si>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</si>
  <si>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</si>
  <si>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</si>
  <si>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</si>
  <si>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</si>
  <si>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</si>
  <si>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</si>
  <si>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</si>
  <si>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</si>
  <si>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</si>
  <si>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</si>
  <si>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</si>
  <si>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</si>
  <si>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</si>
  <si>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</si>
  <si>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</si>
  <si>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</si>
  <si>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</si>
  <si>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</si>
  <si>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family val="3"/>
        <charset val="134"/>
      </rPr>
      <t>仓山区和利超市门口这段路下雨就积水，仓</t>
    </r>
    <r>
      <rPr>
        <sz val="10.5"/>
        <rFont val="宋体"/>
        <family val="3"/>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</si>
  <si>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</si>
  <si>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</si>
  <si>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</si>
  <si>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</si>
  <si>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</si>
  <si>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</si>
  <si>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</si>
  <si>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</si>
  <si>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</si>
  <si>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</si>
  <si>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</si>
  <si>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微信</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</si>
  <si>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</si>
  <si>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</si>
  <si>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</si>
  <si>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</si>
  <si>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</si>
  <si>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</si>
  <si>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</si>
  <si>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</si>
  <si>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</si>
  <si>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</si>
  <si>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</si>
  <si>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</si>
  <si>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</si>
  <si>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</si>
  <si>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</si>
  <si>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</si>
  <si>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</si>
  <si>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</si>
  <si>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</si>
  <si>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</si>
  <si>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</si>
  <si>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</si>
  <si>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</si>
  <si>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</si>
  <si>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</si>
  <si>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</si>
  <si>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</si>
  <si>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</si>
  <si>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</si>
  <si>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</si>
  <si>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</si>
  <si>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</si>
  <si>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</si>
  <si>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</si>
  <si>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</si>
  <si>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</si>
  <si>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</si>
  <si>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</si>
  <si>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</si>
  <si>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</si>
  <si>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</si>
  <si>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</si>
  <si>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</si>
  <si>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</si>
  <si>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</si>
  <si>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</si>
  <si>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</si>
  <si>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</si>
  <si>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</si>
  <si>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</si>
  <si>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</si>
  <si>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</si>
  <si>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</si>
  <si>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</si>
  <si>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</si>
  <si>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</si>
  <si>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</si>
  <si>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</si>
  <si>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</si>
  <si>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</si>
  <si>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</si>
  <si>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</si>
  <si>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</si>
  <si>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</si>
  <si>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</si>
  <si>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</si>
  <si>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</si>
  <si>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</si>
  <si>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</si>
  <si>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</si>
  <si>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</si>
  <si>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</si>
  <si>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</si>
  <si>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</si>
  <si>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</si>
  <si>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</si>
  <si>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</si>
  <si>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</si>
  <si>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</si>
  <si>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</si>
  <si>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</si>
  <si>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</si>
  <si>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</si>
  <si>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</si>
  <si>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</si>
  <si>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</si>
  <si>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</si>
  <si>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</si>
  <si>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</si>
  <si>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</si>
  <si>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</si>
  <si>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</si>
  <si>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</si>
  <si>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</si>
  <si>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</si>
  <si>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</si>
  <si>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</si>
  <si>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</si>
  <si>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</si>
  <si>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</si>
  <si>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</si>
  <si>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</si>
  <si>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</si>
  <si>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</si>
  <si>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</si>
  <si>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</si>
  <si>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</si>
  <si>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</si>
  <si>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</si>
  <si>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</si>
  <si>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</si>
  <si>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</si>
  <si>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</si>
  <si>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</si>
  <si>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</si>
  <si>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</si>
  <si>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</si>
  <si>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</si>
  <si>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</si>
  <si>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</si>
  <si>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</si>
  <si>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</si>
  <si>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</si>
  <si>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</si>
  <si>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</si>
  <si>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</si>
  <si>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</si>
  <si>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</si>
  <si>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</si>
  <si>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</si>
  <si>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</si>
  <si>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</si>
  <si>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</si>
  <si>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</si>
  <si>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</si>
  <si>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</si>
  <si>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</si>
  <si>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</si>
  <si>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</si>
  <si>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</si>
  <si>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</si>
  <si>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</si>
  <si>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</si>
  <si>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</si>
  <si>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</si>
  <si>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</si>
  <si>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</si>
  <si>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</si>
  <si>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</si>
  <si>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</si>
  <si>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</si>
  <si>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</si>
  <si>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</si>
  <si>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</si>
  <si>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</si>
  <si>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</si>
  <si>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</si>
  <si>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</si>
  <si>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</si>
  <si>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</si>
  <si>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</si>
  <si>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</si>
  <si>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</si>
  <si>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</si>
  <si>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</si>
  <si>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</si>
  <si>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</si>
  <si>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</si>
  <si>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</si>
  <si>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</si>
  <si>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</si>
  <si>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</si>
  <si>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</si>
  <si>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</si>
  <si>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</si>
  <si>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</si>
  <si>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</si>
  <si>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</si>
  <si>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</si>
  <si>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</si>
  <si>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</si>
  <si>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</si>
  <si>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</si>
  <si>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</si>
  <si>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</si>
  <si>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</si>
  <si>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</si>
  <si>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</si>
  <si>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</si>
  <si>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</si>
  <si>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</si>
  <si>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</si>
  <si>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</si>
  <si>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</si>
  <si>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</si>
  <si>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</si>
  <si>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</si>
  <si>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</si>
  <si>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</si>
  <si>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</si>
  <si>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</si>
  <si>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</si>
  <si>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</si>
  <si>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</si>
  <si>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</si>
  <si>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</si>
  <si>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</si>
  <si>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</si>
  <si>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</si>
  <si>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</si>
  <si>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</si>
  <si>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</si>
  <si>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</si>
  <si>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</si>
  <si>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</si>
  <si>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</si>
  <si>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</si>
  <si>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</si>
  <si>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</si>
  <si>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</si>
  <si>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</si>
  <si>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</si>
  <si>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</si>
  <si>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</si>
  <si>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</si>
  <si>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</si>
  <si>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</si>
  <si>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</si>
  <si>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</si>
  <si>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</si>
  <si>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</si>
  <si>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下湖村排水沟变河道浪费国家资金为求个人利益</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</si>
  <si>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</si>
  <si>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</si>
  <si>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</si>
  <si>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</si>
  <si>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</si>
  <si>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</si>
  <si>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</si>
  <si>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</si>
  <si>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</si>
  <si>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</si>
  <si>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</si>
  <si>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</si>
  <si>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</si>
  <si>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</si>
  <si>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</si>
  <si>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</si>
  <si>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</si>
  <si>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</si>
  <si>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</si>
  <si>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</si>
  <si>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</si>
  <si>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</si>
  <si>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</si>
  <si>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</si>
  <si>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</si>
  <si>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</si>
  <si>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</si>
  <si>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</si>
  <si>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</si>
  <si>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</si>
  <si>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</si>
  <si>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</si>
  <si>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</si>
  <si>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</si>
  <si>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</si>
  <si>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</si>
  <si>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</si>
  <si>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</si>
  <si>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</si>
  <si>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</si>
  <si>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</si>
  <si>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</si>
  <si>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</si>
  <si>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</si>
  <si>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</si>
  <si>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</si>
  <si>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</si>
  <si>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</si>
  <si>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</si>
  <si>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</si>
  <si>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</si>
  <si>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</si>
  <si>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</si>
  <si>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</si>
  <si>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</si>
  <si>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</si>
  <si>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</si>
  <si>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</si>
  <si>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</si>
  <si>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</si>
  <si>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</si>
  <si>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</si>
  <si>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</si>
  <si>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</si>
  <si>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</si>
  <si>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</si>
  <si>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</si>
  <si>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</si>
  <si>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</si>
  <si>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</si>
  <si>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</si>
  <si>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</si>
  <si>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</si>
  <si>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</si>
  <si>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</si>
  <si>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</si>
  <si>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</si>
  <si>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</si>
  <si>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</si>
  <si>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</si>
  <si>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</si>
  <si>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</si>
  <si>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</si>
  <si>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</si>
  <si>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</si>
  <si>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</si>
  <si>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</si>
  <si>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</si>
  <si>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</si>
  <si>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</si>
  <si>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</si>
  <si>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</si>
  <si>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</si>
  <si>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</si>
  <si>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</si>
  <si>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</si>
  <si>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</si>
  <si>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</si>
  <si>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</si>
  <si>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</si>
  <si>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</si>
  <si>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</si>
  <si>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</si>
  <si>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</si>
  <si>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</si>
  <si>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</si>
  <si>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</si>
  <si>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</si>
  <si>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</si>
  <si>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</si>
  <si>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</si>
  <si>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</si>
  <si>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</si>
  <si>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</si>
  <si>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</si>
  <si>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</si>
  <si>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</si>
  <si>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</si>
  <si>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</si>
  <si>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</si>
  <si>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</si>
  <si>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</si>
  <si>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</si>
  <si>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</si>
  <si>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</si>
  <si>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</si>
  <si>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</si>
  <si>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</si>
  <si>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</si>
  <si>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</si>
  <si>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</si>
  <si>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</si>
  <si>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</si>
  <si>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</si>
  <si>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</si>
  <si>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</si>
  <si>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</si>
  <si>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</si>
  <si>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</si>
  <si>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</si>
  <si>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</si>
  <si>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</si>
  <si>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</si>
  <si>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</si>
  <si>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</si>
  <si>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</si>
  <si>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</si>
  <si>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</si>
  <si>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</si>
  <si>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</si>
  <si>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</si>
  <si>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</si>
  <si>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</si>
  <si>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</si>
  <si>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</si>
  <si>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</si>
  <si>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</si>
  <si>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</si>
  <si>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</si>
  <si>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</si>
  <si>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</si>
  <si>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</si>
  <si>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</si>
  <si>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</si>
  <si>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</si>
  <si>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</si>
  <si>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</si>
  <si>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</si>
  <si>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</si>
  <si>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</si>
  <si>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</si>
  <si>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</si>
  <si>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</si>
  <si>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</si>
  <si>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</si>
  <si>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</si>
  <si>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</si>
  <si>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</si>
  <si>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</si>
  <si>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</si>
  <si>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</si>
  <si>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</si>
  <si>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</si>
  <si>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</si>
  <si>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</si>
  <si>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</si>
  <si>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</si>
  <si>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</si>
  <si>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</si>
  <si>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</si>
  <si>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</si>
  <si>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</si>
  <si>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</si>
  <si>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</si>
  <si>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</si>
  <si>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</si>
  <si>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</si>
  <si>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</si>
  <si>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</si>
  <si>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</si>
  <si>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</si>
  <si>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</si>
  <si>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</si>
  <si>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</si>
  <si>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</si>
  <si>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</si>
  <si>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</si>
  <si>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</si>
  <si>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</si>
  <si>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</si>
  <si>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</si>
  <si>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</si>
  <si>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</si>
  <si>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</si>
  <si>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</si>
  <si>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</si>
  <si>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</si>
  <si>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</si>
  <si>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</si>
  <si>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</si>
  <si>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</si>
  <si>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</si>
  <si>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</si>
  <si>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</si>
  <si>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</si>
  <si>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</si>
  <si>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</si>
  <si>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</si>
  <si>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</si>
  <si>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</si>
  <si>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</si>
  <si>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</si>
  <si>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</si>
  <si>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</si>
  <si>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</si>
  <si>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</si>
  <si>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</si>
  <si>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</si>
  <si>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</si>
  <si>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</si>
  <si>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</si>
  <si>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</si>
  <si>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</si>
  <si>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</si>
  <si>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</si>
  <si>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</si>
  <si>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</si>
  <si>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</si>
  <si>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</si>
  <si>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</si>
  <si>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</si>
  <si>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</si>
  <si>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</si>
  <si>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</si>
  <si>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</si>
  <si>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</si>
  <si>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</si>
  <si>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</si>
  <si>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</si>
  <si>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</si>
  <si>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</si>
  <si>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</si>
  <si>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</si>
  <si>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</si>
  <si>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</si>
  <si>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</si>
  <si>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</si>
  <si>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</si>
  <si>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</si>
  <si>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</si>
  <si>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</si>
  <si>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</si>
  <si>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</si>
  <si>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</si>
  <si>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</si>
  <si>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</si>
  <si>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</si>
  <si>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</si>
  <si>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</si>
  <si>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</si>
  <si>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</si>
  <si>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</si>
  <si>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</si>
  <si>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</si>
  <si>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</si>
  <si>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</si>
  <si>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</si>
  <si>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</si>
  <si>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</si>
  <si>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</si>
  <si>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</si>
  <si>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</si>
  <si>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</si>
  <si>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</si>
  <si>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</si>
  <si>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</si>
  <si>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</si>
  <si>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</si>
  <si>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</si>
  <si>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</si>
  <si>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</si>
  <si>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</si>
  <si>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</si>
  <si>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</si>
  <si>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</si>
  <si>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</si>
  <si>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</si>
  <si>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</si>
  <si>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</si>
  <si>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</si>
  <si>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</si>
  <si>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</si>
  <si>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</si>
  <si>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</si>
  <si>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</si>
  <si>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</si>
  <si>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</si>
  <si>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</si>
  <si>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</si>
  <si>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</si>
  <si>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</si>
  <si>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</si>
  <si>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</si>
  <si>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</si>
  <si>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</si>
  <si>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</si>
  <si>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</si>
  <si>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</si>
  <si>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</si>
  <si>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</si>
  <si>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</si>
  <si>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</si>
  <si>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</si>
  <si>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</si>
  <si>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</si>
  <si>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</si>
  <si>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</si>
  <si>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</si>
  <si>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</si>
  <si>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</si>
  <si>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</si>
  <si>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</si>
  <si>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</si>
  <si>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</si>
  <si>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</si>
  <si>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</si>
  <si>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</si>
  <si>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</si>
  <si>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</si>
  <si>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</si>
  <si>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</si>
  <si>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</si>
  <si>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</si>
  <si>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</si>
  <si>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</si>
  <si>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</si>
  <si>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</si>
  <si>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</si>
  <si>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</si>
  <si>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</si>
  <si>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</si>
  <si>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</si>
  <si>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</si>
  <si>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</si>
  <si>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</si>
  <si>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</si>
  <si>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</si>
  <si>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</si>
  <si>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</si>
  <si>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</si>
  <si>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</si>
  <si>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</si>
  <si>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</si>
  <si>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</si>
  <si>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</si>
  <si>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</si>
  <si>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</si>
  <si>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</si>
  <si>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</si>
  <si>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</si>
  <si>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</si>
  <si>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</si>
  <si>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</si>
  <si>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</si>
  <si>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</si>
  <si>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</si>
  <si>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</si>
  <si>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</si>
  <si>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</si>
  <si>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</si>
  <si>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</si>
  <si>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</si>
  <si>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</si>
  <si>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</si>
  <si>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</si>
  <si>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</si>
  <si>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</si>
  <si>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</si>
  <si>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</si>
  <si>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</si>
  <si>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</si>
  <si>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</si>
  <si>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</si>
  <si>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</si>
  <si>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</si>
  <si>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</si>
  <si>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</si>
  <si>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</si>
  <si>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</si>
  <si>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</si>
  <si>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</si>
  <si>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</si>
  <si>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</si>
  <si>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</si>
  <si>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</si>
  <si>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</si>
  <si>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</si>
  <si>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</si>
  <si>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</si>
  <si>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</si>
  <si>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</si>
  <si>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</si>
  <si>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</si>
  <si>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</si>
  <si>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</si>
  <si>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</si>
  <si>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</si>
  <si>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</si>
  <si>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</si>
  <si>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</si>
  <si>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</si>
  <si>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</si>
  <si>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</si>
  <si>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</si>
  <si>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</si>
  <si>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</si>
  <si>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</si>
  <si>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</si>
  <si>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</si>
  <si>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</si>
  <si>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</si>
  <si>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</si>
  <si>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</si>
  <si>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</si>
  <si>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</si>
  <si>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</si>
  <si>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</si>
  <si>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</si>
  <si>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</si>
  <si>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</si>
  <si>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</si>
  <si>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</si>
  <si>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</si>
  <si>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</si>
  <si>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</si>
  <si>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</si>
  <si>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</si>
  <si>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</si>
  <si>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</si>
  <si>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</si>
  <si>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</si>
  <si>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</si>
  <si>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</si>
  <si>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</si>
  <si>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</si>
  <si>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</si>
  <si>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</si>
  <si>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</si>
  <si>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</si>
  <si>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</si>
  <si>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</si>
  <si>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</si>
  <si>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</si>
  <si>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</si>
  <si>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</si>
  <si>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</si>
  <si>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</si>
  <si>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</si>
  <si>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</si>
  <si>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</si>
  <si>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</si>
  <si>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</si>
  <si>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</si>
  <si>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</si>
  <si>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</si>
  <si>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垃圾堆放的问题</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</si>
  <si>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</si>
  <si>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</si>
  <si>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</si>
  <si>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你所诉求的问题，我农场执法人员已对该处噪音扰民进行制止并责令其不得超时施工。</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</si>
  <si>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</si>
  <si>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</si>
  <si>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</si>
  <si>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</si>
  <si>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</si>
  <si>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</si>
  <si>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</si>
  <si>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</si>
  <si>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</si>
  <si>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</si>
  <si>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</si>
  <si>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</si>
  <si>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</si>
  <si>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</si>
  <si>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</si>
  <si>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</si>
  <si>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</si>
  <si>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</si>
  <si>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</si>
  <si>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</si>
  <si>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</si>
  <si>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</si>
  <si>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</si>
  <si>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</si>
  <si>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</si>
  <si>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</si>
  <si>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</si>
  <si>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</si>
  <si>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</si>
  <si>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</si>
  <si>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</si>
  <si>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</si>
  <si>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</si>
  <si>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</si>
  <si>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</si>
  <si>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</si>
  <si>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</si>
  <si>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</si>
  <si>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</si>
  <si>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</si>
  <si>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</si>
  <si>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</si>
  <si>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</si>
  <si>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</si>
  <si>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</si>
  <si>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</si>
  <si>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</si>
  <si>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</si>
  <si>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</si>
  <si>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</si>
  <si>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</si>
  <si>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</si>
  <si>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</si>
  <si>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</si>
  <si>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</si>
  <si>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</si>
  <si>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</si>
  <si>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</si>
  <si>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</si>
  <si>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</si>
  <si>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</si>
  <si>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</si>
  <si>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</si>
  <si>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</si>
  <si>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</si>
  <si>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</si>
  <si>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</si>
  <si>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</si>
  <si>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</si>
  <si>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</si>
  <si>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</si>
  <si>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</si>
  <si>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</si>
  <si>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</si>
  <si>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</si>
  <si>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</si>
  <si>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</si>
  <si>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</si>
  <si>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</si>
  <si>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</si>
  <si>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</si>
  <si>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</si>
  <si>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</si>
  <si>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</si>
  <si>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</si>
  <si>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</si>
  <si>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</si>
  <si>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</si>
  <si>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</si>
  <si>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</si>
  <si>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</si>
  <si>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</si>
  <si>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</si>
  <si>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</si>
  <si>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</si>
  <si>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</si>
  <si>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</si>
  <si>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</si>
  <si>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</si>
  <si>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</si>
  <si>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</si>
  <si>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</si>
  <si>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</si>
  <si>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</si>
  <si>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</si>
  <si>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</si>
  <si>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</si>
  <si>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</si>
  <si>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</si>
  <si>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</si>
  <si>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</si>
  <si>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</si>
  <si>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</si>
  <si>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</si>
  <si>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</si>
  <si>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</si>
  <si>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</si>
  <si>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</si>
  <si>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</si>
  <si>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</si>
  <si>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</si>
  <si>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</si>
  <si>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</si>
  <si>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</si>
  <si>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</si>
  <si>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</si>
  <si>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</si>
  <si>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</si>
  <si>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</si>
  <si>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</si>
  <si>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</si>
  <si>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</si>
  <si>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</si>
  <si>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</si>
  <si>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</si>
  <si>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</si>
  <si>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</si>
  <si>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</si>
  <si>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</si>
  <si>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</si>
  <si>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</si>
  <si>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</si>
  <si>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</si>
  <si>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</si>
  <si>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</si>
  <si>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</si>
  <si>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</si>
  <si>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</si>
  <si>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</si>
  <si>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</si>
  <si>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</si>
  <si>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</si>
  <si>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</si>
  <si>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</si>
  <si>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</si>
  <si>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</si>
  <si>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</si>
  <si>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</si>
  <si>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</si>
  <si>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</si>
  <si>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</si>
  <si>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</si>
  <si>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</si>
  <si>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</si>
  <si>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</si>
  <si>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</si>
  <si>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</si>
  <si>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</si>
  <si>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</si>
  <si>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</si>
  <si>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</si>
  <si>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</si>
  <si>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</si>
  <si>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</si>
  <si>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</si>
  <si>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</si>
  <si>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</si>
  <si>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</si>
  <si>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</si>
  <si>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</si>
  <si>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</si>
  <si>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</si>
  <si>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</si>
  <si>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</si>
  <si>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</si>
  <si>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</si>
  <si>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</si>
  <si>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</si>
  <si>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</si>
  <si>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</si>
  <si>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</si>
  <si>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</si>
  <si>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</si>
  <si>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</si>
  <si>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</si>
  <si>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</si>
  <si>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</si>
  <si>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</si>
  <si>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</si>
  <si>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</si>
  <si>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</si>
  <si>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</si>
  <si>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</si>
  <si>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</si>
  <si>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</si>
  <si>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</si>
  <si>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</si>
  <si>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</si>
  <si>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</si>
  <si>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</si>
  <si>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</si>
  <si>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</si>
  <si>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</si>
  <si>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</si>
  <si>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</si>
  <si>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</si>
  <si>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</si>
  <si>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</si>
  <si>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</si>
  <si>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</si>
  <si>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</si>
  <si>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</si>
  <si>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</si>
  <si>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</si>
  <si>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</si>
  <si>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</si>
  <si>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</si>
  <si>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</si>
  <si>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</si>
  <si>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</si>
  <si>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</si>
  <si>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</si>
  <si>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</si>
  <si>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</si>
  <si>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</si>
  <si>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</si>
  <si>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台江光明港二支河何时整治</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</si>
  <si>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</si>
  <si>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位于连江中路至光明路的光明港二支河综合整治工程目前已基本完成前期相关工作，待沿河违章拆除后及财政资金到位后可进场施工，沿河违章建筑何时拆除，转属地街道以及区市容局答复。</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</si>
  <si>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</si>
  <si>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</si>
  <si>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</si>
  <si>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</si>
  <si>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</si>
  <si>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</si>
  <si>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</si>
  <si>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</si>
  <si>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</si>
  <si>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</si>
  <si>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</si>
  <si>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</si>
  <si>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</si>
  <si>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</si>
  <si>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</si>
  <si>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</si>
  <si>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</si>
  <si>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</si>
  <si>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</si>
  <si>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</si>
  <si>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</si>
  <si>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</si>
  <si>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</si>
  <si>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</si>
  <si>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</si>
  <si>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</si>
  <si>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</si>
  <si>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</si>
  <si>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</si>
  <si>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</si>
  <si>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</si>
  <si>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</si>
  <si>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</si>
  <si>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</si>
  <si>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</si>
  <si>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</si>
  <si>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</si>
  <si>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</si>
  <si>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</si>
  <si>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</si>
  <si>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</si>
  <si>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</si>
  <si>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</si>
  <si>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</si>
  <si>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</si>
  <si>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</si>
  <si>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</si>
  <si>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</si>
  <si>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</si>
  <si>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</si>
  <si>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</si>
  <si>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</si>
  <si>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</si>
  <si>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</si>
  <si>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</si>
  <si>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</si>
  <si>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</si>
  <si>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</si>
  <si>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</si>
  <si>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</si>
  <si>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</si>
  <si>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</si>
  <si>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</si>
  <si>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</si>
  <si>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</si>
  <si>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</si>
  <si>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</si>
  <si>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</si>
  <si>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</si>
  <si>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</si>
  <si>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</si>
  <si>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</si>
  <si>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</si>
  <si>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</si>
  <si>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</si>
  <si>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</si>
  <si>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</si>
  <si>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</si>
  <si>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</si>
  <si>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</si>
  <si>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</si>
  <si>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</si>
  <si>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</si>
  <si>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</si>
  <si>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</si>
  <si>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</si>
  <si>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</si>
  <si>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</si>
  <si>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</si>
  <si>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</si>
  <si>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</si>
  <si>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</si>
  <si>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</si>
  <si>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</si>
  <si>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</si>
  <si>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</si>
  <si>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</si>
  <si>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</si>
  <si>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</si>
  <si>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</si>
  <si>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</si>
  <si>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</si>
  <si>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</si>
  <si>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</si>
  <si>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</si>
  <si>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</si>
  <si>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</si>
  <si>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</si>
  <si>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</si>
  <si>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</si>
  <si>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</si>
  <si>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</si>
  <si>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</si>
  <si>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</si>
  <si>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</si>
  <si>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</si>
  <si>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</si>
  <si>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</si>
  <si>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</si>
  <si>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</si>
  <si>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</si>
  <si>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</si>
  <si>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</si>
  <si>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</si>
  <si>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</si>
  <si>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</si>
  <si>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</si>
  <si>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</si>
  <si>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</si>
  <si>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</si>
  <si>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</si>
  <si>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大庆河</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</si>
  <si>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</si>
  <si>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</si>
  <si>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</si>
  <si>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</si>
  <si>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</si>
  <si>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</si>
  <si>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</si>
  <si>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</si>
  <si>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</si>
  <si>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</si>
  <si>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</si>
  <si>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</si>
  <si>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</si>
  <si>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</si>
  <si>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</si>
  <si>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</si>
  <si>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</si>
  <si>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</si>
  <si>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</si>
  <si>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</si>
  <si>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</si>
  <si>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</si>
  <si>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</si>
  <si>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</si>
  <si>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</si>
  <si>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</si>
  <si>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</si>
  <si>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</si>
  <si>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</si>
  <si>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</si>
  <si>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</si>
  <si>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</si>
  <si>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</si>
  <si>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</si>
  <si>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</si>
  <si>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</si>
  <si>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</si>
  <si>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</si>
  <si>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</si>
  <si>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</si>
  <si>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</si>
  <si>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</si>
  <si>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</si>
  <si>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</si>
  <si>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</si>
  <si>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</si>
  <si>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</si>
  <si>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</si>
  <si>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</si>
  <si>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</si>
  <si>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</si>
  <si>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</si>
  <si>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</si>
  <si>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</si>
  <si>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</si>
  <si>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</si>
  <si>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</si>
  <si>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</si>
  <si>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</si>
  <si>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</si>
  <si>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</si>
  <si>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</si>
  <si>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</si>
  <si>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</si>
  <si>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</si>
  <si>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</si>
  <si>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</si>
  <si>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</si>
  <si>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</si>
  <si>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</si>
  <si>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</si>
  <si>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</si>
  <si>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</si>
  <si>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</si>
  <si>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</si>
  <si>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</si>
  <si>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</si>
  <si>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</si>
  <si>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</si>
  <si>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</si>
  <si>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</si>
  <si>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</si>
  <si>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</si>
  <si>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</si>
  <si>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</si>
  <si>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</si>
  <si>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</si>
  <si>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</si>
  <si>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</si>
  <si>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</si>
  <si>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</si>
  <si>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</si>
  <si>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</si>
  <si>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</si>
  <si>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</si>
  <si>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</si>
  <si>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</si>
  <si>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</si>
  <si>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</si>
  <si>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</si>
  <si>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</si>
  <si>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</si>
  <si>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</si>
  <si>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</si>
  <si>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</si>
  <si>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</si>
  <si>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</si>
  <si>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</si>
  <si>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</si>
  <si>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</si>
  <si>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</si>
  <si>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</si>
  <si>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</si>
  <si>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</si>
  <si>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</si>
  <si>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</si>
  <si>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</si>
  <si>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</si>
  <si>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</si>
  <si>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</si>
  <si>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</si>
  <si>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</si>
  <si>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</si>
  <si>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</si>
  <si>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</si>
  <si>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</si>
  <si>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</si>
  <si>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</si>
  <si>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</si>
  <si>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</si>
  <si>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</si>
  <si>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</si>
  <si>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</si>
  <si>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</si>
  <si>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</si>
  <si>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</si>
  <si>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</si>
  <si>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</si>
  <si>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</si>
  <si>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</si>
  <si>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</si>
  <si>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</si>
  <si>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</si>
  <si>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</si>
  <si>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</si>
  <si>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</si>
  <si>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</si>
  <si>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</si>
  <si>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</si>
  <si>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</si>
  <si>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</si>
  <si>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</si>
  <si>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</si>
  <si>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</si>
  <si>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</si>
  <si>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</si>
  <si>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</si>
  <si>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</si>
  <si>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</si>
  <si>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</si>
  <si>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</si>
  <si>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</si>
  <si>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</si>
  <si>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</si>
  <si>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</si>
  <si>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</si>
  <si>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</si>
  <si>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</si>
  <si>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</si>
  <si>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</si>
  <si>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</si>
  <si>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</si>
  <si>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</si>
  <si>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</si>
  <si>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</si>
  <si>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</si>
  <si>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</si>
  <si>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</si>
  <si>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</si>
  <si>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</si>
  <si>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</si>
  <si>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</si>
  <si>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</si>
  <si>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</si>
  <si>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</si>
  <si>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</si>
  <si>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</si>
  <si>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</si>
  <si>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</si>
  <si>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</si>
  <si>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</si>
  <si>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</si>
  <si>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</si>
  <si>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</si>
  <si>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</si>
  <si>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</si>
  <si>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</si>
  <si>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</si>
  <si>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</si>
  <si>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</si>
  <si>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</si>
  <si>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</si>
  <si>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</si>
  <si>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</si>
  <si>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</si>
  <si>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</si>
  <si>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</si>
  <si>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</si>
  <si>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</si>
  <si>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</si>
  <si>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</si>
  <si>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</si>
  <si>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</si>
  <si>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</si>
  <si>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</si>
  <si>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</si>
  <si>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</si>
  <si>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</si>
  <si>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</si>
  <si>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</si>
  <si>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</si>
  <si>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</si>
  <si>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</si>
  <si>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</si>
  <si>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</si>
  <si>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</si>
  <si>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</si>
  <si>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</si>
  <si>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</si>
  <si>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</si>
  <si>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</si>
  <si>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</si>
  <si>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</si>
  <si>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</si>
  <si>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</si>
  <si>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</si>
  <si>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</si>
  <si>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</si>
  <si>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</si>
  <si>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</si>
  <si>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</si>
  <si>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</si>
  <si>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</si>
  <si>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</si>
  <si>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</si>
  <si>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</si>
  <si>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</si>
  <si>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</si>
  <si>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</si>
  <si>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</si>
  <si>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</si>
  <si>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</si>
  <si>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</si>
  <si>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</si>
  <si>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</si>
  <si>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</si>
  <si>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</si>
  <si>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</si>
  <si>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</si>
  <si>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</si>
  <si>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</si>
  <si>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</si>
  <si>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</si>
  <si>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</si>
  <si>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</si>
  <si>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</si>
  <si>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</si>
  <si>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</si>
  <si>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</si>
  <si>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</si>
  <si>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</si>
  <si>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</si>
  <si>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</si>
  <si>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</si>
  <si>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</si>
  <si>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</si>
  <si>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</si>
  <si>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</si>
  <si>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</si>
  <si>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</si>
  <si>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</si>
  <si>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</si>
  <si>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</si>
  <si>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</si>
  <si>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</si>
  <si>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</si>
  <si>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</si>
  <si>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</si>
  <si>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</si>
  <si>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</si>
  <si>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</si>
  <si>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</si>
  <si>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</si>
  <si>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</si>
  <si>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</si>
  <si>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</si>
  <si>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</si>
  <si>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</si>
  <si>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</si>
  <si>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</si>
  <si>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</si>
  <si>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</si>
  <si>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</si>
  <si>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</si>
  <si>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</si>
  <si>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</si>
  <si>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</si>
  <si>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</si>
  <si>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</si>
  <si>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</si>
  <si>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</si>
  <si>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</si>
  <si>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</si>
  <si>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</si>
  <si>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</si>
  <si>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</si>
  <si>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</si>
  <si>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</si>
  <si>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</si>
  <si>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</si>
  <si>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</si>
  <si>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</si>
  <si>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</si>
  <si>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</si>
  <si>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</si>
  <si>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</si>
  <si>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</si>
  <si>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</si>
  <si>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</si>
  <si>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</si>
  <si>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</si>
  <si>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</si>
  <si>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</si>
  <si>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</si>
  <si>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</si>
  <si>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</si>
  <si>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</si>
  <si>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</si>
  <si>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</si>
  <si>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</si>
  <si>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</si>
  <si>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</si>
  <si>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</si>
  <si>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</si>
  <si>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</si>
  <si>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</si>
  <si>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</si>
  <si>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</si>
  <si>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</si>
  <si>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</si>
  <si>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</si>
  <si>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</si>
  <si>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</si>
  <si>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</si>
  <si>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</si>
  <si>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</si>
  <si>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</si>
  <si>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</si>
  <si>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</si>
  <si>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</si>
  <si>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</si>
  <si>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</si>
  <si>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</si>
  <si>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</si>
  <si>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</si>
  <si>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</si>
  <si>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</si>
  <si>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</si>
  <si>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</si>
  <si>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</si>
  <si>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</si>
  <si>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</si>
  <si>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</si>
  <si>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</si>
  <si>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</si>
  <si>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</si>
  <si>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</si>
  <si>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</si>
  <si>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</si>
  <si>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</si>
  <si>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</si>
  <si>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</si>
  <si>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</si>
  <si>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</si>
  <si>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</si>
  <si>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</si>
  <si>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</si>
  <si>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</si>
  <si>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</si>
  <si>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</si>
  <si>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</si>
  <si>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</si>
  <si>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</si>
  <si>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</si>
  <si>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</si>
  <si>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</si>
  <si>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</si>
  <si>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</si>
  <si>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</si>
  <si>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</si>
  <si>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</si>
  <si>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</si>
  <si>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</si>
  <si>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</si>
  <si>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</si>
  <si>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</si>
  <si>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</si>
  <si>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</si>
  <si>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</si>
  <si>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</si>
  <si>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</si>
  <si>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</si>
  <si>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</si>
  <si>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</si>
  <si>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</si>
  <si>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</si>
  <si>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</si>
  <si>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</si>
  <si>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</si>
  <si>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</si>
  <si>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</si>
  <si>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</si>
  <si>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</si>
  <si>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</si>
  <si>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</si>
  <si>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</si>
  <si>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</si>
  <si>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</si>
  <si>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</si>
  <si>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</si>
  <si>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</si>
  <si>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</si>
  <si>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</si>
  <si>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</si>
  <si>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</si>
  <si>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</si>
  <si>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</si>
  <si>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</si>
  <si>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</si>
  <si>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</si>
  <si>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</si>
  <si>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</si>
  <si>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</si>
  <si>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</si>
  <si>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</si>
  <si>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</si>
  <si>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</si>
  <si>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</si>
  <si>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</si>
  <si>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</si>
  <si>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</si>
  <si>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</si>
  <si>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</si>
  <si>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</si>
  <si>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</si>
  <si>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</si>
  <si>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</si>
  <si>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</si>
  <si>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</si>
  <si>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</si>
  <si>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</si>
  <si>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</si>
  <si>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</si>
  <si>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</si>
  <si>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</si>
  <si>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</si>
  <si>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</si>
  <si>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</si>
  <si>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</si>
  <si>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</si>
  <si>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</si>
  <si>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</si>
  <si>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</si>
  <si>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</si>
  <si>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</si>
  <si>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</si>
  <si>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</si>
  <si>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</si>
  <si>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</si>
  <si>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</si>
  <si>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</si>
  <si>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</si>
  <si>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</si>
  <si>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</si>
  <si>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</si>
  <si>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</si>
  <si>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</si>
  <si>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</si>
  <si>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</si>
  <si>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</si>
  <si>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</si>
  <si>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</si>
  <si>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</si>
  <si>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</si>
  <si>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</si>
  <si>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</si>
  <si>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</si>
  <si>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</si>
  <si>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</si>
  <si>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</si>
  <si>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</si>
  <si>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</si>
  <si>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</si>
  <si>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</si>
  <si>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</si>
  <si>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</si>
  <si>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</si>
  <si>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</si>
  <si>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</si>
  <si>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</si>
  <si>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</si>
  <si>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</si>
  <si>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</si>
  <si>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</si>
  <si>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</si>
  <si>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</si>
  <si>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</si>
  <si>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</si>
  <si>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</si>
  <si>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</si>
  <si>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</si>
  <si>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</si>
  <si>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</si>
  <si>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</si>
  <si>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</si>
  <si>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</si>
  <si>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</si>
  <si>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</si>
  <si>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</si>
  <si>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</si>
  <si>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</si>
  <si>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</si>
  <si>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</si>
  <si>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</si>
  <si>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</si>
  <si>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</si>
  <si>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</si>
  <si>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</si>
  <si>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</si>
  <si>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</si>
  <si>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</si>
  <si>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</si>
  <si>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</si>
  <si>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</si>
  <si>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</si>
  <si>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</si>
  <si>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</si>
  <si>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</si>
  <si>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</si>
  <si>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</si>
  <si>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</si>
  <si>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</si>
  <si>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</si>
  <si>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</si>
  <si>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</si>
  <si>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</si>
  <si>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</si>
  <si>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</si>
  <si>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</si>
  <si>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</si>
  <si>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</si>
  <si>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</si>
  <si>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</si>
  <si>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</si>
  <si>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</si>
  <si>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</si>
  <si>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</si>
  <si>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</si>
  <si>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</si>
  <si>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</si>
  <si>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</si>
  <si>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</si>
  <si>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</si>
  <si>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</si>
  <si>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</si>
  <si>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</si>
  <si>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</si>
  <si>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</si>
  <si>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</si>
  <si>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</si>
  <si>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</si>
  <si>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</si>
  <si>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</si>
  <si>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</si>
  <si>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</si>
  <si>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</si>
  <si>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</si>
  <si>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</si>
  <si>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</si>
  <si>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</si>
  <si>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</si>
  <si>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</si>
  <si>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</si>
  <si>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</si>
  <si>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</si>
  <si>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</si>
  <si>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</si>
  <si>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</si>
  <si>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</si>
  <si>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</si>
  <si>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</si>
  <si>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</si>
  <si>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</si>
  <si>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</si>
  <si>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</si>
  <si>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</si>
  <si>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</si>
  <si>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</si>
  <si>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</si>
  <si>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</si>
  <si>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</si>
  <si>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</si>
  <si>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</si>
  <si>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</si>
  <si>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</si>
  <si>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</si>
  <si>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</si>
  <si>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</si>
  <si>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</si>
  <si>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</si>
  <si>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</si>
  <si>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</si>
  <si>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</si>
  <si>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</si>
  <si>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</si>
  <si>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</si>
  <si>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</si>
  <si>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</si>
  <si>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</si>
  <si>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</si>
  <si>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</si>
  <si>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</si>
  <si>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</si>
  <si>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</si>
  <si>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</si>
  <si>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</si>
  <si>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</si>
  <si>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</si>
  <si>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</si>
  <si>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</si>
  <si>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</si>
  <si>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</si>
  <si>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</si>
  <si>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</si>
  <si>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</si>
  <si>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</si>
  <si>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</si>
  <si>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</si>
  <si>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</si>
  <si>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</si>
  <si>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</si>
  <si>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</si>
  <si>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</si>
  <si>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</si>
  <si>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</si>
  <si>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</si>
  <si>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</si>
  <si>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</si>
  <si>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</si>
  <si>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</si>
  <si>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</si>
  <si>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</si>
  <si>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</si>
  <si>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</si>
  <si>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</si>
  <si>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</si>
  <si>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</si>
  <si>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</si>
  <si>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</si>
  <si>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</si>
  <si>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</si>
  <si>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</si>
  <si>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</si>
  <si>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</si>
  <si>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</si>
  <si>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</si>
  <si>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</si>
  <si>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</si>
  <si>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</si>
  <si>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</si>
  <si>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</si>
  <si>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</si>
  <si>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</si>
  <si>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</si>
  <si>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</si>
  <si>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</si>
  <si>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</si>
  <si>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</si>
  <si>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</si>
  <si>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</si>
  <si>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</si>
  <si>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</si>
  <si>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</si>
  <si>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</si>
  <si>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</si>
  <si>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</si>
  <si>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</si>
  <si>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</si>
  <si>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</si>
  <si>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</si>
  <si>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</si>
  <si>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</si>
  <si>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</si>
  <si>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</si>
  <si>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</si>
  <si>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</si>
  <si>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</si>
  <si>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</si>
  <si>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</si>
  <si>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</si>
  <si>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</si>
  <si>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</si>
  <si>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</si>
  <si>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</si>
  <si>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</si>
  <si>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</si>
  <si>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</si>
  <si>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</si>
  <si>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</si>
  <si>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</si>
  <si>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</si>
  <si>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</si>
  <si>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</si>
  <si>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</si>
  <si>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</si>
  <si>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</si>
  <si>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</si>
  <si>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</si>
  <si>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</si>
  <si>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</si>
  <si>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</si>
  <si>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</si>
  <si>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</si>
  <si>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</si>
  <si>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</si>
  <si>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</si>
  <si>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</si>
  <si>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</si>
  <si>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</si>
  <si>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</si>
  <si>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</si>
  <si>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</si>
  <si>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</si>
  <si>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</si>
  <si>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</si>
  <si>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</si>
  <si>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</si>
  <si>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</si>
  <si>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</si>
  <si>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</si>
  <si>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</si>
  <si>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</si>
  <si>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</si>
  <si>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</si>
  <si>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</si>
  <si>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</si>
  <si>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</si>
  <si>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</si>
  <si>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</si>
  <si>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</si>
  <si>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</si>
  <si>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</si>
  <si>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</si>
  <si>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2017/12/10</t>
  </si>
  <si>
    <t>12346app</t>
  </si>
  <si>
    <t>12347app</t>
  </si>
  <si>
    <t>12348app</t>
  </si>
  <si>
    <t>所在区域</t>
  </si>
  <si>
    <t>水体名称</t>
  </si>
  <si>
    <t>诉求件数量</t>
  </si>
  <si>
    <t>投诉性质</t>
  </si>
  <si>
    <t>实名/匿名</t>
  </si>
  <si>
    <t>平均转处理次数</t>
  </si>
  <si>
    <t>回复时间差</t>
  </si>
  <si>
    <t>总计</t>
  </si>
  <si>
    <t>占比</t>
  </si>
  <si>
    <t>2016年以前</t>
  </si>
  <si>
    <t>实名</t>
  </si>
  <si>
    <t>匿名</t>
  </si>
  <si>
    <t>鼓楼区</t>
  </si>
  <si>
    <t>铜河小支流</t>
  </si>
  <si>
    <t>台江区</t>
  </si>
  <si>
    <t>南公园内水体</t>
  </si>
  <si>
    <t>仓山区</t>
  </si>
  <si>
    <t>台屿河南段</t>
  </si>
  <si>
    <t>马尾区</t>
  </si>
  <si>
    <t>晋安区</t>
  </si>
  <si>
    <t>新厝河</t>
  </si>
  <si>
    <t>仓山区（续）</t>
  </si>
  <si>
    <t>情感倾向</t>
  </si>
  <si>
    <t>回复时滞影响的情绪</t>
    <phoneticPr fontId="9" type="noConversion"/>
  </si>
  <si>
    <t>诉求内容情绪</t>
    <phoneticPr fontId="9" type="noConversion"/>
  </si>
  <si>
    <t>id</t>
    <phoneticPr fontId="9" type="noConversion"/>
  </si>
  <si>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phoneticPr fontId="9" type="noConversion"/>
  </si>
  <si>
    <t>Y</t>
  </si>
  <si>
    <t>N</t>
  </si>
  <si>
    <t>政治信任程度</t>
    <phoneticPr fontId="9" type="noConversion"/>
  </si>
  <si>
    <t>行政管制工具</t>
    <phoneticPr fontId="9" type="noConversion"/>
  </si>
  <si>
    <t>信息沟通与回应工具</t>
  </si>
  <si>
    <t>与各方联动合作</t>
  </si>
  <si>
    <t>法制工具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</si>
</sst>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_ "/>
    <numFmt numFmtId="178" formatCode="yyyy/m/d;@"/>
  </numFmts>
  <fonts count="12">
    <font>
      <sz val="11"/>
      <color theme="1"/>
      <name val="等线"/>
      <charset val="134"/>
      <scheme val="minor"/>
    </font>
    <font>
      <sz val="11"/>
      <color theme="1"/>
      <name val="宋体"/>
      <family val="3"/>
      <charset val="134"/>
    </font>
    <font>
      <sz val="10"/>
      <color theme="1"/>
      <name val="宋体"/>
      <family val="3"/>
      <charset val="134"/>
    </font>
    <font>
      <sz val="10.5"/>
      <color rgb="FF222222"/>
      <name val="宋体"/>
      <family val="3"/>
      <charset val="134"/>
    </font>
    <font>
      <sz val="11"/>
      <color rgb="FF222222"/>
      <name val="宋体"/>
      <family val="3"/>
      <charset val="134"/>
    </font>
    <font>
      <sz val="11"/>
      <name val="宋体"/>
      <family val="3"/>
      <charset val="134"/>
    </font>
    <font>
      <sz val="10.5"/>
      <color theme="1"/>
      <name val="宋体"/>
      <family val="3"/>
      <charset val="134"/>
    </font>
    <font>
      <sz val="10.5"/>
      <name val="宋体"/>
      <family val="3"/>
      <charset val="134"/>
    </font>
    <font>
      <sz val="12"/>
      <color rgb="FF333333"/>
      <name val="宋体"/>
      <family val="3"/>
      <charset val="134"/>
    </font>
    <font>
      <sz val="9"/>
      <name val="等线"/>
      <family val="4"/>
      <charset val="134"/>
      <scheme val="minor"/>
    </font>
    <font>
      <sz val="11"/>
      <color theme="1"/>
      <name val="等线"/>
      <family val="4"/>
      <charset val="134"/>
      <scheme val="minor"/>
    </font>
    <font>
      <sz val="10.5"/>
      <color theme="1"/>
      <name val="DengXian"/>
      <family val="4"/>
      <charset val="134"/>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DDDDDD"/>
      </right>
      <top/>
      <bottom style="medium">
        <color rgb="FFDDDDDD"/>
      </bottom>
      <diagonal/>
    </border>
    <border>
      <left style="medium">
        <color rgb="FFDDDDDD"/>
      </left>
      <right/>
      <top/>
      <bottom style="medium">
        <color rgb="FFDDDDDD"/>
      </bottom>
      <diagonal/>
    </border>
    <border>
      <left/>
      <right/>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89">
    <xf numFmtId="0" fontId="0" fillId="0" borderId="0" xfId="0"/>
    <xf numFmtId="0" fontId="1" fillId="0" borderId="1" xfId="0" applyFont="1" applyBorder="1" applyAlignment="1">
      <alignment horizontal="center" vertical="center" wrapText="1"/>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horizontal="center"/>
    </xf>
    <xf numFmtId="0" fontId="1" fillId="0" borderId="1" xfId="0" applyNumberFormat="1" applyFont="1" applyBorder="1" applyAlignment="1">
      <alignment horizontal="center" wrapText="1"/>
    </xf>
    <xf numFmtId="0" fontId="1" fillId="0"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176" fontId="1" fillId="0" borderId="0" xfId="0" applyNumberFormat="1" applyFont="1" applyFill="1" applyAlignment="1">
      <alignment horizontal="center" vertical="center"/>
    </xf>
    <xf numFmtId="10" fontId="1" fillId="0" borderId="1" xfId="0" applyNumberFormat="1" applyFont="1" applyFill="1" applyBorder="1" applyAlignment="1">
      <alignment horizontal="center" vertical="center" wrapText="1"/>
    </xf>
    <xf numFmtId="0" fontId="1" fillId="0" borderId="0" xfId="0" applyFont="1"/>
    <xf numFmtId="0" fontId="1" fillId="0" borderId="0" xfId="0" applyFont="1" applyFill="1" applyAlignment="1">
      <alignment wrapText="1"/>
    </xf>
    <xf numFmtId="49" fontId="1" fillId="0" borderId="0" xfId="0" applyNumberFormat="1" applyFont="1" applyFill="1" applyAlignment="1">
      <alignment horizontal="left" vertical="center" wrapText="1"/>
    </xf>
    <xf numFmtId="177"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3" fillId="0" borderId="5" xfId="0" applyFont="1" applyFill="1" applyBorder="1" applyAlignment="1">
      <alignment wrapText="1"/>
    </xf>
    <xf numFmtId="177" fontId="3" fillId="0" borderId="0" xfId="0" applyNumberFormat="1" applyFont="1" applyFill="1" applyAlignment="1">
      <alignment horizontal="center" wrapText="1"/>
    </xf>
    <xf numFmtId="14" fontId="3" fillId="0" borderId="0" xfId="0" applyNumberFormat="1" applyFont="1" applyFill="1" applyBorder="1" applyAlignment="1"/>
    <xf numFmtId="0" fontId="3" fillId="0" borderId="0" xfId="0" applyFont="1" applyFill="1" applyAlignment="1">
      <alignment wrapText="1"/>
    </xf>
    <xf numFmtId="0" fontId="3" fillId="0" borderId="0" xfId="0" applyFont="1" applyFill="1" applyAlignment="1"/>
    <xf numFmtId="0" fontId="1" fillId="0" borderId="0" xfId="0" applyFont="1" applyAlignment="1">
      <alignment wrapText="1"/>
    </xf>
    <xf numFmtId="0" fontId="0" fillId="0" borderId="0" xfId="0" applyAlignment="1">
      <alignment wrapText="1"/>
    </xf>
    <xf numFmtId="0" fontId="4" fillId="0" borderId="0" xfId="0" applyFont="1" applyFill="1" applyAlignment="1">
      <alignment vertical="center" wrapText="1"/>
    </xf>
    <xf numFmtId="14" fontId="4" fillId="0" borderId="0" xfId="0" applyNumberFormat="1" applyFont="1" applyFill="1" applyAlignment="1"/>
    <xf numFmtId="14" fontId="4" fillId="0" borderId="0" xfId="0" applyNumberFormat="1" applyFont="1" applyFill="1" applyAlignment="1">
      <alignment wrapText="1"/>
    </xf>
    <xf numFmtId="0" fontId="4" fillId="0" borderId="0" xfId="0" applyFont="1" applyFill="1" applyAlignment="1">
      <alignment wrapText="1"/>
    </xf>
    <xf numFmtId="0" fontId="4" fillId="0" borderId="0" xfId="0" applyFont="1" applyFill="1" applyAlignment="1">
      <alignment vertical="center"/>
    </xf>
    <xf numFmtId="0" fontId="4" fillId="0" borderId="0" xfId="0" applyFont="1" applyFill="1" applyAlignment="1"/>
    <xf numFmtId="0" fontId="5" fillId="0" borderId="0" xfId="0" applyFont="1" applyFill="1" applyAlignment="1">
      <alignment wrapText="1"/>
    </xf>
    <xf numFmtId="0" fontId="0" fillId="0" borderId="0" xfId="0" applyFont="1" applyFill="1" applyAlignment="1"/>
    <xf numFmtId="14" fontId="3" fillId="0" borderId="0" xfId="0" applyNumberFormat="1" applyFont="1" applyFill="1" applyAlignment="1"/>
    <xf numFmtId="14" fontId="1" fillId="0" borderId="0" xfId="0" applyNumberFormat="1" applyFont="1" applyFill="1" applyAlignment="1"/>
    <xf numFmtId="14" fontId="3" fillId="0" borderId="0" xfId="0" applyNumberFormat="1" applyFont="1" applyFill="1" applyAlignment="1">
      <alignment wrapText="1"/>
    </xf>
    <xf numFmtId="177" fontId="3" fillId="0" borderId="0" xfId="0" applyNumberFormat="1" applyFont="1" applyFill="1" applyAlignment="1">
      <alignment wrapText="1"/>
    </xf>
    <xf numFmtId="14" fontId="1" fillId="0" borderId="0" xfId="0" applyNumberFormat="1" applyFont="1" applyFill="1" applyAlignment="1">
      <alignment wrapText="1"/>
    </xf>
    <xf numFmtId="178" fontId="3" fillId="0" borderId="0" xfId="0" applyNumberFormat="1" applyFont="1" applyFill="1" applyAlignment="1"/>
    <xf numFmtId="178" fontId="1" fillId="0" borderId="0" xfId="0" applyNumberFormat="1" applyFont="1" applyFill="1" applyAlignment="1"/>
    <xf numFmtId="0" fontId="3" fillId="0" borderId="6" xfId="0" applyFont="1" applyFill="1" applyBorder="1" applyAlignment="1">
      <alignment wrapText="1"/>
    </xf>
    <xf numFmtId="178" fontId="1" fillId="0" borderId="0" xfId="0" applyNumberFormat="1" applyFont="1" applyFill="1" applyAlignment="1">
      <alignment wrapText="1"/>
    </xf>
    <xf numFmtId="0" fontId="3" fillId="0" borderId="7" xfId="0" applyFont="1" applyFill="1" applyBorder="1" applyAlignment="1">
      <alignment wrapText="1"/>
    </xf>
    <xf numFmtId="0" fontId="3" fillId="0" borderId="0" xfId="0" applyFont="1" applyFill="1" applyAlignment="1">
      <alignment horizontal="left" wrapText="1"/>
    </xf>
    <xf numFmtId="14" fontId="3" fillId="0" borderId="7" xfId="0" applyNumberFormat="1" applyFont="1" applyFill="1" applyBorder="1" applyAlignment="1">
      <alignment wrapText="1"/>
    </xf>
    <xf numFmtId="0" fontId="3" fillId="0" borderId="7" xfId="0" applyFont="1" applyFill="1" applyBorder="1" applyAlignment="1"/>
    <xf numFmtId="0" fontId="1" fillId="0" borderId="0" xfId="0" applyFont="1" applyFill="1" applyAlignment="1">
      <alignment horizontal="left" vertical="top" wrapText="1"/>
    </xf>
    <xf numFmtId="0" fontId="3" fillId="0" borderId="0" xfId="0" applyFont="1" applyFill="1" applyAlignment="1">
      <alignment vertical="center" wrapText="1"/>
    </xf>
    <xf numFmtId="0" fontId="6" fillId="0" borderId="0" xfId="0" applyFont="1" applyFill="1" applyAlignment="1">
      <alignment wrapText="1"/>
    </xf>
    <xf numFmtId="14" fontId="3" fillId="0" borderId="7" xfId="0" applyNumberFormat="1" applyFont="1" applyFill="1" applyBorder="1" applyAlignment="1"/>
    <xf numFmtId="178" fontId="1" fillId="0" borderId="0" xfId="0" applyNumberFormat="1" applyFont="1" applyFill="1" applyBorder="1" applyAlignment="1"/>
    <xf numFmtId="14" fontId="3" fillId="0" borderId="0" xfId="0" applyNumberFormat="1" applyFont="1" applyFill="1" applyBorder="1" applyAlignment="1">
      <alignment wrapText="1"/>
    </xf>
    <xf numFmtId="0" fontId="3" fillId="0" borderId="5" xfId="0" applyFont="1" applyFill="1" applyBorder="1" applyAlignment="1"/>
    <xf numFmtId="0" fontId="3" fillId="0" borderId="0" xfId="0" applyFont="1" applyFill="1" applyAlignment="1">
      <alignment horizontal="center" wrapText="1"/>
    </xf>
    <xf numFmtId="14" fontId="1" fillId="0" borderId="0" xfId="0" applyNumberFormat="1" applyFont="1" applyFill="1" applyAlignment="1">
      <alignment horizontal="center" vertical="center" wrapText="1"/>
    </xf>
    <xf numFmtId="14" fontId="3" fillId="0" borderId="0" xfId="0" applyNumberFormat="1" applyFont="1" applyFill="1" applyAlignment="1">
      <alignment horizontal="center" vertical="center"/>
    </xf>
    <xf numFmtId="14" fontId="7" fillId="0" borderId="8" xfId="0" applyNumberFormat="1" applyFont="1" applyFill="1" applyBorder="1" applyAlignment="1">
      <alignment horizontal="center" vertical="center" wrapText="1"/>
    </xf>
    <xf numFmtId="0" fontId="8" fillId="0" borderId="0" xfId="0" applyFont="1" applyFill="1" applyAlignment="1">
      <alignment wrapText="1"/>
    </xf>
    <xf numFmtId="0" fontId="7" fillId="0" borderId="0" xfId="0" applyFont="1" applyFill="1" applyAlignment="1">
      <alignment wrapText="1"/>
    </xf>
    <xf numFmtId="177" fontId="1" fillId="0" borderId="0" xfId="0" applyNumberFormat="1" applyFont="1"/>
    <xf numFmtId="177" fontId="1" fillId="0" borderId="0" xfId="0" applyNumberFormat="1" applyFont="1" applyFill="1" applyAlignment="1">
      <alignment horizontal="left" vertical="center" wrapText="1"/>
    </xf>
    <xf numFmtId="177" fontId="3" fillId="0" borderId="0" xfId="0" applyNumberFormat="1" applyFont="1" applyFill="1" applyAlignment="1">
      <alignment horizontal="center" vertical="center"/>
    </xf>
    <xf numFmtId="177" fontId="7" fillId="0" borderId="0" xfId="0" applyNumberFormat="1" applyFont="1" applyFill="1" applyAlignment="1">
      <alignment horizontal="center" vertical="center" wrapText="1"/>
    </xf>
    <xf numFmtId="177" fontId="3" fillId="0" borderId="0" xfId="0" applyNumberFormat="1" applyFont="1" applyFill="1" applyAlignment="1"/>
    <xf numFmtId="177" fontId="1" fillId="0" borderId="0" xfId="0" applyNumberFormat="1" applyFont="1" applyFill="1" applyAlignment="1"/>
    <xf numFmtId="177" fontId="1" fillId="0" borderId="0" xfId="0" applyNumberFormat="1" applyFont="1" applyFill="1" applyAlignment="1">
      <alignment wrapText="1"/>
    </xf>
    <xf numFmtId="177" fontId="3" fillId="0" borderId="0" xfId="0" applyNumberFormat="1" applyFont="1" applyFill="1" applyBorder="1" applyAlignment="1"/>
    <xf numFmtId="177" fontId="3" fillId="0" borderId="0" xfId="0" applyNumberFormat="1" applyFont="1" applyFill="1" applyBorder="1" applyAlignment="1">
      <alignment wrapText="1"/>
    </xf>
    <xf numFmtId="177" fontId="3" fillId="0" borderId="7" xfId="0" applyNumberFormat="1" applyFont="1" applyFill="1" applyBorder="1" applyAlignment="1"/>
    <xf numFmtId="177" fontId="4" fillId="0" borderId="0" xfId="0" applyNumberFormat="1" applyFont="1" applyFill="1" applyAlignment="1">
      <alignment vertical="center" wrapText="1"/>
    </xf>
    <xf numFmtId="177" fontId="4" fillId="0" borderId="0" xfId="0" applyNumberFormat="1" applyFont="1" applyFill="1" applyAlignment="1">
      <alignment vertical="center"/>
    </xf>
    <xf numFmtId="177" fontId="4" fillId="0" borderId="0" xfId="0" applyNumberFormat="1" applyFont="1" applyFill="1" applyAlignment="1">
      <alignment wrapText="1"/>
    </xf>
    <xf numFmtId="177" fontId="3" fillId="0" borderId="5" xfId="0" applyNumberFormat="1" applyFont="1" applyFill="1" applyBorder="1"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0" fillId="0" borderId="0" xfId="0" applyFont="1"/>
    <xf numFmtId="0" fontId="1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A-0743-8B44-F4F3FCE77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A-0743-8B44-F4F3FCE77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7A-0743-8B44-F4F3FCE77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7A-0743-8B44-F4F3FCE77A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7A-0743-8B44-F4F3FCE77AE5}"/>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已有诉求件数量!$K$2:$O$2</c:f>
              <c:strCache>
                <c:ptCount val="5"/>
                <c:pt idx="0">
                  <c:v>建议</c:v>
                </c:pt>
                <c:pt idx="1">
                  <c:v>举报</c:v>
                </c:pt>
                <c:pt idx="2">
                  <c:v>投诉</c:v>
                </c:pt>
                <c:pt idx="3">
                  <c:v>求助</c:v>
                </c:pt>
                <c:pt idx="4">
                  <c:v>咨询</c:v>
                </c:pt>
              </c:strCache>
            </c:strRef>
          </c:cat>
          <c:val>
            <c:numRef>
              <c:f>已有诉求件数量!$K$48:$O$48</c:f>
              <c:numCache>
                <c:formatCode>General</c:formatCode>
                <c:ptCount val="5"/>
                <c:pt idx="0">
                  <c:v>38</c:v>
                </c:pt>
                <c:pt idx="1">
                  <c:v>14</c:v>
                </c:pt>
                <c:pt idx="2">
                  <c:v>812</c:v>
                </c:pt>
                <c:pt idx="3">
                  <c:v>128</c:v>
                </c:pt>
                <c:pt idx="4">
                  <c:v>130</c:v>
                </c:pt>
              </c:numCache>
            </c:numRef>
          </c:val>
          <c:extLst>
            <c:ext xmlns:c16="http://schemas.microsoft.com/office/drawing/2014/chart" uri="{C3380CC4-5D6E-409C-BE32-E72D297353CC}">
              <c16:uniqueId val="{0000000A-177A-0743-8B44-F4F3FCE77AE5}"/>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ayout>
        <c:manualLayout>
          <c:xMode val="edge"/>
          <c:yMode val="edge"/>
          <c:x val="0.82250000000000001"/>
          <c:y val="0.36307870370370399"/>
        </c:manualLayout>
      </c:layout>
      <c:overlay val="0"/>
      <c:spPr>
        <a:noFill/>
        <a:ln>
          <a:noFill/>
        </a:ln>
        <a:effectLst/>
      </c:spPr>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062-9F43-B082-956579048C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062-9F43-B082-956579048C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062-9F43-B082-956579048C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062-9F43-B082-956579048C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062-9F43-B082-956579048C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062-9F43-B082-956579048C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062-9F43-B082-956579048C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B062-9F43-B082-956579048C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B062-9F43-B082-956579048C34}"/>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52</c:v>
                </c:pt>
                <c:pt idx="2">
                  <c:v>20</c:v>
                </c:pt>
                <c:pt idx="3">
                  <c:v>440</c:v>
                </c:pt>
                <c:pt idx="4">
                  <c:v>8</c:v>
                </c:pt>
                <c:pt idx="5">
                  <c:v>541</c:v>
                </c:pt>
                <c:pt idx="6">
                  <c:v>13</c:v>
                </c:pt>
                <c:pt idx="7">
                  <c:v>19</c:v>
                </c:pt>
                <c:pt idx="8">
                  <c:v>3</c:v>
                </c:pt>
              </c:numCache>
            </c:numRef>
          </c:val>
          <c:extLst>
            <c:ext xmlns:c16="http://schemas.microsoft.com/office/drawing/2014/chart" uri="{C3380CC4-5D6E-409C-BE32-E72D297353CC}">
              <c16:uniqueId val="{00000012-B062-9F43-B082-956579048C34}"/>
            </c:ext>
          </c:extLst>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800100</xdr:colOff>
      <xdr:row>49</xdr:row>
      <xdr:rowOff>146050</xdr:rowOff>
    </xdr:from>
    <xdr:to>
      <xdr:col>11</xdr:col>
      <xdr:colOff>177800</xdr:colOff>
      <xdr:row>65</xdr:row>
      <xdr:rowOff>44450</xdr:rowOff>
    </xdr:to>
    <xdr:graphicFrame macro="">
      <xdr:nvGraphicFramePr>
        <xdr:cNvPr id="2" name="图表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49</xdr:row>
      <xdr:rowOff>107950</xdr:rowOff>
    </xdr:from>
    <xdr:to>
      <xdr:col>24</xdr:col>
      <xdr:colOff>285750</xdr:colOff>
      <xdr:row>65</xdr:row>
      <xdr:rowOff>6350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24"/>
  <sheetViews>
    <sheetView tabSelected="1" zoomScale="125" workbookViewId="0">
      <selection activeCell="X69" sqref="X69"/>
    </sheetView>
  </sheetViews>
  <sheetFormatPr baseColWidth="10" defaultColWidth="9" defaultRowHeight="15"/>
  <cols>
    <col min="2" max="6" width="9" style="16"/>
    <col min="7" max="11" width="10.83203125" style="16" customWidth="1"/>
    <col min="12" max="12" width="13.33203125" style="63" customWidth="1"/>
    <col min="13" max="13" width="55.5" style="16" customWidth="1"/>
    <col min="14" max="14" width="42.83203125" style="16" customWidth="1"/>
    <col min="15" max="18" width="9" style="16"/>
    <col min="19" max="19" width="19.1640625" style="25" customWidth="1"/>
    <col min="20" max="20" width="24.6640625" style="25" customWidth="1"/>
    <col min="21" max="21" width="25.5" style="25" customWidth="1"/>
    <col min="27" max="16384" width="9" style="16"/>
  </cols>
  <sheetData>
    <row r="1" spans="1:26" ht="46">
      <c r="A1" s="87" t="s">
        <v>3015</v>
      </c>
      <c r="B1" s="17" t="s">
        <v>0</v>
      </c>
      <c r="C1" s="18" t="s">
        <v>1</v>
      </c>
      <c r="D1" s="18"/>
      <c r="E1" s="18" t="s">
        <v>2</v>
      </c>
      <c r="F1" s="18"/>
      <c r="G1" s="18" t="s">
        <v>3</v>
      </c>
      <c r="H1" s="19" t="s">
        <v>4</v>
      </c>
      <c r="I1" s="18" t="s">
        <v>5</v>
      </c>
      <c r="J1" s="18" t="s">
        <v>6</v>
      </c>
      <c r="K1" s="20" t="s">
        <v>7</v>
      </c>
      <c r="L1" s="64" t="s">
        <v>8</v>
      </c>
      <c r="M1" s="18" t="s">
        <v>9</v>
      </c>
      <c r="N1" s="17" t="s">
        <v>10</v>
      </c>
      <c r="O1" s="21" t="s">
        <v>11</v>
      </c>
      <c r="P1" s="17" t="s">
        <v>12</v>
      </c>
      <c r="Q1" s="17" t="s">
        <v>13</v>
      </c>
      <c r="R1" s="27" t="s">
        <v>14</v>
      </c>
      <c r="S1" s="25" t="s">
        <v>3012</v>
      </c>
      <c r="T1" s="25" t="s">
        <v>3014</v>
      </c>
      <c r="U1" s="25" t="s">
        <v>3013</v>
      </c>
      <c r="V1" s="87" t="s">
        <v>3019</v>
      </c>
      <c r="W1" s="87" t="s">
        <v>3020</v>
      </c>
      <c r="X1" s="88" t="s">
        <v>3021</v>
      </c>
      <c r="Y1" s="88" t="s">
        <v>3022</v>
      </c>
      <c r="Z1" s="88" t="s">
        <v>3023</v>
      </c>
    </row>
    <row r="2" spans="1:26" ht="115" customHeight="1">
      <c r="A2">
        <v>1</v>
      </c>
      <c r="B2" s="17" t="s">
        <v>15</v>
      </c>
      <c r="C2" s="17" t="s">
        <v>16</v>
      </c>
      <c r="D2" s="17">
        <f>_xlfn.IFS(C2="建议",1,C2="举报",2,C2="求助",3,C2="投诉",4,C2="咨询",5)</f>
        <v>3</v>
      </c>
      <c r="E2" s="25" t="s">
        <v>17</v>
      </c>
      <c r="F2" s="25">
        <f>_xlfn.IFS(E2="12345app",1,E2="e福州app",2,E2="qq",3,E2="电话",4,E2="短信",5,E2="网站",6,E2="微博",7,E2="微信",8,E2="邮件",9)</f>
        <v>6</v>
      </c>
      <c r="G2" s="25" t="s">
        <v>18</v>
      </c>
      <c r="H2" s="23">
        <v>208</v>
      </c>
      <c r="I2" s="21">
        <v>6.5384257181644301E-4</v>
      </c>
      <c r="J2" s="17">
        <v>1</v>
      </c>
      <c r="K2" s="58">
        <v>43682</v>
      </c>
      <c r="L2" s="19">
        <v>0</v>
      </c>
      <c r="M2" s="25" t="s">
        <v>19</v>
      </c>
      <c r="N2" s="25" t="s">
        <v>20</v>
      </c>
      <c r="O2" s="21">
        <v>174</v>
      </c>
      <c r="P2" s="17">
        <v>2</v>
      </c>
      <c r="Q2" s="17">
        <v>2</v>
      </c>
      <c r="R2" s="16">
        <f>AVERAGE(P2:P1124)</f>
        <v>1.6126447016918968</v>
      </c>
      <c r="S2" s="25">
        <v>0.86368779643582327</v>
      </c>
      <c r="T2" s="25">
        <v>0.9075000000000002</v>
      </c>
      <c r="U2" s="25">
        <v>0.79796949108955784</v>
      </c>
      <c r="V2">
        <v>0.54500000000000004</v>
      </c>
      <c r="W2" t="s">
        <v>3017</v>
      </c>
      <c r="X2" t="s">
        <v>3017</v>
      </c>
      <c r="Y2" t="s">
        <v>3017</v>
      </c>
      <c r="Z2" t="s">
        <v>3018</v>
      </c>
    </row>
    <row r="3" spans="1:26" ht="88" customHeight="1">
      <c r="A3">
        <v>2</v>
      </c>
      <c r="B3" s="17" t="s">
        <v>15</v>
      </c>
      <c r="C3" s="17" t="s">
        <v>21</v>
      </c>
      <c r="D3" s="17">
        <f t="shared" ref="D3:D66" si="0">_xlfn.IFS(C3="建议",1,C3="举报",2,C3="求助",3,C3="投诉",4,C3="咨询",5)</f>
        <v>4</v>
      </c>
      <c r="E3" s="17" t="s">
        <v>17</v>
      </c>
      <c r="F3" s="25">
        <f t="shared" ref="F3:F66" si="1">_xlfn.IFS(E3="12345app",1,E3="e福州app",2,E3="qq",3,E3="电话",4,E3="短信",5,E3="网站",6,E3="微博",7,E3="微信",8,E3="邮件",9)</f>
        <v>6</v>
      </c>
      <c r="G3" s="25" t="s">
        <v>22</v>
      </c>
      <c r="H3" s="23">
        <v>153</v>
      </c>
      <c r="I3" s="21">
        <v>0.86466366202485301</v>
      </c>
      <c r="J3" s="17">
        <v>1</v>
      </c>
      <c r="K3" s="59">
        <v>43527</v>
      </c>
      <c r="L3" s="65">
        <v>0</v>
      </c>
      <c r="M3" s="25" t="s">
        <v>23</v>
      </c>
      <c r="N3" s="25" t="s">
        <v>24</v>
      </c>
      <c r="O3" s="21">
        <v>34</v>
      </c>
      <c r="P3" s="17">
        <v>1</v>
      </c>
      <c r="Q3" s="17">
        <v>12</v>
      </c>
      <c r="R3" s="16">
        <f>AVERAGE(Q2:Q1124)</f>
        <v>7.0186999109528045</v>
      </c>
      <c r="S3" s="25">
        <v>0.61114224536875172</v>
      </c>
      <c r="T3" s="25">
        <v>0.68181818181818177</v>
      </c>
      <c r="U3" s="25">
        <v>0.50512834069460655</v>
      </c>
      <c r="V3">
        <v>0.5</v>
      </c>
      <c r="W3" t="s">
        <v>3017</v>
      </c>
      <c r="X3" t="s">
        <v>3017</v>
      </c>
      <c r="Y3" t="s">
        <v>3017</v>
      </c>
      <c r="Z3" t="s">
        <v>3018</v>
      </c>
    </row>
    <row r="4" spans="1:26" ht="111" customHeight="1">
      <c r="A4">
        <v>3</v>
      </c>
      <c r="B4" s="17" t="s">
        <v>15</v>
      </c>
      <c r="C4" s="17" t="s">
        <v>25</v>
      </c>
      <c r="D4" s="17">
        <f t="shared" si="0"/>
        <v>5</v>
      </c>
      <c r="E4" s="17" t="s">
        <v>17</v>
      </c>
      <c r="F4" s="25">
        <f t="shared" si="1"/>
        <v>6</v>
      </c>
      <c r="G4" s="25" t="s">
        <v>26</v>
      </c>
      <c r="H4" s="23">
        <v>132</v>
      </c>
      <c r="I4" s="21">
        <v>2.2514038062748599E-6</v>
      </c>
      <c r="J4" s="17">
        <v>0</v>
      </c>
      <c r="K4" s="59">
        <v>43438</v>
      </c>
      <c r="L4" s="65">
        <v>0</v>
      </c>
      <c r="M4" s="17" t="s">
        <v>3016</v>
      </c>
      <c r="N4" s="17" t="s">
        <v>28</v>
      </c>
      <c r="O4" s="21">
        <v>136</v>
      </c>
      <c r="P4" s="17">
        <v>1</v>
      </c>
      <c r="Q4" s="17">
        <v>1</v>
      </c>
      <c r="S4" s="25">
        <v>0.71475796930342383</v>
      </c>
      <c r="T4" s="25">
        <v>0.61983471074380159</v>
      </c>
      <c r="U4" s="25">
        <v>0.85714285714285721</v>
      </c>
      <c r="V4">
        <v>0.5</v>
      </c>
      <c r="W4" t="s">
        <v>3017</v>
      </c>
      <c r="X4" t="s">
        <v>3017</v>
      </c>
      <c r="Y4" t="s">
        <v>3017</v>
      </c>
      <c r="Z4" t="s">
        <v>3018</v>
      </c>
    </row>
    <row r="5" spans="1:26" ht="207" customHeight="1">
      <c r="A5">
        <v>4</v>
      </c>
      <c r="B5" s="17" t="s">
        <v>15</v>
      </c>
      <c r="C5" s="17" t="s">
        <v>21</v>
      </c>
      <c r="D5" s="17">
        <f t="shared" si="0"/>
        <v>4</v>
      </c>
      <c r="E5" s="17" t="s">
        <v>17</v>
      </c>
      <c r="F5" s="25">
        <f t="shared" si="1"/>
        <v>6</v>
      </c>
      <c r="G5" s="17" t="s">
        <v>29</v>
      </c>
      <c r="H5" s="23">
        <v>366</v>
      </c>
      <c r="I5" s="21">
        <v>4.7637349934848104E-3</v>
      </c>
      <c r="J5" s="17">
        <v>0</v>
      </c>
      <c r="K5" s="59">
        <v>43383</v>
      </c>
      <c r="L5" s="65">
        <v>1</v>
      </c>
      <c r="M5" s="17" t="s">
        <v>30</v>
      </c>
      <c r="N5" s="17" t="s">
        <v>31</v>
      </c>
      <c r="O5" s="21">
        <v>34</v>
      </c>
      <c r="P5" s="17">
        <v>2</v>
      </c>
      <c r="Q5" s="17">
        <v>16</v>
      </c>
      <c r="S5" s="25">
        <v>0.58051948051948055</v>
      </c>
      <c r="T5" s="25">
        <v>0.68181818181818177</v>
      </c>
      <c r="U5" s="25">
        <v>0.4285714285714286</v>
      </c>
      <c r="V5">
        <v>0.5</v>
      </c>
      <c r="W5" t="s">
        <v>3018</v>
      </c>
      <c r="X5" t="s">
        <v>3018</v>
      </c>
      <c r="Y5" t="s">
        <v>3018</v>
      </c>
      <c r="Z5" t="s">
        <v>3018</v>
      </c>
    </row>
    <row r="6" spans="1:26" ht="159" customHeight="1">
      <c r="A6">
        <v>5</v>
      </c>
      <c r="B6" s="17" t="s">
        <v>15</v>
      </c>
      <c r="C6" s="17" t="s">
        <v>21</v>
      </c>
      <c r="D6" s="17">
        <f t="shared" si="0"/>
        <v>4</v>
      </c>
      <c r="E6" s="17" t="s">
        <v>17</v>
      </c>
      <c r="F6" s="25">
        <f t="shared" si="1"/>
        <v>6</v>
      </c>
      <c r="G6" s="17" t="s">
        <v>32</v>
      </c>
      <c r="H6" s="23">
        <v>222</v>
      </c>
      <c r="I6" s="21">
        <v>4.1949037384468903E-3</v>
      </c>
      <c r="J6" s="17">
        <v>1</v>
      </c>
      <c r="K6" s="59">
        <v>43381</v>
      </c>
      <c r="L6" s="65">
        <v>0</v>
      </c>
      <c r="M6" s="17" t="s">
        <v>33</v>
      </c>
      <c r="N6" s="17" t="s">
        <v>34</v>
      </c>
      <c r="O6" s="21">
        <v>121</v>
      </c>
      <c r="P6" s="17">
        <v>1</v>
      </c>
      <c r="Q6" s="17">
        <v>1</v>
      </c>
      <c r="S6" s="25">
        <v>0.53370107112476095</v>
      </c>
      <c r="T6" s="25">
        <v>0.31807321377936337</v>
      </c>
      <c r="U6" s="25">
        <v>0.85714285714285721</v>
      </c>
      <c r="V6">
        <v>8.1653714531546386E-4</v>
      </c>
      <c r="W6" t="s">
        <v>3017</v>
      </c>
      <c r="X6" t="s">
        <v>3017</v>
      </c>
      <c r="Y6" t="s">
        <v>3017</v>
      </c>
      <c r="Z6" t="s">
        <v>3018</v>
      </c>
    </row>
    <row r="7" spans="1:26" ht="231" customHeight="1">
      <c r="A7">
        <v>6</v>
      </c>
      <c r="B7" s="17" t="s">
        <v>15</v>
      </c>
      <c r="C7" s="17" t="s">
        <v>25</v>
      </c>
      <c r="D7" s="17">
        <f t="shared" si="0"/>
        <v>5</v>
      </c>
      <c r="E7" s="17" t="s">
        <v>17</v>
      </c>
      <c r="F7" s="25">
        <f t="shared" si="1"/>
        <v>6</v>
      </c>
      <c r="G7" s="17" t="s">
        <v>35</v>
      </c>
      <c r="H7" s="23">
        <v>314</v>
      </c>
      <c r="I7" s="21">
        <v>0</v>
      </c>
      <c r="J7" s="17">
        <v>1</v>
      </c>
      <c r="K7" s="59">
        <v>43369</v>
      </c>
      <c r="L7" s="65">
        <v>0</v>
      </c>
      <c r="M7" s="17" t="s">
        <v>36</v>
      </c>
      <c r="N7" s="17" t="s">
        <v>37</v>
      </c>
      <c r="O7" s="21">
        <v>87</v>
      </c>
      <c r="P7" s="17">
        <v>1</v>
      </c>
      <c r="Q7" s="17">
        <v>0</v>
      </c>
      <c r="S7" s="25">
        <v>0.85</v>
      </c>
      <c r="T7" s="25">
        <v>0.75</v>
      </c>
      <c r="U7" s="25">
        <v>1</v>
      </c>
      <c r="V7">
        <v>0.4305785123966942</v>
      </c>
      <c r="W7" t="s">
        <v>3017</v>
      </c>
      <c r="X7" t="s">
        <v>3018</v>
      </c>
      <c r="Y7" t="s">
        <v>3017</v>
      </c>
      <c r="Z7" t="s">
        <v>3018</v>
      </c>
    </row>
    <row r="8" spans="1:26" ht="59" customHeight="1">
      <c r="A8">
        <v>7</v>
      </c>
      <c r="B8" s="17" t="s">
        <v>15</v>
      </c>
      <c r="C8" s="17" t="s">
        <v>21</v>
      </c>
      <c r="D8" s="17">
        <f t="shared" si="0"/>
        <v>4</v>
      </c>
      <c r="E8" s="17" t="s">
        <v>38</v>
      </c>
      <c r="F8" s="25">
        <f t="shared" si="1"/>
        <v>7</v>
      </c>
      <c r="G8" s="17" t="s">
        <v>39</v>
      </c>
      <c r="H8" s="23">
        <v>169</v>
      </c>
      <c r="I8" s="21">
        <v>1.5752242823643601E-2</v>
      </c>
      <c r="J8" s="17">
        <v>0</v>
      </c>
      <c r="K8" s="58">
        <v>43052</v>
      </c>
      <c r="L8" s="19">
        <v>0</v>
      </c>
      <c r="M8" s="17" t="s">
        <v>40</v>
      </c>
      <c r="N8" s="17" t="s">
        <v>41</v>
      </c>
      <c r="O8" s="21">
        <v>69</v>
      </c>
      <c r="P8" s="17">
        <v>3</v>
      </c>
      <c r="Q8" s="17">
        <v>2</v>
      </c>
      <c r="S8" s="25">
        <v>0.72827870552673224</v>
      </c>
      <c r="T8" s="25">
        <v>0.68181818181818177</v>
      </c>
      <c r="U8" s="25">
        <v>0.79796949108955784</v>
      </c>
      <c r="V8">
        <v>0.70884500000000028</v>
      </c>
      <c r="W8" t="s">
        <v>3018</v>
      </c>
      <c r="X8" t="s">
        <v>3017</v>
      </c>
      <c r="Y8" t="s">
        <v>3017</v>
      </c>
      <c r="Z8" t="s">
        <v>3018</v>
      </c>
    </row>
    <row r="9" spans="1:26" ht="47" thickBot="1">
      <c r="A9">
        <v>8</v>
      </c>
      <c r="B9" s="17" t="s">
        <v>15</v>
      </c>
      <c r="C9" s="17" t="s">
        <v>21</v>
      </c>
      <c r="D9" s="17">
        <f t="shared" si="0"/>
        <v>4</v>
      </c>
      <c r="E9" s="17" t="s">
        <v>42</v>
      </c>
      <c r="F9" s="25">
        <f t="shared" si="1"/>
        <v>4</v>
      </c>
      <c r="G9" s="17" t="s">
        <v>43</v>
      </c>
      <c r="H9" s="23">
        <v>63</v>
      </c>
      <c r="I9" s="21">
        <v>3.3652265919757597E-2</v>
      </c>
      <c r="J9" s="17">
        <v>1</v>
      </c>
      <c r="K9" s="60">
        <v>42674</v>
      </c>
      <c r="L9" s="66">
        <v>1</v>
      </c>
      <c r="M9" s="17" t="s">
        <v>44</v>
      </c>
      <c r="N9" s="48" t="s">
        <v>45</v>
      </c>
      <c r="O9" s="21">
        <v>24</v>
      </c>
      <c r="P9" s="17">
        <v>1</v>
      </c>
      <c r="Q9" s="17">
        <v>0</v>
      </c>
      <c r="S9" s="25">
        <v>0.85</v>
      </c>
      <c r="T9" s="25">
        <v>0.75</v>
      </c>
      <c r="U9" s="25">
        <v>1</v>
      </c>
      <c r="V9">
        <v>0.59450000000000003</v>
      </c>
      <c r="W9" t="s">
        <v>3018</v>
      </c>
      <c r="X9" t="s">
        <v>3018</v>
      </c>
      <c r="Y9" t="s">
        <v>3018</v>
      </c>
      <c r="Z9" t="s">
        <v>3018</v>
      </c>
    </row>
    <row r="10" spans="1:26" ht="45" customHeight="1">
      <c r="A10">
        <v>9</v>
      </c>
      <c r="B10" s="17" t="s">
        <v>15</v>
      </c>
      <c r="C10" s="17" t="s">
        <v>21</v>
      </c>
      <c r="D10" s="17">
        <f t="shared" si="0"/>
        <v>4</v>
      </c>
      <c r="E10" s="17" t="s">
        <v>17</v>
      </c>
      <c r="F10" s="25">
        <f t="shared" si="1"/>
        <v>6</v>
      </c>
      <c r="G10" s="17" t="s">
        <v>46</v>
      </c>
      <c r="H10" s="23">
        <v>19</v>
      </c>
      <c r="I10" s="21">
        <v>2.0634947817012701E-2</v>
      </c>
      <c r="J10" s="17">
        <v>1</v>
      </c>
      <c r="K10" s="59">
        <v>42626</v>
      </c>
      <c r="L10" s="65">
        <v>0</v>
      </c>
      <c r="M10" s="25" t="s">
        <v>47</v>
      </c>
      <c r="N10" s="17" t="s">
        <v>48</v>
      </c>
      <c r="O10" s="21">
        <v>53</v>
      </c>
      <c r="P10" s="17">
        <v>1</v>
      </c>
      <c r="Q10" s="17">
        <v>7</v>
      </c>
      <c r="S10" s="25">
        <v>0.74381421079630905</v>
      </c>
      <c r="T10" s="25">
        <v>0.82500000000000007</v>
      </c>
      <c r="U10" s="25">
        <v>0.62203552699077269</v>
      </c>
      <c r="V10">
        <v>0.60500000000000009</v>
      </c>
      <c r="W10" t="s">
        <v>3017</v>
      </c>
      <c r="X10" t="s">
        <v>3018</v>
      </c>
      <c r="Y10" t="s">
        <v>3018</v>
      </c>
      <c r="Z10" t="s">
        <v>3018</v>
      </c>
    </row>
    <row r="11" spans="1:26" ht="46">
      <c r="A11">
        <v>10</v>
      </c>
      <c r="B11" s="17" t="s">
        <v>15</v>
      </c>
      <c r="C11" s="17" t="s">
        <v>21</v>
      </c>
      <c r="D11" s="17">
        <f t="shared" si="0"/>
        <v>4</v>
      </c>
      <c r="E11" s="17" t="s">
        <v>17</v>
      </c>
      <c r="F11" s="25">
        <f t="shared" si="1"/>
        <v>6</v>
      </c>
      <c r="G11" s="17" t="s">
        <v>49</v>
      </c>
      <c r="H11" s="23">
        <v>38</v>
      </c>
      <c r="I11" s="21">
        <v>0.146456406279378</v>
      </c>
      <c r="J11" s="17">
        <v>1</v>
      </c>
      <c r="K11" s="59">
        <v>42626</v>
      </c>
      <c r="L11" s="65">
        <v>0</v>
      </c>
      <c r="M11" s="17" t="s">
        <v>50</v>
      </c>
      <c r="N11" s="17" t="s">
        <v>48</v>
      </c>
      <c r="O11" s="21">
        <v>53</v>
      </c>
      <c r="P11" s="17">
        <v>1</v>
      </c>
      <c r="Q11" s="17">
        <v>7</v>
      </c>
      <c r="S11" s="25">
        <v>0.74381421079630905</v>
      </c>
      <c r="T11" s="25">
        <v>0.82500000000000007</v>
      </c>
      <c r="U11" s="25">
        <v>0.62203552699077269</v>
      </c>
      <c r="V11">
        <v>0.6655000000000002</v>
      </c>
      <c r="W11" t="s">
        <v>3017</v>
      </c>
      <c r="X11" t="s">
        <v>3018</v>
      </c>
      <c r="Y11" t="s">
        <v>3018</v>
      </c>
      <c r="Z11" t="s">
        <v>3018</v>
      </c>
    </row>
    <row r="12" spans="1:26" ht="61">
      <c r="A12">
        <v>11</v>
      </c>
      <c r="B12" s="17" t="s">
        <v>15</v>
      </c>
      <c r="C12" s="17" t="s">
        <v>21</v>
      </c>
      <c r="D12" s="17">
        <f t="shared" si="0"/>
        <v>4</v>
      </c>
      <c r="E12" s="17" t="s">
        <v>17</v>
      </c>
      <c r="F12" s="25">
        <f t="shared" si="1"/>
        <v>6</v>
      </c>
      <c r="G12" s="17" t="s">
        <v>51</v>
      </c>
      <c r="H12" s="23">
        <v>35</v>
      </c>
      <c r="I12" s="21">
        <v>3.1382164121684898E-4</v>
      </c>
      <c r="J12" s="17">
        <v>1</v>
      </c>
      <c r="K12" s="59">
        <v>42626</v>
      </c>
      <c r="L12" s="65">
        <v>0</v>
      </c>
      <c r="M12" s="17" t="s">
        <v>52</v>
      </c>
      <c r="N12" s="17" t="s">
        <v>53</v>
      </c>
      <c r="O12" s="21">
        <v>78</v>
      </c>
      <c r="P12" s="17">
        <v>2</v>
      </c>
      <c r="Q12" s="17">
        <v>27</v>
      </c>
      <c r="S12" s="25">
        <v>0.59807700441676392</v>
      </c>
      <c r="T12" s="25">
        <v>0.82500000000000007</v>
      </c>
      <c r="U12" s="25">
        <v>0.25769251104190971</v>
      </c>
      <c r="V12">
        <v>0.6655000000000002</v>
      </c>
      <c r="W12" t="s">
        <v>3017</v>
      </c>
      <c r="X12" t="s">
        <v>3018</v>
      </c>
      <c r="Y12" t="s">
        <v>3018</v>
      </c>
      <c r="Z12" t="s">
        <v>3018</v>
      </c>
    </row>
    <row r="13" spans="1:26" ht="46" customHeight="1">
      <c r="A13">
        <v>12</v>
      </c>
      <c r="B13" s="17" t="s">
        <v>15</v>
      </c>
      <c r="C13" s="17" t="s">
        <v>21</v>
      </c>
      <c r="D13" s="17">
        <f t="shared" si="0"/>
        <v>4</v>
      </c>
      <c r="E13" s="17" t="s">
        <v>17</v>
      </c>
      <c r="F13" s="25">
        <f t="shared" si="1"/>
        <v>6</v>
      </c>
      <c r="G13" s="17" t="s">
        <v>54</v>
      </c>
      <c r="H13" s="23">
        <v>38</v>
      </c>
      <c r="I13" s="21">
        <v>7.0204172710241998E-3</v>
      </c>
      <c r="J13" s="17">
        <v>1</v>
      </c>
      <c r="K13" s="59">
        <v>42625</v>
      </c>
      <c r="L13" s="65">
        <v>0</v>
      </c>
      <c r="M13" s="17" t="s">
        <v>55</v>
      </c>
      <c r="N13" s="17" t="s">
        <v>48</v>
      </c>
      <c r="O13" s="21">
        <v>53</v>
      </c>
      <c r="P13" s="17">
        <v>1</v>
      </c>
      <c r="Q13" s="17">
        <v>8</v>
      </c>
      <c r="S13" s="25">
        <v>0.73337559287164633</v>
      </c>
      <c r="T13" s="25">
        <v>0.82500000000000007</v>
      </c>
      <c r="U13" s="25">
        <v>0.59593898217911567</v>
      </c>
      <c r="V13">
        <v>0.64895000000000014</v>
      </c>
      <c r="W13" t="s">
        <v>3017</v>
      </c>
      <c r="X13" t="s">
        <v>3018</v>
      </c>
      <c r="Y13" t="s">
        <v>3018</v>
      </c>
      <c r="Z13" t="s">
        <v>3018</v>
      </c>
    </row>
    <row r="14" spans="1:26" ht="46">
      <c r="A14">
        <v>13</v>
      </c>
      <c r="B14" s="17" t="s">
        <v>15</v>
      </c>
      <c r="C14" s="17" t="s">
        <v>21</v>
      </c>
      <c r="D14" s="17">
        <f t="shared" si="0"/>
        <v>4</v>
      </c>
      <c r="E14" s="17" t="s">
        <v>17</v>
      </c>
      <c r="F14" s="25">
        <f t="shared" si="1"/>
        <v>6</v>
      </c>
      <c r="G14" s="17" t="s">
        <v>51</v>
      </c>
      <c r="H14" s="23">
        <v>31</v>
      </c>
      <c r="I14" s="21">
        <v>1.91458262147177E-2</v>
      </c>
      <c r="J14" s="17">
        <v>1</v>
      </c>
      <c r="K14" s="59">
        <v>42625</v>
      </c>
      <c r="L14" s="65">
        <v>0</v>
      </c>
      <c r="M14" s="25" t="s">
        <v>56</v>
      </c>
      <c r="N14" s="17" t="s">
        <v>48</v>
      </c>
      <c r="O14" s="21">
        <v>53</v>
      </c>
      <c r="P14" s="17">
        <v>1</v>
      </c>
      <c r="Q14" s="17">
        <v>8</v>
      </c>
      <c r="S14" s="25">
        <v>0.73337559287164633</v>
      </c>
      <c r="T14" s="25">
        <v>0.82500000000000007</v>
      </c>
      <c r="U14" s="25">
        <v>0.59593898217911567</v>
      </c>
      <c r="V14">
        <v>0.59450000000000003</v>
      </c>
      <c r="W14" t="s">
        <v>3017</v>
      </c>
      <c r="X14" t="s">
        <v>3018</v>
      </c>
      <c r="Y14" t="s">
        <v>3018</v>
      </c>
      <c r="Z14" t="s">
        <v>3018</v>
      </c>
    </row>
    <row r="15" spans="1:26" ht="49" customHeight="1">
      <c r="A15">
        <v>14</v>
      </c>
      <c r="B15" s="17" t="s">
        <v>15</v>
      </c>
      <c r="C15" s="17" t="s">
        <v>21</v>
      </c>
      <c r="D15" s="17">
        <f t="shared" si="0"/>
        <v>4</v>
      </c>
      <c r="E15" s="17" t="s">
        <v>17</v>
      </c>
      <c r="F15" s="25">
        <f t="shared" si="1"/>
        <v>6</v>
      </c>
      <c r="G15" s="17" t="s">
        <v>57</v>
      </c>
      <c r="H15" s="23">
        <v>34</v>
      </c>
      <c r="I15" s="21">
        <v>0.13294945010544301</v>
      </c>
      <c r="J15" s="17">
        <v>1</v>
      </c>
      <c r="K15" s="59">
        <v>42625</v>
      </c>
      <c r="L15" s="65">
        <v>0</v>
      </c>
      <c r="M15" s="17" t="s">
        <v>58</v>
      </c>
      <c r="N15" s="17" t="s">
        <v>59</v>
      </c>
      <c r="O15" s="21">
        <v>55</v>
      </c>
      <c r="P15" s="17">
        <v>1</v>
      </c>
      <c r="Q15" s="17">
        <v>2</v>
      </c>
      <c r="S15" s="25">
        <v>0.81418779643582317</v>
      </c>
      <c r="T15" s="25">
        <v>0.82500000000000007</v>
      </c>
      <c r="U15" s="25">
        <v>0.79796949108955784</v>
      </c>
      <c r="V15">
        <v>0.60500000000000009</v>
      </c>
      <c r="W15" t="s">
        <v>3017</v>
      </c>
      <c r="X15" t="s">
        <v>3018</v>
      </c>
      <c r="Y15" t="s">
        <v>3018</v>
      </c>
      <c r="Z15" t="s">
        <v>3018</v>
      </c>
    </row>
    <row r="16" spans="1:26" ht="46">
      <c r="A16">
        <v>15</v>
      </c>
      <c r="B16" s="17" t="s">
        <v>15</v>
      </c>
      <c r="C16" s="17" t="s">
        <v>21</v>
      </c>
      <c r="D16" s="17">
        <f t="shared" si="0"/>
        <v>4</v>
      </c>
      <c r="E16" s="17" t="s">
        <v>17</v>
      </c>
      <c r="F16" s="25">
        <f t="shared" si="1"/>
        <v>6</v>
      </c>
      <c r="G16" s="17" t="s">
        <v>60</v>
      </c>
      <c r="H16" s="23">
        <v>41</v>
      </c>
      <c r="I16" s="21">
        <v>0.31795593957352603</v>
      </c>
      <c r="J16" s="17">
        <v>1</v>
      </c>
      <c r="K16" s="59">
        <v>42625</v>
      </c>
      <c r="L16" s="65">
        <v>0</v>
      </c>
      <c r="M16" s="17" t="s">
        <v>61</v>
      </c>
      <c r="N16" s="17" t="s">
        <v>62</v>
      </c>
      <c r="O16" s="21">
        <v>47</v>
      </c>
      <c r="P16" s="17">
        <v>1</v>
      </c>
      <c r="Q16" s="17">
        <v>0</v>
      </c>
      <c r="S16" s="25">
        <v>0.89500000000000002</v>
      </c>
      <c r="T16" s="25">
        <v>0.82500000000000007</v>
      </c>
      <c r="U16" s="25">
        <v>1</v>
      </c>
      <c r="V16">
        <v>0.59450000000000003</v>
      </c>
      <c r="W16" t="s">
        <v>3018</v>
      </c>
      <c r="X16" t="s">
        <v>3018</v>
      </c>
      <c r="Y16" t="s">
        <v>3018</v>
      </c>
      <c r="Z16" t="s">
        <v>3018</v>
      </c>
    </row>
    <row r="17" spans="1:26" ht="42" customHeight="1">
      <c r="A17">
        <v>16</v>
      </c>
      <c r="B17" s="17" t="s">
        <v>15</v>
      </c>
      <c r="C17" s="17" t="s">
        <v>21</v>
      </c>
      <c r="D17" s="17">
        <f t="shared" si="0"/>
        <v>4</v>
      </c>
      <c r="E17" s="17" t="s">
        <v>17</v>
      </c>
      <c r="F17" s="25">
        <f t="shared" si="1"/>
        <v>6</v>
      </c>
      <c r="G17" s="17" t="s">
        <v>63</v>
      </c>
      <c r="H17" s="23">
        <v>12</v>
      </c>
      <c r="I17" s="21">
        <v>0.18263054988807301</v>
      </c>
      <c r="J17" s="17">
        <v>1</v>
      </c>
      <c r="K17" s="59">
        <v>42623</v>
      </c>
      <c r="L17" s="65">
        <v>0</v>
      </c>
      <c r="M17" s="25" t="s">
        <v>64</v>
      </c>
      <c r="N17" s="17" t="s">
        <v>65</v>
      </c>
      <c r="O17" s="21">
        <v>54</v>
      </c>
      <c r="P17" s="17">
        <v>1</v>
      </c>
      <c r="Q17" s="17">
        <v>4</v>
      </c>
      <c r="S17" s="25">
        <v>0.73571428571428577</v>
      </c>
      <c r="T17" s="25">
        <v>0.75</v>
      </c>
      <c r="U17" s="25">
        <v>0.7142857142857143</v>
      </c>
      <c r="V17">
        <v>0.5</v>
      </c>
      <c r="W17" t="s">
        <v>3017</v>
      </c>
      <c r="X17" t="s">
        <v>3018</v>
      </c>
      <c r="Y17" t="s">
        <v>3018</v>
      </c>
      <c r="Z17" t="s">
        <v>3018</v>
      </c>
    </row>
    <row r="18" spans="1:26" ht="46">
      <c r="A18">
        <v>17</v>
      </c>
      <c r="B18" s="17" t="s">
        <v>15</v>
      </c>
      <c r="C18" s="17" t="s">
        <v>21</v>
      </c>
      <c r="D18" s="17">
        <f t="shared" si="0"/>
        <v>4</v>
      </c>
      <c r="E18" s="17" t="s">
        <v>17</v>
      </c>
      <c r="F18" s="25">
        <f t="shared" si="1"/>
        <v>6</v>
      </c>
      <c r="G18" s="17" t="s">
        <v>66</v>
      </c>
      <c r="H18" s="23">
        <v>28</v>
      </c>
      <c r="I18" s="21">
        <v>0.13814528019334599</v>
      </c>
      <c r="J18" s="17">
        <v>1</v>
      </c>
      <c r="K18" s="59">
        <v>42621</v>
      </c>
      <c r="L18" s="65">
        <v>0</v>
      </c>
      <c r="M18" s="25" t="s">
        <v>67</v>
      </c>
      <c r="N18" s="17" t="s">
        <v>65</v>
      </c>
      <c r="O18" s="21">
        <v>54</v>
      </c>
      <c r="P18" s="17">
        <v>3</v>
      </c>
      <c r="Q18" s="17">
        <v>6</v>
      </c>
      <c r="S18" s="25">
        <v>0.75502915755524702</v>
      </c>
      <c r="T18" s="25">
        <v>0.82500000000000007</v>
      </c>
      <c r="U18" s="25">
        <v>0.65007289388811751</v>
      </c>
      <c r="V18">
        <v>0.59450000000000003</v>
      </c>
      <c r="W18" t="s">
        <v>3017</v>
      </c>
      <c r="X18" t="s">
        <v>3018</v>
      </c>
      <c r="Y18" t="s">
        <v>3018</v>
      </c>
      <c r="Z18" t="s">
        <v>3018</v>
      </c>
    </row>
    <row r="19" spans="1:26" ht="46" customHeight="1">
      <c r="A19">
        <v>18</v>
      </c>
      <c r="B19" s="17" t="s">
        <v>15</v>
      </c>
      <c r="C19" s="17" t="s">
        <v>21</v>
      </c>
      <c r="D19" s="17">
        <f t="shared" si="0"/>
        <v>4</v>
      </c>
      <c r="E19" s="17" t="s">
        <v>17</v>
      </c>
      <c r="F19" s="25">
        <f t="shared" si="1"/>
        <v>6</v>
      </c>
      <c r="G19" s="17" t="s">
        <v>68</v>
      </c>
      <c r="H19" s="23">
        <v>21</v>
      </c>
      <c r="I19" s="21">
        <v>0.33586551846988799</v>
      </c>
      <c r="J19" s="17">
        <v>1</v>
      </c>
      <c r="K19" s="59">
        <v>42621</v>
      </c>
      <c r="L19" s="65">
        <v>0</v>
      </c>
      <c r="M19" s="25" t="s">
        <v>69</v>
      </c>
      <c r="N19" s="17" t="s">
        <v>65</v>
      </c>
      <c r="O19" s="21">
        <v>54</v>
      </c>
      <c r="P19" s="17">
        <v>2</v>
      </c>
      <c r="Q19" s="17">
        <v>6</v>
      </c>
      <c r="S19" s="25">
        <v>0.75502915755524702</v>
      </c>
      <c r="T19" s="25">
        <v>0.82500000000000007</v>
      </c>
      <c r="U19" s="25">
        <v>0.65007289388811751</v>
      </c>
      <c r="V19">
        <v>0.60500000000000009</v>
      </c>
      <c r="W19" t="s">
        <v>3017</v>
      </c>
      <c r="X19" t="s">
        <v>3018</v>
      </c>
      <c r="Y19" t="s">
        <v>3018</v>
      </c>
      <c r="Z19" t="s">
        <v>3018</v>
      </c>
    </row>
    <row r="20" spans="1:26" ht="46">
      <c r="A20">
        <v>19</v>
      </c>
      <c r="B20" s="17" t="s">
        <v>15</v>
      </c>
      <c r="C20" s="17" t="s">
        <v>25</v>
      </c>
      <c r="D20" s="17">
        <f t="shared" si="0"/>
        <v>5</v>
      </c>
      <c r="E20" s="17" t="s">
        <v>17</v>
      </c>
      <c r="F20" s="25">
        <f t="shared" si="1"/>
        <v>6</v>
      </c>
      <c r="G20" s="17" t="s">
        <v>70</v>
      </c>
      <c r="H20" s="23">
        <v>30</v>
      </c>
      <c r="I20" s="21">
        <v>0.66888578427563605</v>
      </c>
      <c r="J20" s="17">
        <v>1</v>
      </c>
      <c r="K20" s="59">
        <v>42621</v>
      </c>
      <c r="L20" s="65">
        <v>0</v>
      </c>
      <c r="M20" s="25" t="s">
        <v>71</v>
      </c>
      <c r="N20" s="17" t="s">
        <v>65</v>
      </c>
      <c r="O20" s="21">
        <v>54</v>
      </c>
      <c r="P20" s="17">
        <v>2</v>
      </c>
      <c r="Q20" s="17">
        <v>6</v>
      </c>
      <c r="S20" s="25">
        <v>0.71002915755524698</v>
      </c>
      <c r="T20" s="25">
        <v>0.75</v>
      </c>
      <c r="U20" s="25">
        <v>0.65007289388811751</v>
      </c>
      <c r="V20">
        <v>0.60500000000000009</v>
      </c>
      <c r="W20" t="s">
        <v>3017</v>
      </c>
      <c r="X20" t="s">
        <v>3018</v>
      </c>
      <c r="Y20" t="s">
        <v>3018</v>
      </c>
      <c r="Z20" t="s">
        <v>3018</v>
      </c>
    </row>
    <row r="21" spans="1:26" ht="46">
      <c r="A21">
        <v>20</v>
      </c>
      <c r="B21" s="17" t="s">
        <v>15</v>
      </c>
      <c r="C21" s="17" t="s">
        <v>25</v>
      </c>
      <c r="D21" s="17">
        <f t="shared" si="0"/>
        <v>5</v>
      </c>
      <c r="E21" s="17" t="s">
        <v>17</v>
      </c>
      <c r="F21" s="25">
        <f t="shared" si="1"/>
        <v>6</v>
      </c>
      <c r="G21" s="17" t="s">
        <v>72</v>
      </c>
      <c r="H21" s="23">
        <v>41</v>
      </c>
      <c r="I21" s="21">
        <v>9.5100265036714302E-2</v>
      </c>
      <c r="J21" s="17">
        <v>1</v>
      </c>
      <c r="K21" s="59">
        <v>42621</v>
      </c>
      <c r="L21" s="65">
        <v>0</v>
      </c>
      <c r="M21" s="25" t="s">
        <v>73</v>
      </c>
      <c r="N21" s="17" t="s">
        <v>65</v>
      </c>
      <c r="O21" s="21">
        <v>54</v>
      </c>
      <c r="P21" s="17">
        <v>2</v>
      </c>
      <c r="Q21" s="17">
        <v>6</v>
      </c>
      <c r="S21" s="25">
        <v>0.71002915755524698</v>
      </c>
      <c r="T21" s="25">
        <v>0.75</v>
      </c>
      <c r="U21" s="25">
        <v>0.65007289388811751</v>
      </c>
      <c r="V21">
        <v>0.5</v>
      </c>
      <c r="W21" t="s">
        <v>3017</v>
      </c>
      <c r="X21" t="s">
        <v>3018</v>
      </c>
      <c r="Y21" t="s">
        <v>3018</v>
      </c>
      <c r="Z21" t="s">
        <v>3018</v>
      </c>
    </row>
    <row r="22" spans="1:26" ht="45" customHeight="1">
      <c r="A22">
        <v>21</v>
      </c>
      <c r="B22" s="17" t="s">
        <v>15</v>
      </c>
      <c r="C22" s="17" t="s">
        <v>25</v>
      </c>
      <c r="D22" s="17">
        <f t="shared" si="0"/>
        <v>5</v>
      </c>
      <c r="E22" s="17" t="s">
        <v>17</v>
      </c>
      <c r="F22" s="25">
        <f t="shared" si="1"/>
        <v>6</v>
      </c>
      <c r="G22" s="17" t="s">
        <v>74</v>
      </c>
      <c r="H22" s="23">
        <v>27</v>
      </c>
      <c r="I22" s="21">
        <v>0.57860834454473398</v>
      </c>
      <c r="J22" s="17">
        <v>1</v>
      </c>
      <c r="K22" s="59">
        <v>42621</v>
      </c>
      <c r="L22" s="65">
        <v>0</v>
      </c>
      <c r="M22" s="25" t="s">
        <v>75</v>
      </c>
      <c r="N22" s="25" t="s">
        <v>65</v>
      </c>
      <c r="O22" s="21">
        <v>54</v>
      </c>
      <c r="P22" s="17">
        <v>2</v>
      </c>
      <c r="Q22" s="17">
        <v>6</v>
      </c>
      <c r="S22" s="25">
        <v>0.75502915755524702</v>
      </c>
      <c r="T22" s="25">
        <v>0.82500000000000007</v>
      </c>
      <c r="U22" s="25">
        <v>0.65007289388811751</v>
      </c>
      <c r="V22">
        <v>0.59450000000000003</v>
      </c>
      <c r="W22" t="s">
        <v>3017</v>
      </c>
      <c r="X22" t="s">
        <v>3018</v>
      </c>
      <c r="Y22" t="s">
        <v>3018</v>
      </c>
      <c r="Z22" t="s">
        <v>3018</v>
      </c>
    </row>
    <row r="23" spans="1:26" ht="61">
      <c r="A23">
        <v>22</v>
      </c>
      <c r="B23" s="17" t="s">
        <v>76</v>
      </c>
      <c r="C23" s="17" t="s">
        <v>21</v>
      </c>
      <c r="D23" s="17">
        <f t="shared" si="0"/>
        <v>4</v>
      </c>
      <c r="E23" s="17" t="s">
        <v>42</v>
      </c>
      <c r="F23" s="25">
        <f t="shared" si="1"/>
        <v>4</v>
      </c>
      <c r="G23" s="25" t="s">
        <v>77</v>
      </c>
      <c r="H23" s="23">
        <v>64</v>
      </c>
      <c r="I23" s="21">
        <v>3.4386371784278502E-4</v>
      </c>
      <c r="J23" s="17">
        <v>1</v>
      </c>
      <c r="K23" s="59">
        <v>43780</v>
      </c>
      <c r="L23" s="65">
        <v>0</v>
      </c>
      <c r="M23" s="17" t="s">
        <v>78</v>
      </c>
      <c r="N23" s="17" t="s">
        <v>79</v>
      </c>
      <c r="O23" s="21">
        <v>50</v>
      </c>
      <c r="P23" s="17">
        <v>1</v>
      </c>
      <c r="Q23" s="17">
        <v>1</v>
      </c>
      <c r="S23" s="25">
        <v>0.83785714285714286</v>
      </c>
      <c r="T23" s="25">
        <v>0.82500000000000007</v>
      </c>
      <c r="U23" s="25">
        <v>0.85714285714285721</v>
      </c>
      <c r="V23">
        <v>0.5</v>
      </c>
      <c r="W23" t="s">
        <v>3018</v>
      </c>
      <c r="X23" t="s">
        <v>3017</v>
      </c>
      <c r="Y23" t="s">
        <v>3018</v>
      </c>
      <c r="Z23" t="s">
        <v>3018</v>
      </c>
    </row>
    <row r="24" spans="1:26" ht="121">
      <c r="A24">
        <v>23</v>
      </c>
      <c r="B24" s="17" t="s">
        <v>76</v>
      </c>
      <c r="C24" s="17" t="s">
        <v>80</v>
      </c>
      <c r="D24" s="17">
        <f t="shared" si="0"/>
        <v>1</v>
      </c>
      <c r="E24" s="17" t="s">
        <v>17</v>
      </c>
      <c r="F24" s="25">
        <f t="shared" si="1"/>
        <v>6</v>
      </c>
      <c r="G24" s="61" t="s">
        <v>81</v>
      </c>
      <c r="H24" s="23">
        <v>144</v>
      </c>
      <c r="I24" s="21">
        <v>0.74884229608998698</v>
      </c>
      <c r="J24" s="17">
        <v>1</v>
      </c>
      <c r="K24" s="59">
        <v>43267</v>
      </c>
      <c r="L24" s="65">
        <v>1</v>
      </c>
      <c r="M24" s="25" t="s">
        <v>82</v>
      </c>
      <c r="N24" s="17" t="s">
        <v>83</v>
      </c>
      <c r="O24" s="21">
        <v>166</v>
      </c>
      <c r="P24" s="17">
        <v>3</v>
      </c>
      <c r="Q24" s="17">
        <v>5</v>
      </c>
      <c r="S24" s="25">
        <v>0.68131559609092107</v>
      </c>
      <c r="T24" s="25">
        <v>0.68181818181818177</v>
      </c>
      <c r="U24" s="25">
        <v>0.68056171750003003</v>
      </c>
      <c r="V24">
        <v>0.6655000000000002</v>
      </c>
      <c r="W24" t="s">
        <v>3017</v>
      </c>
      <c r="X24" t="s">
        <v>3018</v>
      </c>
      <c r="Y24" t="s">
        <v>3017</v>
      </c>
      <c r="Z24" t="s">
        <v>3018</v>
      </c>
    </row>
    <row r="25" spans="1:26" ht="63" customHeight="1">
      <c r="A25">
        <v>24</v>
      </c>
      <c r="B25" s="17" t="s">
        <v>76</v>
      </c>
      <c r="C25" s="17" t="s">
        <v>21</v>
      </c>
      <c r="D25" s="17">
        <f t="shared" si="0"/>
        <v>4</v>
      </c>
      <c r="E25" s="17" t="s">
        <v>42</v>
      </c>
      <c r="F25" s="25">
        <f t="shared" si="1"/>
        <v>4</v>
      </c>
      <c r="G25" s="17" t="s">
        <v>84</v>
      </c>
      <c r="H25" s="23">
        <v>84</v>
      </c>
      <c r="I25" s="21">
        <v>1.7157883738083399E-2</v>
      </c>
      <c r="J25" s="17">
        <v>1</v>
      </c>
      <c r="K25" s="59">
        <v>43255</v>
      </c>
      <c r="L25" s="65">
        <v>0</v>
      </c>
      <c r="M25" s="17" t="s">
        <v>85</v>
      </c>
      <c r="N25" s="17" t="s">
        <v>86</v>
      </c>
      <c r="O25" s="21">
        <v>82</v>
      </c>
      <c r="P25" s="17">
        <v>1</v>
      </c>
      <c r="Q25" s="17">
        <v>2</v>
      </c>
      <c r="S25" s="25">
        <v>0.76918779643582313</v>
      </c>
      <c r="T25" s="25">
        <v>0.75</v>
      </c>
      <c r="U25" s="25">
        <v>0.79796949108955784</v>
      </c>
      <c r="V25">
        <v>0.54500000000000004</v>
      </c>
      <c r="W25" t="s">
        <v>3017</v>
      </c>
      <c r="X25" t="s">
        <v>3017</v>
      </c>
      <c r="Y25" t="s">
        <v>3017</v>
      </c>
      <c r="Z25" t="s">
        <v>3018</v>
      </c>
    </row>
    <row r="26" spans="1:26" ht="121">
      <c r="A26">
        <v>25</v>
      </c>
      <c r="B26" s="17" t="s">
        <v>76</v>
      </c>
      <c r="C26" s="17" t="s">
        <v>21</v>
      </c>
      <c r="D26" s="17">
        <f t="shared" si="0"/>
        <v>4</v>
      </c>
      <c r="E26" s="17" t="s">
        <v>17</v>
      </c>
      <c r="F26" s="25">
        <f t="shared" si="1"/>
        <v>6</v>
      </c>
      <c r="G26" s="25" t="s">
        <v>87</v>
      </c>
      <c r="H26" s="23">
        <v>166</v>
      </c>
      <c r="I26" s="21">
        <v>2.2121083396164899E-6</v>
      </c>
      <c r="J26" s="17">
        <v>1</v>
      </c>
      <c r="K26" s="59">
        <v>43206</v>
      </c>
      <c r="L26" s="65">
        <v>0</v>
      </c>
      <c r="M26" s="25" t="s">
        <v>88</v>
      </c>
      <c r="N26" s="17" t="s">
        <v>89</v>
      </c>
      <c r="O26" s="21">
        <v>169</v>
      </c>
      <c r="P26" s="17">
        <v>1</v>
      </c>
      <c r="Q26" s="17">
        <v>2</v>
      </c>
      <c r="S26" s="25">
        <v>0.69108862288210404</v>
      </c>
      <c r="T26" s="25">
        <v>0.61983471074380148</v>
      </c>
      <c r="U26" s="25">
        <v>0.79796949108955784</v>
      </c>
      <c r="V26">
        <v>4.4100414312420733E-2</v>
      </c>
      <c r="W26" t="s">
        <v>3018</v>
      </c>
      <c r="X26" t="s">
        <v>3017</v>
      </c>
      <c r="Y26" t="s">
        <v>3017</v>
      </c>
      <c r="Z26" t="s">
        <v>3017</v>
      </c>
    </row>
    <row r="27" spans="1:26" ht="106">
      <c r="A27">
        <v>26</v>
      </c>
      <c r="B27" s="17" t="s">
        <v>76</v>
      </c>
      <c r="C27" s="17" t="s">
        <v>21</v>
      </c>
      <c r="D27" s="17">
        <f t="shared" si="0"/>
        <v>4</v>
      </c>
      <c r="E27" s="17" t="s">
        <v>17</v>
      </c>
      <c r="F27" s="25">
        <f t="shared" si="1"/>
        <v>6</v>
      </c>
      <c r="G27" s="25" t="s">
        <v>90</v>
      </c>
      <c r="H27" s="23">
        <v>160</v>
      </c>
      <c r="I27" s="21">
        <v>5.5463902992602996E-7</v>
      </c>
      <c r="J27" s="17">
        <v>1</v>
      </c>
      <c r="K27" s="59">
        <v>43191</v>
      </c>
      <c r="L27" s="65">
        <v>0</v>
      </c>
      <c r="M27" s="17" t="s">
        <v>91</v>
      </c>
      <c r="N27" s="17" t="s">
        <v>92</v>
      </c>
      <c r="O27" s="21">
        <v>131</v>
      </c>
      <c r="P27" s="17">
        <v>1</v>
      </c>
      <c r="Q27" s="17">
        <v>3</v>
      </c>
      <c r="S27" s="25">
        <v>0.53194682134273918</v>
      </c>
      <c r="T27" s="25">
        <v>0.38486858867302981</v>
      </c>
      <c r="U27" s="25">
        <v>0.75256417034730327</v>
      </c>
      <c r="V27">
        <v>1.0457875918910545E-3</v>
      </c>
      <c r="W27" t="s">
        <v>3017</v>
      </c>
      <c r="X27" t="s">
        <v>3017</v>
      </c>
      <c r="Y27" t="s">
        <v>3017</v>
      </c>
      <c r="Z27" t="s">
        <v>3018</v>
      </c>
    </row>
    <row r="28" spans="1:26" ht="63" customHeight="1">
      <c r="A28">
        <v>27</v>
      </c>
      <c r="B28" s="17" t="s">
        <v>76</v>
      </c>
      <c r="C28" s="17" t="s">
        <v>25</v>
      </c>
      <c r="D28" s="17">
        <f t="shared" si="0"/>
        <v>5</v>
      </c>
      <c r="E28" s="17" t="s">
        <v>17</v>
      </c>
      <c r="F28" s="25">
        <f t="shared" si="1"/>
        <v>6</v>
      </c>
      <c r="G28" s="25" t="s">
        <v>93</v>
      </c>
      <c r="H28" s="23">
        <v>81</v>
      </c>
      <c r="I28" s="21">
        <v>0.280950657366279</v>
      </c>
      <c r="J28" s="17">
        <v>1</v>
      </c>
      <c r="K28" s="59">
        <v>43185</v>
      </c>
      <c r="L28" s="65">
        <v>0</v>
      </c>
      <c r="M28" s="25" t="s">
        <v>94</v>
      </c>
      <c r="N28" s="17" t="s">
        <v>95</v>
      </c>
      <c r="O28" s="21">
        <v>89</v>
      </c>
      <c r="P28" s="17">
        <v>1</v>
      </c>
      <c r="Q28" s="17">
        <v>1</v>
      </c>
      <c r="S28" s="25">
        <v>0.75194805194805192</v>
      </c>
      <c r="T28" s="25">
        <v>0.68181818181818177</v>
      </c>
      <c r="U28" s="25">
        <v>0.85714285714285721</v>
      </c>
      <c r="V28">
        <v>0.5</v>
      </c>
      <c r="W28" t="s">
        <v>3017</v>
      </c>
      <c r="X28" t="s">
        <v>3017</v>
      </c>
      <c r="Y28" t="s">
        <v>3018</v>
      </c>
      <c r="Z28" t="s">
        <v>3018</v>
      </c>
    </row>
    <row r="29" spans="1:26" ht="136">
      <c r="A29">
        <v>28</v>
      </c>
      <c r="B29" s="17" t="s">
        <v>76</v>
      </c>
      <c r="C29" s="17" t="s">
        <v>21</v>
      </c>
      <c r="D29" s="17">
        <f t="shared" si="0"/>
        <v>4</v>
      </c>
      <c r="E29" s="17" t="s">
        <v>17</v>
      </c>
      <c r="F29" s="25">
        <f t="shared" si="1"/>
        <v>6</v>
      </c>
      <c r="G29" s="25" t="s">
        <v>96</v>
      </c>
      <c r="H29" s="23">
        <v>242</v>
      </c>
      <c r="I29" s="21">
        <v>0.80005350769811401</v>
      </c>
      <c r="J29" s="17">
        <v>1</v>
      </c>
      <c r="K29" s="59">
        <v>43158</v>
      </c>
      <c r="L29" s="65">
        <v>0</v>
      </c>
      <c r="M29" s="17" t="s">
        <v>97</v>
      </c>
      <c r="N29" s="17" t="s">
        <v>98</v>
      </c>
      <c r="O29" s="21">
        <v>116</v>
      </c>
      <c r="P29" s="17">
        <v>2</v>
      </c>
      <c r="Q29" s="17">
        <v>3</v>
      </c>
      <c r="S29" s="25">
        <v>0.58044026351554101</v>
      </c>
      <c r="T29" s="25">
        <v>0.46569099229436611</v>
      </c>
      <c r="U29" s="25">
        <v>0.75256417034730327</v>
      </c>
      <c r="V29">
        <v>1.2393760883331792E-3</v>
      </c>
      <c r="W29" t="s">
        <v>3017</v>
      </c>
      <c r="X29" t="s">
        <v>3017</v>
      </c>
      <c r="Y29" t="s">
        <v>3017</v>
      </c>
      <c r="Z29" t="s">
        <v>3018</v>
      </c>
    </row>
    <row r="30" spans="1:26" ht="61">
      <c r="A30">
        <v>29</v>
      </c>
      <c r="B30" s="17" t="s">
        <v>76</v>
      </c>
      <c r="C30" s="17" t="s">
        <v>25</v>
      </c>
      <c r="D30" s="17">
        <f t="shared" si="0"/>
        <v>5</v>
      </c>
      <c r="E30" s="17" t="s">
        <v>17</v>
      </c>
      <c r="F30" s="25">
        <f t="shared" si="1"/>
        <v>6</v>
      </c>
      <c r="G30" s="17" t="s">
        <v>99</v>
      </c>
      <c r="H30" s="23">
        <v>30</v>
      </c>
      <c r="I30" s="21">
        <v>5.7547793456569399E-5</v>
      </c>
      <c r="J30" s="17">
        <v>1</v>
      </c>
      <c r="K30" s="59">
        <v>43118</v>
      </c>
      <c r="L30" s="65">
        <v>1</v>
      </c>
      <c r="M30" s="17" t="s">
        <v>100</v>
      </c>
      <c r="N30" s="17" t="s">
        <v>101</v>
      </c>
      <c r="O30" s="21">
        <v>84</v>
      </c>
      <c r="P30" s="17">
        <v>1</v>
      </c>
      <c r="Q30" s="17">
        <v>4</v>
      </c>
      <c r="S30" s="25">
        <v>0.62380594611999562</v>
      </c>
      <c r="T30" s="25">
        <v>0.5634861006761831</v>
      </c>
      <c r="U30" s="25">
        <v>0.7142857142857143</v>
      </c>
      <c r="V30">
        <v>2.738288760232517E-2</v>
      </c>
      <c r="W30" t="s">
        <v>3017</v>
      </c>
      <c r="X30" t="s">
        <v>3017</v>
      </c>
      <c r="Y30" t="s">
        <v>3017</v>
      </c>
      <c r="Z30" t="s">
        <v>3018</v>
      </c>
    </row>
    <row r="31" spans="1:26" ht="91">
      <c r="A31">
        <v>30</v>
      </c>
      <c r="B31" s="17" t="s">
        <v>76</v>
      </c>
      <c r="C31" s="17" t="s">
        <v>80</v>
      </c>
      <c r="D31" s="17">
        <f t="shared" si="0"/>
        <v>1</v>
      </c>
      <c r="E31" s="17" t="s">
        <v>17</v>
      </c>
      <c r="F31" s="25">
        <f t="shared" si="1"/>
        <v>6</v>
      </c>
      <c r="G31" s="25" t="s">
        <v>102</v>
      </c>
      <c r="H31" s="23">
        <v>168</v>
      </c>
      <c r="I31" s="21">
        <v>3.2160683239834702E-4</v>
      </c>
      <c r="J31" s="17">
        <v>1</v>
      </c>
      <c r="K31" s="59">
        <v>43114</v>
      </c>
      <c r="L31" s="65">
        <v>1</v>
      </c>
      <c r="M31" s="25" t="s">
        <v>103</v>
      </c>
      <c r="N31" s="25" t="s">
        <v>104</v>
      </c>
      <c r="O31" s="21">
        <v>83</v>
      </c>
      <c r="P31" s="17">
        <v>2</v>
      </c>
      <c r="Q31" s="17">
        <v>2</v>
      </c>
      <c r="S31" s="25">
        <v>0.69108862288210404</v>
      </c>
      <c r="T31" s="25">
        <v>0.61983471074380148</v>
      </c>
      <c r="U31" s="25">
        <v>0.79796949108955784</v>
      </c>
      <c r="V31">
        <v>2.2630485621756336E-2</v>
      </c>
      <c r="W31" t="s">
        <v>3017</v>
      </c>
      <c r="X31" t="s">
        <v>3017</v>
      </c>
      <c r="Y31" t="s">
        <v>3017</v>
      </c>
      <c r="Z31" t="s">
        <v>3018</v>
      </c>
    </row>
    <row r="32" spans="1:26" ht="106">
      <c r="A32">
        <v>31</v>
      </c>
      <c r="B32" s="17" t="s">
        <v>76</v>
      </c>
      <c r="C32" s="17" t="s">
        <v>21</v>
      </c>
      <c r="D32" s="17">
        <f t="shared" si="0"/>
        <v>4</v>
      </c>
      <c r="E32" s="17" t="s">
        <v>17</v>
      </c>
      <c r="F32" s="25">
        <f t="shared" si="1"/>
        <v>6</v>
      </c>
      <c r="G32" s="25" t="s">
        <v>105</v>
      </c>
      <c r="H32" s="23">
        <v>152</v>
      </c>
      <c r="I32" s="21">
        <v>3.4010565153365098E-2</v>
      </c>
      <c r="J32" s="17">
        <v>1</v>
      </c>
      <c r="K32" s="59">
        <v>43103</v>
      </c>
      <c r="L32" s="65">
        <v>1</v>
      </c>
      <c r="M32" s="17" t="s">
        <v>106</v>
      </c>
      <c r="N32" s="17" t="s">
        <v>107</v>
      </c>
      <c r="O32" s="21">
        <v>139</v>
      </c>
      <c r="P32" s="17">
        <v>1</v>
      </c>
      <c r="Q32" s="17">
        <v>5</v>
      </c>
      <c r="S32" s="25">
        <v>0.57958074191429376</v>
      </c>
      <c r="T32" s="25">
        <v>0.51226009152380281</v>
      </c>
      <c r="U32" s="25">
        <v>0.68056171750003003</v>
      </c>
      <c r="V32">
        <v>1.0073601388803801E-2</v>
      </c>
      <c r="W32" t="s">
        <v>3017</v>
      </c>
      <c r="X32" t="s">
        <v>3017</v>
      </c>
      <c r="Y32" t="s">
        <v>3017</v>
      </c>
      <c r="Z32" t="s">
        <v>3018</v>
      </c>
    </row>
    <row r="33" spans="1:26" ht="106">
      <c r="A33">
        <v>32</v>
      </c>
      <c r="B33" s="17" t="s">
        <v>76</v>
      </c>
      <c r="C33" s="17" t="s">
        <v>25</v>
      </c>
      <c r="D33" s="17">
        <f t="shared" si="0"/>
        <v>5</v>
      </c>
      <c r="E33" s="17" t="s">
        <v>17</v>
      </c>
      <c r="F33" s="25">
        <f t="shared" si="1"/>
        <v>6</v>
      </c>
      <c r="G33" s="25" t="s">
        <v>108</v>
      </c>
      <c r="H33" s="23">
        <v>140</v>
      </c>
      <c r="I33" s="21">
        <v>7.1176378758531902E-2</v>
      </c>
      <c r="J33" s="17">
        <v>1</v>
      </c>
      <c r="K33" s="59">
        <v>43102</v>
      </c>
      <c r="L33" s="65">
        <v>1</v>
      </c>
      <c r="M33" s="17" t="s">
        <v>109</v>
      </c>
      <c r="N33" s="17" t="s">
        <v>110</v>
      </c>
      <c r="O33" s="21">
        <v>98</v>
      </c>
      <c r="P33" s="17">
        <v>1</v>
      </c>
      <c r="Q33" s="17">
        <v>2</v>
      </c>
      <c r="S33" s="25">
        <v>0.72827870552673224</v>
      </c>
      <c r="T33" s="25">
        <v>0.68181818181818177</v>
      </c>
      <c r="U33" s="25">
        <v>0.79796949108955784</v>
      </c>
      <c r="V33">
        <v>0.41322314049586772</v>
      </c>
      <c r="W33" t="s">
        <v>3017</v>
      </c>
      <c r="X33" t="s">
        <v>3017</v>
      </c>
      <c r="Y33" t="s">
        <v>3017</v>
      </c>
      <c r="Z33" t="s">
        <v>3018</v>
      </c>
    </row>
    <row r="34" spans="1:26" ht="61">
      <c r="A34">
        <v>33</v>
      </c>
      <c r="B34" s="17" t="s">
        <v>76</v>
      </c>
      <c r="C34" s="17" t="s">
        <v>25</v>
      </c>
      <c r="D34" s="17">
        <f t="shared" si="0"/>
        <v>5</v>
      </c>
      <c r="E34" s="17" t="s">
        <v>17</v>
      </c>
      <c r="F34" s="25">
        <f t="shared" si="1"/>
        <v>6</v>
      </c>
      <c r="G34" s="25" t="s">
        <v>111</v>
      </c>
      <c r="H34" s="23">
        <v>46</v>
      </c>
      <c r="I34" s="21">
        <v>3.6236201437487597E-2</v>
      </c>
      <c r="J34" s="17">
        <v>1</v>
      </c>
      <c r="K34" s="58">
        <v>43079</v>
      </c>
      <c r="L34" s="19">
        <v>1</v>
      </c>
      <c r="M34" s="17" t="s">
        <v>112</v>
      </c>
      <c r="N34" s="17" t="s">
        <v>113</v>
      </c>
      <c r="O34" s="21">
        <v>81</v>
      </c>
      <c r="P34" s="17">
        <v>2</v>
      </c>
      <c r="Q34" s="17">
        <v>2</v>
      </c>
      <c r="S34" s="25">
        <v>0.69108862288210404</v>
      </c>
      <c r="T34" s="25">
        <v>0.61983471074380159</v>
      </c>
      <c r="U34" s="25">
        <v>0.79796949108955784</v>
      </c>
      <c r="V34">
        <v>0.55000000000000004</v>
      </c>
      <c r="W34" t="s">
        <v>3017</v>
      </c>
      <c r="X34" t="s">
        <v>3017</v>
      </c>
      <c r="Y34" t="s">
        <v>3017</v>
      </c>
      <c r="Z34" t="s">
        <v>3018</v>
      </c>
    </row>
    <row r="35" spans="1:26" ht="76">
      <c r="A35">
        <v>34</v>
      </c>
      <c r="B35" s="17" t="s">
        <v>76</v>
      </c>
      <c r="C35" s="17" t="s">
        <v>25</v>
      </c>
      <c r="D35" s="17">
        <f t="shared" si="0"/>
        <v>5</v>
      </c>
      <c r="E35" s="17" t="s">
        <v>17</v>
      </c>
      <c r="F35" s="25">
        <f t="shared" si="1"/>
        <v>6</v>
      </c>
      <c r="G35" s="25" t="s">
        <v>111</v>
      </c>
      <c r="H35" s="23">
        <v>21</v>
      </c>
      <c r="I35" s="21">
        <v>6.7806448746156794E-2</v>
      </c>
      <c r="J35" s="17">
        <v>1</v>
      </c>
      <c r="K35" s="58">
        <v>43076</v>
      </c>
      <c r="L35" s="19">
        <v>1</v>
      </c>
      <c r="M35" s="17" t="s">
        <v>114</v>
      </c>
      <c r="N35" s="17" t="s">
        <v>115</v>
      </c>
      <c r="O35" s="21">
        <v>99</v>
      </c>
      <c r="P35" s="17">
        <v>2</v>
      </c>
      <c r="Q35" s="17">
        <v>1</v>
      </c>
      <c r="S35" s="25">
        <v>0.75194805194805192</v>
      </c>
      <c r="T35" s="25">
        <v>0.68181818181818177</v>
      </c>
      <c r="U35" s="25">
        <v>0.85714285714285721</v>
      </c>
      <c r="V35">
        <v>0.55000000000000004</v>
      </c>
      <c r="W35" t="s">
        <v>3017</v>
      </c>
      <c r="X35" t="s">
        <v>3017</v>
      </c>
      <c r="Y35" t="s">
        <v>3017</v>
      </c>
      <c r="Z35" t="s">
        <v>3018</v>
      </c>
    </row>
    <row r="36" spans="1:26" ht="121">
      <c r="A36">
        <v>35</v>
      </c>
      <c r="B36" s="17" t="s">
        <v>76</v>
      </c>
      <c r="C36" s="17" t="s">
        <v>21</v>
      </c>
      <c r="D36" s="17">
        <f t="shared" si="0"/>
        <v>4</v>
      </c>
      <c r="E36" s="17" t="s">
        <v>17</v>
      </c>
      <c r="F36" s="25">
        <f t="shared" si="1"/>
        <v>6</v>
      </c>
      <c r="G36" s="25" t="s">
        <v>116</v>
      </c>
      <c r="H36" s="23">
        <v>116</v>
      </c>
      <c r="I36" s="21">
        <v>0.73812989787273398</v>
      </c>
      <c r="J36" s="17">
        <v>1</v>
      </c>
      <c r="K36" s="37">
        <v>43066</v>
      </c>
      <c r="L36" s="67">
        <v>1</v>
      </c>
      <c r="M36" s="17" t="s">
        <v>117</v>
      </c>
      <c r="N36" s="17" t="s">
        <v>118</v>
      </c>
      <c r="O36" s="21">
        <v>177</v>
      </c>
      <c r="P36" s="17">
        <v>1</v>
      </c>
      <c r="Q36" s="17">
        <v>11</v>
      </c>
      <c r="S36" s="25">
        <v>0.66047858340826282</v>
      </c>
      <c r="T36" s="25">
        <v>0.75</v>
      </c>
      <c r="U36" s="25">
        <v>0.52619645852065711</v>
      </c>
      <c r="V36">
        <v>0.77472950000000029</v>
      </c>
      <c r="W36" t="s">
        <v>3017</v>
      </c>
      <c r="X36" t="s">
        <v>3017</v>
      </c>
      <c r="Y36" t="s">
        <v>3017</v>
      </c>
      <c r="Z36" t="s">
        <v>3017</v>
      </c>
    </row>
    <row r="37" spans="1:26" ht="121">
      <c r="A37">
        <v>36</v>
      </c>
      <c r="B37" s="17" t="s">
        <v>76</v>
      </c>
      <c r="C37" s="17" t="s">
        <v>21</v>
      </c>
      <c r="D37" s="17">
        <f t="shared" si="0"/>
        <v>4</v>
      </c>
      <c r="E37" s="17" t="s">
        <v>42</v>
      </c>
      <c r="F37" s="25">
        <f t="shared" si="1"/>
        <v>4</v>
      </c>
      <c r="G37" s="25" t="s">
        <v>119</v>
      </c>
      <c r="H37" s="23">
        <v>50</v>
      </c>
      <c r="I37" s="21">
        <v>0.97193257358908103</v>
      </c>
      <c r="J37" s="17">
        <v>1</v>
      </c>
      <c r="K37" s="37">
        <v>43066</v>
      </c>
      <c r="L37" s="67">
        <v>0</v>
      </c>
      <c r="M37" s="25" t="s">
        <v>120</v>
      </c>
      <c r="N37" s="17" t="s">
        <v>118</v>
      </c>
      <c r="O37" s="21">
        <v>177</v>
      </c>
      <c r="P37" s="17">
        <v>1</v>
      </c>
      <c r="Q37" s="17">
        <v>11</v>
      </c>
      <c r="S37" s="25">
        <v>0.66047858340826282</v>
      </c>
      <c r="T37" s="25">
        <v>0.75</v>
      </c>
      <c r="U37" s="25">
        <v>0.52619645852065711</v>
      </c>
      <c r="V37">
        <v>0.6655000000000002</v>
      </c>
      <c r="W37" t="s">
        <v>3017</v>
      </c>
      <c r="X37" t="s">
        <v>3017</v>
      </c>
      <c r="Y37" t="s">
        <v>3017</v>
      </c>
      <c r="Z37" t="s">
        <v>3017</v>
      </c>
    </row>
    <row r="38" spans="1:26" ht="121">
      <c r="A38">
        <v>37</v>
      </c>
      <c r="B38" s="17" t="s">
        <v>76</v>
      </c>
      <c r="C38" s="17" t="s">
        <v>21</v>
      </c>
      <c r="D38" s="17">
        <f t="shared" si="0"/>
        <v>4</v>
      </c>
      <c r="E38" s="17" t="s">
        <v>42</v>
      </c>
      <c r="F38" s="25">
        <f t="shared" si="1"/>
        <v>4</v>
      </c>
      <c r="G38" s="25" t="s">
        <v>121</v>
      </c>
      <c r="H38" s="23">
        <v>37</v>
      </c>
      <c r="I38" s="21">
        <v>0.93956345889675397</v>
      </c>
      <c r="J38" s="17">
        <v>1</v>
      </c>
      <c r="K38" s="37">
        <v>43064</v>
      </c>
      <c r="L38" s="67">
        <v>0</v>
      </c>
      <c r="M38" s="26" t="s">
        <v>122</v>
      </c>
      <c r="N38" s="17" t="s">
        <v>123</v>
      </c>
      <c r="O38" s="21">
        <v>179</v>
      </c>
      <c r="P38" s="17">
        <v>1</v>
      </c>
      <c r="Q38" s="17">
        <v>4</v>
      </c>
      <c r="S38" s="25">
        <v>0.73571428571428577</v>
      </c>
      <c r="T38" s="25">
        <v>0.75</v>
      </c>
      <c r="U38" s="25">
        <v>0.7142857142857143</v>
      </c>
      <c r="V38">
        <v>0.45454545454545453</v>
      </c>
      <c r="W38" t="s">
        <v>3017</v>
      </c>
      <c r="X38" t="s">
        <v>3017</v>
      </c>
      <c r="Y38" t="s">
        <v>3017</v>
      </c>
      <c r="Z38" t="s">
        <v>3017</v>
      </c>
    </row>
    <row r="39" spans="1:26" ht="76">
      <c r="A39">
        <v>38</v>
      </c>
      <c r="B39" s="17" t="s">
        <v>76</v>
      </c>
      <c r="C39" s="17" t="s">
        <v>21</v>
      </c>
      <c r="D39" s="17">
        <f t="shared" si="0"/>
        <v>4</v>
      </c>
      <c r="E39" s="17" t="s">
        <v>17</v>
      </c>
      <c r="F39" s="25">
        <f t="shared" si="1"/>
        <v>6</v>
      </c>
      <c r="G39" s="25" t="s">
        <v>124</v>
      </c>
      <c r="H39" s="23">
        <v>124</v>
      </c>
      <c r="I39" s="21">
        <v>3.6526355096100398E-6</v>
      </c>
      <c r="J39" s="17">
        <v>0</v>
      </c>
      <c r="K39" s="37">
        <v>42877</v>
      </c>
      <c r="L39" s="67">
        <v>1</v>
      </c>
      <c r="M39" s="17" t="s">
        <v>125</v>
      </c>
      <c r="N39" s="17" t="s">
        <v>126</v>
      </c>
      <c r="O39" s="21">
        <v>99</v>
      </c>
      <c r="P39" s="17">
        <v>3</v>
      </c>
      <c r="Q39" s="17">
        <v>24</v>
      </c>
      <c r="S39" s="25">
        <v>0.57005831511049387</v>
      </c>
      <c r="T39" s="25">
        <v>0.75</v>
      </c>
      <c r="U39" s="25">
        <v>0.30014578777623491</v>
      </c>
      <c r="V39">
        <v>0.54500000000000004</v>
      </c>
      <c r="W39" t="s">
        <v>3018</v>
      </c>
      <c r="X39" t="s">
        <v>3017</v>
      </c>
      <c r="Y39" t="s">
        <v>3018</v>
      </c>
      <c r="Z39" t="s">
        <v>3018</v>
      </c>
    </row>
    <row r="40" spans="1:26" ht="46">
      <c r="A40">
        <v>39</v>
      </c>
      <c r="B40" s="17" t="s">
        <v>76</v>
      </c>
      <c r="C40" s="17" t="s">
        <v>21</v>
      </c>
      <c r="D40" s="17">
        <f t="shared" si="0"/>
        <v>4</v>
      </c>
      <c r="E40" s="17" t="s">
        <v>17</v>
      </c>
      <c r="F40" s="25">
        <f t="shared" si="1"/>
        <v>6</v>
      </c>
      <c r="G40" s="25" t="s">
        <v>127</v>
      </c>
      <c r="H40" s="23">
        <v>70</v>
      </c>
      <c r="I40" s="21">
        <v>0.74049533461038097</v>
      </c>
      <c r="J40" s="17">
        <v>1</v>
      </c>
      <c r="K40" s="37">
        <v>42734</v>
      </c>
      <c r="L40" s="67">
        <v>1</v>
      </c>
      <c r="M40" s="25" t="s">
        <v>128</v>
      </c>
      <c r="N40" s="62" t="s">
        <v>129</v>
      </c>
      <c r="O40" s="21">
        <v>40</v>
      </c>
      <c r="P40" s="17">
        <v>2</v>
      </c>
      <c r="Q40" s="17">
        <v>12</v>
      </c>
      <c r="S40" s="25">
        <v>0.65205133627784262</v>
      </c>
      <c r="T40" s="25">
        <v>0.75</v>
      </c>
      <c r="U40" s="25">
        <v>0.50512834069460655</v>
      </c>
      <c r="V40">
        <v>0.55000000000000004</v>
      </c>
      <c r="W40" t="s">
        <v>3017</v>
      </c>
      <c r="X40" t="s">
        <v>3018</v>
      </c>
      <c r="Y40" t="s">
        <v>3018</v>
      </c>
      <c r="Z40" t="s">
        <v>3018</v>
      </c>
    </row>
    <row r="41" spans="1:26" ht="76">
      <c r="A41">
        <v>40</v>
      </c>
      <c r="B41" s="17" t="s">
        <v>130</v>
      </c>
      <c r="C41" s="17" t="s">
        <v>21</v>
      </c>
      <c r="D41" s="17">
        <f t="shared" si="0"/>
        <v>4</v>
      </c>
      <c r="E41" s="17" t="s">
        <v>17</v>
      </c>
      <c r="F41" s="25">
        <f t="shared" si="1"/>
        <v>6</v>
      </c>
      <c r="G41" s="25" t="s">
        <v>131</v>
      </c>
      <c r="H41" s="23">
        <v>98</v>
      </c>
      <c r="I41" s="21">
        <v>0.99821968697710495</v>
      </c>
      <c r="J41" s="17">
        <v>1</v>
      </c>
      <c r="K41" s="37">
        <v>43319</v>
      </c>
      <c r="L41" s="67">
        <v>1</v>
      </c>
      <c r="M41" s="17" t="s">
        <v>132</v>
      </c>
      <c r="N41" s="25" t="s">
        <v>133</v>
      </c>
      <c r="O41" s="21">
        <v>104</v>
      </c>
      <c r="P41" s="17">
        <v>2</v>
      </c>
      <c r="Q41" s="17">
        <v>9</v>
      </c>
      <c r="S41" s="25">
        <v>0.72357142857142853</v>
      </c>
      <c r="T41" s="25">
        <v>0.82500000000000007</v>
      </c>
      <c r="U41" s="25">
        <v>0.5714285714285714</v>
      </c>
      <c r="V41">
        <v>0.5</v>
      </c>
      <c r="W41" t="s">
        <v>3017</v>
      </c>
      <c r="X41" t="s">
        <v>3017</v>
      </c>
      <c r="Y41" t="s">
        <v>3017</v>
      </c>
      <c r="Z41" t="s">
        <v>3017</v>
      </c>
    </row>
    <row r="42" spans="1:26" ht="61">
      <c r="A42">
        <v>41</v>
      </c>
      <c r="B42" s="17" t="s">
        <v>130</v>
      </c>
      <c r="C42" s="17" t="s">
        <v>21</v>
      </c>
      <c r="D42" s="17">
        <f t="shared" si="0"/>
        <v>4</v>
      </c>
      <c r="E42" s="17" t="s">
        <v>42</v>
      </c>
      <c r="F42" s="25">
        <f t="shared" si="1"/>
        <v>4</v>
      </c>
      <c r="G42" s="26" t="s">
        <v>134</v>
      </c>
      <c r="H42" s="23">
        <v>62</v>
      </c>
      <c r="I42" s="21">
        <v>3.8807513990102302E-6</v>
      </c>
      <c r="J42" s="17">
        <v>1</v>
      </c>
      <c r="K42" s="37">
        <v>43256</v>
      </c>
      <c r="L42" s="67">
        <v>0</v>
      </c>
      <c r="M42" s="17" t="s">
        <v>135</v>
      </c>
      <c r="N42" s="17" t="s">
        <v>136</v>
      </c>
      <c r="O42" s="21">
        <v>89</v>
      </c>
      <c r="P42" s="17">
        <v>3</v>
      </c>
      <c r="Q42" s="17">
        <v>8</v>
      </c>
      <c r="S42" s="25">
        <v>0.73337559287164633</v>
      </c>
      <c r="T42" s="25">
        <v>0.82500000000000007</v>
      </c>
      <c r="U42" s="25">
        <v>0.59593898217911567</v>
      </c>
      <c r="V42">
        <v>0.64895000000000014</v>
      </c>
      <c r="W42" t="s">
        <v>3017</v>
      </c>
      <c r="X42" t="s">
        <v>3018</v>
      </c>
      <c r="Y42" t="s">
        <v>3017</v>
      </c>
      <c r="Z42" t="s">
        <v>3018</v>
      </c>
    </row>
    <row r="43" spans="1:26" ht="121">
      <c r="A43">
        <v>42</v>
      </c>
      <c r="B43" s="17" t="s">
        <v>130</v>
      </c>
      <c r="C43" s="17" t="s">
        <v>21</v>
      </c>
      <c r="D43" s="17">
        <f t="shared" si="0"/>
        <v>4</v>
      </c>
      <c r="E43" s="17" t="s">
        <v>42</v>
      </c>
      <c r="F43" s="25">
        <f t="shared" si="1"/>
        <v>4</v>
      </c>
      <c r="G43" s="25" t="s">
        <v>137</v>
      </c>
      <c r="H43" s="23">
        <v>112</v>
      </c>
      <c r="I43" s="21">
        <v>2.3868041821972801E-5</v>
      </c>
      <c r="J43" s="17">
        <v>1</v>
      </c>
      <c r="K43" s="37">
        <v>43238</v>
      </c>
      <c r="L43" s="67">
        <v>1</v>
      </c>
      <c r="M43" s="17" t="s">
        <v>138</v>
      </c>
      <c r="N43" s="17" t="s">
        <v>139</v>
      </c>
      <c r="O43" s="21">
        <v>158</v>
      </c>
      <c r="P43" s="17">
        <v>1</v>
      </c>
      <c r="Q43" s="17">
        <v>4</v>
      </c>
      <c r="S43" s="25">
        <v>0.73571428571428577</v>
      </c>
      <c r="T43" s="25">
        <v>0.75</v>
      </c>
      <c r="U43" s="25">
        <v>0.7142857142857143</v>
      </c>
      <c r="V43">
        <v>0.54</v>
      </c>
      <c r="W43" t="s">
        <v>3017</v>
      </c>
      <c r="X43" t="s">
        <v>3017</v>
      </c>
      <c r="Y43" t="s">
        <v>3017</v>
      </c>
      <c r="Z43" t="s">
        <v>3018</v>
      </c>
    </row>
    <row r="44" spans="1:26" ht="181">
      <c r="A44">
        <v>43</v>
      </c>
      <c r="B44" s="17" t="s">
        <v>130</v>
      </c>
      <c r="C44" s="17" t="s">
        <v>21</v>
      </c>
      <c r="D44" s="17">
        <f t="shared" si="0"/>
        <v>4</v>
      </c>
      <c r="E44" s="17" t="s">
        <v>42</v>
      </c>
      <c r="F44" s="25">
        <f t="shared" si="1"/>
        <v>4</v>
      </c>
      <c r="G44" s="26" t="s">
        <v>140</v>
      </c>
      <c r="H44" s="23">
        <v>53</v>
      </c>
      <c r="I44" s="21">
        <v>7.0002701842541995E-5</v>
      </c>
      <c r="J44" s="17">
        <v>1</v>
      </c>
      <c r="K44" s="37">
        <v>43230</v>
      </c>
      <c r="L44" s="67">
        <v>0</v>
      </c>
      <c r="M44" s="17" t="s">
        <v>141</v>
      </c>
      <c r="N44" s="17" t="s">
        <v>142</v>
      </c>
      <c r="O44" s="21">
        <v>254</v>
      </c>
      <c r="P44" s="17">
        <v>1</v>
      </c>
      <c r="Q44" s="17">
        <v>13</v>
      </c>
      <c r="S44" s="25">
        <v>0.68896849854491493</v>
      </c>
      <c r="T44" s="25">
        <v>0.82500000000000007</v>
      </c>
      <c r="U44" s="25">
        <v>0.48492124636228728</v>
      </c>
      <c r="V44">
        <v>0.54500000000000004</v>
      </c>
      <c r="W44" t="s">
        <v>3017</v>
      </c>
      <c r="X44" t="s">
        <v>3017</v>
      </c>
      <c r="Y44" t="s">
        <v>3017</v>
      </c>
      <c r="Z44" t="s">
        <v>3017</v>
      </c>
    </row>
    <row r="45" spans="1:26" ht="136">
      <c r="A45">
        <v>44</v>
      </c>
      <c r="B45" s="17" t="s">
        <v>130</v>
      </c>
      <c r="C45" s="17" t="s">
        <v>21</v>
      </c>
      <c r="D45" s="17">
        <f t="shared" si="0"/>
        <v>4</v>
      </c>
      <c r="E45" s="17" t="s">
        <v>42</v>
      </c>
      <c r="F45" s="25">
        <f t="shared" si="1"/>
        <v>4</v>
      </c>
      <c r="G45" s="26" t="s">
        <v>143</v>
      </c>
      <c r="H45" s="23">
        <v>239</v>
      </c>
      <c r="I45" s="21">
        <v>0.31733637035029</v>
      </c>
      <c r="J45" s="17">
        <v>1</v>
      </c>
      <c r="K45" s="37">
        <v>43226</v>
      </c>
      <c r="L45" s="67">
        <v>1</v>
      </c>
      <c r="M45" s="17" t="s">
        <v>144</v>
      </c>
      <c r="N45" s="17" t="s">
        <v>145</v>
      </c>
      <c r="O45" s="21">
        <v>101</v>
      </c>
      <c r="P45" s="17">
        <v>1</v>
      </c>
      <c r="Q45" s="17">
        <v>8</v>
      </c>
      <c r="S45" s="25">
        <v>0.61027641931792709</v>
      </c>
      <c r="T45" s="25">
        <v>0.61983471074380148</v>
      </c>
      <c r="U45" s="25">
        <v>0.59593898217911567</v>
      </c>
      <c r="V45">
        <v>2.6636081576807212E-2</v>
      </c>
      <c r="W45" t="s">
        <v>3017</v>
      </c>
      <c r="X45" t="s">
        <v>3017</v>
      </c>
      <c r="Y45" t="s">
        <v>3017</v>
      </c>
      <c r="Z45" t="s">
        <v>3018</v>
      </c>
    </row>
    <row r="46" spans="1:26" ht="76">
      <c r="A46">
        <v>45</v>
      </c>
      <c r="B46" s="17" t="s">
        <v>130</v>
      </c>
      <c r="C46" s="17" t="s">
        <v>25</v>
      </c>
      <c r="D46" s="17">
        <f t="shared" si="0"/>
        <v>5</v>
      </c>
      <c r="E46" s="17" t="s">
        <v>42</v>
      </c>
      <c r="F46" s="25">
        <f t="shared" si="1"/>
        <v>4</v>
      </c>
      <c r="G46" s="26" t="s">
        <v>146</v>
      </c>
      <c r="H46" s="23">
        <v>79</v>
      </c>
      <c r="I46" s="21">
        <v>0.95682268529248704</v>
      </c>
      <c r="J46" s="17">
        <v>1</v>
      </c>
      <c r="K46" s="37">
        <v>43202</v>
      </c>
      <c r="L46" s="67">
        <v>1</v>
      </c>
      <c r="M46" s="17" t="s">
        <v>147</v>
      </c>
      <c r="N46" s="17" t="s">
        <v>148</v>
      </c>
      <c r="O46" s="21">
        <v>95</v>
      </c>
      <c r="P46" s="17">
        <v>2</v>
      </c>
      <c r="Q46" s="17">
        <v>4</v>
      </c>
      <c r="S46" s="25">
        <v>0.65761511216056667</v>
      </c>
      <c r="T46" s="25">
        <v>0.61983471074380148</v>
      </c>
      <c r="U46" s="25">
        <v>0.7142857142857143</v>
      </c>
      <c r="V46">
        <v>2.738288760232517E-2</v>
      </c>
      <c r="W46" t="s">
        <v>3017</v>
      </c>
      <c r="X46" t="s">
        <v>3017</v>
      </c>
      <c r="Y46" t="s">
        <v>3017</v>
      </c>
      <c r="Z46" t="s">
        <v>3018</v>
      </c>
    </row>
    <row r="47" spans="1:26" ht="61">
      <c r="A47">
        <v>46</v>
      </c>
      <c r="B47" s="17" t="s">
        <v>130</v>
      </c>
      <c r="C47" s="17" t="s">
        <v>25</v>
      </c>
      <c r="D47" s="17">
        <f t="shared" si="0"/>
        <v>5</v>
      </c>
      <c r="E47" s="17" t="s">
        <v>42</v>
      </c>
      <c r="F47" s="25">
        <f t="shared" si="1"/>
        <v>4</v>
      </c>
      <c r="G47" s="17" t="s">
        <v>149</v>
      </c>
      <c r="H47" s="23">
        <v>85</v>
      </c>
      <c r="I47" s="21">
        <v>0.99957809179387302</v>
      </c>
      <c r="J47" s="17">
        <v>1</v>
      </c>
      <c r="K47" s="58">
        <v>43170</v>
      </c>
      <c r="L47" s="19">
        <v>1</v>
      </c>
      <c r="M47" s="17" t="s">
        <v>150</v>
      </c>
      <c r="N47" s="17" t="s">
        <v>151</v>
      </c>
      <c r="O47" s="21">
        <v>93</v>
      </c>
      <c r="P47" s="17">
        <v>1</v>
      </c>
      <c r="Q47" s="17">
        <v>3</v>
      </c>
      <c r="S47" s="25">
        <v>0.63911732854463121</v>
      </c>
      <c r="T47" s="25">
        <v>0.5634861006761831</v>
      </c>
      <c r="U47" s="25">
        <v>0.75256417034730327</v>
      </c>
      <c r="V47">
        <v>2.2856790477973902E-2</v>
      </c>
      <c r="W47" t="s">
        <v>3017</v>
      </c>
      <c r="X47" t="s">
        <v>3017</v>
      </c>
      <c r="Y47" t="s">
        <v>3017</v>
      </c>
      <c r="Z47" t="s">
        <v>3018</v>
      </c>
    </row>
    <row r="48" spans="1:26" ht="136">
      <c r="A48">
        <v>47</v>
      </c>
      <c r="B48" s="17" t="s">
        <v>130</v>
      </c>
      <c r="C48" s="17" t="s">
        <v>21</v>
      </c>
      <c r="D48" s="17">
        <f t="shared" si="0"/>
        <v>4</v>
      </c>
      <c r="E48" s="17" t="s">
        <v>17</v>
      </c>
      <c r="F48" s="25">
        <f t="shared" si="1"/>
        <v>6</v>
      </c>
      <c r="G48" s="17" t="s">
        <v>152</v>
      </c>
      <c r="H48" s="23">
        <v>81</v>
      </c>
      <c r="I48" s="21">
        <v>5.6405313753060698E-9</v>
      </c>
      <c r="J48" s="17">
        <v>1</v>
      </c>
      <c r="K48" s="37">
        <v>43136</v>
      </c>
      <c r="L48" s="67">
        <v>0</v>
      </c>
      <c r="M48" s="17" t="s">
        <v>153</v>
      </c>
      <c r="N48" s="17" t="s">
        <v>154</v>
      </c>
      <c r="O48" s="21">
        <v>106</v>
      </c>
      <c r="P48" s="17">
        <v>2</v>
      </c>
      <c r="Q48" s="17">
        <v>1</v>
      </c>
      <c r="S48" s="25">
        <v>0.4732061137386524</v>
      </c>
      <c r="T48" s="25">
        <v>0.21724828480251579</v>
      </c>
      <c r="U48" s="25">
        <v>0.85714285714285721</v>
      </c>
      <c r="V48">
        <v>1.2431811738395799E-6</v>
      </c>
      <c r="W48" t="s">
        <v>3017</v>
      </c>
      <c r="X48" t="s">
        <v>3017</v>
      </c>
      <c r="Y48" t="s">
        <v>3017</v>
      </c>
      <c r="Z48" t="s">
        <v>3018</v>
      </c>
    </row>
    <row r="49" spans="1:26" ht="106">
      <c r="A49">
        <v>48</v>
      </c>
      <c r="B49" s="17" t="s">
        <v>130</v>
      </c>
      <c r="C49" s="17" t="s">
        <v>21</v>
      </c>
      <c r="D49" s="17">
        <f t="shared" si="0"/>
        <v>4</v>
      </c>
      <c r="E49" s="17" t="s">
        <v>42</v>
      </c>
      <c r="F49" s="25">
        <f t="shared" si="1"/>
        <v>4</v>
      </c>
      <c r="G49" s="26" t="s">
        <v>155</v>
      </c>
      <c r="H49" s="23">
        <v>69</v>
      </c>
      <c r="I49" s="21">
        <v>2.8029772977295701E-2</v>
      </c>
      <c r="J49" s="17">
        <v>1</v>
      </c>
      <c r="K49" s="37">
        <v>43116</v>
      </c>
      <c r="L49" s="67">
        <v>0</v>
      </c>
      <c r="M49" s="25" t="s">
        <v>156</v>
      </c>
      <c r="N49" s="17" t="s">
        <v>157</v>
      </c>
      <c r="O49" s="21">
        <v>140</v>
      </c>
      <c r="P49" s="17">
        <v>1</v>
      </c>
      <c r="Q49" s="17">
        <v>1</v>
      </c>
      <c r="S49" s="25">
        <v>0.79285714285714293</v>
      </c>
      <c r="T49" s="25">
        <v>0.75</v>
      </c>
      <c r="U49" s="25">
        <v>0.85714285714285721</v>
      </c>
      <c r="V49">
        <v>0.60500000000000009</v>
      </c>
      <c r="W49" t="s">
        <v>3017</v>
      </c>
      <c r="X49" t="s">
        <v>3017</v>
      </c>
      <c r="Y49" t="s">
        <v>3017</v>
      </c>
      <c r="Z49" t="s">
        <v>3018</v>
      </c>
    </row>
    <row r="50" spans="1:26" ht="106">
      <c r="A50">
        <v>49</v>
      </c>
      <c r="B50" s="17" t="s">
        <v>130</v>
      </c>
      <c r="C50" s="17" t="s">
        <v>21</v>
      </c>
      <c r="D50" s="17">
        <f t="shared" si="0"/>
        <v>4</v>
      </c>
      <c r="E50" s="17" t="s">
        <v>17</v>
      </c>
      <c r="F50" s="25">
        <f t="shared" si="1"/>
        <v>6</v>
      </c>
      <c r="G50" s="25" t="s">
        <v>158</v>
      </c>
      <c r="H50" s="23">
        <v>32</v>
      </c>
      <c r="I50" s="21">
        <v>1.86658333286428E-2</v>
      </c>
      <c r="J50" s="17">
        <v>1</v>
      </c>
      <c r="K50" s="37">
        <v>43067</v>
      </c>
      <c r="L50" s="67">
        <v>0</v>
      </c>
      <c r="M50" s="26" t="s">
        <v>158</v>
      </c>
      <c r="N50" s="17" t="s">
        <v>159</v>
      </c>
      <c r="O50" s="21">
        <v>135</v>
      </c>
      <c r="P50" s="17">
        <v>1</v>
      </c>
      <c r="Q50" s="17">
        <v>2</v>
      </c>
      <c r="S50" s="25">
        <v>0.76918779643582313</v>
      </c>
      <c r="T50" s="25">
        <v>0.75</v>
      </c>
      <c r="U50" s="25">
        <v>0.79796949108955784</v>
      </c>
      <c r="V50">
        <v>0.5</v>
      </c>
      <c r="W50" t="s">
        <v>3018</v>
      </c>
      <c r="X50" t="s">
        <v>3017</v>
      </c>
      <c r="Y50" t="s">
        <v>3017</v>
      </c>
      <c r="Z50" t="s">
        <v>3017</v>
      </c>
    </row>
    <row r="51" spans="1:26" ht="91">
      <c r="A51">
        <v>50</v>
      </c>
      <c r="B51" s="17" t="s">
        <v>130</v>
      </c>
      <c r="C51" s="17" t="s">
        <v>21</v>
      </c>
      <c r="D51" s="17">
        <f t="shared" si="0"/>
        <v>4</v>
      </c>
      <c r="E51" s="17" t="s">
        <v>42</v>
      </c>
      <c r="F51" s="25">
        <f t="shared" si="1"/>
        <v>4</v>
      </c>
      <c r="G51" s="17" t="s">
        <v>160</v>
      </c>
      <c r="H51" s="23">
        <v>59</v>
      </c>
      <c r="I51" s="21">
        <v>2.29340850550486E-5</v>
      </c>
      <c r="J51" s="17">
        <v>1</v>
      </c>
      <c r="K51" s="37">
        <v>43048</v>
      </c>
      <c r="L51" s="67">
        <v>0</v>
      </c>
      <c r="M51" s="17" t="s">
        <v>161</v>
      </c>
      <c r="N51" s="17" t="s">
        <v>159</v>
      </c>
      <c r="O51" s="21">
        <v>135</v>
      </c>
      <c r="P51" s="17">
        <v>1</v>
      </c>
      <c r="Q51" s="17">
        <v>5</v>
      </c>
      <c r="S51" s="25">
        <v>0.76722468700001201</v>
      </c>
      <c r="T51" s="25">
        <v>0.82500000000000007</v>
      </c>
      <c r="U51" s="25">
        <v>0.68056171750003003</v>
      </c>
      <c r="V51">
        <v>0.59450000000000003</v>
      </c>
      <c r="W51" t="s">
        <v>3018</v>
      </c>
      <c r="X51" t="s">
        <v>3017</v>
      </c>
      <c r="Y51" t="s">
        <v>3017</v>
      </c>
      <c r="Z51" t="s">
        <v>3017</v>
      </c>
    </row>
    <row r="52" spans="1:26" ht="166">
      <c r="A52">
        <v>51</v>
      </c>
      <c r="B52" s="17" t="s">
        <v>130</v>
      </c>
      <c r="C52" s="17" t="s">
        <v>21</v>
      </c>
      <c r="D52" s="17">
        <f t="shared" si="0"/>
        <v>4</v>
      </c>
      <c r="E52" s="17" t="s">
        <v>17</v>
      </c>
      <c r="F52" s="25">
        <f t="shared" si="1"/>
        <v>6</v>
      </c>
      <c r="G52" s="25" t="s">
        <v>162</v>
      </c>
      <c r="H52" s="23">
        <v>286</v>
      </c>
      <c r="I52" s="21">
        <v>6.35811747695891E-4</v>
      </c>
      <c r="J52" s="17">
        <v>1</v>
      </c>
      <c r="K52" s="58">
        <v>42807</v>
      </c>
      <c r="L52" s="19">
        <v>1</v>
      </c>
      <c r="M52" s="17" t="s">
        <v>163</v>
      </c>
      <c r="N52" s="25" t="s">
        <v>164</v>
      </c>
      <c r="O52" s="21">
        <v>106</v>
      </c>
      <c r="P52" s="17">
        <v>1</v>
      </c>
      <c r="Q52" s="17">
        <v>7</v>
      </c>
      <c r="S52" s="25">
        <v>0.69881421079630901</v>
      </c>
      <c r="T52" s="25">
        <v>0.75</v>
      </c>
      <c r="U52" s="25">
        <v>0.62203552699077269</v>
      </c>
      <c r="V52">
        <v>0.57350000000000012</v>
      </c>
      <c r="W52" t="s">
        <v>3017</v>
      </c>
      <c r="X52" t="s">
        <v>3017</v>
      </c>
      <c r="Y52" t="s">
        <v>3018</v>
      </c>
      <c r="Z52" t="s">
        <v>3018</v>
      </c>
    </row>
    <row r="53" spans="1:26" ht="61">
      <c r="A53">
        <v>52</v>
      </c>
      <c r="B53" s="17" t="s">
        <v>130</v>
      </c>
      <c r="C53" s="17" t="s">
        <v>21</v>
      </c>
      <c r="D53" s="17">
        <f t="shared" si="0"/>
        <v>4</v>
      </c>
      <c r="E53" s="17" t="s">
        <v>42</v>
      </c>
      <c r="F53" s="25">
        <f t="shared" si="1"/>
        <v>4</v>
      </c>
      <c r="G53" s="26" t="s">
        <v>165</v>
      </c>
      <c r="H53" s="23">
        <v>90</v>
      </c>
      <c r="I53" s="21">
        <v>4.0793980509712402E-4</v>
      </c>
      <c r="J53" s="17">
        <v>1</v>
      </c>
      <c r="K53" s="58">
        <v>42726</v>
      </c>
      <c r="L53" s="19">
        <v>1</v>
      </c>
      <c r="M53" s="17" t="s">
        <v>166</v>
      </c>
      <c r="N53" s="17" t="s">
        <v>167</v>
      </c>
      <c r="O53" s="21">
        <v>33</v>
      </c>
      <c r="P53" s="17">
        <v>1</v>
      </c>
      <c r="Q53" s="17">
        <v>14</v>
      </c>
      <c r="S53" s="25">
        <v>0.68119100647006048</v>
      </c>
      <c r="T53" s="25">
        <v>0.82500000000000007</v>
      </c>
      <c r="U53" s="25">
        <v>0.46547751617515121</v>
      </c>
      <c r="V53">
        <v>0.6655000000000002</v>
      </c>
      <c r="W53" t="s">
        <v>3017</v>
      </c>
      <c r="X53" t="s">
        <v>3018</v>
      </c>
      <c r="Y53" t="s">
        <v>3018</v>
      </c>
      <c r="Z53" t="s">
        <v>3018</v>
      </c>
    </row>
    <row r="54" spans="1:26" ht="76">
      <c r="A54">
        <v>53</v>
      </c>
      <c r="B54" s="17" t="s">
        <v>130</v>
      </c>
      <c r="C54" s="17" t="s">
        <v>21</v>
      </c>
      <c r="D54" s="17">
        <f t="shared" si="0"/>
        <v>4</v>
      </c>
      <c r="E54" s="17" t="s">
        <v>17</v>
      </c>
      <c r="F54" s="25">
        <f t="shared" si="1"/>
        <v>6</v>
      </c>
      <c r="G54" s="25" t="s">
        <v>168</v>
      </c>
      <c r="H54" s="23">
        <v>39</v>
      </c>
      <c r="I54" s="21">
        <v>3.30793028143261E-3</v>
      </c>
      <c r="J54" s="17">
        <v>1</v>
      </c>
      <c r="K54" s="58">
        <v>42692</v>
      </c>
      <c r="L54" s="19">
        <v>0</v>
      </c>
      <c r="M54" s="17" t="s">
        <v>169</v>
      </c>
      <c r="N54" s="25" t="s">
        <v>170</v>
      </c>
      <c r="O54" s="21">
        <v>51</v>
      </c>
      <c r="P54" s="17">
        <v>3</v>
      </c>
      <c r="Q54" s="17">
        <v>11</v>
      </c>
      <c r="S54" s="25">
        <v>0.66047858340826282</v>
      </c>
      <c r="T54" s="25">
        <v>0.75</v>
      </c>
      <c r="U54" s="25">
        <v>0.52619645852065711</v>
      </c>
      <c r="V54">
        <v>0.60500000000000009</v>
      </c>
      <c r="W54" t="s">
        <v>3017</v>
      </c>
      <c r="X54" t="s">
        <v>3018</v>
      </c>
      <c r="Y54" t="s">
        <v>3018</v>
      </c>
      <c r="Z54" t="s">
        <v>3018</v>
      </c>
    </row>
    <row r="55" spans="1:26" ht="271">
      <c r="A55">
        <v>54</v>
      </c>
      <c r="B55" s="17" t="s">
        <v>130</v>
      </c>
      <c r="C55" s="17" t="s">
        <v>21</v>
      </c>
      <c r="D55" s="17">
        <f t="shared" si="0"/>
        <v>4</v>
      </c>
      <c r="E55" s="17" t="s">
        <v>17</v>
      </c>
      <c r="F55" s="25">
        <f t="shared" si="1"/>
        <v>6</v>
      </c>
      <c r="G55" s="25" t="s">
        <v>171</v>
      </c>
      <c r="H55" s="23">
        <v>454</v>
      </c>
      <c r="I55" s="21">
        <v>0.999999999999996</v>
      </c>
      <c r="J55" s="17">
        <v>1</v>
      </c>
      <c r="K55" s="37">
        <v>42669</v>
      </c>
      <c r="L55" s="67">
        <v>1</v>
      </c>
      <c r="M55" s="17" t="s">
        <v>172</v>
      </c>
      <c r="N55" s="17" t="s">
        <v>173</v>
      </c>
      <c r="O55" s="21">
        <v>67</v>
      </c>
      <c r="P55" s="17">
        <v>2</v>
      </c>
      <c r="Q55" s="17">
        <v>9</v>
      </c>
      <c r="S55" s="25">
        <v>0.67857142857142849</v>
      </c>
      <c r="T55" s="25">
        <v>0.75</v>
      </c>
      <c r="U55" s="25">
        <v>0.5714285714285714</v>
      </c>
      <c r="V55">
        <v>0.45454545454545453</v>
      </c>
      <c r="W55" t="s">
        <v>3017</v>
      </c>
      <c r="X55" t="s">
        <v>3018</v>
      </c>
      <c r="Y55" t="s">
        <v>3018</v>
      </c>
      <c r="Z55" t="s">
        <v>3018</v>
      </c>
    </row>
    <row r="56" spans="1:26" ht="106">
      <c r="A56">
        <v>55</v>
      </c>
      <c r="B56" s="17" t="s">
        <v>130</v>
      </c>
      <c r="C56" s="17" t="s">
        <v>21</v>
      </c>
      <c r="D56" s="17">
        <f t="shared" si="0"/>
        <v>4</v>
      </c>
      <c r="E56" s="17" t="s">
        <v>17</v>
      </c>
      <c r="F56" s="25">
        <f t="shared" si="1"/>
        <v>6</v>
      </c>
      <c r="G56" s="25" t="s">
        <v>174</v>
      </c>
      <c r="H56" s="23">
        <v>104</v>
      </c>
      <c r="I56" s="21">
        <v>6.0204384187287898E-3</v>
      </c>
      <c r="J56" s="17">
        <v>1</v>
      </c>
      <c r="K56" s="37">
        <v>42637</v>
      </c>
      <c r="L56" s="67">
        <v>0</v>
      </c>
      <c r="M56" s="17" t="s">
        <v>175</v>
      </c>
      <c r="N56" s="17" t="s">
        <v>176</v>
      </c>
      <c r="O56" s="21">
        <v>57</v>
      </c>
      <c r="P56" s="17">
        <v>1</v>
      </c>
      <c r="Q56" s="17">
        <v>16</v>
      </c>
      <c r="S56" s="25">
        <v>0.66642857142857148</v>
      </c>
      <c r="T56" s="25">
        <v>0.82500000000000007</v>
      </c>
      <c r="U56" s="25">
        <v>0.4285714285714286</v>
      </c>
      <c r="V56">
        <v>0.5</v>
      </c>
      <c r="W56" t="s">
        <v>3017</v>
      </c>
      <c r="X56" t="s">
        <v>3018</v>
      </c>
      <c r="Y56" t="s">
        <v>3018</v>
      </c>
      <c r="Z56" t="s">
        <v>3018</v>
      </c>
    </row>
    <row r="57" spans="1:26" ht="91">
      <c r="A57">
        <v>56</v>
      </c>
      <c r="B57" s="21" t="s">
        <v>177</v>
      </c>
      <c r="C57" s="21" t="s">
        <v>21</v>
      </c>
      <c r="D57" s="17">
        <f t="shared" si="0"/>
        <v>4</v>
      </c>
      <c r="E57" s="21" t="s">
        <v>42</v>
      </c>
      <c r="F57" s="25">
        <f t="shared" si="1"/>
        <v>4</v>
      </c>
      <c r="G57" s="25" t="s">
        <v>119</v>
      </c>
      <c r="H57" s="23">
        <v>108</v>
      </c>
      <c r="I57" s="21">
        <v>4.2584281380115803E-3</v>
      </c>
      <c r="J57" s="17">
        <v>1</v>
      </c>
      <c r="K57" s="42">
        <v>44008</v>
      </c>
      <c r="L57" s="67">
        <v>0</v>
      </c>
      <c r="M57" s="25" t="s">
        <v>178</v>
      </c>
      <c r="N57" s="25" t="s">
        <v>179</v>
      </c>
      <c r="O57" s="21">
        <v>121</v>
      </c>
      <c r="P57" s="21">
        <v>3</v>
      </c>
      <c r="Q57" s="21">
        <v>11</v>
      </c>
      <c r="S57" s="25">
        <v>0.66047858340826282</v>
      </c>
      <c r="T57" s="25">
        <v>0.75</v>
      </c>
      <c r="U57" s="25">
        <v>0.52619645852065711</v>
      </c>
      <c r="V57">
        <v>0.54500000000000004</v>
      </c>
      <c r="W57" t="s">
        <v>3018</v>
      </c>
      <c r="X57" t="s">
        <v>3017</v>
      </c>
      <c r="Y57" t="s">
        <v>3017</v>
      </c>
      <c r="Z57" t="s">
        <v>3018</v>
      </c>
    </row>
    <row r="58" spans="1:26" ht="91">
      <c r="A58">
        <v>57</v>
      </c>
      <c r="B58" s="21" t="s">
        <v>177</v>
      </c>
      <c r="C58" s="21" t="s">
        <v>21</v>
      </c>
      <c r="D58" s="17">
        <f t="shared" si="0"/>
        <v>4</v>
      </c>
      <c r="E58" s="21" t="s">
        <v>42</v>
      </c>
      <c r="F58" s="25">
        <f t="shared" si="1"/>
        <v>4</v>
      </c>
      <c r="G58" s="25" t="s">
        <v>180</v>
      </c>
      <c r="H58" s="23">
        <v>109</v>
      </c>
      <c r="I58" s="21">
        <v>0.94252522278291395</v>
      </c>
      <c r="J58" s="17">
        <v>1</v>
      </c>
      <c r="K58" s="37">
        <v>44008</v>
      </c>
      <c r="L58" s="67">
        <v>1</v>
      </c>
      <c r="M58" s="17" t="s">
        <v>181</v>
      </c>
      <c r="N58" s="25" t="s">
        <v>182</v>
      </c>
      <c r="O58" s="21">
        <v>117</v>
      </c>
      <c r="P58" s="21">
        <v>5</v>
      </c>
      <c r="Q58" s="21">
        <v>10</v>
      </c>
      <c r="S58" s="25">
        <v>0.71429841941894978</v>
      </c>
      <c r="T58" s="25">
        <v>0.82500000000000007</v>
      </c>
      <c r="U58" s="25">
        <v>0.54824604854737435</v>
      </c>
      <c r="V58">
        <v>0.54500000000000004</v>
      </c>
      <c r="W58" t="s">
        <v>3017</v>
      </c>
      <c r="X58" t="s">
        <v>3017</v>
      </c>
      <c r="Y58" t="s">
        <v>3018</v>
      </c>
      <c r="Z58" t="s">
        <v>3018</v>
      </c>
    </row>
    <row r="59" spans="1:26" ht="76">
      <c r="A59">
        <v>58</v>
      </c>
      <c r="B59" s="21" t="s">
        <v>177</v>
      </c>
      <c r="C59" s="21" t="s">
        <v>21</v>
      </c>
      <c r="D59" s="17">
        <f t="shared" si="0"/>
        <v>4</v>
      </c>
      <c r="E59" s="21" t="s">
        <v>183</v>
      </c>
      <c r="F59" s="25">
        <f t="shared" si="1"/>
        <v>2</v>
      </c>
      <c r="G59" s="25" t="s">
        <v>184</v>
      </c>
      <c r="H59" s="23">
        <v>24</v>
      </c>
      <c r="I59" s="21">
        <v>0.64855908630779302</v>
      </c>
      <c r="J59" s="17">
        <v>1</v>
      </c>
      <c r="K59" s="37">
        <v>43999</v>
      </c>
      <c r="L59" s="67">
        <v>1</v>
      </c>
      <c r="M59" s="26" t="s">
        <v>184</v>
      </c>
      <c r="N59" s="25" t="s">
        <v>185</v>
      </c>
      <c r="O59" s="21">
        <v>93</v>
      </c>
      <c r="P59" s="21">
        <v>1</v>
      </c>
      <c r="Q59" s="21">
        <v>1</v>
      </c>
      <c r="S59" s="25">
        <v>0.75194805194805192</v>
      </c>
      <c r="T59" s="25">
        <v>0.68181818181818177</v>
      </c>
      <c r="U59" s="25">
        <v>0.85714285714285721</v>
      </c>
      <c r="V59">
        <v>0.45454545454545453</v>
      </c>
      <c r="W59" t="s">
        <v>3018</v>
      </c>
      <c r="X59" t="s">
        <v>3018</v>
      </c>
      <c r="Y59" t="s">
        <v>3017</v>
      </c>
      <c r="Z59" t="s">
        <v>3018</v>
      </c>
    </row>
    <row r="60" spans="1:26" ht="76">
      <c r="A60">
        <v>59</v>
      </c>
      <c r="B60" s="21" t="s">
        <v>177</v>
      </c>
      <c r="C60" s="21" t="s">
        <v>21</v>
      </c>
      <c r="D60" s="17">
        <f t="shared" si="0"/>
        <v>4</v>
      </c>
      <c r="E60" s="21" t="s">
        <v>42</v>
      </c>
      <c r="F60" s="25">
        <f t="shared" si="1"/>
        <v>4</v>
      </c>
      <c r="G60" s="25" t="s">
        <v>186</v>
      </c>
      <c r="H60" s="23">
        <v>34</v>
      </c>
      <c r="I60" s="21">
        <v>1.49993417020563E-2</v>
      </c>
      <c r="J60" s="17">
        <v>0</v>
      </c>
      <c r="K60" s="37">
        <v>43972</v>
      </c>
      <c r="L60" s="67">
        <v>1</v>
      </c>
      <c r="M60" s="25" t="s">
        <v>187</v>
      </c>
      <c r="N60" s="25" t="s">
        <v>188</v>
      </c>
      <c r="O60" s="21">
        <v>102</v>
      </c>
      <c r="P60" s="21">
        <v>1</v>
      </c>
      <c r="Q60" s="21">
        <v>5</v>
      </c>
      <c r="S60" s="25">
        <v>0.76722468700001201</v>
      </c>
      <c r="T60" s="25">
        <v>0.82500000000000007</v>
      </c>
      <c r="U60" s="25">
        <v>0.68056171750003003</v>
      </c>
      <c r="V60">
        <v>0.54500000000000004</v>
      </c>
      <c r="W60" t="s">
        <v>3017</v>
      </c>
      <c r="X60" t="s">
        <v>3017</v>
      </c>
      <c r="Y60" t="s">
        <v>3018</v>
      </c>
      <c r="Z60" t="s">
        <v>3018</v>
      </c>
    </row>
    <row r="61" spans="1:26" ht="76">
      <c r="A61">
        <v>60</v>
      </c>
      <c r="B61" s="21" t="s">
        <v>177</v>
      </c>
      <c r="C61" s="21" t="s">
        <v>80</v>
      </c>
      <c r="D61" s="17">
        <f t="shared" si="0"/>
        <v>1</v>
      </c>
      <c r="E61" s="21" t="s">
        <v>183</v>
      </c>
      <c r="F61" s="25">
        <f t="shared" si="1"/>
        <v>2</v>
      </c>
      <c r="G61" s="25" t="s">
        <v>189</v>
      </c>
      <c r="H61" s="23">
        <v>71</v>
      </c>
      <c r="I61" s="21">
        <v>0.99998923923096295</v>
      </c>
      <c r="J61" s="17">
        <v>0</v>
      </c>
      <c r="K61" s="37">
        <v>43796</v>
      </c>
      <c r="L61" s="67">
        <v>1</v>
      </c>
      <c r="M61" s="25" t="s">
        <v>190</v>
      </c>
      <c r="N61" s="25" t="s">
        <v>191</v>
      </c>
      <c r="O61" s="21">
        <v>90</v>
      </c>
      <c r="P61" s="21">
        <v>1</v>
      </c>
      <c r="Q61" s="21">
        <v>1</v>
      </c>
      <c r="S61" s="25">
        <v>0.79285714285714293</v>
      </c>
      <c r="T61" s="25">
        <v>0.75</v>
      </c>
      <c r="U61" s="25">
        <v>0.85714285714285721</v>
      </c>
      <c r="V61">
        <v>0.5</v>
      </c>
      <c r="W61" t="s">
        <v>3017</v>
      </c>
      <c r="X61" t="s">
        <v>3017</v>
      </c>
      <c r="Y61" t="s">
        <v>3018</v>
      </c>
      <c r="Z61" t="s">
        <v>3018</v>
      </c>
    </row>
    <row r="62" spans="1:26" ht="106">
      <c r="A62">
        <v>61</v>
      </c>
      <c r="B62" s="21" t="s">
        <v>177</v>
      </c>
      <c r="C62" s="21" t="s">
        <v>21</v>
      </c>
      <c r="D62" s="17">
        <f t="shared" si="0"/>
        <v>4</v>
      </c>
      <c r="E62" s="21" t="s">
        <v>17</v>
      </c>
      <c r="F62" s="25">
        <f t="shared" si="1"/>
        <v>6</v>
      </c>
      <c r="G62" s="25" t="s">
        <v>192</v>
      </c>
      <c r="H62" s="23">
        <v>162</v>
      </c>
      <c r="I62" s="21">
        <v>1.6932561757599901E-3</v>
      </c>
      <c r="J62" s="17">
        <v>1</v>
      </c>
      <c r="K62" s="37">
        <v>43702</v>
      </c>
      <c r="L62" s="67">
        <v>1</v>
      </c>
      <c r="M62" s="25" t="s">
        <v>193</v>
      </c>
      <c r="N62" s="25" t="s">
        <v>194</v>
      </c>
      <c r="O62" s="21">
        <v>146</v>
      </c>
      <c r="P62" s="21">
        <v>1</v>
      </c>
      <c r="Q62" s="21">
        <v>2</v>
      </c>
      <c r="S62" s="25">
        <v>0.72827870552673224</v>
      </c>
      <c r="T62" s="25">
        <v>0.68181818181818177</v>
      </c>
      <c r="U62" s="25">
        <v>0.79796949108955784</v>
      </c>
      <c r="V62">
        <v>0.5</v>
      </c>
      <c r="W62" t="s">
        <v>3018</v>
      </c>
      <c r="X62" t="s">
        <v>3017</v>
      </c>
      <c r="Y62" t="s">
        <v>3017</v>
      </c>
      <c r="Z62" t="s">
        <v>3018</v>
      </c>
    </row>
    <row r="63" spans="1:26" ht="76">
      <c r="A63">
        <v>62</v>
      </c>
      <c r="B63" s="21" t="s">
        <v>177</v>
      </c>
      <c r="C63" s="21" t="s">
        <v>21</v>
      </c>
      <c r="D63" s="17">
        <f t="shared" si="0"/>
        <v>4</v>
      </c>
      <c r="E63" s="21" t="s">
        <v>17</v>
      </c>
      <c r="F63" s="25">
        <f t="shared" si="1"/>
        <v>6</v>
      </c>
      <c r="G63" s="25" t="s">
        <v>195</v>
      </c>
      <c r="H63" s="23">
        <v>130</v>
      </c>
      <c r="I63" s="21">
        <v>0.49140668545917499</v>
      </c>
      <c r="J63" s="17">
        <v>1</v>
      </c>
      <c r="K63" s="37">
        <v>43640</v>
      </c>
      <c r="L63" s="67">
        <v>0</v>
      </c>
      <c r="M63" s="17" t="s">
        <v>196</v>
      </c>
      <c r="N63" s="25" t="s">
        <v>197</v>
      </c>
      <c r="O63" s="21">
        <v>102</v>
      </c>
      <c r="P63" s="21">
        <v>1</v>
      </c>
      <c r="Q63" s="21">
        <v>2</v>
      </c>
      <c r="S63" s="25">
        <v>0.57320106496002288</v>
      </c>
      <c r="T63" s="25">
        <v>0.42335544754033277</v>
      </c>
      <c r="U63" s="25">
        <v>0.79796949108955784</v>
      </c>
      <c r="V63">
        <v>3.3689734995427335E-3</v>
      </c>
      <c r="W63" t="s">
        <v>3017</v>
      </c>
      <c r="X63" t="s">
        <v>3017</v>
      </c>
      <c r="Y63" t="s">
        <v>3018</v>
      </c>
      <c r="Z63" t="s">
        <v>3018</v>
      </c>
    </row>
    <row r="64" spans="1:26" ht="91">
      <c r="A64">
        <v>63</v>
      </c>
      <c r="B64" s="21" t="s">
        <v>177</v>
      </c>
      <c r="C64" s="21" t="s">
        <v>21</v>
      </c>
      <c r="D64" s="17">
        <f t="shared" si="0"/>
        <v>4</v>
      </c>
      <c r="E64" s="21" t="s">
        <v>17</v>
      </c>
      <c r="F64" s="25">
        <f t="shared" si="1"/>
        <v>6</v>
      </c>
      <c r="G64" s="17" t="s">
        <v>198</v>
      </c>
      <c r="H64" s="23">
        <v>95</v>
      </c>
      <c r="I64" s="21">
        <v>0.97664641935385199</v>
      </c>
      <c r="J64" s="17">
        <v>1</v>
      </c>
      <c r="K64" s="37">
        <v>43638</v>
      </c>
      <c r="L64" s="67">
        <v>0</v>
      </c>
      <c r="M64" s="25" t="s">
        <v>199</v>
      </c>
      <c r="N64" s="25" t="s">
        <v>200</v>
      </c>
      <c r="O64" s="21">
        <v>84</v>
      </c>
      <c r="P64" s="21">
        <v>1</v>
      </c>
      <c r="Q64" s="21">
        <v>2</v>
      </c>
      <c r="S64" s="25">
        <v>0.65727945684153299</v>
      </c>
      <c r="T64" s="25">
        <v>0.5634861006761831</v>
      </c>
      <c r="U64" s="25">
        <v>0.79796949108955784</v>
      </c>
      <c r="V64">
        <v>2.9598412144695118E-2</v>
      </c>
      <c r="W64" t="s">
        <v>3018</v>
      </c>
      <c r="X64" t="s">
        <v>3017</v>
      </c>
      <c r="Y64" t="s">
        <v>3017</v>
      </c>
      <c r="Z64" t="s">
        <v>3018</v>
      </c>
    </row>
    <row r="65" spans="1:26" ht="46">
      <c r="A65">
        <v>64</v>
      </c>
      <c r="B65" s="21" t="s">
        <v>177</v>
      </c>
      <c r="C65" s="21" t="s">
        <v>21</v>
      </c>
      <c r="D65" s="17">
        <f t="shared" si="0"/>
        <v>4</v>
      </c>
      <c r="E65" s="21" t="s">
        <v>42</v>
      </c>
      <c r="F65" s="25">
        <f t="shared" si="1"/>
        <v>4</v>
      </c>
      <c r="G65" s="25" t="s">
        <v>201</v>
      </c>
      <c r="H65" s="23">
        <v>48</v>
      </c>
      <c r="I65" s="21">
        <v>0.72106875507711998</v>
      </c>
      <c r="J65" s="17">
        <v>1</v>
      </c>
      <c r="K65" s="37">
        <v>43634</v>
      </c>
      <c r="L65" s="67">
        <v>0</v>
      </c>
      <c r="M65" s="25" t="s">
        <v>202</v>
      </c>
      <c r="N65" s="25" t="s">
        <v>203</v>
      </c>
      <c r="O65" s="21">
        <v>54</v>
      </c>
      <c r="P65" s="21">
        <v>1</v>
      </c>
      <c r="Q65" s="21">
        <v>7</v>
      </c>
      <c r="S65" s="25">
        <v>0.74381421079630905</v>
      </c>
      <c r="T65" s="25">
        <v>0.82500000000000007</v>
      </c>
      <c r="U65" s="25">
        <v>0.62203552699077269</v>
      </c>
      <c r="V65">
        <v>0.5</v>
      </c>
      <c r="W65" t="s">
        <v>3017</v>
      </c>
      <c r="X65" t="s">
        <v>3017</v>
      </c>
      <c r="Y65" t="s">
        <v>3018</v>
      </c>
      <c r="Z65" t="s">
        <v>3017</v>
      </c>
    </row>
    <row r="66" spans="1:26" ht="76">
      <c r="A66">
        <v>65</v>
      </c>
      <c r="B66" s="21" t="s">
        <v>177</v>
      </c>
      <c r="C66" s="21" t="s">
        <v>21</v>
      </c>
      <c r="D66" s="17">
        <f t="shared" si="0"/>
        <v>4</v>
      </c>
      <c r="E66" s="21" t="s">
        <v>42</v>
      </c>
      <c r="F66" s="25">
        <f t="shared" si="1"/>
        <v>4</v>
      </c>
      <c r="G66" s="25" t="s">
        <v>204</v>
      </c>
      <c r="H66" s="23">
        <v>69</v>
      </c>
      <c r="I66" s="21">
        <v>8.0536680808329696E-4</v>
      </c>
      <c r="J66" s="17">
        <v>1</v>
      </c>
      <c r="K66" s="37">
        <v>43633</v>
      </c>
      <c r="L66" s="67">
        <v>1</v>
      </c>
      <c r="M66" s="25" t="s">
        <v>205</v>
      </c>
      <c r="N66" s="25" t="s">
        <v>206</v>
      </c>
      <c r="O66" s="21">
        <v>104</v>
      </c>
      <c r="P66" s="21">
        <v>1</v>
      </c>
      <c r="Q66" s="21">
        <v>4</v>
      </c>
      <c r="S66" s="25">
        <v>0.78071428571428569</v>
      </c>
      <c r="T66" s="25">
        <v>0.82500000000000007</v>
      </c>
      <c r="U66" s="25">
        <v>0.7142857142857143</v>
      </c>
      <c r="V66">
        <v>0.59450000000000003</v>
      </c>
      <c r="W66" t="s">
        <v>3017</v>
      </c>
      <c r="X66" t="s">
        <v>3017</v>
      </c>
      <c r="Y66" t="s">
        <v>3018</v>
      </c>
      <c r="Z66" t="s">
        <v>3018</v>
      </c>
    </row>
    <row r="67" spans="1:26" ht="61">
      <c r="A67">
        <v>66</v>
      </c>
      <c r="B67" s="21" t="s">
        <v>177</v>
      </c>
      <c r="C67" s="21" t="s">
        <v>21</v>
      </c>
      <c r="D67" s="17">
        <f t="shared" ref="D67:D130" si="2">_xlfn.IFS(C67="建议",1,C67="举报",2,C67="求助",3,C67="投诉",4,C67="咨询",5)</f>
        <v>4</v>
      </c>
      <c r="E67" s="21" t="s">
        <v>42</v>
      </c>
      <c r="F67" s="25">
        <f t="shared" ref="F67:F130" si="3">_xlfn.IFS(E67="12345app",1,E67="e福州app",2,E67="qq",3,E67="电话",4,E67="短信",5,E67="网站",6,E67="微博",7,E67="微信",8,E67="邮件",9)</f>
        <v>4</v>
      </c>
      <c r="G67" s="17" t="s">
        <v>207</v>
      </c>
      <c r="H67" s="23">
        <v>105</v>
      </c>
      <c r="I67" s="21">
        <v>7.4883579233819804E-3</v>
      </c>
      <c r="J67" s="17">
        <v>1</v>
      </c>
      <c r="K67" s="37">
        <v>43628</v>
      </c>
      <c r="L67" s="67">
        <v>0</v>
      </c>
      <c r="M67" s="25" t="s">
        <v>208</v>
      </c>
      <c r="N67" s="25" t="s">
        <v>209</v>
      </c>
      <c r="O67" s="21">
        <v>66</v>
      </c>
      <c r="P67" s="21">
        <v>2</v>
      </c>
      <c r="Q67" s="21">
        <v>2</v>
      </c>
      <c r="S67" s="25">
        <v>0.81418779643582317</v>
      </c>
      <c r="T67" s="25">
        <v>0.82500000000000007</v>
      </c>
      <c r="U67" s="25">
        <v>0.79796949108955784</v>
      </c>
      <c r="V67">
        <v>0.59450000000000003</v>
      </c>
      <c r="W67" t="s">
        <v>3018</v>
      </c>
      <c r="X67" t="s">
        <v>3017</v>
      </c>
      <c r="Y67" t="s">
        <v>3017</v>
      </c>
      <c r="Z67" t="s">
        <v>3018</v>
      </c>
    </row>
    <row r="68" spans="1:26" ht="121">
      <c r="A68">
        <v>67</v>
      </c>
      <c r="B68" s="21" t="s">
        <v>177</v>
      </c>
      <c r="C68" s="21" t="s">
        <v>21</v>
      </c>
      <c r="D68" s="17">
        <f t="shared" si="2"/>
        <v>4</v>
      </c>
      <c r="E68" s="21" t="s">
        <v>183</v>
      </c>
      <c r="F68" s="25">
        <f t="shared" si="3"/>
        <v>2</v>
      </c>
      <c r="G68" s="25" t="s">
        <v>210</v>
      </c>
      <c r="H68" s="23">
        <v>63</v>
      </c>
      <c r="I68" s="21">
        <v>0.13818979266615</v>
      </c>
      <c r="J68" s="17">
        <v>0</v>
      </c>
      <c r="K68" s="43">
        <v>43583</v>
      </c>
      <c r="L68" s="68">
        <v>0</v>
      </c>
      <c r="M68" s="25" t="s">
        <v>211</v>
      </c>
      <c r="N68" s="25" t="s">
        <v>212</v>
      </c>
      <c r="O68" s="21">
        <v>169</v>
      </c>
      <c r="P68" s="21">
        <v>1</v>
      </c>
      <c r="Q68" s="21">
        <v>1</v>
      </c>
      <c r="S68" s="25">
        <v>0.79285714285714293</v>
      </c>
      <c r="T68" s="25">
        <v>0.75</v>
      </c>
      <c r="U68" s="25">
        <v>0.85714285714285721</v>
      </c>
      <c r="V68">
        <v>0.41322314049586772</v>
      </c>
      <c r="W68" t="s">
        <v>3017</v>
      </c>
      <c r="X68" t="s">
        <v>3017</v>
      </c>
      <c r="Y68" t="s">
        <v>3017</v>
      </c>
      <c r="Z68" t="s">
        <v>3018</v>
      </c>
    </row>
    <row r="69" spans="1:26" ht="76">
      <c r="A69">
        <v>68</v>
      </c>
      <c r="B69" s="21" t="s">
        <v>177</v>
      </c>
      <c r="C69" s="21" t="s">
        <v>21</v>
      </c>
      <c r="D69" s="17">
        <f t="shared" si="2"/>
        <v>4</v>
      </c>
      <c r="E69" s="21" t="s">
        <v>17</v>
      </c>
      <c r="F69" s="25">
        <f t="shared" si="3"/>
        <v>6</v>
      </c>
      <c r="G69" s="25" t="s">
        <v>213</v>
      </c>
      <c r="H69" s="23">
        <v>25</v>
      </c>
      <c r="I69" s="21">
        <v>8.8328944933713198E-5</v>
      </c>
      <c r="J69" s="17">
        <v>1</v>
      </c>
      <c r="K69" s="37">
        <v>43456</v>
      </c>
      <c r="L69" s="67">
        <v>1</v>
      </c>
      <c r="M69" s="17" t="s">
        <v>214</v>
      </c>
      <c r="N69" s="25" t="s">
        <v>215</v>
      </c>
      <c r="O69" s="21">
        <v>92</v>
      </c>
      <c r="P69" s="21">
        <v>1</v>
      </c>
      <c r="Q69" s="21">
        <v>2</v>
      </c>
      <c r="S69" s="25">
        <v>0.81418779643582317</v>
      </c>
      <c r="T69" s="25">
        <v>0.82500000000000007</v>
      </c>
      <c r="U69" s="25">
        <v>0.79796949108955784</v>
      </c>
      <c r="V69">
        <v>0.55000000000000004</v>
      </c>
      <c r="W69" t="s">
        <v>3017</v>
      </c>
      <c r="X69" t="s">
        <v>3017</v>
      </c>
      <c r="Y69" t="s">
        <v>3017</v>
      </c>
      <c r="Z69" t="s">
        <v>3018</v>
      </c>
    </row>
    <row r="70" spans="1:26" ht="31">
      <c r="A70">
        <v>69</v>
      </c>
      <c r="B70" s="21" t="s">
        <v>177</v>
      </c>
      <c r="C70" s="21" t="s">
        <v>21</v>
      </c>
      <c r="D70" s="17">
        <f t="shared" si="2"/>
        <v>4</v>
      </c>
      <c r="E70" s="21" t="s">
        <v>42</v>
      </c>
      <c r="F70" s="25">
        <f t="shared" si="3"/>
        <v>4</v>
      </c>
      <c r="G70" s="25" t="s">
        <v>216</v>
      </c>
      <c r="H70" s="23">
        <v>46</v>
      </c>
      <c r="I70" s="21">
        <v>1.3286776468455001E-2</v>
      </c>
      <c r="J70" s="17">
        <v>1</v>
      </c>
      <c r="K70" s="37">
        <v>43447</v>
      </c>
      <c r="L70" s="67">
        <v>1</v>
      </c>
      <c r="M70" s="17" t="s">
        <v>217</v>
      </c>
      <c r="N70" s="25" t="s">
        <v>218</v>
      </c>
      <c r="O70" s="21">
        <v>43</v>
      </c>
      <c r="P70" s="21">
        <v>3</v>
      </c>
      <c r="Q70" s="21">
        <v>8</v>
      </c>
      <c r="S70" s="25">
        <v>0.73337559287164633</v>
      </c>
      <c r="T70" s="25">
        <v>0.82500000000000007</v>
      </c>
      <c r="U70" s="25">
        <v>0.59593898217911567</v>
      </c>
      <c r="V70">
        <v>0.54500000000000004</v>
      </c>
      <c r="W70" t="s">
        <v>3018</v>
      </c>
      <c r="X70" t="s">
        <v>3017</v>
      </c>
      <c r="Y70" t="s">
        <v>3017</v>
      </c>
      <c r="Z70" t="s">
        <v>3018</v>
      </c>
    </row>
    <row r="71" spans="1:26" ht="91">
      <c r="A71">
        <v>70</v>
      </c>
      <c r="B71" s="21" t="s">
        <v>177</v>
      </c>
      <c r="C71" s="21" t="s">
        <v>25</v>
      </c>
      <c r="D71" s="17">
        <f t="shared" si="2"/>
        <v>5</v>
      </c>
      <c r="E71" s="21" t="s">
        <v>17</v>
      </c>
      <c r="F71" s="25">
        <f t="shared" si="3"/>
        <v>6</v>
      </c>
      <c r="G71" s="17" t="s">
        <v>219</v>
      </c>
      <c r="H71" s="23">
        <v>91</v>
      </c>
      <c r="I71" s="21">
        <v>5.64212721235978E-2</v>
      </c>
      <c r="J71" s="17">
        <v>1</v>
      </c>
      <c r="K71" s="37">
        <v>43353</v>
      </c>
      <c r="L71" s="67">
        <v>0</v>
      </c>
      <c r="M71" s="25" t="s">
        <v>220</v>
      </c>
      <c r="N71" s="25" t="s">
        <v>221</v>
      </c>
      <c r="O71" s="21">
        <v>129</v>
      </c>
      <c r="P71" s="21">
        <v>1</v>
      </c>
      <c r="Q71" s="21">
        <v>0</v>
      </c>
      <c r="S71" s="25">
        <v>0.73809166040570995</v>
      </c>
      <c r="T71" s="25">
        <v>0.5634861006761831</v>
      </c>
      <c r="U71" s="25">
        <v>1</v>
      </c>
      <c r="V71">
        <v>0.6655000000000002</v>
      </c>
      <c r="W71" t="s">
        <v>3017</v>
      </c>
      <c r="X71" t="s">
        <v>3017</v>
      </c>
      <c r="Y71" t="s">
        <v>3017</v>
      </c>
      <c r="Z71" t="s">
        <v>3018</v>
      </c>
    </row>
    <row r="72" spans="1:26" ht="166">
      <c r="A72">
        <v>71</v>
      </c>
      <c r="B72" s="21" t="s">
        <v>177</v>
      </c>
      <c r="C72" s="21" t="s">
        <v>25</v>
      </c>
      <c r="D72" s="17">
        <f t="shared" si="2"/>
        <v>5</v>
      </c>
      <c r="E72" s="21" t="s">
        <v>17</v>
      </c>
      <c r="F72" s="25">
        <f t="shared" si="3"/>
        <v>6</v>
      </c>
      <c r="G72" s="25" t="s">
        <v>222</v>
      </c>
      <c r="H72" s="23">
        <v>263</v>
      </c>
      <c r="I72" s="21">
        <v>6.8585505574869601E-7</v>
      </c>
      <c r="J72" s="17">
        <v>1</v>
      </c>
      <c r="K72" s="37">
        <v>43331</v>
      </c>
      <c r="L72" s="67">
        <v>0</v>
      </c>
      <c r="M72" s="25" t="s">
        <v>223</v>
      </c>
      <c r="N72" s="25" t="s">
        <v>224</v>
      </c>
      <c r="O72" s="21">
        <v>238</v>
      </c>
      <c r="P72" s="21">
        <v>2</v>
      </c>
      <c r="Q72" s="21">
        <v>3</v>
      </c>
      <c r="S72" s="25">
        <v>0.71011657722983035</v>
      </c>
      <c r="T72" s="25">
        <v>0.68181818181818177</v>
      </c>
      <c r="U72" s="25">
        <v>0.75256417034730327</v>
      </c>
      <c r="V72">
        <v>0.5</v>
      </c>
      <c r="W72" t="s">
        <v>3017</v>
      </c>
      <c r="X72" t="s">
        <v>3017</v>
      </c>
      <c r="Y72" t="s">
        <v>3017</v>
      </c>
      <c r="Z72" t="s">
        <v>3018</v>
      </c>
    </row>
    <row r="73" spans="1:26" ht="61">
      <c r="A73">
        <v>72</v>
      </c>
      <c r="B73" s="21" t="s">
        <v>177</v>
      </c>
      <c r="C73" s="21" t="s">
        <v>21</v>
      </c>
      <c r="D73" s="17">
        <f t="shared" si="2"/>
        <v>4</v>
      </c>
      <c r="E73" s="21" t="s">
        <v>17</v>
      </c>
      <c r="F73" s="25">
        <f t="shared" si="3"/>
        <v>6</v>
      </c>
      <c r="G73" s="25" t="s">
        <v>225</v>
      </c>
      <c r="H73" s="23">
        <v>87</v>
      </c>
      <c r="I73" s="21">
        <v>5.9922876258611301E-4</v>
      </c>
      <c r="J73" s="17">
        <v>0</v>
      </c>
      <c r="K73" s="37">
        <v>43317</v>
      </c>
      <c r="L73" s="67">
        <v>1</v>
      </c>
      <c r="M73" s="25" t="s">
        <v>226</v>
      </c>
      <c r="N73" s="25" t="s">
        <v>227</v>
      </c>
      <c r="O73" s="21">
        <v>68</v>
      </c>
      <c r="P73" s="21">
        <v>1</v>
      </c>
      <c r="Q73" s="21">
        <v>2</v>
      </c>
      <c r="S73" s="25">
        <v>0.81418779643582317</v>
      </c>
      <c r="T73" s="25">
        <v>0.82500000000000007</v>
      </c>
      <c r="U73" s="25">
        <v>0.79796949108955784</v>
      </c>
      <c r="V73">
        <v>0.5</v>
      </c>
      <c r="W73" t="s">
        <v>3017</v>
      </c>
      <c r="X73" t="s">
        <v>3018</v>
      </c>
      <c r="Y73" t="s">
        <v>3017</v>
      </c>
      <c r="Z73" t="s">
        <v>3018</v>
      </c>
    </row>
    <row r="74" spans="1:26" ht="62" thickBot="1">
      <c r="A74">
        <v>73</v>
      </c>
      <c r="B74" s="21" t="s">
        <v>177</v>
      </c>
      <c r="C74" s="21" t="s">
        <v>21</v>
      </c>
      <c r="D74" s="17">
        <f t="shared" si="2"/>
        <v>4</v>
      </c>
      <c r="E74" s="21" t="s">
        <v>42</v>
      </c>
      <c r="F74" s="25">
        <f t="shared" si="3"/>
        <v>4</v>
      </c>
      <c r="G74" s="44" t="s">
        <v>228</v>
      </c>
      <c r="H74" s="23">
        <v>119</v>
      </c>
      <c r="I74" s="21">
        <v>1.14352971536391E-13</v>
      </c>
      <c r="J74" s="17">
        <v>1</v>
      </c>
      <c r="K74" s="37">
        <v>43317</v>
      </c>
      <c r="L74" s="67">
        <v>0</v>
      </c>
      <c r="M74" s="25" t="s">
        <v>229</v>
      </c>
      <c r="N74" s="25" t="s">
        <v>230</v>
      </c>
      <c r="O74" s="21">
        <v>51</v>
      </c>
      <c r="P74" s="46">
        <v>1</v>
      </c>
      <c r="Q74" s="46">
        <v>4</v>
      </c>
      <c r="S74" s="25">
        <v>0.65761511216056667</v>
      </c>
      <c r="T74" s="25">
        <v>0.61983471074380148</v>
      </c>
      <c r="U74" s="25">
        <v>0.7142857142857143</v>
      </c>
      <c r="V74">
        <v>0.58400000000000007</v>
      </c>
      <c r="W74" t="s">
        <v>3018</v>
      </c>
      <c r="X74" t="s">
        <v>3017</v>
      </c>
      <c r="Y74" t="s">
        <v>3017</v>
      </c>
      <c r="Z74" t="s">
        <v>3018</v>
      </c>
    </row>
    <row r="75" spans="1:26" ht="61">
      <c r="A75">
        <v>74</v>
      </c>
      <c r="B75" s="21" t="s">
        <v>177</v>
      </c>
      <c r="C75" s="21" t="s">
        <v>21</v>
      </c>
      <c r="D75" s="17">
        <f t="shared" si="2"/>
        <v>4</v>
      </c>
      <c r="E75" s="21" t="s">
        <v>42</v>
      </c>
      <c r="F75" s="25">
        <f t="shared" si="3"/>
        <v>4</v>
      </c>
      <c r="G75" s="25" t="s">
        <v>231</v>
      </c>
      <c r="H75" s="23">
        <v>51</v>
      </c>
      <c r="I75" s="21">
        <v>1.75036334573964E-3</v>
      </c>
      <c r="J75" s="17">
        <v>1</v>
      </c>
      <c r="K75" s="37">
        <v>43315</v>
      </c>
      <c r="L75" s="67">
        <v>0</v>
      </c>
      <c r="M75" s="25" t="s">
        <v>232</v>
      </c>
      <c r="N75" s="25" t="s">
        <v>233</v>
      </c>
      <c r="O75" s="21">
        <v>87</v>
      </c>
      <c r="P75" s="21">
        <v>1</v>
      </c>
      <c r="Q75" s="21">
        <v>4</v>
      </c>
      <c r="S75" s="25">
        <v>0.78071428571428569</v>
      </c>
      <c r="T75" s="25">
        <v>0.82500000000000007</v>
      </c>
      <c r="U75" s="25">
        <v>0.7142857142857143</v>
      </c>
      <c r="V75">
        <v>0.54500000000000004</v>
      </c>
      <c r="W75" t="s">
        <v>3017</v>
      </c>
      <c r="X75" t="s">
        <v>3017</v>
      </c>
      <c r="Y75" t="s">
        <v>3018</v>
      </c>
      <c r="Z75" t="s">
        <v>3017</v>
      </c>
    </row>
    <row r="76" spans="1:26" ht="61">
      <c r="A76">
        <v>75</v>
      </c>
      <c r="B76" s="21" t="s">
        <v>177</v>
      </c>
      <c r="C76" s="21" t="s">
        <v>21</v>
      </c>
      <c r="D76" s="17">
        <f t="shared" si="2"/>
        <v>4</v>
      </c>
      <c r="E76" s="21" t="s">
        <v>42</v>
      </c>
      <c r="F76" s="25">
        <f t="shared" si="3"/>
        <v>4</v>
      </c>
      <c r="G76" s="25" t="s">
        <v>234</v>
      </c>
      <c r="H76" s="23">
        <v>47</v>
      </c>
      <c r="I76" s="21">
        <v>3.3549497549858502E-3</v>
      </c>
      <c r="J76" s="17">
        <v>1</v>
      </c>
      <c r="K76" s="39">
        <v>43304</v>
      </c>
      <c r="L76" s="40">
        <v>0</v>
      </c>
      <c r="M76" s="25" t="s">
        <v>235</v>
      </c>
      <c r="N76" s="25" t="s">
        <v>236</v>
      </c>
      <c r="O76" s="21">
        <v>78</v>
      </c>
      <c r="P76" s="21">
        <v>1</v>
      </c>
      <c r="Q76" s="21">
        <v>3</v>
      </c>
      <c r="S76" s="25">
        <v>0.79602566813892128</v>
      </c>
      <c r="T76" s="25">
        <v>0.82500000000000007</v>
      </c>
      <c r="U76" s="25">
        <v>0.75256417034730327</v>
      </c>
      <c r="V76">
        <v>0.60500000000000009</v>
      </c>
      <c r="W76" t="s">
        <v>3017</v>
      </c>
      <c r="X76" t="s">
        <v>3017</v>
      </c>
      <c r="Y76" t="s">
        <v>3018</v>
      </c>
      <c r="Z76" t="s">
        <v>3017</v>
      </c>
    </row>
    <row r="77" spans="1:26" ht="76">
      <c r="A77">
        <v>76</v>
      </c>
      <c r="B77" s="21" t="s">
        <v>177</v>
      </c>
      <c r="C77" s="21" t="s">
        <v>21</v>
      </c>
      <c r="D77" s="17">
        <f t="shared" si="2"/>
        <v>4</v>
      </c>
      <c r="E77" s="21" t="s">
        <v>42</v>
      </c>
      <c r="F77" s="25">
        <f t="shared" si="3"/>
        <v>4</v>
      </c>
      <c r="G77" s="25" t="s">
        <v>237</v>
      </c>
      <c r="H77" s="23">
        <v>118</v>
      </c>
      <c r="I77" s="21">
        <v>1.9137331712326701E-5</v>
      </c>
      <c r="J77" s="17">
        <v>1</v>
      </c>
      <c r="K77" s="39">
        <v>43279</v>
      </c>
      <c r="L77" s="40">
        <v>0</v>
      </c>
      <c r="M77" s="25" t="s">
        <v>238</v>
      </c>
      <c r="N77" s="25" t="s">
        <v>239</v>
      </c>
      <c r="O77" s="21">
        <v>94</v>
      </c>
      <c r="P77" s="21">
        <v>1</v>
      </c>
      <c r="Q77" s="21">
        <v>4</v>
      </c>
      <c r="S77" s="25">
        <v>0.73571428571428577</v>
      </c>
      <c r="T77" s="25">
        <v>0.75</v>
      </c>
      <c r="U77" s="25">
        <v>0.7142857142857143</v>
      </c>
      <c r="V77">
        <v>0.54500000000000004</v>
      </c>
      <c r="W77" t="s">
        <v>3018</v>
      </c>
      <c r="X77" t="s">
        <v>3017</v>
      </c>
      <c r="Y77" t="s">
        <v>3018</v>
      </c>
      <c r="Z77" t="s">
        <v>3018</v>
      </c>
    </row>
    <row r="78" spans="1:26" ht="76">
      <c r="A78">
        <v>77</v>
      </c>
      <c r="B78" s="21" t="s">
        <v>177</v>
      </c>
      <c r="C78" s="21" t="s">
        <v>21</v>
      </c>
      <c r="D78" s="17">
        <f t="shared" si="2"/>
        <v>4</v>
      </c>
      <c r="E78" s="21" t="s">
        <v>42</v>
      </c>
      <c r="F78" s="25">
        <f t="shared" si="3"/>
        <v>4</v>
      </c>
      <c r="G78" s="25" t="s">
        <v>240</v>
      </c>
      <c r="H78" s="23">
        <v>96</v>
      </c>
      <c r="I78" s="21">
        <v>5.1680771218087798E-8</v>
      </c>
      <c r="J78" s="17">
        <v>1</v>
      </c>
      <c r="K78" s="37">
        <v>43277</v>
      </c>
      <c r="L78" s="67">
        <v>0</v>
      </c>
      <c r="M78" s="25" t="s">
        <v>241</v>
      </c>
      <c r="N78" s="25" t="s">
        <v>242</v>
      </c>
      <c r="O78" s="21">
        <v>60</v>
      </c>
      <c r="P78" s="21">
        <v>1</v>
      </c>
      <c r="Q78" s="21">
        <v>2</v>
      </c>
      <c r="S78" s="25">
        <v>0.72827870552673224</v>
      </c>
      <c r="T78" s="25">
        <v>0.68181818181818177</v>
      </c>
      <c r="U78" s="25">
        <v>0.79796949108955784</v>
      </c>
      <c r="V78">
        <v>0.58400000000000007</v>
      </c>
      <c r="W78" t="s">
        <v>3017</v>
      </c>
      <c r="X78" t="s">
        <v>3017</v>
      </c>
      <c r="Y78" t="s">
        <v>3018</v>
      </c>
      <c r="Z78" t="s">
        <v>3018</v>
      </c>
    </row>
    <row r="79" spans="1:26" ht="62" thickBot="1">
      <c r="A79">
        <v>78</v>
      </c>
      <c r="B79" s="21" t="s">
        <v>177</v>
      </c>
      <c r="C79" s="21" t="s">
        <v>21</v>
      </c>
      <c r="D79" s="17">
        <f t="shared" si="2"/>
        <v>4</v>
      </c>
      <c r="E79" s="21" t="s">
        <v>42</v>
      </c>
      <c r="F79" s="25">
        <f t="shared" si="3"/>
        <v>4</v>
      </c>
      <c r="G79" s="44" t="s">
        <v>243</v>
      </c>
      <c r="H79" s="23">
        <v>46</v>
      </c>
      <c r="I79" s="21">
        <v>4.6539627453490203E-5</v>
      </c>
      <c r="J79" s="17">
        <v>1</v>
      </c>
      <c r="K79" s="37">
        <v>43251</v>
      </c>
      <c r="L79" s="67">
        <v>0</v>
      </c>
      <c r="M79" s="25" t="s">
        <v>244</v>
      </c>
      <c r="N79" s="25" t="s">
        <v>245</v>
      </c>
      <c r="O79" s="21">
        <v>70</v>
      </c>
      <c r="P79" s="46">
        <v>1</v>
      </c>
      <c r="Q79" s="46">
        <v>4</v>
      </c>
      <c r="S79" s="25">
        <v>0.78071428571428569</v>
      </c>
      <c r="T79" s="25">
        <v>0.82500000000000007</v>
      </c>
      <c r="U79" s="25">
        <v>0.7142857142857143</v>
      </c>
      <c r="V79">
        <v>0.54500000000000004</v>
      </c>
      <c r="W79" t="s">
        <v>3017</v>
      </c>
      <c r="X79" t="s">
        <v>3017</v>
      </c>
      <c r="Y79" t="s">
        <v>3018</v>
      </c>
      <c r="Z79" t="s">
        <v>3017</v>
      </c>
    </row>
    <row r="80" spans="1:26" ht="46">
      <c r="A80">
        <v>79</v>
      </c>
      <c r="B80" s="21" t="s">
        <v>177</v>
      </c>
      <c r="C80" s="21" t="s">
        <v>21</v>
      </c>
      <c r="D80" s="17">
        <f t="shared" si="2"/>
        <v>4</v>
      </c>
      <c r="E80" s="21" t="s">
        <v>42</v>
      </c>
      <c r="F80" s="25">
        <f t="shared" si="3"/>
        <v>4</v>
      </c>
      <c r="G80" s="25" t="s">
        <v>246</v>
      </c>
      <c r="H80" s="23">
        <v>87</v>
      </c>
      <c r="I80" s="21">
        <v>0.98022319083782405</v>
      </c>
      <c r="J80" s="17">
        <v>1</v>
      </c>
      <c r="K80" s="37">
        <v>43246</v>
      </c>
      <c r="L80" s="67">
        <v>1</v>
      </c>
      <c r="M80" s="25" t="s">
        <v>247</v>
      </c>
      <c r="N80" s="25" t="s">
        <v>248</v>
      </c>
      <c r="O80" s="21">
        <v>42</v>
      </c>
      <c r="P80" s="21">
        <v>2</v>
      </c>
      <c r="Q80" s="21">
        <v>4</v>
      </c>
      <c r="S80" s="25">
        <v>0.73571428571428577</v>
      </c>
      <c r="T80" s="25">
        <v>0.75</v>
      </c>
      <c r="U80" s="25">
        <v>0.7142857142857143</v>
      </c>
      <c r="V80">
        <v>0.54500000000000004</v>
      </c>
      <c r="W80" t="s">
        <v>3017</v>
      </c>
      <c r="X80" t="s">
        <v>3017</v>
      </c>
      <c r="Y80" t="s">
        <v>3018</v>
      </c>
      <c r="Z80" t="s">
        <v>3018</v>
      </c>
    </row>
    <row r="81" spans="1:26" ht="91">
      <c r="A81">
        <v>80</v>
      </c>
      <c r="B81" s="21" t="s">
        <v>177</v>
      </c>
      <c r="C81" s="21" t="s">
        <v>21</v>
      </c>
      <c r="D81" s="17">
        <f t="shared" si="2"/>
        <v>4</v>
      </c>
      <c r="E81" s="21" t="s">
        <v>42</v>
      </c>
      <c r="F81" s="25">
        <f t="shared" si="3"/>
        <v>4</v>
      </c>
      <c r="G81" s="25" t="s">
        <v>249</v>
      </c>
      <c r="H81" s="23">
        <v>64</v>
      </c>
      <c r="I81" s="21">
        <v>3.9634292299156798E-2</v>
      </c>
      <c r="J81" s="17">
        <v>1</v>
      </c>
      <c r="K81" s="37">
        <v>43242</v>
      </c>
      <c r="L81" s="67">
        <v>0</v>
      </c>
      <c r="M81" s="25" t="s">
        <v>250</v>
      </c>
      <c r="N81" s="25" t="s">
        <v>251</v>
      </c>
      <c r="O81" s="21">
        <v>125</v>
      </c>
      <c r="P81" s="21">
        <v>2</v>
      </c>
      <c r="Q81" s="21">
        <v>6</v>
      </c>
      <c r="S81" s="25">
        <v>0.71002915755524698</v>
      </c>
      <c r="T81" s="25">
        <v>0.75</v>
      </c>
      <c r="U81" s="25">
        <v>0.65007289388811751</v>
      </c>
      <c r="V81">
        <v>0.54500000000000004</v>
      </c>
      <c r="W81" t="s">
        <v>3017</v>
      </c>
      <c r="X81" t="s">
        <v>3017</v>
      </c>
      <c r="Y81" t="s">
        <v>3017</v>
      </c>
      <c r="Z81" t="s">
        <v>3018</v>
      </c>
    </row>
    <row r="82" spans="1:26" ht="166">
      <c r="A82">
        <v>81</v>
      </c>
      <c r="B82" s="21" t="s">
        <v>177</v>
      </c>
      <c r="C82" s="21" t="s">
        <v>21</v>
      </c>
      <c r="D82" s="17">
        <f t="shared" si="2"/>
        <v>4</v>
      </c>
      <c r="E82" s="21" t="s">
        <v>42</v>
      </c>
      <c r="F82" s="25">
        <f t="shared" si="3"/>
        <v>4</v>
      </c>
      <c r="G82" s="17" t="s">
        <v>252</v>
      </c>
      <c r="H82" s="23">
        <v>70</v>
      </c>
      <c r="I82" s="21">
        <v>4.0569105528298596E-6</v>
      </c>
      <c r="J82" s="17">
        <v>1</v>
      </c>
      <c r="K82" s="37">
        <v>43236</v>
      </c>
      <c r="L82" s="67">
        <v>0</v>
      </c>
      <c r="M82" s="25" t="s">
        <v>253</v>
      </c>
      <c r="N82" s="25" t="s">
        <v>254</v>
      </c>
      <c r="O82" s="21">
        <v>248</v>
      </c>
      <c r="P82" s="21">
        <v>1</v>
      </c>
      <c r="Q82" s="21">
        <v>1</v>
      </c>
      <c r="S82" s="25">
        <v>0.79285714285714293</v>
      </c>
      <c r="T82" s="25">
        <v>0.75</v>
      </c>
      <c r="U82" s="25">
        <v>0.85714285714285721</v>
      </c>
      <c r="V82">
        <v>0.5</v>
      </c>
      <c r="W82" t="s">
        <v>3017</v>
      </c>
      <c r="X82" t="s">
        <v>3017</v>
      </c>
      <c r="Y82" t="s">
        <v>3017</v>
      </c>
      <c r="Z82" t="s">
        <v>3018</v>
      </c>
    </row>
    <row r="83" spans="1:26" ht="91">
      <c r="A83">
        <v>82</v>
      </c>
      <c r="B83" s="21" t="s">
        <v>177</v>
      </c>
      <c r="C83" s="21" t="s">
        <v>25</v>
      </c>
      <c r="D83" s="17">
        <f t="shared" si="2"/>
        <v>5</v>
      </c>
      <c r="E83" s="21" t="s">
        <v>17</v>
      </c>
      <c r="F83" s="25">
        <f t="shared" si="3"/>
        <v>6</v>
      </c>
      <c r="G83" s="25" t="s">
        <v>255</v>
      </c>
      <c r="H83" s="23">
        <v>121</v>
      </c>
      <c r="I83" s="21">
        <v>6.99389398457262E-4</v>
      </c>
      <c r="J83" s="17">
        <v>1</v>
      </c>
      <c r="K83" s="37">
        <v>43229</v>
      </c>
      <c r="L83" s="67">
        <v>1</v>
      </c>
      <c r="M83" s="25" t="s">
        <v>256</v>
      </c>
      <c r="N83" s="25" t="s">
        <v>257</v>
      </c>
      <c r="O83" s="21">
        <v>132</v>
      </c>
      <c r="P83" s="21">
        <v>2</v>
      </c>
      <c r="Q83" s="21">
        <v>1</v>
      </c>
      <c r="S83" s="25">
        <v>0.68094880326285279</v>
      </c>
      <c r="T83" s="25">
        <v>0.5634861006761831</v>
      </c>
      <c r="U83" s="25">
        <v>0.85714285714285721</v>
      </c>
      <c r="V83">
        <v>0.55000000000000004</v>
      </c>
      <c r="W83" t="s">
        <v>3018</v>
      </c>
      <c r="X83" t="s">
        <v>3018</v>
      </c>
      <c r="Y83" t="s">
        <v>3017</v>
      </c>
      <c r="Z83" t="s">
        <v>3018</v>
      </c>
    </row>
    <row r="84" spans="1:26" ht="76">
      <c r="A84">
        <v>83</v>
      </c>
      <c r="B84" s="21" t="s">
        <v>177</v>
      </c>
      <c r="C84" s="21" t="s">
        <v>21</v>
      </c>
      <c r="D84" s="17">
        <f t="shared" si="2"/>
        <v>4</v>
      </c>
      <c r="E84" s="21" t="s">
        <v>42</v>
      </c>
      <c r="F84" s="25">
        <f t="shared" si="3"/>
        <v>4</v>
      </c>
      <c r="G84" s="17" t="s">
        <v>258</v>
      </c>
      <c r="H84" s="23">
        <v>109</v>
      </c>
      <c r="I84" s="21">
        <v>1.6946078797985801E-6</v>
      </c>
      <c r="J84" s="17">
        <v>1</v>
      </c>
      <c r="K84" s="37">
        <v>43225</v>
      </c>
      <c r="L84" s="67">
        <v>1</v>
      </c>
      <c r="M84" s="25" t="s">
        <v>259</v>
      </c>
      <c r="N84" s="25" t="s">
        <v>260</v>
      </c>
      <c r="O84" s="21">
        <v>92</v>
      </c>
      <c r="P84" s="21">
        <v>2</v>
      </c>
      <c r="Q84" s="21">
        <v>3</v>
      </c>
      <c r="S84" s="25">
        <v>0.75102566813892135</v>
      </c>
      <c r="T84" s="25">
        <v>0.75</v>
      </c>
      <c r="U84" s="25">
        <v>0.75256417034730327</v>
      </c>
      <c r="V84">
        <v>0.53500000000000003</v>
      </c>
      <c r="W84" t="s">
        <v>3017</v>
      </c>
      <c r="X84" t="s">
        <v>3017</v>
      </c>
      <c r="Y84" t="s">
        <v>3018</v>
      </c>
      <c r="Z84" t="s">
        <v>3018</v>
      </c>
    </row>
    <row r="85" spans="1:26" ht="76">
      <c r="A85">
        <v>84</v>
      </c>
      <c r="B85" s="21" t="s">
        <v>177</v>
      </c>
      <c r="C85" s="21" t="s">
        <v>21</v>
      </c>
      <c r="D85" s="17">
        <f t="shared" si="2"/>
        <v>4</v>
      </c>
      <c r="E85" s="21" t="s">
        <v>42</v>
      </c>
      <c r="F85" s="25">
        <f t="shared" si="3"/>
        <v>4</v>
      </c>
      <c r="G85" s="25" t="s">
        <v>240</v>
      </c>
      <c r="H85" s="23">
        <v>116</v>
      </c>
      <c r="I85" s="21">
        <v>1.26787846888021E-9</v>
      </c>
      <c r="J85" s="17">
        <v>1</v>
      </c>
      <c r="K85" s="37">
        <v>43222</v>
      </c>
      <c r="L85" s="67">
        <v>0</v>
      </c>
      <c r="M85" s="25" t="s">
        <v>261</v>
      </c>
      <c r="N85" s="25" t="s">
        <v>262</v>
      </c>
      <c r="O85" s="21">
        <v>67</v>
      </c>
      <c r="P85" s="21">
        <v>2</v>
      </c>
      <c r="Q85" s="21">
        <v>5</v>
      </c>
      <c r="S85" s="25">
        <v>0.72222468700001197</v>
      </c>
      <c r="T85" s="25">
        <v>0.75</v>
      </c>
      <c r="U85" s="25">
        <v>0.68056171750003003</v>
      </c>
      <c r="V85">
        <v>0.5</v>
      </c>
      <c r="W85" t="s">
        <v>3017</v>
      </c>
      <c r="X85" t="s">
        <v>3017</v>
      </c>
      <c r="Y85" t="s">
        <v>3018</v>
      </c>
      <c r="Z85" t="s">
        <v>3018</v>
      </c>
    </row>
    <row r="86" spans="1:26" ht="76">
      <c r="A86">
        <v>85</v>
      </c>
      <c r="B86" s="21" t="s">
        <v>177</v>
      </c>
      <c r="C86" s="21" t="s">
        <v>25</v>
      </c>
      <c r="D86" s="17">
        <f t="shared" si="2"/>
        <v>5</v>
      </c>
      <c r="E86" s="21" t="s">
        <v>17</v>
      </c>
      <c r="F86" s="25">
        <f t="shared" si="3"/>
        <v>6</v>
      </c>
      <c r="G86" s="25" t="s">
        <v>263</v>
      </c>
      <c r="H86" s="23">
        <v>49</v>
      </c>
      <c r="I86" s="21">
        <v>4.76268501057866E-2</v>
      </c>
      <c r="J86" s="17">
        <v>1</v>
      </c>
      <c r="K86" s="37">
        <v>43220</v>
      </c>
      <c r="L86" s="67">
        <v>1</v>
      </c>
      <c r="M86" s="25" t="s">
        <v>264</v>
      </c>
      <c r="N86" s="25" t="s">
        <v>265</v>
      </c>
      <c r="O86" s="21">
        <v>98</v>
      </c>
      <c r="P86" s="21">
        <v>3</v>
      </c>
      <c r="Q86" s="21">
        <v>3</v>
      </c>
      <c r="S86" s="25">
        <v>0.67292649458520226</v>
      </c>
      <c r="T86" s="25">
        <v>0.61983471074380159</v>
      </c>
      <c r="U86" s="25">
        <v>0.75256417034730327</v>
      </c>
      <c r="V86">
        <v>0.55000000000000004</v>
      </c>
      <c r="W86" t="s">
        <v>3017</v>
      </c>
      <c r="X86" t="s">
        <v>3017</v>
      </c>
      <c r="Y86" t="s">
        <v>3017</v>
      </c>
      <c r="Z86" t="s">
        <v>3018</v>
      </c>
    </row>
    <row r="87" spans="1:26" ht="91">
      <c r="A87">
        <v>86</v>
      </c>
      <c r="B87" s="21" t="s">
        <v>177</v>
      </c>
      <c r="C87" s="21" t="s">
        <v>21</v>
      </c>
      <c r="D87" s="17">
        <f t="shared" si="2"/>
        <v>4</v>
      </c>
      <c r="E87" s="21" t="s">
        <v>42</v>
      </c>
      <c r="F87" s="25">
        <f t="shared" si="3"/>
        <v>4</v>
      </c>
      <c r="G87" s="25" t="s">
        <v>140</v>
      </c>
      <c r="H87" s="23">
        <v>57</v>
      </c>
      <c r="I87" s="21">
        <v>6.5870618304142404E-4</v>
      </c>
      <c r="J87" s="17">
        <v>1</v>
      </c>
      <c r="K87" s="37">
        <v>43220</v>
      </c>
      <c r="L87" s="67">
        <v>0</v>
      </c>
      <c r="M87" s="25" t="s">
        <v>266</v>
      </c>
      <c r="N87" s="25" t="s">
        <v>267</v>
      </c>
      <c r="O87" s="21">
        <v>114</v>
      </c>
      <c r="P87" s="21">
        <v>1</v>
      </c>
      <c r="Q87" s="21">
        <v>3</v>
      </c>
      <c r="S87" s="25">
        <v>0.79602566813892128</v>
      </c>
      <c r="T87" s="25">
        <v>0.82500000000000007</v>
      </c>
      <c r="U87" s="25">
        <v>0.75256417034730327</v>
      </c>
      <c r="V87">
        <v>0.64895000000000014</v>
      </c>
      <c r="W87" t="s">
        <v>3017</v>
      </c>
      <c r="X87" t="s">
        <v>3017</v>
      </c>
      <c r="Y87" t="s">
        <v>3017</v>
      </c>
      <c r="Z87" t="s">
        <v>3017</v>
      </c>
    </row>
    <row r="88" spans="1:26" ht="106">
      <c r="A88">
        <v>87</v>
      </c>
      <c r="B88" s="21" t="s">
        <v>177</v>
      </c>
      <c r="C88" s="21" t="s">
        <v>21</v>
      </c>
      <c r="D88" s="17">
        <f t="shared" si="2"/>
        <v>4</v>
      </c>
      <c r="E88" s="21" t="s">
        <v>17</v>
      </c>
      <c r="F88" s="25">
        <f t="shared" si="3"/>
        <v>6</v>
      </c>
      <c r="G88" s="25" t="s">
        <v>268</v>
      </c>
      <c r="H88" s="23">
        <v>175</v>
      </c>
      <c r="I88" s="21">
        <v>0.98101752350901805</v>
      </c>
      <c r="J88" s="17">
        <v>1</v>
      </c>
      <c r="K88" s="45">
        <v>43202</v>
      </c>
      <c r="L88" s="69">
        <v>1</v>
      </c>
      <c r="M88" s="25" t="s">
        <v>269</v>
      </c>
      <c r="N88" s="25" t="s">
        <v>270</v>
      </c>
      <c r="O88" s="21">
        <v>103</v>
      </c>
      <c r="P88" s="21">
        <v>2</v>
      </c>
      <c r="Q88" s="21">
        <v>14</v>
      </c>
      <c r="S88" s="25">
        <v>0.63619100647006044</v>
      </c>
      <c r="T88" s="25">
        <v>0.75</v>
      </c>
      <c r="U88" s="25">
        <v>0.46547751617515121</v>
      </c>
      <c r="V88">
        <v>0.5</v>
      </c>
      <c r="W88" t="s">
        <v>3017</v>
      </c>
      <c r="X88" t="s">
        <v>3017</v>
      </c>
      <c r="Y88" t="s">
        <v>3017</v>
      </c>
      <c r="Z88" t="s">
        <v>3018</v>
      </c>
    </row>
    <row r="89" spans="1:26" ht="76">
      <c r="A89">
        <v>88</v>
      </c>
      <c r="B89" s="21" t="s">
        <v>177</v>
      </c>
      <c r="C89" s="21" t="s">
        <v>21</v>
      </c>
      <c r="D89" s="17">
        <f t="shared" si="2"/>
        <v>4</v>
      </c>
      <c r="E89" s="21" t="s">
        <v>17</v>
      </c>
      <c r="F89" s="25">
        <f t="shared" si="3"/>
        <v>6</v>
      </c>
      <c r="G89" s="25" t="s">
        <v>271</v>
      </c>
      <c r="H89" s="23">
        <v>122</v>
      </c>
      <c r="I89" s="21">
        <v>0.188904627290338</v>
      </c>
      <c r="J89" s="17">
        <v>1</v>
      </c>
      <c r="K89" s="37">
        <v>43201</v>
      </c>
      <c r="L89" s="67">
        <v>1</v>
      </c>
      <c r="M89" s="25" t="s">
        <v>272</v>
      </c>
      <c r="N89" s="25" t="s">
        <v>273</v>
      </c>
      <c r="O89" s="21">
        <v>55</v>
      </c>
      <c r="P89" s="21">
        <v>2</v>
      </c>
      <c r="Q89" s="21">
        <v>5</v>
      </c>
      <c r="S89" s="25">
        <v>0.72222468700001197</v>
      </c>
      <c r="T89" s="25">
        <v>0.75</v>
      </c>
      <c r="U89" s="25">
        <v>0.68056171750003003</v>
      </c>
      <c r="V89">
        <v>0.5</v>
      </c>
      <c r="W89" t="s">
        <v>3018</v>
      </c>
      <c r="X89" t="s">
        <v>3018</v>
      </c>
      <c r="Y89" t="s">
        <v>3018</v>
      </c>
      <c r="Z89" t="s">
        <v>3018</v>
      </c>
    </row>
    <row r="90" spans="1:26" ht="106">
      <c r="A90">
        <v>89</v>
      </c>
      <c r="B90" s="21" t="s">
        <v>177</v>
      </c>
      <c r="C90" s="21" t="s">
        <v>21</v>
      </c>
      <c r="D90" s="17">
        <f t="shared" si="2"/>
        <v>4</v>
      </c>
      <c r="E90" s="21" t="s">
        <v>42</v>
      </c>
      <c r="F90" s="25">
        <f t="shared" si="3"/>
        <v>4</v>
      </c>
      <c r="G90" s="25" t="s">
        <v>160</v>
      </c>
      <c r="H90" s="23">
        <v>65</v>
      </c>
      <c r="I90" s="21">
        <v>5.5782840552298702E-6</v>
      </c>
      <c r="J90" s="17">
        <v>1</v>
      </c>
      <c r="K90" s="37">
        <v>43193</v>
      </c>
      <c r="L90" s="67">
        <v>0</v>
      </c>
      <c r="M90" s="25" t="s">
        <v>274</v>
      </c>
      <c r="N90" s="25" t="s">
        <v>275</v>
      </c>
      <c r="O90" s="21">
        <v>159</v>
      </c>
      <c r="P90" s="21">
        <v>2</v>
      </c>
      <c r="Q90" s="21">
        <v>5</v>
      </c>
      <c r="S90" s="25">
        <v>0.72222468700001197</v>
      </c>
      <c r="T90" s="25">
        <v>0.75</v>
      </c>
      <c r="U90" s="25">
        <v>0.68056171750003003</v>
      </c>
      <c r="V90">
        <v>0.45909090909090911</v>
      </c>
      <c r="W90" t="s">
        <v>3017</v>
      </c>
      <c r="X90" t="s">
        <v>3017</v>
      </c>
      <c r="Y90" t="s">
        <v>3017</v>
      </c>
      <c r="Z90" t="s">
        <v>3017</v>
      </c>
    </row>
    <row r="91" spans="1:26" ht="106">
      <c r="A91">
        <v>90</v>
      </c>
      <c r="B91" s="21" t="s">
        <v>177</v>
      </c>
      <c r="C91" s="21" t="s">
        <v>21</v>
      </c>
      <c r="D91" s="17">
        <f t="shared" si="2"/>
        <v>4</v>
      </c>
      <c r="E91" s="21" t="s">
        <v>42</v>
      </c>
      <c r="F91" s="25">
        <f t="shared" si="3"/>
        <v>4</v>
      </c>
      <c r="G91" s="25" t="s">
        <v>119</v>
      </c>
      <c r="H91" s="23">
        <v>98</v>
      </c>
      <c r="I91" s="21">
        <v>4.4428421083209102E-6</v>
      </c>
      <c r="J91" s="17">
        <v>1</v>
      </c>
      <c r="K91" s="37">
        <v>43186</v>
      </c>
      <c r="L91" s="67">
        <v>0</v>
      </c>
      <c r="M91" s="25" t="s">
        <v>276</v>
      </c>
      <c r="N91" s="25" t="s">
        <v>277</v>
      </c>
      <c r="O91" s="21">
        <v>155</v>
      </c>
      <c r="P91" s="21">
        <v>2</v>
      </c>
      <c r="Q91" s="21">
        <v>4</v>
      </c>
      <c r="S91" s="25">
        <v>0.73571428571428577</v>
      </c>
      <c r="T91" s="25">
        <v>0.75</v>
      </c>
      <c r="U91" s="25">
        <v>0.7142857142857143</v>
      </c>
      <c r="V91">
        <v>0.6655000000000002</v>
      </c>
      <c r="W91" t="s">
        <v>3017</v>
      </c>
      <c r="X91" t="s">
        <v>3017</v>
      </c>
      <c r="Y91" t="s">
        <v>3017</v>
      </c>
      <c r="Z91" t="s">
        <v>3017</v>
      </c>
    </row>
    <row r="92" spans="1:26" ht="76">
      <c r="A92">
        <v>91</v>
      </c>
      <c r="B92" s="21" t="s">
        <v>177</v>
      </c>
      <c r="C92" s="21" t="s">
        <v>21</v>
      </c>
      <c r="D92" s="17">
        <f t="shared" si="2"/>
        <v>4</v>
      </c>
      <c r="E92" s="21" t="s">
        <v>42</v>
      </c>
      <c r="F92" s="25">
        <f t="shared" si="3"/>
        <v>4</v>
      </c>
      <c r="G92" s="25" t="s">
        <v>119</v>
      </c>
      <c r="H92" s="23">
        <v>45</v>
      </c>
      <c r="I92" s="21">
        <v>3.6690936512048201E-3</v>
      </c>
      <c r="J92" s="17">
        <v>1</v>
      </c>
      <c r="K92" s="37">
        <v>43186</v>
      </c>
      <c r="L92" s="67">
        <v>0</v>
      </c>
      <c r="M92" s="25" t="s">
        <v>278</v>
      </c>
      <c r="N92" s="25" t="s">
        <v>279</v>
      </c>
      <c r="O92" s="21">
        <v>91</v>
      </c>
      <c r="P92" s="21">
        <v>2</v>
      </c>
      <c r="Q92" s="21">
        <v>2</v>
      </c>
      <c r="S92" s="25">
        <v>0.81418779643582317</v>
      </c>
      <c r="T92" s="25">
        <v>0.82500000000000007</v>
      </c>
      <c r="U92" s="25">
        <v>0.79796949108955784</v>
      </c>
      <c r="V92">
        <v>0.55000000000000004</v>
      </c>
      <c r="W92" t="s">
        <v>3017</v>
      </c>
      <c r="X92" t="s">
        <v>3017</v>
      </c>
      <c r="Y92" t="s">
        <v>3018</v>
      </c>
      <c r="Z92" t="s">
        <v>3017</v>
      </c>
    </row>
    <row r="93" spans="1:26" ht="106">
      <c r="A93">
        <v>92</v>
      </c>
      <c r="B93" s="21" t="s">
        <v>177</v>
      </c>
      <c r="C93" s="21" t="s">
        <v>21</v>
      </c>
      <c r="D93" s="17">
        <f t="shared" si="2"/>
        <v>4</v>
      </c>
      <c r="E93" s="21" t="s">
        <v>17</v>
      </c>
      <c r="F93" s="25">
        <f t="shared" si="3"/>
        <v>6</v>
      </c>
      <c r="G93" s="25" t="s">
        <v>280</v>
      </c>
      <c r="H93" s="23">
        <v>126</v>
      </c>
      <c r="I93" s="21">
        <v>5.6574321521130099E-4</v>
      </c>
      <c r="J93" s="17">
        <v>0</v>
      </c>
      <c r="K93" s="37">
        <v>43186</v>
      </c>
      <c r="L93" s="67">
        <v>0</v>
      </c>
      <c r="M93" s="25" t="s">
        <v>281</v>
      </c>
      <c r="N93" s="47" t="s">
        <v>282</v>
      </c>
      <c r="O93" s="21">
        <v>153</v>
      </c>
      <c r="P93" s="21">
        <v>2</v>
      </c>
      <c r="Q93" s="21">
        <v>2</v>
      </c>
      <c r="S93" s="25">
        <v>0.76918779643582313</v>
      </c>
      <c r="T93" s="25">
        <v>0.75</v>
      </c>
      <c r="U93" s="25">
        <v>0.79796949108955784</v>
      </c>
      <c r="V93">
        <v>0.5</v>
      </c>
      <c r="W93" t="s">
        <v>3017</v>
      </c>
      <c r="X93" t="s">
        <v>3017</v>
      </c>
      <c r="Y93" t="s">
        <v>3017</v>
      </c>
      <c r="Z93" t="s">
        <v>3017</v>
      </c>
    </row>
    <row r="94" spans="1:26" ht="106">
      <c r="A94">
        <v>93</v>
      </c>
      <c r="B94" s="21" t="s">
        <v>177</v>
      </c>
      <c r="C94" s="21" t="s">
        <v>21</v>
      </c>
      <c r="D94" s="17">
        <f t="shared" si="2"/>
        <v>4</v>
      </c>
      <c r="E94" s="21" t="s">
        <v>42</v>
      </c>
      <c r="F94" s="25">
        <f t="shared" si="3"/>
        <v>4</v>
      </c>
      <c r="G94" s="25" t="s">
        <v>243</v>
      </c>
      <c r="H94" s="23">
        <v>157</v>
      </c>
      <c r="I94" s="21">
        <v>1.9706005716102498E-9</v>
      </c>
      <c r="J94" s="17">
        <v>1</v>
      </c>
      <c r="K94" s="37">
        <v>43183</v>
      </c>
      <c r="L94" s="67">
        <v>0</v>
      </c>
      <c r="M94" s="25" t="s">
        <v>283</v>
      </c>
      <c r="N94" s="17" t="s">
        <v>283</v>
      </c>
      <c r="O94" s="21">
        <v>157</v>
      </c>
      <c r="P94" s="21">
        <v>2</v>
      </c>
      <c r="Q94" s="21">
        <v>5</v>
      </c>
      <c r="S94" s="25">
        <v>0.76722468700001201</v>
      </c>
      <c r="T94" s="25">
        <v>0.82500000000000007</v>
      </c>
      <c r="U94" s="25">
        <v>0.68056171750003003</v>
      </c>
      <c r="V94">
        <v>0.59450000000000003</v>
      </c>
      <c r="W94" t="s">
        <v>3017</v>
      </c>
      <c r="X94" t="s">
        <v>3017</v>
      </c>
      <c r="Y94" t="s">
        <v>3017</v>
      </c>
      <c r="Z94" t="s">
        <v>3017</v>
      </c>
    </row>
    <row r="95" spans="1:26" ht="136">
      <c r="A95">
        <v>94</v>
      </c>
      <c r="B95" s="21" t="s">
        <v>177</v>
      </c>
      <c r="C95" s="21" t="s">
        <v>21</v>
      </c>
      <c r="D95" s="17">
        <f t="shared" si="2"/>
        <v>4</v>
      </c>
      <c r="E95" s="21" t="s">
        <v>17</v>
      </c>
      <c r="F95" s="25">
        <f t="shared" si="3"/>
        <v>6</v>
      </c>
      <c r="G95" s="25" t="s">
        <v>284</v>
      </c>
      <c r="H95" s="23">
        <v>254</v>
      </c>
      <c r="I95" s="21">
        <v>1.03478559054793E-10</v>
      </c>
      <c r="J95" s="17">
        <v>1</v>
      </c>
      <c r="K95" s="37">
        <v>43181</v>
      </c>
      <c r="L95" s="67">
        <v>1</v>
      </c>
      <c r="M95" s="25" t="s">
        <v>285</v>
      </c>
      <c r="N95" s="25" t="s">
        <v>286</v>
      </c>
      <c r="O95" s="21">
        <v>26</v>
      </c>
      <c r="P95" s="21">
        <v>1</v>
      </c>
      <c r="Q95" s="21">
        <v>13</v>
      </c>
      <c r="S95" s="25">
        <v>0.64396849854491489</v>
      </c>
      <c r="T95" s="25">
        <v>0.75</v>
      </c>
      <c r="U95" s="25">
        <v>0.48492124636228728</v>
      </c>
      <c r="V95">
        <v>0.55000000000000004</v>
      </c>
      <c r="W95" t="s">
        <v>3017</v>
      </c>
      <c r="X95" t="s">
        <v>3017</v>
      </c>
      <c r="Y95" t="s">
        <v>3017</v>
      </c>
      <c r="Z95" t="s">
        <v>3018</v>
      </c>
    </row>
    <row r="96" spans="1:26" ht="61">
      <c r="A96">
        <v>95</v>
      </c>
      <c r="B96" s="21" t="s">
        <v>177</v>
      </c>
      <c r="C96" s="21" t="s">
        <v>21</v>
      </c>
      <c r="D96" s="17">
        <f t="shared" si="2"/>
        <v>4</v>
      </c>
      <c r="E96" s="21" t="s">
        <v>17</v>
      </c>
      <c r="F96" s="25">
        <f t="shared" si="3"/>
        <v>6</v>
      </c>
      <c r="G96" s="25" t="s">
        <v>287</v>
      </c>
      <c r="H96" s="23">
        <v>108</v>
      </c>
      <c r="I96" s="21">
        <v>0.48677289961811299</v>
      </c>
      <c r="J96" s="17">
        <v>0</v>
      </c>
      <c r="K96" s="37">
        <v>43179</v>
      </c>
      <c r="L96" s="67">
        <v>1</v>
      </c>
      <c r="M96" s="25" t="s">
        <v>288</v>
      </c>
      <c r="N96" s="25" t="s">
        <v>289</v>
      </c>
      <c r="O96" s="21">
        <v>78</v>
      </c>
      <c r="P96" s="21">
        <v>2</v>
      </c>
      <c r="Q96" s="21">
        <v>3</v>
      </c>
      <c r="S96" s="25">
        <v>0.75102566813892135</v>
      </c>
      <c r="T96" s="25">
        <v>0.75</v>
      </c>
      <c r="U96" s="25">
        <v>0.75256417034730327</v>
      </c>
      <c r="V96">
        <v>0.5</v>
      </c>
      <c r="W96" t="s">
        <v>3018</v>
      </c>
      <c r="X96" t="s">
        <v>3018</v>
      </c>
      <c r="Y96" t="s">
        <v>3018</v>
      </c>
      <c r="Z96" t="s">
        <v>3018</v>
      </c>
    </row>
    <row r="97" spans="1:26" ht="106">
      <c r="A97">
        <v>96</v>
      </c>
      <c r="B97" s="21" t="s">
        <v>177</v>
      </c>
      <c r="C97" s="21" t="s">
        <v>21</v>
      </c>
      <c r="D97" s="17">
        <f t="shared" si="2"/>
        <v>4</v>
      </c>
      <c r="E97" s="21" t="s">
        <v>17</v>
      </c>
      <c r="F97" s="25">
        <f t="shared" si="3"/>
        <v>6</v>
      </c>
      <c r="G97" s="25" t="s">
        <v>290</v>
      </c>
      <c r="H97" s="23">
        <v>189</v>
      </c>
      <c r="I97" s="21">
        <v>0.55565248685721302</v>
      </c>
      <c r="J97" s="17">
        <v>1</v>
      </c>
      <c r="K97" s="37">
        <v>43166</v>
      </c>
      <c r="L97" s="67">
        <v>0</v>
      </c>
      <c r="M97" s="25" t="s">
        <v>291</v>
      </c>
      <c r="N97" s="25" t="s">
        <v>292</v>
      </c>
      <c r="O97" s="21">
        <v>141</v>
      </c>
      <c r="P97" s="21">
        <v>2</v>
      </c>
      <c r="Q97" s="21">
        <v>6</v>
      </c>
      <c r="S97" s="25">
        <v>0.59812081796095695</v>
      </c>
      <c r="T97" s="25">
        <v>0.5634861006761831</v>
      </c>
      <c r="U97" s="25">
        <v>0.65007289388811751</v>
      </c>
      <c r="V97">
        <v>3.3133293998813464E-2</v>
      </c>
      <c r="W97" t="s">
        <v>3017</v>
      </c>
      <c r="X97" t="s">
        <v>3017</v>
      </c>
      <c r="Y97" t="s">
        <v>3017</v>
      </c>
      <c r="Z97" t="s">
        <v>3017</v>
      </c>
    </row>
    <row r="98" spans="1:26" ht="46">
      <c r="A98">
        <v>97</v>
      </c>
      <c r="B98" s="21" t="s">
        <v>177</v>
      </c>
      <c r="C98" s="21" t="s">
        <v>21</v>
      </c>
      <c r="D98" s="17">
        <f t="shared" si="2"/>
        <v>4</v>
      </c>
      <c r="E98" s="21" t="s">
        <v>42</v>
      </c>
      <c r="F98" s="25">
        <f t="shared" si="3"/>
        <v>4</v>
      </c>
      <c r="G98" s="25" t="s">
        <v>140</v>
      </c>
      <c r="H98" s="23">
        <v>53</v>
      </c>
      <c r="I98" s="21">
        <v>5.6882206869999098E-2</v>
      </c>
      <c r="J98" s="17">
        <v>0</v>
      </c>
      <c r="K98" s="37">
        <v>43125</v>
      </c>
      <c r="L98" s="67">
        <v>0</v>
      </c>
      <c r="M98" s="25" t="s">
        <v>293</v>
      </c>
      <c r="N98" s="25" t="s">
        <v>294</v>
      </c>
      <c r="O98" s="21">
        <v>54</v>
      </c>
      <c r="P98" s="21">
        <v>1</v>
      </c>
      <c r="Q98" s="21">
        <v>5</v>
      </c>
      <c r="S98" s="25">
        <v>0.76722468700001201</v>
      </c>
      <c r="T98" s="25">
        <v>0.82500000000000007</v>
      </c>
      <c r="U98" s="25">
        <v>0.68056171750003003</v>
      </c>
      <c r="V98">
        <v>0.55000000000000004</v>
      </c>
      <c r="W98" t="s">
        <v>3018</v>
      </c>
      <c r="X98" t="s">
        <v>3018</v>
      </c>
      <c r="Y98" t="s">
        <v>3018</v>
      </c>
      <c r="Z98" t="s">
        <v>3017</v>
      </c>
    </row>
    <row r="99" spans="1:26" ht="91">
      <c r="A99">
        <v>98</v>
      </c>
      <c r="B99" s="21" t="s">
        <v>177</v>
      </c>
      <c r="C99" s="21" t="s">
        <v>21</v>
      </c>
      <c r="D99" s="17">
        <f t="shared" si="2"/>
        <v>4</v>
      </c>
      <c r="E99" s="21" t="s">
        <v>42</v>
      </c>
      <c r="F99" s="25">
        <f t="shared" si="3"/>
        <v>4</v>
      </c>
      <c r="G99" s="25" t="s">
        <v>295</v>
      </c>
      <c r="H99" s="23">
        <v>91</v>
      </c>
      <c r="I99" s="21">
        <v>8.1805786450074303E-3</v>
      </c>
      <c r="J99" s="17">
        <v>0</v>
      </c>
      <c r="K99" s="37">
        <v>43119</v>
      </c>
      <c r="L99" s="67">
        <v>0</v>
      </c>
      <c r="M99" s="25" t="s">
        <v>296</v>
      </c>
      <c r="N99" s="25" t="s">
        <v>297</v>
      </c>
      <c r="O99" s="21">
        <v>134</v>
      </c>
      <c r="P99" s="21">
        <v>1</v>
      </c>
      <c r="Q99" s="21">
        <v>5</v>
      </c>
      <c r="S99" s="25">
        <v>0.72222468700001197</v>
      </c>
      <c r="T99" s="25">
        <v>0.75</v>
      </c>
      <c r="U99" s="25">
        <v>0.68056171750003003</v>
      </c>
      <c r="V99">
        <v>0.5</v>
      </c>
      <c r="W99" t="s">
        <v>3017</v>
      </c>
      <c r="X99" t="s">
        <v>3017</v>
      </c>
      <c r="Y99" t="s">
        <v>3017</v>
      </c>
      <c r="Z99" t="s">
        <v>3017</v>
      </c>
    </row>
    <row r="100" spans="1:26" ht="106">
      <c r="A100">
        <v>99</v>
      </c>
      <c r="B100" s="21" t="s">
        <v>177</v>
      </c>
      <c r="C100" s="21" t="s">
        <v>21</v>
      </c>
      <c r="D100" s="17">
        <f t="shared" si="2"/>
        <v>4</v>
      </c>
      <c r="E100" s="21" t="s">
        <v>42</v>
      </c>
      <c r="F100" s="25">
        <f t="shared" si="3"/>
        <v>4</v>
      </c>
      <c r="G100" s="17" t="s">
        <v>295</v>
      </c>
      <c r="H100" s="23">
        <v>67</v>
      </c>
      <c r="I100" s="21">
        <v>6.5349065237030297E-5</v>
      </c>
      <c r="J100" s="17">
        <v>1</v>
      </c>
      <c r="K100" s="37">
        <v>43096</v>
      </c>
      <c r="L100" s="67">
        <v>0</v>
      </c>
      <c r="M100" s="25" t="s">
        <v>298</v>
      </c>
      <c r="N100" s="25" t="s">
        <v>299</v>
      </c>
      <c r="O100" s="21">
        <v>160</v>
      </c>
      <c r="P100" s="21">
        <v>1</v>
      </c>
      <c r="Q100" s="21">
        <v>2</v>
      </c>
      <c r="S100" s="25">
        <v>0.81418779643582317</v>
      </c>
      <c r="T100" s="25">
        <v>0.82500000000000007</v>
      </c>
      <c r="U100" s="25">
        <v>0.79796949108955784</v>
      </c>
      <c r="V100">
        <v>0.55000000000000004</v>
      </c>
      <c r="W100" t="s">
        <v>3017</v>
      </c>
      <c r="X100" t="s">
        <v>3017</v>
      </c>
      <c r="Y100" t="s">
        <v>3017</v>
      </c>
      <c r="Z100" t="s">
        <v>3017</v>
      </c>
    </row>
    <row r="101" spans="1:26" ht="76">
      <c r="A101">
        <v>100</v>
      </c>
      <c r="B101" s="21" t="s">
        <v>177</v>
      </c>
      <c r="C101" s="21" t="s">
        <v>21</v>
      </c>
      <c r="D101" s="17">
        <f t="shared" si="2"/>
        <v>4</v>
      </c>
      <c r="E101" s="21" t="s">
        <v>42</v>
      </c>
      <c r="F101" s="25">
        <f t="shared" si="3"/>
        <v>4</v>
      </c>
      <c r="G101" s="17" t="s">
        <v>300</v>
      </c>
      <c r="H101" s="23">
        <v>48</v>
      </c>
      <c r="I101" s="21">
        <v>0.31797587836458702</v>
      </c>
      <c r="J101" s="17">
        <v>1</v>
      </c>
      <c r="K101" s="45">
        <v>43089</v>
      </c>
      <c r="L101" s="69">
        <v>0</v>
      </c>
      <c r="M101" s="17" t="s">
        <v>301</v>
      </c>
      <c r="N101" s="25" t="s">
        <v>302</v>
      </c>
      <c r="O101" s="21">
        <v>102</v>
      </c>
      <c r="P101" s="21">
        <v>1</v>
      </c>
      <c r="Q101" s="21">
        <v>5</v>
      </c>
      <c r="S101" s="25">
        <v>0.76722468700001201</v>
      </c>
      <c r="T101" s="25">
        <v>0.82500000000000007</v>
      </c>
      <c r="U101" s="25">
        <v>0.68056171750003003</v>
      </c>
      <c r="V101">
        <v>0.54500000000000004</v>
      </c>
      <c r="W101" t="s">
        <v>3017</v>
      </c>
      <c r="X101" t="s">
        <v>3017</v>
      </c>
      <c r="Y101" t="s">
        <v>3017</v>
      </c>
      <c r="Z101" t="s">
        <v>3017</v>
      </c>
    </row>
    <row r="102" spans="1:26" ht="121">
      <c r="A102">
        <v>101</v>
      </c>
      <c r="B102" s="21" t="s">
        <v>177</v>
      </c>
      <c r="C102" s="21" t="s">
        <v>21</v>
      </c>
      <c r="D102" s="17">
        <f t="shared" si="2"/>
        <v>4</v>
      </c>
      <c r="E102" s="21" t="s">
        <v>42</v>
      </c>
      <c r="F102" s="25">
        <f t="shared" si="3"/>
        <v>4</v>
      </c>
      <c r="G102" s="25" t="s">
        <v>231</v>
      </c>
      <c r="H102" s="23">
        <v>113</v>
      </c>
      <c r="I102" s="21">
        <v>2.3780568748632602E-6</v>
      </c>
      <c r="J102" s="17">
        <v>1</v>
      </c>
      <c r="K102" s="37">
        <v>43089</v>
      </c>
      <c r="L102" s="67">
        <v>0</v>
      </c>
      <c r="M102" s="25" t="s">
        <v>303</v>
      </c>
      <c r="N102" s="25" t="s">
        <v>304</v>
      </c>
      <c r="O102" s="21">
        <v>184</v>
      </c>
      <c r="P102" s="21">
        <v>1</v>
      </c>
      <c r="Q102" s="21">
        <v>2</v>
      </c>
      <c r="S102" s="25">
        <v>0.81418779643582317</v>
      </c>
      <c r="T102" s="25">
        <v>0.82500000000000007</v>
      </c>
      <c r="U102" s="25">
        <v>0.79796949108955784</v>
      </c>
      <c r="V102">
        <v>0.54500000000000004</v>
      </c>
      <c r="W102" t="s">
        <v>3017</v>
      </c>
      <c r="X102" t="s">
        <v>3017</v>
      </c>
      <c r="Y102" t="s">
        <v>3017</v>
      </c>
      <c r="Z102" t="s">
        <v>3017</v>
      </c>
    </row>
    <row r="103" spans="1:26" ht="91">
      <c r="A103">
        <v>102</v>
      </c>
      <c r="B103" s="21" t="s">
        <v>177</v>
      </c>
      <c r="C103" s="21" t="s">
        <v>21</v>
      </c>
      <c r="D103" s="17">
        <f t="shared" si="2"/>
        <v>4</v>
      </c>
      <c r="E103" s="21" t="s">
        <v>17</v>
      </c>
      <c r="F103" s="25">
        <f t="shared" si="3"/>
        <v>6</v>
      </c>
      <c r="G103" s="25" t="s">
        <v>305</v>
      </c>
      <c r="H103" s="23">
        <v>89</v>
      </c>
      <c r="I103" s="21">
        <v>1.6031741896728301E-2</v>
      </c>
      <c r="J103" s="17">
        <v>1</v>
      </c>
      <c r="K103" s="37">
        <v>43087</v>
      </c>
      <c r="L103" s="67">
        <v>0</v>
      </c>
      <c r="M103" s="25" t="s">
        <v>306</v>
      </c>
      <c r="N103" s="25" t="s">
        <v>307</v>
      </c>
      <c r="O103" s="21">
        <v>142</v>
      </c>
      <c r="P103" s="21">
        <v>1</v>
      </c>
      <c r="Q103" s="21">
        <v>2</v>
      </c>
      <c r="S103" s="25">
        <v>0.86368779643582327</v>
      </c>
      <c r="T103" s="25">
        <v>0.9075000000000002</v>
      </c>
      <c r="U103" s="25">
        <v>0.79796949108955784</v>
      </c>
      <c r="V103">
        <v>0.59450000000000003</v>
      </c>
      <c r="W103" t="s">
        <v>3017</v>
      </c>
      <c r="X103" t="s">
        <v>3017</v>
      </c>
      <c r="Y103" t="s">
        <v>3017</v>
      </c>
      <c r="Z103" t="s">
        <v>3017</v>
      </c>
    </row>
    <row r="104" spans="1:26" ht="91">
      <c r="A104">
        <v>103</v>
      </c>
      <c r="B104" s="21" t="s">
        <v>177</v>
      </c>
      <c r="C104" s="21" t="s">
        <v>21</v>
      </c>
      <c r="D104" s="17">
        <f t="shared" si="2"/>
        <v>4</v>
      </c>
      <c r="E104" s="21" t="s">
        <v>42</v>
      </c>
      <c r="F104" s="25">
        <f t="shared" si="3"/>
        <v>4</v>
      </c>
      <c r="G104" s="25" t="s">
        <v>119</v>
      </c>
      <c r="H104" s="23">
        <v>39</v>
      </c>
      <c r="I104" s="21">
        <v>1.7012216834531801E-2</v>
      </c>
      <c r="J104" s="17">
        <v>1</v>
      </c>
      <c r="K104" s="37">
        <v>43085</v>
      </c>
      <c r="L104" s="67">
        <v>0</v>
      </c>
      <c r="M104" s="25" t="s">
        <v>308</v>
      </c>
      <c r="N104" s="25" t="s">
        <v>307</v>
      </c>
      <c r="O104" s="21">
        <v>142</v>
      </c>
      <c r="P104" s="21">
        <v>1</v>
      </c>
      <c r="Q104" s="21">
        <v>4</v>
      </c>
      <c r="S104" s="25">
        <v>0.73571428571428577</v>
      </c>
      <c r="T104" s="25">
        <v>0.75</v>
      </c>
      <c r="U104" s="25">
        <v>0.7142857142857143</v>
      </c>
      <c r="V104">
        <v>0.6655000000000002</v>
      </c>
      <c r="W104" t="s">
        <v>3017</v>
      </c>
      <c r="X104" t="s">
        <v>3017</v>
      </c>
      <c r="Y104" t="s">
        <v>3017</v>
      </c>
      <c r="Z104" t="s">
        <v>3017</v>
      </c>
    </row>
    <row r="105" spans="1:26" ht="106">
      <c r="A105">
        <v>104</v>
      </c>
      <c r="B105" s="21" t="s">
        <v>177</v>
      </c>
      <c r="C105" s="21" t="s">
        <v>21</v>
      </c>
      <c r="D105" s="17">
        <f t="shared" si="2"/>
        <v>4</v>
      </c>
      <c r="E105" s="21" t="s">
        <v>42</v>
      </c>
      <c r="F105" s="25">
        <f t="shared" si="3"/>
        <v>4</v>
      </c>
      <c r="G105" s="25" t="s">
        <v>231</v>
      </c>
      <c r="H105" s="23">
        <v>67</v>
      </c>
      <c r="I105" s="21">
        <v>1.58561029783451E-2</v>
      </c>
      <c r="J105" s="17">
        <v>1</v>
      </c>
      <c r="K105" s="37">
        <v>43083</v>
      </c>
      <c r="L105" s="67">
        <v>0</v>
      </c>
      <c r="M105" s="17" t="s">
        <v>309</v>
      </c>
      <c r="N105" s="25" t="s">
        <v>310</v>
      </c>
      <c r="O105" s="21">
        <v>151</v>
      </c>
      <c r="P105" s="21">
        <v>1</v>
      </c>
      <c r="Q105" s="21">
        <v>5</v>
      </c>
      <c r="S105" s="25">
        <v>0.76722468700001201</v>
      </c>
      <c r="T105" s="25">
        <v>0.82500000000000007</v>
      </c>
      <c r="U105" s="25">
        <v>0.68056171750003003</v>
      </c>
      <c r="V105">
        <v>0.54500000000000004</v>
      </c>
      <c r="W105" t="s">
        <v>3017</v>
      </c>
      <c r="X105" t="s">
        <v>3017</v>
      </c>
      <c r="Y105" t="s">
        <v>3017</v>
      </c>
      <c r="Z105" t="s">
        <v>3017</v>
      </c>
    </row>
    <row r="106" spans="1:26" ht="106">
      <c r="A106">
        <v>105</v>
      </c>
      <c r="B106" s="21" t="s">
        <v>177</v>
      </c>
      <c r="C106" s="21" t="s">
        <v>21</v>
      </c>
      <c r="D106" s="17">
        <f t="shared" si="2"/>
        <v>4</v>
      </c>
      <c r="E106" s="21" t="s">
        <v>42</v>
      </c>
      <c r="F106" s="25">
        <f t="shared" si="3"/>
        <v>4</v>
      </c>
      <c r="G106" s="25" t="s">
        <v>119</v>
      </c>
      <c r="H106" s="23">
        <v>45</v>
      </c>
      <c r="I106" s="21">
        <v>4.3816004760762299E-2</v>
      </c>
      <c r="J106" s="17">
        <v>1</v>
      </c>
      <c r="K106" s="37">
        <v>43076</v>
      </c>
      <c r="L106" s="67">
        <v>0</v>
      </c>
      <c r="M106" s="25" t="s">
        <v>311</v>
      </c>
      <c r="N106" s="25" t="s">
        <v>312</v>
      </c>
      <c r="O106" s="21">
        <v>157</v>
      </c>
      <c r="P106" s="21">
        <v>1</v>
      </c>
      <c r="Q106" s="21">
        <v>5</v>
      </c>
      <c r="S106" s="25">
        <v>0.76722468700001201</v>
      </c>
      <c r="T106" s="25">
        <v>0.82500000000000007</v>
      </c>
      <c r="U106" s="25">
        <v>0.68056171750003003</v>
      </c>
      <c r="V106">
        <v>0.55000000000000004</v>
      </c>
      <c r="W106" t="s">
        <v>3017</v>
      </c>
      <c r="X106" t="s">
        <v>3017</v>
      </c>
      <c r="Y106" t="s">
        <v>3017</v>
      </c>
      <c r="Z106" t="s">
        <v>3017</v>
      </c>
    </row>
    <row r="107" spans="1:26" ht="61">
      <c r="A107">
        <v>106</v>
      </c>
      <c r="B107" s="21" t="s">
        <v>177</v>
      </c>
      <c r="C107" s="21" t="s">
        <v>21</v>
      </c>
      <c r="D107" s="17">
        <f t="shared" si="2"/>
        <v>4</v>
      </c>
      <c r="E107" s="21" t="s">
        <v>17</v>
      </c>
      <c r="F107" s="25">
        <f t="shared" si="3"/>
        <v>6</v>
      </c>
      <c r="G107" s="17" t="s">
        <v>313</v>
      </c>
      <c r="H107" s="23">
        <v>93</v>
      </c>
      <c r="I107" s="21">
        <v>0.16674535871634</v>
      </c>
      <c r="J107" s="17">
        <v>1</v>
      </c>
      <c r="K107" s="37">
        <v>43076</v>
      </c>
      <c r="L107" s="67">
        <v>1</v>
      </c>
      <c r="M107" s="25" t="s">
        <v>314</v>
      </c>
      <c r="N107" s="25" t="s">
        <v>315</v>
      </c>
      <c r="O107" s="21">
        <v>53</v>
      </c>
      <c r="P107" s="21">
        <v>1</v>
      </c>
      <c r="Q107" s="21">
        <v>4</v>
      </c>
      <c r="S107" s="25">
        <v>0.73571428571428577</v>
      </c>
      <c r="T107" s="25">
        <v>0.75</v>
      </c>
      <c r="U107" s="25">
        <v>0.7142857142857143</v>
      </c>
      <c r="V107">
        <v>0.5</v>
      </c>
      <c r="W107" t="s">
        <v>3018</v>
      </c>
      <c r="X107" t="s">
        <v>3017</v>
      </c>
      <c r="Y107" t="s">
        <v>3018</v>
      </c>
      <c r="Z107" t="s">
        <v>3018</v>
      </c>
    </row>
    <row r="108" spans="1:26" ht="106">
      <c r="A108">
        <v>107</v>
      </c>
      <c r="B108" s="21" t="s">
        <v>177</v>
      </c>
      <c r="C108" s="21" t="s">
        <v>21</v>
      </c>
      <c r="D108" s="17">
        <f t="shared" si="2"/>
        <v>4</v>
      </c>
      <c r="E108" s="21" t="s">
        <v>42</v>
      </c>
      <c r="F108" s="25">
        <f t="shared" si="3"/>
        <v>4</v>
      </c>
      <c r="G108" s="25" t="s">
        <v>295</v>
      </c>
      <c r="H108" s="23">
        <v>41</v>
      </c>
      <c r="I108" s="21">
        <v>2.3050952351135499E-2</v>
      </c>
      <c r="J108" s="17">
        <v>1</v>
      </c>
      <c r="K108" s="37">
        <v>43066</v>
      </c>
      <c r="L108" s="67">
        <v>0</v>
      </c>
      <c r="M108" s="25" t="s">
        <v>316</v>
      </c>
      <c r="N108" s="17" t="s">
        <v>317</v>
      </c>
      <c r="O108" s="21">
        <v>161</v>
      </c>
      <c r="P108" s="21">
        <v>1</v>
      </c>
      <c r="Q108" s="21">
        <v>3</v>
      </c>
      <c r="S108" s="25">
        <v>0.79602566813892128</v>
      </c>
      <c r="T108" s="25">
        <v>0.82500000000000007</v>
      </c>
      <c r="U108" s="25">
        <v>0.75256417034730327</v>
      </c>
      <c r="V108">
        <v>0.60500000000000009</v>
      </c>
      <c r="W108" t="s">
        <v>3017</v>
      </c>
      <c r="X108" t="s">
        <v>3017</v>
      </c>
      <c r="Y108" t="s">
        <v>3017</v>
      </c>
      <c r="Z108" t="s">
        <v>3017</v>
      </c>
    </row>
    <row r="109" spans="1:26" ht="91">
      <c r="A109">
        <v>108</v>
      </c>
      <c r="B109" s="21" t="s">
        <v>177</v>
      </c>
      <c r="C109" s="21" t="s">
        <v>21</v>
      </c>
      <c r="D109" s="17">
        <f t="shared" si="2"/>
        <v>4</v>
      </c>
      <c r="E109" s="21" t="s">
        <v>17</v>
      </c>
      <c r="F109" s="25">
        <f t="shared" si="3"/>
        <v>6</v>
      </c>
      <c r="G109" s="25" t="s">
        <v>318</v>
      </c>
      <c r="H109" s="23">
        <v>151</v>
      </c>
      <c r="I109" s="21">
        <v>3.0856344905672001E-4</v>
      </c>
      <c r="J109" s="17">
        <v>0</v>
      </c>
      <c r="K109" s="37">
        <v>43053</v>
      </c>
      <c r="L109" s="67">
        <v>0</v>
      </c>
      <c r="M109" s="25" t="s">
        <v>319</v>
      </c>
      <c r="N109" s="25" t="s">
        <v>320</v>
      </c>
      <c r="O109" s="21">
        <v>136</v>
      </c>
      <c r="P109" s="21">
        <v>1</v>
      </c>
      <c r="Q109" s="21">
        <v>2</v>
      </c>
      <c r="S109" s="25">
        <v>0.86368779643582327</v>
      </c>
      <c r="T109" s="25">
        <v>0.9075000000000002</v>
      </c>
      <c r="U109" s="25">
        <v>0.79796949108955784</v>
      </c>
      <c r="V109">
        <v>0.5</v>
      </c>
      <c r="W109" t="s">
        <v>3017</v>
      </c>
      <c r="X109" t="s">
        <v>3017</v>
      </c>
      <c r="Y109" t="s">
        <v>3017</v>
      </c>
      <c r="Z109" t="s">
        <v>3017</v>
      </c>
    </row>
    <row r="110" spans="1:26" ht="61">
      <c r="A110">
        <v>109</v>
      </c>
      <c r="B110" s="21" t="s">
        <v>177</v>
      </c>
      <c r="C110" s="21" t="s">
        <v>21</v>
      </c>
      <c r="D110" s="17">
        <f t="shared" si="2"/>
        <v>4</v>
      </c>
      <c r="E110" s="21" t="s">
        <v>42</v>
      </c>
      <c r="F110" s="25">
        <f t="shared" si="3"/>
        <v>4</v>
      </c>
      <c r="G110" s="25" t="s">
        <v>119</v>
      </c>
      <c r="H110" s="23">
        <v>42</v>
      </c>
      <c r="I110" s="21">
        <v>6.33482398890408E-2</v>
      </c>
      <c r="J110" s="17">
        <v>1</v>
      </c>
      <c r="K110" s="37">
        <v>43051</v>
      </c>
      <c r="L110" s="67">
        <v>0</v>
      </c>
      <c r="M110" s="25" t="s">
        <v>321</v>
      </c>
      <c r="N110" s="25" t="s">
        <v>322</v>
      </c>
      <c r="O110" s="21">
        <v>73</v>
      </c>
      <c r="P110" s="21">
        <v>2</v>
      </c>
      <c r="Q110" s="21">
        <v>2</v>
      </c>
      <c r="S110" s="25">
        <v>0.81418779643582317</v>
      </c>
      <c r="T110" s="25">
        <v>0.82500000000000007</v>
      </c>
      <c r="U110" s="25">
        <v>0.79796949108955784</v>
      </c>
      <c r="V110">
        <v>0.60500000000000009</v>
      </c>
      <c r="W110" t="s">
        <v>3018</v>
      </c>
      <c r="X110" t="s">
        <v>3017</v>
      </c>
      <c r="Y110" t="s">
        <v>3018</v>
      </c>
      <c r="Z110" t="s">
        <v>3018</v>
      </c>
    </row>
    <row r="111" spans="1:26" ht="106">
      <c r="A111">
        <v>110</v>
      </c>
      <c r="B111" s="21" t="s">
        <v>177</v>
      </c>
      <c r="C111" s="21" t="s">
        <v>21</v>
      </c>
      <c r="D111" s="17">
        <f t="shared" si="2"/>
        <v>4</v>
      </c>
      <c r="E111" s="21" t="s">
        <v>17</v>
      </c>
      <c r="F111" s="25">
        <f t="shared" si="3"/>
        <v>6</v>
      </c>
      <c r="G111" s="25" t="s">
        <v>323</v>
      </c>
      <c r="H111" s="23">
        <v>42</v>
      </c>
      <c r="I111" s="21">
        <v>0.60357537890861601</v>
      </c>
      <c r="J111" s="17">
        <v>1</v>
      </c>
      <c r="K111" s="37">
        <v>43030</v>
      </c>
      <c r="L111" s="67">
        <v>0</v>
      </c>
      <c r="M111" s="25" t="s">
        <v>324</v>
      </c>
      <c r="N111" s="25" t="s">
        <v>325</v>
      </c>
      <c r="O111" s="21">
        <v>163</v>
      </c>
      <c r="P111" s="21">
        <v>2</v>
      </c>
      <c r="Q111" s="21">
        <v>3</v>
      </c>
      <c r="S111" s="25">
        <v>0.71011657722983035</v>
      </c>
      <c r="T111" s="25">
        <v>0.68181818181818177</v>
      </c>
      <c r="U111" s="25">
        <v>0.75256417034730327</v>
      </c>
      <c r="V111">
        <v>0.5</v>
      </c>
      <c r="W111" t="s">
        <v>3017</v>
      </c>
      <c r="X111" t="s">
        <v>3017</v>
      </c>
      <c r="Y111" t="s">
        <v>3017</v>
      </c>
      <c r="Z111" t="s">
        <v>3017</v>
      </c>
    </row>
    <row r="112" spans="1:26" ht="46">
      <c r="A112">
        <v>111</v>
      </c>
      <c r="B112" s="21" t="s">
        <v>177</v>
      </c>
      <c r="C112" s="21" t="s">
        <v>21</v>
      </c>
      <c r="D112" s="17">
        <f t="shared" si="2"/>
        <v>4</v>
      </c>
      <c r="E112" s="21" t="s">
        <v>42</v>
      </c>
      <c r="F112" s="25">
        <f t="shared" si="3"/>
        <v>4</v>
      </c>
      <c r="G112" s="25" t="s">
        <v>295</v>
      </c>
      <c r="H112" s="23">
        <v>76</v>
      </c>
      <c r="I112" s="21">
        <v>1.9873238727430301E-5</v>
      </c>
      <c r="J112" s="17">
        <v>1</v>
      </c>
      <c r="K112" s="37">
        <v>43026</v>
      </c>
      <c r="L112" s="67">
        <v>0</v>
      </c>
      <c r="M112" s="25" t="s">
        <v>326</v>
      </c>
      <c r="N112" s="25" t="s">
        <v>327</v>
      </c>
      <c r="O112" s="21">
        <v>49</v>
      </c>
      <c r="P112" s="21">
        <v>1</v>
      </c>
      <c r="Q112" s="21">
        <v>1</v>
      </c>
      <c r="S112" s="25">
        <v>0.79285714285714293</v>
      </c>
      <c r="T112" s="25">
        <v>0.75</v>
      </c>
      <c r="U112" s="25">
        <v>0.85714285714285721</v>
      </c>
      <c r="V112">
        <v>0.5</v>
      </c>
      <c r="W112" t="s">
        <v>3018</v>
      </c>
      <c r="X112" t="s">
        <v>3017</v>
      </c>
      <c r="Y112" t="s">
        <v>3017</v>
      </c>
      <c r="Z112" t="s">
        <v>3018</v>
      </c>
    </row>
    <row r="113" spans="1:26" ht="46">
      <c r="A113">
        <v>112</v>
      </c>
      <c r="B113" s="21" t="s">
        <v>177</v>
      </c>
      <c r="C113" s="21" t="s">
        <v>21</v>
      </c>
      <c r="D113" s="17">
        <f t="shared" si="2"/>
        <v>4</v>
      </c>
      <c r="E113" s="21" t="s">
        <v>17</v>
      </c>
      <c r="F113" s="25">
        <f t="shared" si="3"/>
        <v>6</v>
      </c>
      <c r="G113" s="25" t="s">
        <v>140</v>
      </c>
      <c r="H113" s="23">
        <v>39</v>
      </c>
      <c r="I113" s="21">
        <v>9.0123843788567998E-2</v>
      </c>
      <c r="J113" s="17">
        <v>1</v>
      </c>
      <c r="K113" s="37">
        <v>43025</v>
      </c>
      <c r="L113" s="67">
        <v>0</v>
      </c>
      <c r="M113" s="25" t="s">
        <v>328</v>
      </c>
      <c r="N113" s="25" t="s">
        <v>329</v>
      </c>
      <c r="O113" s="21">
        <v>57</v>
      </c>
      <c r="P113" s="21">
        <v>1</v>
      </c>
      <c r="Q113" s="21">
        <v>9</v>
      </c>
      <c r="S113" s="25">
        <v>0.72357142857142853</v>
      </c>
      <c r="T113" s="25">
        <v>0.82500000000000007</v>
      </c>
      <c r="U113" s="25">
        <v>0.5714285714285714</v>
      </c>
      <c r="V113">
        <v>0.55000000000000004</v>
      </c>
      <c r="W113" t="s">
        <v>3018</v>
      </c>
      <c r="X113" t="s">
        <v>3017</v>
      </c>
      <c r="Y113" t="s">
        <v>3017</v>
      </c>
      <c r="Z113" t="s">
        <v>3018</v>
      </c>
    </row>
    <row r="114" spans="1:26" ht="106">
      <c r="A114">
        <v>113</v>
      </c>
      <c r="B114" s="21" t="s">
        <v>177</v>
      </c>
      <c r="C114" s="21" t="s">
        <v>21</v>
      </c>
      <c r="D114" s="17">
        <f t="shared" si="2"/>
        <v>4</v>
      </c>
      <c r="E114" s="21" t="s">
        <v>17</v>
      </c>
      <c r="F114" s="25">
        <f t="shared" si="3"/>
        <v>6</v>
      </c>
      <c r="G114" s="25" t="s">
        <v>330</v>
      </c>
      <c r="H114" s="23">
        <v>187</v>
      </c>
      <c r="I114" s="21">
        <v>1.42571870709318E-5</v>
      </c>
      <c r="J114" s="17">
        <v>0</v>
      </c>
      <c r="K114" s="37">
        <v>43021</v>
      </c>
      <c r="L114" s="67">
        <v>0</v>
      </c>
      <c r="M114" s="25" t="s">
        <v>331</v>
      </c>
      <c r="N114" s="17" t="s">
        <v>332</v>
      </c>
      <c r="O114" s="21">
        <v>160</v>
      </c>
      <c r="P114" s="21">
        <v>2</v>
      </c>
      <c r="Q114" s="21">
        <v>3</v>
      </c>
      <c r="S114" s="25">
        <v>0.79602566813892128</v>
      </c>
      <c r="T114" s="25">
        <v>0.82500000000000007</v>
      </c>
      <c r="U114" s="25">
        <v>0.75256417034730327</v>
      </c>
      <c r="V114">
        <v>0.55000000000000004</v>
      </c>
      <c r="W114" t="s">
        <v>3017</v>
      </c>
      <c r="X114" t="s">
        <v>3017</v>
      </c>
      <c r="Y114" t="s">
        <v>3017</v>
      </c>
      <c r="Z114" t="s">
        <v>3017</v>
      </c>
    </row>
    <row r="115" spans="1:26" ht="91">
      <c r="A115">
        <v>114</v>
      </c>
      <c r="B115" s="21" t="s">
        <v>177</v>
      </c>
      <c r="C115" s="21" t="s">
        <v>21</v>
      </c>
      <c r="D115" s="17">
        <f t="shared" si="2"/>
        <v>4</v>
      </c>
      <c r="E115" s="21" t="s">
        <v>42</v>
      </c>
      <c r="F115" s="25">
        <f t="shared" si="3"/>
        <v>4</v>
      </c>
      <c r="G115" s="25" t="s">
        <v>295</v>
      </c>
      <c r="H115" s="23">
        <v>39</v>
      </c>
      <c r="I115" s="21">
        <v>1.37398263836186E-4</v>
      </c>
      <c r="J115" s="17">
        <v>1</v>
      </c>
      <c r="K115" s="37">
        <v>43021</v>
      </c>
      <c r="L115" s="67">
        <v>0</v>
      </c>
      <c r="M115" s="25" t="s">
        <v>333</v>
      </c>
      <c r="N115" s="25" t="s">
        <v>334</v>
      </c>
      <c r="O115" s="21">
        <v>115</v>
      </c>
      <c r="P115" s="21">
        <v>1</v>
      </c>
      <c r="Q115" s="21">
        <v>6</v>
      </c>
      <c r="S115" s="25">
        <v>0.71002915755524698</v>
      </c>
      <c r="T115" s="25">
        <v>0.75</v>
      </c>
      <c r="U115" s="25">
        <v>0.65007289388811751</v>
      </c>
      <c r="V115">
        <v>0.54500000000000004</v>
      </c>
      <c r="W115" t="s">
        <v>3017</v>
      </c>
      <c r="X115" t="s">
        <v>3017</v>
      </c>
      <c r="Y115" t="s">
        <v>3017</v>
      </c>
      <c r="Z115" t="s">
        <v>3017</v>
      </c>
    </row>
    <row r="116" spans="1:26" ht="91">
      <c r="A116">
        <v>115</v>
      </c>
      <c r="B116" s="21" t="s">
        <v>177</v>
      </c>
      <c r="C116" s="21" t="s">
        <v>21</v>
      </c>
      <c r="D116" s="17">
        <f t="shared" si="2"/>
        <v>4</v>
      </c>
      <c r="E116" s="21" t="s">
        <v>17</v>
      </c>
      <c r="F116" s="25">
        <f t="shared" si="3"/>
        <v>6</v>
      </c>
      <c r="G116" s="25" t="s">
        <v>335</v>
      </c>
      <c r="H116" s="23">
        <v>151</v>
      </c>
      <c r="I116" s="21">
        <v>1.9760579893501901E-6</v>
      </c>
      <c r="J116" s="17">
        <v>1</v>
      </c>
      <c r="K116" s="37">
        <v>43020</v>
      </c>
      <c r="L116" s="67">
        <v>0</v>
      </c>
      <c r="M116" s="25" t="s">
        <v>336</v>
      </c>
      <c r="N116" s="25" t="s">
        <v>337</v>
      </c>
      <c r="O116" s="21">
        <v>54</v>
      </c>
      <c r="P116" s="21">
        <v>1</v>
      </c>
      <c r="Q116" s="21">
        <v>12</v>
      </c>
      <c r="S116" s="25">
        <v>0.65205133627784262</v>
      </c>
      <c r="T116" s="25">
        <v>0.75</v>
      </c>
      <c r="U116" s="25">
        <v>0.50512834069460655</v>
      </c>
      <c r="V116">
        <v>0.55000000000000004</v>
      </c>
      <c r="W116" t="s">
        <v>3018</v>
      </c>
      <c r="X116" t="s">
        <v>3018</v>
      </c>
      <c r="Y116" t="s">
        <v>3017</v>
      </c>
      <c r="Z116" t="s">
        <v>3018</v>
      </c>
    </row>
    <row r="117" spans="1:26" ht="106">
      <c r="A117">
        <v>116</v>
      </c>
      <c r="B117" s="21" t="s">
        <v>177</v>
      </c>
      <c r="C117" s="21" t="s">
        <v>21</v>
      </c>
      <c r="D117" s="17">
        <f t="shared" si="2"/>
        <v>4</v>
      </c>
      <c r="E117" s="21" t="s">
        <v>17</v>
      </c>
      <c r="F117" s="25">
        <f t="shared" si="3"/>
        <v>6</v>
      </c>
      <c r="G117" s="17" t="s">
        <v>338</v>
      </c>
      <c r="H117" s="23">
        <v>95</v>
      </c>
      <c r="I117" s="21">
        <v>3.6935481509553498E-3</v>
      </c>
      <c r="J117" s="17">
        <v>1</v>
      </c>
      <c r="K117" s="37">
        <v>43019</v>
      </c>
      <c r="L117" s="67">
        <v>0</v>
      </c>
      <c r="M117" s="25" t="s">
        <v>339</v>
      </c>
      <c r="N117" s="25" t="s">
        <v>340</v>
      </c>
      <c r="O117" s="21">
        <v>160</v>
      </c>
      <c r="P117" s="21">
        <v>1</v>
      </c>
      <c r="Q117" s="21">
        <v>5</v>
      </c>
      <c r="S117" s="25">
        <v>0.64412551344629287</v>
      </c>
      <c r="T117" s="25">
        <v>0.61983471074380159</v>
      </c>
      <c r="U117" s="25">
        <v>0.68056171750003003</v>
      </c>
      <c r="V117">
        <v>0.5</v>
      </c>
      <c r="W117" t="s">
        <v>3017</v>
      </c>
      <c r="X117" t="s">
        <v>3017</v>
      </c>
      <c r="Y117" t="s">
        <v>3017</v>
      </c>
      <c r="Z117" t="s">
        <v>3017</v>
      </c>
    </row>
    <row r="118" spans="1:26" ht="46">
      <c r="A118">
        <v>117</v>
      </c>
      <c r="B118" s="21" t="s">
        <v>177</v>
      </c>
      <c r="C118" s="21" t="s">
        <v>21</v>
      </c>
      <c r="D118" s="17">
        <f t="shared" si="2"/>
        <v>4</v>
      </c>
      <c r="E118" s="21" t="s">
        <v>42</v>
      </c>
      <c r="F118" s="25">
        <f t="shared" si="3"/>
        <v>4</v>
      </c>
      <c r="G118" s="25" t="s">
        <v>140</v>
      </c>
      <c r="H118" s="23">
        <v>55</v>
      </c>
      <c r="I118" s="21">
        <v>4.5783299716939403E-5</v>
      </c>
      <c r="J118" s="17">
        <v>1</v>
      </c>
      <c r="K118" s="37">
        <v>43018</v>
      </c>
      <c r="L118" s="67">
        <v>0</v>
      </c>
      <c r="M118" s="25" t="s">
        <v>341</v>
      </c>
      <c r="N118" s="25" t="s">
        <v>342</v>
      </c>
      <c r="O118" s="21">
        <v>51</v>
      </c>
      <c r="P118" s="21">
        <v>1</v>
      </c>
      <c r="Q118" s="21">
        <v>1</v>
      </c>
      <c r="S118" s="25">
        <v>0.83785714285714286</v>
      </c>
      <c r="T118" s="25">
        <v>0.82500000000000007</v>
      </c>
      <c r="U118" s="25">
        <v>0.85714285714285721</v>
      </c>
      <c r="V118">
        <v>0.5</v>
      </c>
      <c r="W118" t="s">
        <v>3018</v>
      </c>
      <c r="X118" t="s">
        <v>3017</v>
      </c>
      <c r="Y118" t="s">
        <v>3017</v>
      </c>
      <c r="Z118" t="s">
        <v>3018</v>
      </c>
    </row>
    <row r="119" spans="1:26" ht="91">
      <c r="A119">
        <v>118</v>
      </c>
      <c r="B119" s="21" t="s">
        <v>177</v>
      </c>
      <c r="C119" s="21" t="s">
        <v>21</v>
      </c>
      <c r="D119" s="17">
        <f t="shared" si="2"/>
        <v>4</v>
      </c>
      <c r="E119" s="21" t="s">
        <v>17</v>
      </c>
      <c r="F119" s="25">
        <f t="shared" si="3"/>
        <v>6</v>
      </c>
      <c r="G119" s="17" t="s">
        <v>343</v>
      </c>
      <c r="H119" s="23">
        <v>174</v>
      </c>
      <c r="I119" s="21">
        <v>1.2934777815498701E-7</v>
      </c>
      <c r="J119" s="17">
        <v>1</v>
      </c>
      <c r="K119" s="37">
        <v>43017</v>
      </c>
      <c r="L119" s="67">
        <v>0</v>
      </c>
      <c r="M119" s="25" t="s">
        <v>344</v>
      </c>
      <c r="N119" s="25" t="s">
        <v>345</v>
      </c>
      <c r="O119" s="21">
        <v>66</v>
      </c>
      <c r="P119" s="21">
        <v>1</v>
      </c>
      <c r="Q119" s="21">
        <v>1</v>
      </c>
      <c r="S119" s="25">
        <v>0.75194805194805192</v>
      </c>
      <c r="T119" s="25">
        <v>0.68181818181818177</v>
      </c>
      <c r="U119" s="25">
        <v>0.85714285714285721</v>
      </c>
      <c r="V119">
        <v>0.57350000000000012</v>
      </c>
      <c r="W119" t="s">
        <v>3018</v>
      </c>
      <c r="X119" t="s">
        <v>3017</v>
      </c>
      <c r="Y119" t="s">
        <v>3017</v>
      </c>
      <c r="Z119" t="s">
        <v>3018</v>
      </c>
    </row>
    <row r="120" spans="1:26" ht="61">
      <c r="A120">
        <v>119</v>
      </c>
      <c r="B120" s="21" t="s">
        <v>177</v>
      </c>
      <c r="C120" s="21" t="s">
        <v>21</v>
      </c>
      <c r="D120" s="17">
        <f t="shared" si="2"/>
        <v>4</v>
      </c>
      <c r="E120" s="21" t="s">
        <v>42</v>
      </c>
      <c r="F120" s="25">
        <f t="shared" si="3"/>
        <v>4</v>
      </c>
      <c r="G120" s="25" t="s">
        <v>346</v>
      </c>
      <c r="H120" s="23">
        <v>75</v>
      </c>
      <c r="I120" s="21">
        <v>8.4007304901689795E-4</v>
      </c>
      <c r="J120" s="17">
        <v>1</v>
      </c>
      <c r="K120" s="37">
        <v>43016</v>
      </c>
      <c r="L120" s="67">
        <v>0</v>
      </c>
      <c r="M120" s="25" t="s">
        <v>347</v>
      </c>
      <c r="N120" s="25" t="s">
        <v>348</v>
      </c>
      <c r="O120" s="21">
        <v>90</v>
      </c>
      <c r="P120" s="21">
        <v>1</v>
      </c>
      <c r="Q120" s="21">
        <v>3</v>
      </c>
      <c r="S120" s="25">
        <v>0.79602566813892128</v>
      </c>
      <c r="T120" s="25">
        <v>0.82500000000000007</v>
      </c>
      <c r="U120" s="25">
        <v>0.75256417034730327</v>
      </c>
      <c r="V120">
        <v>0.60500000000000009</v>
      </c>
      <c r="W120" t="s">
        <v>3017</v>
      </c>
      <c r="X120" t="s">
        <v>3017</v>
      </c>
      <c r="Y120" t="s">
        <v>3017</v>
      </c>
      <c r="Z120" t="s">
        <v>3018</v>
      </c>
    </row>
    <row r="121" spans="1:26" ht="31">
      <c r="A121">
        <v>120</v>
      </c>
      <c r="B121" s="21" t="s">
        <v>177</v>
      </c>
      <c r="C121" s="21" t="s">
        <v>21</v>
      </c>
      <c r="D121" s="17">
        <f t="shared" si="2"/>
        <v>4</v>
      </c>
      <c r="E121" s="21" t="s">
        <v>42</v>
      </c>
      <c r="F121" s="25">
        <f t="shared" si="3"/>
        <v>4</v>
      </c>
      <c r="G121" s="17" t="s">
        <v>140</v>
      </c>
      <c r="H121" s="23">
        <v>45</v>
      </c>
      <c r="I121" s="21">
        <v>2.3646998034376299E-2</v>
      </c>
      <c r="J121" s="17">
        <v>1</v>
      </c>
      <c r="K121" s="37">
        <v>43013</v>
      </c>
      <c r="L121" s="67">
        <v>0</v>
      </c>
      <c r="M121" s="25" t="s">
        <v>349</v>
      </c>
      <c r="N121" s="25" t="s">
        <v>350</v>
      </c>
      <c r="O121" s="21">
        <v>39</v>
      </c>
      <c r="P121" s="21">
        <v>1</v>
      </c>
      <c r="Q121" s="21">
        <v>4</v>
      </c>
      <c r="S121" s="25">
        <v>0.78071428571428569</v>
      </c>
      <c r="T121" s="25">
        <v>0.82500000000000007</v>
      </c>
      <c r="U121" s="25">
        <v>0.7142857142857143</v>
      </c>
      <c r="V121">
        <v>0.59450000000000003</v>
      </c>
      <c r="W121" t="s">
        <v>3018</v>
      </c>
      <c r="X121" t="s">
        <v>3017</v>
      </c>
      <c r="Y121" t="s">
        <v>3018</v>
      </c>
      <c r="Z121" t="s">
        <v>3018</v>
      </c>
    </row>
    <row r="122" spans="1:26" ht="91">
      <c r="A122">
        <v>121</v>
      </c>
      <c r="B122" s="21" t="s">
        <v>177</v>
      </c>
      <c r="C122" s="21" t="s">
        <v>80</v>
      </c>
      <c r="D122" s="17">
        <f t="shared" si="2"/>
        <v>1</v>
      </c>
      <c r="E122" s="21" t="s">
        <v>17</v>
      </c>
      <c r="F122" s="25">
        <f t="shared" si="3"/>
        <v>6</v>
      </c>
      <c r="G122" s="25" t="s">
        <v>351</v>
      </c>
      <c r="H122" s="23">
        <v>138</v>
      </c>
      <c r="I122" s="21">
        <v>0.99995767831135296</v>
      </c>
      <c r="J122" s="17">
        <v>0</v>
      </c>
      <c r="K122" s="37">
        <v>43013</v>
      </c>
      <c r="L122" s="67">
        <v>1</v>
      </c>
      <c r="M122" s="25" t="s">
        <v>352</v>
      </c>
      <c r="N122" s="25" t="s">
        <v>353</v>
      </c>
      <c r="O122" s="21">
        <v>131</v>
      </c>
      <c r="P122" s="21">
        <v>1</v>
      </c>
      <c r="Q122" s="21">
        <v>6</v>
      </c>
      <c r="S122" s="25">
        <v>0.71002915755524698</v>
      </c>
      <c r="T122" s="25">
        <v>0.75</v>
      </c>
      <c r="U122" s="25">
        <v>0.65007289388811751</v>
      </c>
      <c r="V122">
        <v>0.54500000000000004</v>
      </c>
      <c r="W122" t="s">
        <v>3017</v>
      </c>
      <c r="X122" t="s">
        <v>3017</v>
      </c>
      <c r="Y122" t="s">
        <v>3017</v>
      </c>
      <c r="Z122" t="s">
        <v>3018</v>
      </c>
    </row>
    <row r="123" spans="1:26" ht="91">
      <c r="A123">
        <v>122</v>
      </c>
      <c r="B123" s="21" t="s">
        <v>177</v>
      </c>
      <c r="C123" s="21" t="s">
        <v>21</v>
      </c>
      <c r="D123" s="17">
        <f t="shared" si="2"/>
        <v>4</v>
      </c>
      <c r="E123" s="21" t="s">
        <v>42</v>
      </c>
      <c r="F123" s="25">
        <f t="shared" si="3"/>
        <v>4</v>
      </c>
      <c r="G123" s="25" t="s">
        <v>354</v>
      </c>
      <c r="H123" s="23">
        <v>60</v>
      </c>
      <c r="I123" s="21">
        <v>0.915697248208315</v>
      </c>
      <c r="J123" s="17">
        <v>1</v>
      </c>
      <c r="K123" s="37">
        <v>43007</v>
      </c>
      <c r="L123" s="67">
        <v>1</v>
      </c>
      <c r="M123" s="17" t="s">
        <v>355</v>
      </c>
      <c r="N123" s="25" t="s">
        <v>356</v>
      </c>
      <c r="O123" s="21">
        <v>132</v>
      </c>
      <c r="P123" s="21">
        <v>1</v>
      </c>
      <c r="Q123" s="21">
        <v>17</v>
      </c>
      <c r="S123" s="25">
        <v>0.61439396425041937</v>
      </c>
      <c r="T123" s="25">
        <v>0.75</v>
      </c>
      <c r="U123" s="25">
        <v>0.41098491062604853</v>
      </c>
      <c r="V123">
        <v>0.59450000000000003</v>
      </c>
      <c r="W123" t="s">
        <v>3017</v>
      </c>
      <c r="X123" t="s">
        <v>3017</v>
      </c>
      <c r="Y123" t="s">
        <v>3017</v>
      </c>
      <c r="Z123" t="s">
        <v>3018</v>
      </c>
    </row>
    <row r="124" spans="1:26" ht="31">
      <c r="A124">
        <v>123</v>
      </c>
      <c r="B124" s="21" t="s">
        <v>177</v>
      </c>
      <c r="C124" s="21" t="s">
        <v>21</v>
      </c>
      <c r="D124" s="17">
        <f t="shared" si="2"/>
        <v>4</v>
      </c>
      <c r="E124" s="21" t="s">
        <v>42</v>
      </c>
      <c r="F124" s="25">
        <f t="shared" si="3"/>
        <v>4</v>
      </c>
      <c r="G124" s="25" t="s">
        <v>295</v>
      </c>
      <c r="H124" s="23">
        <v>42</v>
      </c>
      <c r="I124" s="21">
        <v>3.7603823373253902E-2</v>
      </c>
      <c r="J124" s="17">
        <v>1</v>
      </c>
      <c r="K124" s="37">
        <v>43005</v>
      </c>
      <c r="L124" s="67">
        <v>0</v>
      </c>
      <c r="M124" s="25" t="s">
        <v>357</v>
      </c>
      <c r="N124" s="25" t="s">
        <v>358</v>
      </c>
      <c r="O124" s="21">
        <v>29</v>
      </c>
      <c r="P124" s="21">
        <v>1</v>
      </c>
      <c r="Q124" s="21">
        <v>2</v>
      </c>
      <c r="S124" s="25">
        <v>0.76918779643582313</v>
      </c>
      <c r="T124" s="25">
        <v>0.75</v>
      </c>
      <c r="U124" s="25">
        <v>0.79796949108955784</v>
      </c>
      <c r="V124">
        <v>0.54500000000000004</v>
      </c>
      <c r="W124" t="s">
        <v>3018</v>
      </c>
      <c r="X124" t="s">
        <v>3017</v>
      </c>
      <c r="Y124" t="s">
        <v>3018</v>
      </c>
      <c r="Z124" t="s">
        <v>3018</v>
      </c>
    </row>
    <row r="125" spans="1:26" ht="136">
      <c r="A125">
        <v>124</v>
      </c>
      <c r="B125" s="21" t="s">
        <v>177</v>
      </c>
      <c r="C125" s="21" t="s">
        <v>21</v>
      </c>
      <c r="D125" s="17">
        <f t="shared" si="2"/>
        <v>4</v>
      </c>
      <c r="E125" s="21" t="s">
        <v>17</v>
      </c>
      <c r="F125" s="25">
        <f t="shared" si="3"/>
        <v>6</v>
      </c>
      <c r="G125" s="25" t="s">
        <v>359</v>
      </c>
      <c r="H125" s="23">
        <v>235</v>
      </c>
      <c r="I125" s="21">
        <v>1.4432899320127E-14</v>
      </c>
      <c r="J125" s="17">
        <v>1</v>
      </c>
      <c r="K125" s="37">
        <v>43005</v>
      </c>
      <c r="L125" s="67">
        <v>1</v>
      </c>
      <c r="M125" s="25" t="s">
        <v>360</v>
      </c>
      <c r="N125" s="25" t="s">
        <v>361</v>
      </c>
      <c r="O125" s="21">
        <v>145</v>
      </c>
      <c r="P125" s="21">
        <v>1</v>
      </c>
      <c r="Q125" s="21">
        <v>19</v>
      </c>
      <c r="S125" s="25">
        <v>0.64592006036910432</v>
      </c>
      <c r="T125" s="25">
        <v>0.82500000000000007</v>
      </c>
      <c r="U125" s="25">
        <v>0.37730015092276081</v>
      </c>
      <c r="V125">
        <v>0.53</v>
      </c>
      <c r="W125" t="s">
        <v>3017</v>
      </c>
      <c r="X125" t="s">
        <v>3017</v>
      </c>
      <c r="Y125" t="s">
        <v>3017</v>
      </c>
      <c r="Z125" t="s">
        <v>3018</v>
      </c>
    </row>
    <row r="126" spans="1:26" ht="31">
      <c r="A126">
        <v>125</v>
      </c>
      <c r="B126" s="21" t="s">
        <v>177</v>
      </c>
      <c r="C126" s="21" t="s">
        <v>21</v>
      </c>
      <c r="D126" s="17">
        <f t="shared" si="2"/>
        <v>4</v>
      </c>
      <c r="E126" s="21" t="s">
        <v>42</v>
      </c>
      <c r="F126" s="25">
        <f t="shared" si="3"/>
        <v>4</v>
      </c>
      <c r="G126" s="17" t="s">
        <v>140</v>
      </c>
      <c r="H126" s="23">
        <v>34</v>
      </c>
      <c r="I126" s="21">
        <v>2.2156603142141601E-2</v>
      </c>
      <c r="J126" s="17">
        <v>1</v>
      </c>
      <c r="K126" s="37">
        <v>42993</v>
      </c>
      <c r="L126" s="67">
        <v>0</v>
      </c>
      <c r="M126" s="25" t="s">
        <v>362</v>
      </c>
      <c r="N126" s="25" t="s">
        <v>363</v>
      </c>
      <c r="O126" s="21">
        <v>38</v>
      </c>
      <c r="P126" s="21">
        <v>1</v>
      </c>
      <c r="Q126" s="21">
        <v>7</v>
      </c>
      <c r="S126" s="25">
        <v>0.74381421079630905</v>
      </c>
      <c r="T126" s="25">
        <v>0.82500000000000007</v>
      </c>
      <c r="U126" s="25">
        <v>0.62203552699077269</v>
      </c>
      <c r="V126">
        <v>0.54500000000000004</v>
      </c>
      <c r="W126" t="s">
        <v>3018</v>
      </c>
      <c r="X126" t="s">
        <v>3017</v>
      </c>
      <c r="Y126" t="s">
        <v>3018</v>
      </c>
      <c r="Z126" t="s">
        <v>3018</v>
      </c>
    </row>
    <row r="127" spans="1:26" ht="46">
      <c r="A127">
        <v>126</v>
      </c>
      <c r="B127" s="21" t="s">
        <v>177</v>
      </c>
      <c r="C127" s="21" t="s">
        <v>21</v>
      </c>
      <c r="D127" s="17">
        <f t="shared" si="2"/>
        <v>4</v>
      </c>
      <c r="E127" s="21" t="s">
        <v>42</v>
      </c>
      <c r="F127" s="25">
        <f t="shared" si="3"/>
        <v>4</v>
      </c>
      <c r="G127" s="17" t="s">
        <v>140</v>
      </c>
      <c r="H127" s="23">
        <v>65</v>
      </c>
      <c r="I127" s="21">
        <v>0.149212682441695</v>
      </c>
      <c r="J127" s="17">
        <v>1</v>
      </c>
      <c r="K127" s="37">
        <v>42991</v>
      </c>
      <c r="L127" s="67">
        <v>0</v>
      </c>
      <c r="M127" s="25" t="s">
        <v>364</v>
      </c>
      <c r="N127" s="25" t="s">
        <v>365</v>
      </c>
      <c r="O127" s="21">
        <v>43</v>
      </c>
      <c r="P127" s="21">
        <v>1</v>
      </c>
      <c r="Q127" s="21">
        <v>1</v>
      </c>
      <c r="S127" s="25">
        <v>0.83785714285714286</v>
      </c>
      <c r="T127" s="25">
        <v>0.82500000000000007</v>
      </c>
      <c r="U127" s="25">
        <v>0.85714285714285721</v>
      </c>
      <c r="V127">
        <v>0.60500000000000009</v>
      </c>
      <c r="W127" t="s">
        <v>3017</v>
      </c>
      <c r="X127" t="s">
        <v>3017</v>
      </c>
      <c r="Y127" t="s">
        <v>3018</v>
      </c>
      <c r="Z127" t="s">
        <v>3018</v>
      </c>
    </row>
    <row r="128" spans="1:26" ht="329">
      <c r="A128">
        <v>127</v>
      </c>
      <c r="B128" s="21" t="s">
        <v>177</v>
      </c>
      <c r="C128" s="21" t="s">
        <v>25</v>
      </c>
      <c r="D128" s="17">
        <f t="shared" si="2"/>
        <v>5</v>
      </c>
      <c r="E128" s="21" t="s">
        <v>17</v>
      </c>
      <c r="F128" s="25">
        <f t="shared" si="3"/>
        <v>6</v>
      </c>
      <c r="G128" s="25" t="s">
        <v>366</v>
      </c>
      <c r="H128" s="23">
        <v>218</v>
      </c>
      <c r="I128" s="21">
        <v>0.999942404090434</v>
      </c>
      <c r="J128" s="17">
        <v>1</v>
      </c>
      <c r="K128" s="37">
        <v>42989</v>
      </c>
      <c r="L128" s="67">
        <v>1</v>
      </c>
      <c r="M128" s="25" t="s">
        <v>367</v>
      </c>
      <c r="N128" s="25" t="s">
        <v>368</v>
      </c>
      <c r="O128" s="21">
        <v>490</v>
      </c>
      <c r="P128" s="21">
        <v>3</v>
      </c>
      <c r="Q128" s="21">
        <v>7</v>
      </c>
      <c r="S128" s="25">
        <v>0.58690587120201898</v>
      </c>
      <c r="T128" s="25">
        <v>0.5634861006761831</v>
      </c>
      <c r="U128" s="25">
        <v>0.62203552699077269</v>
      </c>
      <c r="V128">
        <v>3.0121176362557692E-2</v>
      </c>
      <c r="W128" t="s">
        <v>3017</v>
      </c>
      <c r="X128" t="s">
        <v>3017</v>
      </c>
      <c r="Y128" t="s">
        <v>3017</v>
      </c>
      <c r="Z128" t="s">
        <v>3017</v>
      </c>
    </row>
    <row r="129" spans="1:26" ht="151">
      <c r="A129">
        <v>128</v>
      </c>
      <c r="B129" s="21" t="s">
        <v>177</v>
      </c>
      <c r="C129" s="21" t="s">
        <v>25</v>
      </c>
      <c r="D129" s="17">
        <f t="shared" si="2"/>
        <v>5</v>
      </c>
      <c r="E129" s="21" t="s">
        <v>17</v>
      </c>
      <c r="F129" s="25">
        <f t="shared" si="3"/>
        <v>6</v>
      </c>
      <c r="G129" s="17" t="s">
        <v>369</v>
      </c>
      <c r="H129" s="23">
        <v>187</v>
      </c>
      <c r="I129" s="21">
        <v>3.9756335903493598E-3</v>
      </c>
      <c r="J129" s="17">
        <v>1</v>
      </c>
      <c r="K129" s="37">
        <v>42987</v>
      </c>
      <c r="L129" s="67">
        <v>1</v>
      </c>
      <c r="M129" s="25" t="s">
        <v>370</v>
      </c>
      <c r="N129" s="25" t="s">
        <v>371</v>
      </c>
      <c r="O129" s="21">
        <v>153</v>
      </c>
      <c r="P129" s="21">
        <v>1</v>
      </c>
      <c r="Q129" s="21">
        <v>2</v>
      </c>
      <c r="S129" s="25">
        <v>0.65727945684153299</v>
      </c>
      <c r="T129" s="25">
        <v>0.5634861006761831</v>
      </c>
      <c r="U129" s="25">
        <v>0.79796949108955784</v>
      </c>
      <c r="V129">
        <v>2.4893534183931972E-2</v>
      </c>
      <c r="W129" t="s">
        <v>3017</v>
      </c>
      <c r="X129" t="s">
        <v>3017</v>
      </c>
      <c r="Y129" t="s">
        <v>3017</v>
      </c>
      <c r="Z129" t="s">
        <v>3018</v>
      </c>
    </row>
    <row r="130" spans="1:26" ht="121">
      <c r="A130">
        <v>129</v>
      </c>
      <c r="B130" s="21" t="s">
        <v>177</v>
      </c>
      <c r="C130" s="21" t="s">
        <v>21</v>
      </c>
      <c r="D130" s="17">
        <f t="shared" si="2"/>
        <v>4</v>
      </c>
      <c r="E130" s="21" t="s">
        <v>17</v>
      </c>
      <c r="F130" s="25">
        <f t="shared" si="3"/>
        <v>6</v>
      </c>
      <c r="G130" s="25" t="s">
        <v>372</v>
      </c>
      <c r="H130" s="23">
        <v>203</v>
      </c>
      <c r="I130" s="21">
        <v>0.999997942140749</v>
      </c>
      <c r="J130" s="17">
        <v>1</v>
      </c>
      <c r="K130" s="37">
        <v>42952</v>
      </c>
      <c r="L130" s="67">
        <v>1</v>
      </c>
      <c r="M130" s="25" t="s">
        <v>373</v>
      </c>
      <c r="N130" s="25" t="s">
        <v>374</v>
      </c>
      <c r="O130" s="21">
        <v>157</v>
      </c>
      <c r="P130" s="21">
        <v>2</v>
      </c>
      <c r="Q130" s="21">
        <v>19</v>
      </c>
      <c r="S130" s="25">
        <v>0.43033465574572399</v>
      </c>
      <c r="T130" s="25">
        <v>0.46569099229436622</v>
      </c>
      <c r="U130" s="25">
        <v>0.37730015092276081</v>
      </c>
      <c r="V130">
        <v>9.1578194443670911E-3</v>
      </c>
      <c r="W130" t="s">
        <v>3017</v>
      </c>
      <c r="X130" t="s">
        <v>3017</v>
      </c>
      <c r="Y130" t="s">
        <v>3017</v>
      </c>
      <c r="Z130" t="s">
        <v>3018</v>
      </c>
    </row>
    <row r="131" spans="1:26" ht="106">
      <c r="A131">
        <v>130</v>
      </c>
      <c r="B131" s="21" t="s">
        <v>177</v>
      </c>
      <c r="C131" s="21" t="s">
        <v>21</v>
      </c>
      <c r="D131" s="17">
        <f t="shared" ref="D131:D194" si="4">_xlfn.IFS(C131="建议",1,C131="举报",2,C131="求助",3,C131="投诉",4,C131="咨询",5)</f>
        <v>4</v>
      </c>
      <c r="E131" s="21" t="s">
        <v>17</v>
      </c>
      <c r="F131" s="25">
        <f t="shared" ref="F131:F194" si="5">_xlfn.IFS(E131="12345app",1,E131="e福州app",2,E131="qq",3,E131="电话",4,E131="短信",5,E131="网站",6,E131="微博",7,E131="微信",8,E131="邮件",9)</f>
        <v>6</v>
      </c>
      <c r="G131" s="25" t="s">
        <v>375</v>
      </c>
      <c r="H131" s="23">
        <v>182</v>
      </c>
      <c r="I131" s="21">
        <v>4.9504116624854399E-6</v>
      </c>
      <c r="J131" s="17">
        <v>1</v>
      </c>
      <c r="K131" s="37">
        <v>42939</v>
      </c>
      <c r="L131" s="67">
        <v>0</v>
      </c>
      <c r="M131" s="25" t="s">
        <v>376</v>
      </c>
      <c r="N131" s="25" t="s">
        <v>377</v>
      </c>
      <c r="O131" s="21">
        <v>118</v>
      </c>
      <c r="P131" s="21">
        <v>2</v>
      </c>
      <c r="Q131" s="21">
        <v>22</v>
      </c>
      <c r="S131" s="25">
        <v>0.67647624229580416</v>
      </c>
      <c r="T131" s="25">
        <v>0.9075000000000002</v>
      </c>
      <c r="U131" s="25">
        <v>0.32994060573951001</v>
      </c>
      <c r="V131">
        <v>0.54</v>
      </c>
      <c r="W131" t="s">
        <v>3018</v>
      </c>
      <c r="X131" t="s">
        <v>3017</v>
      </c>
      <c r="Y131" t="s">
        <v>3017</v>
      </c>
      <c r="Z131" t="s">
        <v>3017</v>
      </c>
    </row>
    <row r="132" spans="1:26" ht="91">
      <c r="A132">
        <v>131</v>
      </c>
      <c r="B132" s="21" t="s">
        <v>177</v>
      </c>
      <c r="C132" s="21" t="s">
        <v>80</v>
      </c>
      <c r="D132" s="17">
        <f t="shared" si="4"/>
        <v>1</v>
      </c>
      <c r="E132" s="21" t="s">
        <v>17</v>
      </c>
      <c r="F132" s="25">
        <f t="shared" si="5"/>
        <v>6</v>
      </c>
      <c r="G132" s="17" t="s">
        <v>351</v>
      </c>
      <c r="H132" s="23">
        <v>101</v>
      </c>
      <c r="I132" s="21">
        <v>4.08451452319381E-4</v>
      </c>
      <c r="J132" s="17">
        <v>0</v>
      </c>
      <c r="K132" s="37">
        <v>42933</v>
      </c>
      <c r="L132" s="67">
        <v>1</v>
      </c>
      <c r="M132" s="17" t="s">
        <v>378</v>
      </c>
      <c r="N132" s="25" t="s">
        <v>379</v>
      </c>
      <c r="O132" s="21">
        <v>116</v>
      </c>
      <c r="P132" s="21">
        <v>2</v>
      </c>
      <c r="Q132" s="21">
        <v>1</v>
      </c>
      <c r="S132" s="25">
        <v>0.79285714285714293</v>
      </c>
      <c r="T132" s="25">
        <v>0.75</v>
      </c>
      <c r="U132" s="25">
        <v>0.85714285714285721</v>
      </c>
      <c r="V132">
        <v>0.54500000000000004</v>
      </c>
      <c r="W132" t="s">
        <v>3017</v>
      </c>
      <c r="X132" t="s">
        <v>3017</v>
      </c>
      <c r="Y132" t="s">
        <v>3017</v>
      </c>
      <c r="Z132" t="s">
        <v>3018</v>
      </c>
    </row>
    <row r="133" spans="1:26" ht="136">
      <c r="A133">
        <v>132</v>
      </c>
      <c r="B133" s="21" t="s">
        <v>177</v>
      </c>
      <c r="C133" s="21" t="s">
        <v>21</v>
      </c>
      <c r="D133" s="17">
        <f t="shared" si="4"/>
        <v>4</v>
      </c>
      <c r="E133" s="21" t="s">
        <v>17</v>
      </c>
      <c r="F133" s="25">
        <f t="shared" si="5"/>
        <v>6</v>
      </c>
      <c r="G133" s="25" t="s">
        <v>380</v>
      </c>
      <c r="H133" s="23">
        <v>174</v>
      </c>
      <c r="I133" s="21">
        <v>0.73472253674644195</v>
      </c>
      <c r="J133" s="17">
        <v>1</v>
      </c>
      <c r="K133" s="37">
        <v>42927</v>
      </c>
      <c r="L133" s="67">
        <v>1</v>
      </c>
      <c r="M133" s="17" t="s">
        <v>381</v>
      </c>
      <c r="N133" s="25" t="s">
        <v>382</v>
      </c>
      <c r="O133" s="21">
        <v>197</v>
      </c>
      <c r="P133" s="21">
        <v>1</v>
      </c>
      <c r="Q133" s="21">
        <v>7</v>
      </c>
      <c r="S133" s="25">
        <v>0.65790511988721811</v>
      </c>
      <c r="T133" s="25">
        <v>0.68181818181818177</v>
      </c>
      <c r="U133" s="25">
        <v>0.62203552699077269</v>
      </c>
      <c r="V133">
        <v>0.5</v>
      </c>
      <c r="W133" t="s">
        <v>3017</v>
      </c>
      <c r="X133" t="s">
        <v>3017</v>
      </c>
      <c r="Y133" t="s">
        <v>3017</v>
      </c>
      <c r="Z133" t="s">
        <v>3018</v>
      </c>
    </row>
    <row r="134" spans="1:26" ht="121">
      <c r="A134">
        <v>133</v>
      </c>
      <c r="B134" s="21" t="s">
        <v>177</v>
      </c>
      <c r="C134" s="21" t="s">
        <v>80</v>
      </c>
      <c r="D134" s="17">
        <f t="shared" si="4"/>
        <v>1</v>
      </c>
      <c r="E134" s="21" t="s">
        <v>17</v>
      </c>
      <c r="F134" s="25">
        <f t="shared" si="5"/>
        <v>6</v>
      </c>
      <c r="G134" s="25" t="s">
        <v>383</v>
      </c>
      <c r="H134" s="23">
        <v>82</v>
      </c>
      <c r="I134" s="21">
        <v>0.99864281799566501</v>
      </c>
      <c r="J134" s="17">
        <v>1</v>
      </c>
      <c r="K134" s="37">
        <v>42925</v>
      </c>
      <c r="L134" s="67">
        <v>1</v>
      </c>
      <c r="M134" s="25" t="s">
        <v>384</v>
      </c>
      <c r="N134" s="25" t="s">
        <v>385</v>
      </c>
      <c r="O134" s="21">
        <v>165</v>
      </c>
      <c r="P134" s="21">
        <v>1</v>
      </c>
      <c r="Q134" s="21">
        <v>1</v>
      </c>
      <c r="S134" s="25">
        <v>0.75194805194805192</v>
      </c>
      <c r="T134" s="25">
        <v>0.68181818181818177</v>
      </c>
      <c r="U134" s="25">
        <v>0.85714285714285721</v>
      </c>
      <c r="V134">
        <v>0.5</v>
      </c>
      <c r="W134" t="s">
        <v>3017</v>
      </c>
      <c r="X134" t="s">
        <v>3017</v>
      </c>
      <c r="Y134" t="s">
        <v>3017</v>
      </c>
      <c r="Z134" t="s">
        <v>3018</v>
      </c>
    </row>
    <row r="135" spans="1:26" ht="181">
      <c r="A135">
        <v>134</v>
      </c>
      <c r="B135" s="21" t="s">
        <v>177</v>
      </c>
      <c r="C135" s="21" t="s">
        <v>21</v>
      </c>
      <c r="D135" s="17">
        <f t="shared" si="4"/>
        <v>4</v>
      </c>
      <c r="E135" s="21" t="s">
        <v>17</v>
      </c>
      <c r="F135" s="25">
        <f t="shared" si="5"/>
        <v>6</v>
      </c>
      <c r="G135" s="25" t="s">
        <v>386</v>
      </c>
      <c r="H135" s="23">
        <v>256</v>
      </c>
      <c r="I135" s="21">
        <v>0.47058526913295901</v>
      </c>
      <c r="J135" s="17">
        <v>1</v>
      </c>
      <c r="K135" s="37">
        <v>42924</v>
      </c>
      <c r="L135" s="67">
        <v>1</v>
      </c>
      <c r="M135" s="25" t="s">
        <v>387</v>
      </c>
      <c r="N135" s="25" t="s">
        <v>388</v>
      </c>
      <c r="O135" s="21">
        <v>256</v>
      </c>
      <c r="P135" s="21">
        <v>1</v>
      </c>
      <c r="Q135" s="21">
        <v>9</v>
      </c>
      <c r="S135" s="25">
        <v>0.56666308897713846</v>
      </c>
      <c r="T135" s="25">
        <v>0.5634861006761831</v>
      </c>
      <c r="U135" s="25">
        <v>0.5714285714285714</v>
      </c>
      <c r="V135">
        <v>3.7934641604851181E-3</v>
      </c>
      <c r="W135" t="s">
        <v>3017</v>
      </c>
      <c r="X135" t="s">
        <v>3017</v>
      </c>
      <c r="Y135" t="s">
        <v>3017</v>
      </c>
      <c r="Z135" t="s">
        <v>3018</v>
      </c>
    </row>
    <row r="136" spans="1:26" ht="166">
      <c r="A136">
        <v>135</v>
      </c>
      <c r="B136" s="21" t="s">
        <v>177</v>
      </c>
      <c r="C136" s="21" t="s">
        <v>80</v>
      </c>
      <c r="D136" s="17">
        <f t="shared" si="4"/>
        <v>1</v>
      </c>
      <c r="E136" s="21" t="s">
        <v>17</v>
      </c>
      <c r="F136" s="25">
        <f t="shared" si="5"/>
        <v>6</v>
      </c>
      <c r="G136" s="25" t="s">
        <v>389</v>
      </c>
      <c r="H136" s="23">
        <v>161</v>
      </c>
      <c r="I136" s="21">
        <v>0.99999996453849205</v>
      </c>
      <c r="J136" s="17">
        <v>1</v>
      </c>
      <c r="K136" s="37">
        <v>42923</v>
      </c>
      <c r="L136" s="67">
        <v>1</v>
      </c>
      <c r="M136" s="25" t="s">
        <v>390</v>
      </c>
      <c r="N136" s="25" t="s">
        <v>391</v>
      </c>
      <c r="O136" s="21">
        <v>242</v>
      </c>
      <c r="P136" s="21">
        <v>2</v>
      </c>
      <c r="Q136" s="21">
        <v>7</v>
      </c>
      <c r="S136" s="25">
        <v>0.79331421079630915</v>
      </c>
      <c r="T136" s="25">
        <v>0.9075000000000002</v>
      </c>
      <c r="U136" s="25">
        <v>0.62203552699077269</v>
      </c>
      <c r="V136">
        <v>0.46818181818181814</v>
      </c>
      <c r="W136" t="s">
        <v>3017</v>
      </c>
      <c r="X136" t="s">
        <v>3017</v>
      </c>
      <c r="Y136" t="s">
        <v>3017</v>
      </c>
      <c r="Z136" t="s">
        <v>3018</v>
      </c>
    </row>
    <row r="137" spans="1:26" ht="256">
      <c r="A137">
        <v>136</v>
      </c>
      <c r="B137" s="21" t="s">
        <v>177</v>
      </c>
      <c r="C137" s="21" t="s">
        <v>21</v>
      </c>
      <c r="D137" s="17">
        <f t="shared" si="4"/>
        <v>4</v>
      </c>
      <c r="E137" s="21" t="s">
        <v>17</v>
      </c>
      <c r="F137" s="25">
        <f t="shared" si="5"/>
        <v>6</v>
      </c>
      <c r="G137" s="25" t="s">
        <v>392</v>
      </c>
      <c r="H137" s="23">
        <v>159</v>
      </c>
      <c r="I137" s="21">
        <v>0.99981088406901497</v>
      </c>
      <c r="J137" s="17">
        <v>1</v>
      </c>
      <c r="K137" s="37">
        <v>42922</v>
      </c>
      <c r="L137" s="67">
        <v>1</v>
      </c>
      <c r="M137" s="25" t="s">
        <v>393</v>
      </c>
      <c r="N137" s="25" t="s">
        <v>394</v>
      </c>
      <c r="O137" s="21">
        <v>370</v>
      </c>
      <c r="P137" s="21">
        <v>3</v>
      </c>
      <c r="Q137" s="21">
        <v>1</v>
      </c>
      <c r="S137" s="25">
        <v>0.68094880326285279</v>
      </c>
      <c r="T137" s="25">
        <v>0.5634861006761831</v>
      </c>
      <c r="U137" s="25">
        <v>0.85714285714285721</v>
      </c>
      <c r="V137">
        <v>2.2630485621756336E-2</v>
      </c>
      <c r="W137" t="s">
        <v>3017</v>
      </c>
      <c r="X137" t="s">
        <v>3017</v>
      </c>
      <c r="Y137" t="s">
        <v>3017</v>
      </c>
      <c r="Z137" t="s">
        <v>3018</v>
      </c>
    </row>
    <row r="138" spans="1:26" ht="166">
      <c r="A138">
        <v>137</v>
      </c>
      <c r="B138" s="21" t="s">
        <v>177</v>
      </c>
      <c r="C138" s="21" t="s">
        <v>21</v>
      </c>
      <c r="D138" s="17">
        <f t="shared" si="4"/>
        <v>4</v>
      </c>
      <c r="E138" s="21" t="s">
        <v>17</v>
      </c>
      <c r="F138" s="25">
        <f t="shared" si="5"/>
        <v>6</v>
      </c>
      <c r="G138" s="25" t="s">
        <v>395</v>
      </c>
      <c r="H138" s="23">
        <v>231</v>
      </c>
      <c r="I138" s="21">
        <v>2.96770582351358E-3</v>
      </c>
      <c r="J138" s="17">
        <v>1</v>
      </c>
      <c r="K138" s="37">
        <v>42922</v>
      </c>
      <c r="L138" s="67">
        <v>1</v>
      </c>
      <c r="M138" s="25" t="s">
        <v>396</v>
      </c>
      <c r="N138" s="25" t="s">
        <v>391</v>
      </c>
      <c r="O138" s="21">
        <v>242</v>
      </c>
      <c r="P138" s="21">
        <v>2</v>
      </c>
      <c r="Q138" s="21">
        <v>8</v>
      </c>
      <c r="S138" s="25">
        <v>0.68837559287164618</v>
      </c>
      <c r="T138" s="25">
        <v>0.75</v>
      </c>
      <c r="U138" s="25">
        <v>0.59593898217911567</v>
      </c>
      <c r="V138">
        <v>0.57350000000000012</v>
      </c>
      <c r="W138" t="s">
        <v>3017</v>
      </c>
      <c r="X138" t="s">
        <v>3017</v>
      </c>
      <c r="Y138" t="s">
        <v>3017</v>
      </c>
      <c r="Z138" t="s">
        <v>3018</v>
      </c>
    </row>
    <row r="139" spans="1:26" ht="256">
      <c r="A139">
        <v>138</v>
      </c>
      <c r="B139" s="21" t="s">
        <v>177</v>
      </c>
      <c r="C139" s="21" t="s">
        <v>21</v>
      </c>
      <c r="D139" s="17">
        <f t="shared" si="4"/>
        <v>4</v>
      </c>
      <c r="E139" s="21" t="s">
        <v>17</v>
      </c>
      <c r="F139" s="25">
        <f t="shared" si="5"/>
        <v>6</v>
      </c>
      <c r="G139" s="17" t="s">
        <v>397</v>
      </c>
      <c r="H139" s="23">
        <v>149</v>
      </c>
      <c r="I139" s="21">
        <v>0.99999999020661201</v>
      </c>
      <c r="J139" s="17">
        <v>1</v>
      </c>
      <c r="K139" s="37">
        <v>42921</v>
      </c>
      <c r="L139" s="67">
        <v>1</v>
      </c>
      <c r="M139" s="25" t="s">
        <v>398</v>
      </c>
      <c r="N139" s="25" t="s">
        <v>394</v>
      </c>
      <c r="O139" s="21">
        <v>370</v>
      </c>
      <c r="P139" s="21">
        <v>2</v>
      </c>
      <c r="Q139" s="21">
        <v>2</v>
      </c>
      <c r="S139" s="25">
        <v>0.76918779643582313</v>
      </c>
      <c r="T139" s="25">
        <v>0.75</v>
      </c>
      <c r="U139" s="25">
        <v>0.79796949108955784</v>
      </c>
      <c r="V139">
        <v>0.5</v>
      </c>
      <c r="W139" t="s">
        <v>3017</v>
      </c>
      <c r="X139" t="s">
        <v>3017</v>
      </c>
      <c r="Y139" t="s">
        <v>3017</v>
      </c>
      <c r="Z139" t="s">
        <v>3018</v>
      </c>
    </row>
    <row r="140" spans="1:26" ht="61">
      <c r="A140">
        <v>139</v>
      </c>
      <c r="B140" s="21" t="s">
        <v>177</v>
      </c>
      <c r="C140" s="21" t="s">
        <v>80</v>
      </c>
      <c r="D140" s="17">
        <f t="shared" si="4"/>
        <v>1</v>
      </c>
      <c r="E140" s="21" t="s">
        <v>17</v>
      </c>
      <c r="F140" s="25">
        <f t="shared" si="5"/>
        <v>6</v>
      </c>
      <c r="G140" s="25" t="s">
        <v>399</v>
      </c>
      <c r="H140" s="23">
        <v>112</v>
      </c>
      <c r="I140" s="21">
        <v>0.95088820904414995</v>
      </c>
      <c r="J140" s="17">
        <v>1</v>
      </c>
      <c r="K140" s="37">
        <v>42906</v>
      </c>
      <c r="L140" s="67">
        <v>1</v>
      </c>
      <c r="M140" s="25" t="s">
        <v>400</v>
      </c>
      <c r="N140" s="25" t="s">
        <v>401</v>
      </c>
      <c r="O140" s="21">
        <v>91</v>
      </c>
      <c r="P140" s="21">
        <v>2</v>
      </c>
      <c r="Q140" s="21">
        <v>10</v>
      </c>
      <c r="S140" s="25">
        <v>0.52665447433323143</v>
      </c>
      <c r="T140" s="25">
        <v>0.51226009152380281</v>
      </c>
      <c r="U140" s="25">
        <v>0.54824604854737435</v>
      </c>
      <c r="V140">
        <v>9.1578194443670911E-3</v>
      </c>
      <c r="W140" t="s">
        <v>3017</v>
      </c>
      <c r="X140" t="s">
        <v>3018</v>
      </c>
      <c r="Y140" t="s">
        <v>3017</v>
      </c>
      <c r="Z140" t="s">
        <v>3018</v>
      </c>
    </row>
    <row r="141" spans="1:26" ht="61">
      <c r="A141">
        <v>140</v>
      </c>
      <c r="B141" s="21" t="s">
        <v>177</v>
      </c>
      <c r="C141" s="21" t="s">
        <v>21</v>
      </c>
      <c r="D141" s="17">
        <f t="shared" si="4"/>
        <v>4</v>
      </c>
      <c r="E141" s="21" t="s">
        <v>17</v>
      </c>
      <c r="F141" s="25">
        <f t="shared" si="5"/>
        <v>6</v>
      </c>
      <c r="G141" s="17" t="s">
        <v>402</v>
      </c>
      <c r="H141" s="23">
        <v>85</v>
      </c>
      <c r="I141" s="21">
        <v>0.98700039897130398</v>
      </c>
      <c r="J141" s="17">
        <v>1</v>
      </c>
      <c r="K141" s="37">
        <v>42893</v>
      </c>
      <c r="L141" s="67">
        <v>1</v>
      </c>
      <c r="M141" s="25" t="s">
        <v>403</v>
      </c>
      <c r="N141" s="25" t="s">
        <v>404</v>
      </c>
      <c r="O141" s="21">
        <v>58</v>
      </c>
      <c r="P141" s="21">
        <v>2</v>
      </c>
      <c r="Q141" s="21">
        <v>15</v>
      </c>
      <c r="S141" s="25">
        <v>0.48604272084528638</v>
      </c>
      <c r="T141" s="25">
        <v>0.51226009152380281</v>
      </c>
      <c r="U141" s="25">
        <v>0.44671666482751182</v>
      </c>
      <c r="V141">
        <v>1.0073601388803801E-2</v>
      </c>
      <c r="W141" t="s">
        <v>3018</v>
      </c>
      <c r="X141" t="s">
        <v>3018</v>
      </c>
      <c r="Y141" t="s">
        <v>3018</v>
      </c>
      <c r="Z141" t="s">
        <v>3018</v>
      </c>
    </row>
    <row r="142" spans="1:26" ht="61">
      <c r="A142">
        <v>141</v>
      </c>
      <c r="B142" s="21" t="s">
        <v>177</v>
      </c>
      <c r="C142" s="21" t="s">
        <v>21</v>
      </c>
      <c r="D142" s="17">
        <f t="shared" si="4"/>
        <v>4</v>
      </c>
      <c r="E142" s="21" t="s">
        <v>17</v>
      </c>
      <c r="F142" s="25">
        <f t="shared" si="5"/>
        <v>6</v>
      </c>
      <c r="G142" s="17" t="s">
        <v>405</v>
      </c>
      <c r="H142" s="23">
        <v>55</v>
      </c>
      <c r="I142" s="21">
        <v>2.0518708935057801E-3</v>
      </c>
      <c r="J142" s="17">
        <v>1</v>
      </c>
      <c r="K142" s="37">
        <v>42876</v>
      </c>
      <c r="L142" s="67">
        <v>1</v>
      </c>
      <c r="M142" s="17" t="s">
        <v>406</v>
      </c>
      <c r="N142" s="25" t="s">
        <v>407</v>
      </c>
      <c r="O142" s="21">
        <v>74</v>
      </c>
      <c r="P142" s="21">
        <v>1</v>
      </c>
      <c r="Q142" s="21">
        <v>9</v>
      </c>
      <c r="S142" s="25">
        <v>0.53592748348571029</v>
      </c>
      <c r="T142" s="25">
        <v>0.51226009152380281</v>
      </c>
      <c r="U142" s="25">
        <v>0.5714285714285714</v>
      </c>
      <c r="V142">
        <v>1.2393760883331792E-3</v>
      </c>
      <c r="W142" t="s">
        <v>3018</v>
      </c>
      <c r="X142" t="s">
        <v>3018</v>
      </c>
      <c r="Y142" t="s">
        <v>3017</v>
      </c>
      <c r="Z142" t="s">
        <v>3018</v>
      </c>
    </row>
    <row r="143" spans="1:26" ht="46">
      <c r="A143">
        <v>142</v>
      </c>
      <c r="B143" s="21" t="s">
        <v>177</v>
      </c>
      <c r="C143" s="21" t="s">
        <v>21</v>
      </c>
      <c r="D143" s="17">
        <f t="shared" si="4"/>
        <v>4</v>
      </c>
      <c r="E143" s="21" t="s">
        <v>42</v>
      </c>
      <c r="F143" s="25">
        <f t="shared" si="5"/>
        <v>4</v>
      </c>
      <c r="G143" s="17" t="s">
        <v>408</v>
      </c>
      <c r="H143" s="23">
        <v>45</v>
      </c>
      <c r="I143" s="21">
        <v>0.137330726785483</v>
      </c>
      <c r="J143" s="17">
        <v>1</v>
      </c>
      <c r="K143" s="37">
        <v>42876</v>
      </c>
      <c r="L143" s="67">
        <v>1</v>
      </c>
      <c r="M143" s="25" t="s">
        <v>409</v>
      </c>
      <c r="N143" s="25" t="s">
        <v>410</v>
      </c>
      <c r="O143" s="21">
        <v>43</v>
      </c>
      <c r="P143" s="21">
        <v>1</v>
      </c>
      <c r="Q143" s="21">
        <v>3</v>
      </c>
      <c r="S143" s="25">
        <v>0.75102566813892135</v>
      </c>
      <c r="T143" s="25">
        <v>0.75</v>
      </c>
      <c r="U143" s="25">
        <v>0.75256417034730327</v>
      </c>
      <c r="V143">
        <v>0.54500000000000004</v>
      </c>
      <c r="W143" t="s">
        <v>3017</v>
      </c>
      <c r="X143" t="s">
        <v>3018</v>
      </c>
      <c r="Y143" t="s">
        <v>3018</v>
      </c>
      <c r="Z143" t="s">
        <v>3018</v>
      </c>
    </row>
    <row r="144" spans="1:26" ht="61">
      <c r="A144">
        <v>143</v>
      </c>
      <c r="B144" s="21" t="s">
        <v>177</v>
      </c>
      <c r="C144" s="21" t="s">
        <v>25</v>
      </c>
      <c r="D144" s="17">
        <f t="shared" si="4"/>
        <v>5</v>
      </c>
      <c r="E144" s="21" t="s">
        <v>17</v>
      </c>
      <c r="F144" s="25">
        <f t="shared" si="5"/>
        <v>6</v>
      </c>
      <c r="G144" s="25" t="s">
        <v>411</v>
      </c>
      <c r="H144" s="23">
        <v>30</v>
      </c>
      <c r="I144" s="21">
        <v>9.5916613399316098E-4</v>
      </c>
      <c r="J144" s="17">
        <v>0</v>
      </c>
      <c r="K144" s="37">
        <v>42734</v>
      </c>
      <c r="L144" s="67">
        <v>1</v>
      </c>
      <c r="M144" s="17" t="s">
        <v>412</v>
      </c>
      <c r="N144" s="25" t="s">
        <v>413</v>
      </c>
      <c r="O144" s="21">
        <v>93</v>
      </c>
      <c r="P144" s="21">
        <v>2</v>
      </c>
      <c r="Q144" s="21">
        <v>7</v>
      </c>
      <c r="S144" s="25">
        <v>0.65790511988721811</v>
      </c>
      <c r="T144" s="25">
        <v>0.68181818181818177</v>
      </c>
      <c r="U144" s="25">
        <v>0.62203552699077269</v>
      </c>
      <c r="V144">
        <v>0.55000000000000004</v>
      </c>
      <c r="W144" t="s">
        <v>3017</v>
      </c>
      <c r="X144" t="s">
        <v>3017</v>
      </c>
      <c r="Y144" t="s">
        <v>3018</v>
      </c>
      <c r="Z144" t="s">
        <v>3018</v>
      </c>
    </row>
    <row r="145" spans="1:26" ht="166">
      <c r="A145">
        <v>144</v>
      </c>
      <c r="B145" s="21" t="s">
        <v>177</v>
      </c>
      <c r="C145" s="21" t="s">
        <v>21</v>
      </c>
      <c r="D145" s="17">
        <f t="shared" si="4"/>
        <v>4</v>
      </c>
      <c r="E145" s="21" t="s">
        <v>17</v>
      </c>
      <c r="F145" s="25">
        <f t="shared" si="5"/>
        <v>6</v>
      </c>
      <c r="G145" s="25" t="s">
        <v>414</v>
      </c>
      <c r="H145" s="23">
        <v>288</v>
      </c>
      <c r="I145" s="21">
        <v>0.99976061384866399</v>
      </c>
      <c r="J145" s="17">
        <v>1</v>
      </c>
      <c r="K145" s="37">
        <v>42668</v>
      </c>
      <c r="L145" s="67">
        <v>1</v>
      </c>
      <c r="M145" s="17" t="s">
        <v>415</v>
      </c>
      <c r="N145" s="25" t="s">
        <v>416</v>
      </c>
      <c r="O145" s="21">
        <v>84</v>
      </c>
      <c r="P145" s="21">
        <v>1</v>
      </c>
      <c r="Q145" s="21">
        <v>3</v>
      </c>
      <c r="S145" s="25">
        <v>0.75102566813892135</v>
      </c>
      <c r="T145" s="25">
        <v>0.75</v>
      </c>
      <c r="U145" s="25">
        <v>0.75256417034730327</v>
      </c>
      <c r="V145">
        <v>0.60500000000000009</v>
      </c>
      <c r="W145" t="s">
        <v>3017</v>
      </c>
      <c r="X145" t="s">
        <v>3017</v>
      </c>
      <c r="Y145" t="s">
        <v>3017</v>
      </c>
      <c r="Z145" t="s">
        <v>3018</v>
      </c>
    </row>
    <row r="146" spans="1:26" ht="61">
      <c r="A146">
        <v>145</v>
      </c>
      <c r="B146" s="21" t="s">
        <v>177</v>
      </c>
      <c r="C146" s="21" t="s">
        <v>80</v>
      </c>
      <c r="D146" s="17">
        <f t="shared" si="4"/>
        <v>1</v>
      </c>
      <c r="E146" s="21" t="s">
        <v>17</v>
      </c>
      <c r="F146" s="25">
        <f t="shared" si="5"/>
        <v>6</v>
      </c>
      <c r="G146" s="17" t="s">
        <v>417</v>
      </c>
      <c r="H146" s="23">
        <v>17</v>
      </c>
      <c r="I146" s="21">
        <v>0.75374160135938995</v>
      </c>
      <c r="J146" s="17">
        <v>1</v>
      </c>
      <c r="K146" s="45">
        <v>42664</v>
      </c>
      <c r="L146" s="69">
        <v>1</v>
      </c>
      <c r="M146" s="26" t="s">
        <v>417</v>
      </c>
      <c r="N146" s="25" t="s">
        <v>416</v>
      </c>
      <c r="O146" s="21">
        <v>84</v>
      </c>
      <c r="P146" s="21">
        <v>1</v>
      </c>
      <c r="Q146" s="21">
        <v>7</v>
      </c>
      <c r="S146" s="25">
        <v>0.69881421079630901</v>
      </c>
      <c r="T146" s="25">
        <v>0.75</v>
      </c>
      <c r="U146" s="25">
        <v>0.62203552699077269</v>
      </c>
      <c r="V146">
        <v>0.55000000000000004</v>
      </c>
      <c r="W146" t="s">
        <v>3017</v>
      </c>
      <c r="X146" t="s">
        <v>3017</v>
      </c>
      <c r="Y146" t="s">
        <v>3017</v>
      </c>
      <c r="Z146" t="s">
        <v>3018</v>
      </c>
    </row>
    <row r="147" spans="1:26" ht="61">
      <c r="A147">
        <v>146</v>
      </c>
      <c r="B147" s="21" t="s">
        <v>177</v>
      </c>
      <c r="C147" s="21" t="s">
        <v>80</v>
      </c>
      <c r="D147" s="17">
        <f t="shared" si="4"/>
        <v>1</v>
      </c>
      <c r="E147" s="21" t="s">
        <v>17</v>
      </c>
      <c r="F147" s="25">
        <f t="shared" si="5"/>
        <v>6</v>
      </c>
      <c r="G147" s="25" t="s">
        <v>418</v>
      </c>
      <c r="H147" s="23">
        <v>71</v>
      </c>
      <c r="I147" s="21">
        <v>0.97514811383947797</v>
      </c>
      <c r="J147" s="17">
        <v>1</v>
      </c>
      <c r="K147" s="45">
        <v>42639</v>
      </c>
      <c r="L147" s="69">
        <v>1</v>
      </c>
      <c r="M147" s="25" t="s">
        <v>419</v>
      </c>
      <c r="N147" s="25" t="s">
        <v>420</v>
      </c>
      <c r="O147" s="21">
        <v>66</v>
      </c>
      <c r="P147" s="21">
        <v>1</v>
      </c>
      <c r="Q147" s="21">
        <v>14</v>
      </c>
      <c r="S147" s="25">
        <v>0.63619100647006044</v>
      </c>
      <c r="T147" s="25">
        <v>0.75</v>
      </c>
      <c r="U147" s="25">
        <v>0.46547751617515121</v>
      </c>
      <c r="V147">
        <v>0.60500000000000009</v>
      </c>
      <c r="W147" t="s">
        <v>3017</v>
      </c>
      <c r="X147" t="s">
        <v>3017</v>
      </c>
      <c r="Y147" t="s">
        <v>3017</v>
      </c>
      <c r="Z147" t="s">
        <v>3018</v>
      </c>
    </row>
    <row r="148" spans="1:26" ht="76">
      <c r="A148">
        <v>147</v>
      </c>
      <c r="B148" s="21" t="s">
        <v>177</v>
      </c>
      <c r="C148" s="21" t="s">
        <v>25</v>
      </c>
      <c r="D148" s="17">
        <f t="shared" si="4"/>
        <v>5</v>
      </c>
      <c r="E148" s="21" t="s">
        <v>17</v>
      </c>
      <c r="F148" s="25">
        <f t="shared" si="5"/>
        <v>6</v>
      </c>
      <c r="G148" s="25" t="s">
        <v>421</v>
      </c>
      <c r="H148" s="23">
        <v>90</v>
      </c>
      <c r="I148" s="21">
        <v>5.6588906085157202E-2</v>
      </c>
      <c r="J148" s="17">
        <v>0</v>
      </c>
      <c r="K148" s="37">
        <v>42635</v>
      </c>
      <c r="L148" s="67">
        <v>1</v>
      </c>
      <c r="M148" s="25" t="s">
        <v>422</v>
      </c>
      <c r="N148" s="25" t="s">
        <v>423</v>
      </c>
      <c r="O148" s="21">
        <v>65</v>
      </c>
      <c r="P148" s="21">
        <v>1</v>
      </c>
      <c r="Q148" s="21">
        <v>1</v>
      </c>
      <c r="S148" s="25">
        <v>0.75194805194805192</v>
      </c>
      <c r="T148" s="25">
        <v>0.68181818181818177</v>
      </c>
      <c r="U148" s="25">
        <v>0.85714285714285721</v>
      </c>
      <c r="V148">
        <v>0.54500000000000004</v>
      </c>
      <c r="W148" t="s">
        <v>3017</v>
      </c>
      <c r="X148" t="s">
        <v>3017</v>
      </c>
      <c r="Y148" t="s">
        <v>3017</v>
      </c>
      <c r="Z148" t="s">
        <v>3018</v>
      </c>
    </row>
    <row r="149" spans="1:26" ht="62" thickBot="1">
      <c r="A149">
        <v>148</v>
      </c>
      <c r="B149" s="21" t="s">
        <v>177</v>
      </c>
      <c r="C149" s="21" t="s">
        <v>80</v>
      </c>
      <c r="D149" s="17">
        <f t="shared" si="4"/>
        <v>1</v>
      </c>
      <c r="E149" s="21" t="s">
        <v>17</v>
      </c>
      <c r="F149" s="25">
        <f t="shared" si="5"/>
        <v>6</v>
      </c>
      <c r="G149" s="25" t="s">
        <v>417</v>
      </c>
      <c r="H149" s="23">
        <v>31</v>
      </c>
      <c r="I149" s="21">
        <v>0.95518652979363505</v>
      </c>
      <c r="J149" s="17">
        <v>1</v>
      </c>
      <c r="K149" s="37">
        <v>42608</v>
      </c>
      <c r="L149" s="67">
        <v>1</v>
      </c>
      <c r="M149" s="44" t="s">
        <v>424</v>
      </c>
      <c r="N149" s="25" t="s">
        <v>425</v>
      </c>
      <c r="O149" s="21">
        <v>77</v>
      </c>
      <c r="P149" s="49">
        <v>1</v>
      </c>
      <c r="Q149" s="49">
        <v>7</v>
      </c>
      <c r="S149" s="25">
        <v>0.69881421079630901</v>
      </c>
      <c r="T149" s="25">
        <v>0.75</v>
      </c>
      <c r="U149" s="25">
        <v>0.62203552699077269</v>
      </c>
      <c r="V149">
        <v>0.60500000000000009</v>
      </c>
      <c r="W149" t="s">
        <v>3017</v>
      </c>
      <c r="X149" t="s">
        <v>3018</v>
      </c>
      <c r="Y149" t="s">
        <v>3017</v>
      </c>
      <c r="Z149" t="s">
        <v>3018</v>
      </c>
    </row>
    <row r="150" spans="1:26" ht="61">
      <c r="A150">
        <v>149</v>
      </c>
      <c r="B150" s="21" t="s">
        <v>177</v>
      </c>
      <c r="C150" s="21" t="s">
        <v>80</v>
      </c>
      <c r="D150" s="17">
        <f t="shared" si="4"/>
        <v>1</v>
      </c>
      <c r="E150" s="21" t="s">
        <v>17</v>
      </c>
      <c r="F150" s="25">
        <f t="shared" si="5"/>
        <v>6</v>
      </c>
      <c r="G150" s="25" t="s">
        <v>426</v>
      </c>
      <c r="H150" s="23">
        <v>22</v>
      </c>
      <c r="I150" s="21">
        <v>2.81422122553687E-3</v>
      </c>
      <c r="J150" s="17">
        <v>1</v>
      </c>
      <c r="K150" s="37">
        <v>42526</v>
      </c>
      <c r="L150" s="67">
        <v>1</v>
      </c>
      <c r="M150" s="26" t="s">
        <v>427</v>
      </c>
      <c r="N150" s="25" t="s">
        <v>428</v>
      </c>
      <c r="O150" s="21">
        <v>82</v>
      </c>
      <c r="P150" s="21">
        <v>1</v>
      </c>
      <c r="Q150" s="21">
        <v>7</v>
      </c>
      <c r="S150" s="25">
        <v>0.74381421079630905</v>
      </c>
      <c r="T150" s="25">
        <v>0.82500000000000007</v>
      </c>
      <c r="U150" s="25">
        <v>0.62203552699077269</v>
      </c>
      <c r="V150">
        <v>0.60500000000000009</v>
      </c>
      <c r="W150" t="s">
        <v>3017</v>
      </c>
      <c r="X150" t="s">
        <v>3017</v>
      </c>
      <c r="Y150" t="s">
        <v>3018</v>
      </c>
      <c r="Z150" t="s">
        <v>3018</v>
      </c>
    </row>
    <row r="151" spans="1:26" ht="136">
      <c r="A151">
        <v>150</v>
      </c>
      <c r="B151" s="21" t="s">
        <v>177</v>
      </c>
      <c r="C151" s="21" t="s">
        <v>21</v>
      </c>
      <c r="D151" s="17">
        <f t="shared" si="4"/>
        <v>4</v>
      </c>
      <c r="E151" s="21" t="s">
        <v>17</v>
      </c>
      <c r="F151" s="25">
        <f t="shared" si="5"/>
        <v>6</v>
      </c>
      <c r="G151" s="25" t="s">
        <v>429</v>
      </c>
      <c r="H151" s="23">
        <v>159</v>
      </c>
      <c r="I151" s="21">
        <v>8.1460719292270099E-7</v>
      </c>
      <c r="J151" s="17">
        <v>0</v>
      </c>
      <c r="K151" s="45">
        <v>42457</v>
      </c>
      <c r="L151" s="69">
        <v>1</v>
      </c>
      <c r="M151" s="25" t="s">
        <v>430</v>
      </c>
      <c r="N151" s="25" t="s">
        <v>431</v>
      </c>
      <c r="O151" s="21">
        <v>193</v>
      </c>
      <c r="P151" s="21">
        <v>1</v>
      </c>
      <c r="Q151" s="21">
        <v>11</v>
      </c>
      <c r="S151" s="25">
        <v>0.54857024381397279</v>
      </c>
      <c r="T151" s="25">
        <v>0.5634861006761831</v>
      </c>
      <c r="U151" s="25">
        <v>0.52619645852065711</v>
      </c>
      <c r="V151">
        <v>0.55000000000000004</v>
      </c>
      <c r="W151" t="s">
        <v>3017</v>
      </c>
      <c r="X151" t="s">
        <v>3017</v>
      </c>
      <c r="Y151" t="s">
        <v>3017</v>
      </c>
      <c r="Z151" t="s">
        <v>3018</v>
      </c>
    </row>
    <row r="152" spans="1:26" ht="91">
      <c r="A152">
        <v>151</v>
      </c>
      <c r="B152" s="21" t="s">
        <v>432</v>
      </c>
      <c r="C152" s="21" t="s">
        <v>21</v>
      </c>
      <c r="D152" s="17">
        <f t="shared" si="4"/>
        <v>4</v>
      </c>
      <c r="E152" s="21" t="s">
        <v>183</v>
      </c>
      <c r="F152" s="25">
        <f t="shared" si="5"/>
        <v>2</v>
      </c>
      <c r="G152" s="17" t="s">
        <v>433</v>
      </c>
      <c r="H152" s="23">
        <v>54</v>
      </c>
      <c r="I152" s="21">
        <v>0.99109483464348702</v>
      </c>
      <c r="J152" s="17">
        <v>1</v>
      </c>
      <c r="K152" s="37">
        <v>44023</v>
      </c>
      <c r="L152" s="67">
        <v>1</v>
      </c>
      <c r="M152" s="25" t="s">
        <v>434</v>
      </c>
      <c r="N152" s="25" t="s">
        <v>435</v>
      </c>
      <c r="O152" s="21">
        <v>132</v>
      </c>
      <c r="P152" s="21">
        <v>2</v>
      </c>
      <c r="Q152" s="21">
        <v>6</v>
      </c>
      <c r="S152" s="25">
        <v>0.75502915755524702</v>
      </c>
      <c r="T152" s="25">
        <v>0.82500000000000007</v>
      </c>
      <c r="U152" s="25">
        <v>0.65007289388811751</v>
      </c>
      <c r="V152">
        <v>0.60500000000000009</v>
      </c>
      <c r="W152" t="s">
        <v>3017</v>
      </c>
      <c r="X152" t="s">
        <v>3017</v>
      </c>
      <c r="Y152" t="s">
        <v>3018</v>
      </c>
      <c r="Z152" t="s">
        <v>3018</v>
      </c>
    </row>
    <row r="153" spans="1:26" ht="76">
      <c r="A153">
        <v>152</v>
      </c>
      <c r="B153" s="21" t="s">
        <v>432</v>
      </c>
      <c r="C153" s="21" t="s">
        <v>21</v>
      </c>
      <c r="D153" s="17">
        <f t="shared" si="4"/>
        <v>4</v>
      </c>
      <c r="E153" s="21" t="s">
        <v>183</v>
      </c>
      <c r="F153" s="25">
        <f t="shared" si="5"/>
        <v>2</v>
      </c>
      <c r="G153" s="25" t="s">
        <v>436</v>
      </c>
      <c r="H153" s="23">
        <v>56</v>
      </c>
      <c r="I153" s="21">
        <v>0.99631714008533401</v>
      </c>
      <c r="J153" s="17">
        <v>1</v>
      </c>
      <c r="K153" s="37">
        <v>44010</v>
      </c>
      <c r="L153" s="67">
        <v>0</v>
      </c>
      <c r="M153" s="25" t="s">
        <v>437</v>
      </c>
      <c r="N153" s="25" t="s">
        <v>438</v>
      </c>
      <c r="O153" s="21">
        <v>48</v>
      </c>
      <c r="P153" s="21">
        <v>5</v>
      </c>
      <c r="Q153" s="21">
        <v>9</v>
      </c>
      <c r="S153" s="25">
        <v>0.67857142857142849</v>
      </c>
      <c r="T153" s="25">
        <v>0.75</v>
      </c>
      <c r="U153" s="25">
        <v>0.5714285714285714</v>
      </c>
      <c r="V153">
        <v>0.5</v>
      </c>
      <c r="W153" t="s">
        <v>3018</v>
      </c>
      <c r="X153" t="s">
        <v>3017</v>
      </c>
      <c r="Y153" t="s">
        <v>3018</v>
      </c>
      <c r="Z153" t="s">
        <v>3018</v>
      </c>
    </row>
    <row r="154" spans="1:26" ht="76">
      <c r="A154">
        <v>153</v>
      </c>
      <c r="B154" s="21" t="s">
        <v>432</v>
      </c>
      <c r="C154" s="21" t="s">
        <v>21</v>
      </c>
      <c r="D154" s="17">
        <f t="shared" si="4"/>
        <v>4</v>
      </c>
      <c r="E154" s="21" t="s">
        <v>183</v>
      </c>
      <c r="F154" s="25">
        <f t="shared" si="5"/>
        <v>2</v>
      </c>
      <c r="G154" s="25" t="s">
        <v>439</v>
      </c>
      <c r="H154" s="23">
        <v>57</v>
      </c>
      <c r="I154" s="21">
        <v>3.9965910936295E-2</v>
      </c>
      <c r="J154" s="17">
        <v>1</v>
      </c>
      <c r="K154" s="45">
        <v>44006</v>
      </c>
      <c r="L154" s="69">
        <v>0</v>
      </c>
      <c r="M154" s="25" t="s">
        <v>440</v>
      </c>
      <c r="N154" s="25" t="s">
        <v>438</v>
      </c>
      <c r="O154" s="21">
        <v>48</v>
      </c>
      <c r="P154" s="21">
        <v>3</v>
      </c>
      <c r="Q154" s="21">
        <v>6</v>
      </c>
      <c r="S154" s="25">
        <v>0.66912006664615609</v>
      </c>
      <c r="T154" s="25">
        <v>0.68181818181818177</v>
      </c>
      <c r="U154" s="25">
        <v>0.65007289388811751</v>
      </c>
      <c r="V154">
        <v>0.55000000000000004</v>
      </c>
      <c r="W154" t="s">
        <v>3018</v>
      </c>
      <c r="X154" t="s">
        <v>3017</v>
      </c>
      <c r="Y154" t="s">
        <v>3018</v>
      </c>
      <c r="Z154" t="s">
        <v>3018</v>
      </c>
    </row>
    <row r="155" spans="1:26" ht="76">
      <c r="A155">
        <v>154</v>
      </c>
      <c r="B155" s="21" t="s">
        <v>432</v>
      </c>
      <c r="C155" s="21" t="s">
        <v>21</v>
      </c>
      <c r="D155" s="17">
        <f t="shared" si="4"/>
        <v>4</v>
      </c>
      <c r="E155" s="21" t="s">
        <v>183</v>
      </c>
      <c r="F155" s="25">
        <f t="shared" si="5"/>
        <v>2</v>
      </c>
      <c r="G155" s="17" t="s">
        <v>441</v>
      </c>
      <c r="H155" s="23">
        <v>9</v>
      </c>
      <c r="I155" s="21">
        <v>0.669073801384101</v>
      </c>
      <c r="J155" s="17">
        <v>0</v>
      </c>
      <c r="K155" s="37">
        <v>43718</v>
      </c>
      <c r="L155" s="67">
        <v>1</v>
      </c>
      <c r="M155" s="26" t="s">
        <v>442</v>
      </c>
      <c r="N155" s="25" t="s">
        <v>443</v>
      </c>
      <c r="O155" s="21">
        <v>97</v>
      </c>
      <c r="P155" s="21">
        <v>3</v>
      </c>
      <c r="Q155" s="21">
        <v>8</v>
      </c>
      <c r="S155" s="25">
        <v>0.68837559287164618</v>
      </c>
      <c r="T155" s="25">
        <v>0.75</v>
      </c>
      <c r="U155" s="25">
        <v>0.59593898217911567</v>
      </c>
      <c r="V155">
        <v>0.5</v>
      </c>
      <c r="W155" t="s">
        <v>3017</v>
      </c>
      <c r="X155" t="s">
        <v>3017</v>
      </c>
      <c r="Y155" t="s">
        <v>3017</v>
      </c>
      <c r="Z155" t="s">
        <v>3018</v>
      </c>
    </row>
    <row r="156" spans="1:26" ht="61">
      <c r="A156">
        <v>155</v>
      </c>
      <c r="B156" s="21" t="s">
        <v>432</v>
      </c>
      <c r="C156" s="21" t="s">
        <v>21</v>
      </c>
      <c r="D156" s="17">
        <f t="shared" si="4"/>
        <v>4</v>
      </c>
      <c r="E156" s="21" t="s">
        <v>17</v>
      </c>
      <c r="F156" s="25">
        <f t="shared" si="5"/>
        <v>6</v>
      </c>
      <c r="G156" s="25" t="s">
        <v>444</v>
      </c>
      <c r="H156" s="23">
        <v>61</v>
      </c>
      <c r="I156" s="21">
        <v>7.1490368615867396E-4</v>
      </c>
      <c r="J156" s="17">
        <v>1</v>
      </c>
      <c r="K156" s="37">
        <v>43612</v>
      </c>
      <c r="L156" s="67">
        <v>1</v>
      </c>
      <c r="M156" s="25" t="s">
        <v>445</v>
      </c>
      <c r="N156" s="25" t="s">
        <v>446</v>
      </c>
      <c r="O156" s="21">
        <v>71</v>
      </c>
      <c r="P156" s="21">
        <v>3</v>
      </c>
      <c r="Q156" s="21">
        <v>3</v>
      </c>
      <c r="S156" s="25">
        <v>0.75102566813892135</v>
      </c>
      <c r="T156" s="25">
        <v>0.75</v>
      </c>
      <c r="U156" s="25">
        <v>0.75256417034730327</v>
      </c>
      <c r="V156">
        <v>0.54500000000000004</v>
      </c>
      <c r="W156" t="s">
        <v>3018</v>
      </c>
      <c r="X156" t="s">
        <v>3017</v>
      </c>
      <c r="Y156" t="s">
        <v>3017</v>
      </c>
      <c r="Z156" t="s">
        <v>3018</v>
      </c>
    </row>
    <row r="157" spans="1:26" ht="61">
      <c r="A157">
        <v>156</v>
      </c>
      <c r="B157" s="21" t="s">
        <v>432</v>
      </c>
      <c r="C157" s="21" t="s">
        <v>21</v>
      </c>
      <c r="D157" s="17">
        <f t="shared" si="4"/>
        <v>4</v>
      </c>
      <c r="E157" s="21" t="s">
        <v>183</v>
      </c>
      <c r="F157" s="25">
        <f t="shared" si="5"/>
        <v>2</v>
      </c>
      <c r="G157" s="17" t="s">
        <v>432</v>
      </c>
      <c r="H157" s="23">
        <v>29</v>
      </c>
      <c r="I157" s="21">
        <v>0.25019887008493102</v>
      </c>
      <c r="J157" s="17">
        <v>0</v>
      </c>
      <c r="K157" s="37">
        <v>43599</v>
      </c>
      <c r="L157" s="67">
        <v>1</v>
      </c>
      <c r="M157" s="17" t="s">
        <v>447</v>
      </c>
      <c r="N157" s="25" t="s">
        <v>448</v>
      </c>
      <c r="O157" s="21">
        <v>81</v>
      </c>
      <c r="P157" s="21">
        <v>2</v>
      </c>
      <c r="Q157" s="21">
        <v>6</v>
      </c>
      <c r="S157" s="25">
        <v>0.71002915755524698</v>
      </c>
      <c r="T157" s="25">
        <v>0.75</v>
      </c>
      <c r="U157" s="25">
        <v>0.65007289388811751</v>
      </c>
      <c r="V157">
        <v>0.60500000000000009</v>
      </c>
      <c r="W157" t="s">
        <v>3018</v>
      </c>
      <c r="X157" t="s">
        <v>3017</v>
      </c>
      <c r="Y157" t="s">
        <v>3017</v>
      </c>
      <c r="Z157" t="s">
        <v>3018</v>
      </c>
    </row>
    <row r="158" spans="1:26" ht="77" thickBot="1">
      <c r="A158">
        <v>157</v>
      </c>
      <c r="B158" s="21" t="s">
        <v>432</v>
      </c>
      <c r="C158" s="21" t="s">
        <v>21</v>
      </c>
      <c r="D158" s="17">
        <f t="shared" si="4"/>
        <v>4</v>
      </c>
      <c r="E158" s="21" t="s">
        <v>183</v>
      </c>
      <c r="F158" s="25">
        <f t="shared" si="5"/>
        <v>2</v>
      </c>
      <c r="G158" s="17" t="s">
        <v>432</v>
      </c>
      <c r="H158" s="23">
        <v>48</v>
      </c>
      <c r="I158" s="21">
        <v>2.8681556114297201E-3</v>
      </c>
      <c r="J158" s="17">
        <v>0</v>
      </c>
      <c r="K158" s="48">
        <v>43595</v>
      </c>
      <c r="L158" s="40">
        <v>1</v>
      </c>
      <c r="M158" s="25" t="s">
        <v>449</v>
      </c>
      <c r="N158" s="25" t="s">
        <v>450</v>
      </c>
      <c r="O158" s="21">
        <v>94</v>
      </c>
      <c r="P158" s="21">
        <v>2</v>
      </c>
      <c r="Q158" s="21">
        <v>10</v>
      </c>
      <c r="S158" s="25">
        <v>0.59119924586523065</v>
      </c>
      <c r="T158" s="25">
        <v>0.61983471074380159</v>
      </c>
      <c r="U158" s="25">
        <v>0.54824604854737435</v>
      </c>
      <c r="V158">
        <v>0.5</v>
      </c>
      <c r="W158" t="s">
        <v>3018</v>
      </c>
      <c r="X158" t="s">
        <v>3017</v>
      </c>
      <c r="Y158" t="s">
        <v>3017</v>
      </c>
      <c r="Z158" t="s">
        <v>3018</v>
      </c>
    </row>
    <row r="159" spans="1:26" ht="47" thickBot="1">
      <c r="A159">
        <v>158</v>
      </c>
      <c r="B159" s="21" t="s">
        <v>432</v>
      </c>
      <c r="C159" s="21" t="s">
        <v>25</v>
      </c>
      <c r="D159" s="17">
        <f t="shared" si="4"/>
        <v>5</v>
      </c>
      <c r="E159" s="21" t="s">
        <v>451</v>
      </c>
      <c r="F159" s="25">
        <f t="shared" si="5"/>
        <v>5</v>
      </c>
      <c r="G159" s="22" t="s">
        <v>452</v>
      </c>
      <c r="H159" s="23">
        <v>86</v>
      </c>
      <c r="I159" s="21">
        <v>2.5648594200533899E-2</v>
      </c>
      <c r="J159" s="17">
        <v>1</v>
      </c>
      <c r="K159" s="37">
        <v>43530</v>
      </c>
      <c r="L159" s="67">
        <v>1</v>
      </c>
      <c r="M159" s="25" t="s">
        <v>453</v>
      </c>
      <c r="N159" s="25" t="s">
        <v>454</v>
      </c>
      <c r="O159" s="21">
        <v>38</v>
      </c>
      <c r="P159" s="22">
        <v>2</v>
      </c>
      <c r="Q159" s="22">
        <v>5</v>
      </c>
      <c r="S159" s="25">
        <v>0.68131559609092107</v>
      </c>
      <c r="T159" s="25">
        <v>0.68181818181818177</v>
      </c>
      <c r="U159" s="25">
        <v>0.68056171750003003</v>
      </c>
      <c r="V159">
        <v>0.54500000000000004</v>
      </c>
      <c r="W159" t="s">
        <v>3018</v>
      </c>
      <c r="X159" t="s">
        <v>3018</v>
      </c>
      <c r="Y159" t="s">
        <v>3018</v>
      </c>
      <c r="Z159" t="s">
        <v>3018</v>
      </c>
    </row>
    <row r="160" spans="1:26" ht="76">
      <c r="A160">
        <v>159</v>
      </c>
      <c r="B160" s="21" t="s">
        <v>432</v>
      </c>
      <c r="C160" s="21" t="s">
        <v>80</v>
      </c>
      <c r="D160" s="17">
        <f t="shared" si="4"/>
        <v>1</v>
      </c>
      <c r="E160" s="21" t="s">
        <v>451</v>
      </c>
      <c r="F160" s="25">
        <f t="shared" si="5"/>
        <v>5</v>
      </c>
      <c r="G160" s="25" t="s">
        <v>452</v>
      </c>
      <c r="H160" s="23">
        <v>121</v>
      </c>
      <c r="I160" s="21">
        <v>0.99976512231319203</v>
      </c>
      <c r="J160" s="17">
        <v>1</v>
      </c>
      <c r="K160" s="37">
        <v>43524</v>
      </c>
      <c r="L160" s="67">
        <v>1</v>
      </c>
      <c r="M160" s="25" t="s">
        <v>455</v>
      </c>
      <c r="N160" s="25" t="s">
        <v>456</v>
      </c>
      <c r="O160" s="21">
        <v>56</v>
      </c>
      <c r="P160" s="21">
        <v>2</v>
      </c>
      <c r="Q160" s="21">
        <v>4</v>
      </c>
      <c r="S160" s="25">
        <v>0.65761511216056667</v>
      </c>
      <c r="T160" s="25">
        <v>0.61983471074380148</v>
      </c>
      <c r="U160" s="25">
        <v>0.7142857142857143</v>
      </c>
      <c r="V160">
        <v>2.4893534183931972E-2</v>
      </c>
      <c r="W160" t="s">
        <v>3017</v>
      </c>
      <c r="X160" t="s">
        <v>3017</v>
      </c>
      <c r="Y160" t="s">
        <v>3017</v>
      </c>
      <c r="Z160" t="s">
        <v>3018</v>
      </c>
    </row>
    <row r="161" spans="1:26" ht="181">
      <c r="A161">
        <v>160</v>
      </c>
      <c r="B161" s="21" t="s">
        <v>432</v>
      </c>
      <c r="C161" s="21" t="s">
        <v>80</v>
      </c>
      <c r="D161" s="17">
        <f t="shared" si="4"/>
        <v>1</v>
      </c>
      <c r="E161" s="21" t="s">
        <v>17</v>
      </c>
      <c r="F161" s="25">
        <f t="shared" si="5"/>
        <v>6</v>
      </c>
      <c r="G161" s="25" t="s">
        <v>457</v>
      </c>
      <c r="H161" s="23">
        <v>329</v>
      </c>
      <c r="I161" s="21">
        <v>1</v>
      </c>
      <c r="J161" s="17">
        <v>1</v>
      </c>
      <c r="K161" s="37">
        <v>43405</v>
      </c>
      <c r="L161" s="67">
        <v>1</v>
      </c>
      <c r="M161" s="17" t="s">
        <v>458</v>
      </c>
      <c r="N161" s="25" t="s">
        <v>459</v>
      </c>
      <c r="O161" s="21">
        <v>77</v>
      </c>
      <c r="P161" s="21">
        <v>3</v>
      </c>
      <c r="Q161" s="21">
        <v>7</v>
      </c>
      <c r="S161" s="25">
        <v>0.65790511988721811</v>
      </c>
      <c r="T161" s="25">
        <v>0.68181818181818177</v>
      </c>
      <c r="U161" s="25">
        <v>0.62203552699077269</v>
      </c>
      <c r="V161">
        <v>0.5</v>
      </c>
      <c r="W161" t="s">
        <v>3018</v>
      </c>
      <c r="X161" t="s">
        <v>3017</v>
      </c>
      <c r="Y161" t="s">
        <v>3018</v>
      </c>
      <c r="Z161" t="s">
        <v>3018</v>
      </c>
    </row>
    <row r="162" spans="1:26" ht="46">
      <c r="A162">
        <v>161</v>
      </c>
      <c r="B162" s="21" t="s">
        <v>432</v>
      </c>
      <c r="C162" s="21" t="s">
        <v>80</v>
      </c>
      <c r="D162" s="17">
        <f t="shared" si="4"/>
        <v>1</v>
      </c>
      <c r="E162" s="21" t="s">
        <v>17</v>
      </c>
      <c r="F162" s="25">
        <f t="shared" si="5"/>
        <v>6</v>
      </c>
      <c r="G162" s="25" t="s">
        <v>460</v>
      </c>
      <c r="H162" s="23">
        <v>53</v>
      </c>
      <c r="I162" s="21">
        <v>9.5810194401785106E-2</v>
      </c>
      <c r="J162" s="17">
        <v>1</v>
      </c>
      <c r="K162" s="37">
        <v>43382</v>
      </c>
      <c r="L162" s="67">
        <v>1</v>
      </c>
      <c r="M162" s="25" t="s">
        <v>461</v>
      </c>
      <c r="N162" s="25" t="s">
        <v>462</v>
      </c>
      <c r="O162" s="21">
        <v>61</v>
      </c>
      <c r="P162" s="21">
        <v>2</v>
      </c>
      <c r="Q162" s="21">
        <v>2</v>
      </c>
      <c r="S162" s="25">
        <v>0.76918779643582313</v>
      </c>
      <c r="T162" s="25">
        <v>0.75</v>
      </c>
      <c r="U162" s="25">
        <v>0.79796949108955784</v>
      </c>
      <c r="V162">
        <v>0.54</v>
      </c>
      <c r="W162" t="s">
        <v>3017</v>
      </c>
      <c r="X162" t="s">
        <v>3017</v>
      </c>
      <c r="Y162" t="s">
        <v>3017</v>
      </c>
      <c r="Z162" t="s">
        <v>3018</v>
      </c>
    </row>
    <row r="163" spans="1:26" ht="46">
      <c r="A163">
        <v>162</v>
      </c>
      <c r="B163" s="21" t="s">
        <v>432</v>
      </c>
      <c r="C163" s="21" t="s">
        <v>21</v>
      </c>
      <c r="D163" s="17">
        <f t="shared" si="4"/>
        <v>4</v>
      </c>
      <c r="E163" s="21" t="s">
        <v>17</v>
      </c>
      <c r="F163" s="25">
        <f t="shared" si="5"/>
        <v>6</v>
      </c>
      <c r="G163" s="25" t="s">
        <v>463</v>
      </c>
      <c r="H163" s="23">
        <v>42</v>
      </c>
      <c r="I163" s="21">
        <v>0.45367155769898099</v>
      </c>
      <c r="J163" s="17">
        <v>1</v>
      </c>
      <c r="K163" s="37">
        <v>43382</v>
      </c>
      <c r="L163" s="67">
        <v>1</v>
      </c>
      <c r="M163" s="25" t="s">
        <v>464</v>
      </c>
      <c r="N163" s="25" t="s">
        <v>462</v>
      </c>
      <c r="O163" s="21">
        <v>61</v>
      </c>
      <c r="P163" s="21">
        <v>2</v>
      </c>
      <c r="Q163" s="21">
        <v>1</v>
      </c>
      <c r="S163" s="25">
        <v>0.75194805194805192</v>
      </c>
      <c r="T163" s="25">
        <v>0.68181818181818177</v>
      </c>
      <c r="U163" s="25">
        <v>0.85714285714285721</v>
      </c>
      <c r="V163">
        <v>0.5</v>
      </c>
      <c r="W163" t="s">
        <v>3017</v>
      </c>
      <c r="X163" t="s">
        <v>3017</v>
      </c>
      <c r="Y163" t="s">
        <v>3017</v>
      </c>
      <c r="Z163" t="s">
        <v>3018</v>
      </c>
    </row>
    <row r="164" spans="1:26" ht="47" thickBot="1">
      <c r="A164">
        <v>163</v>
      </c>
      <c r="B164" s="21" t="s">
        <v>432</v>
      </c>
      <c r="C164" s="21" t="s">
        <v>21</v>
      </c>
      <c r="D164" s="17">
        <f t="shared" si="4"/>
        <v>4</v>
      </c>
      <c r="E164" s="21" t="s">
        <v>17</v>
      </c>
      <c r="F164" s="25">
        <f t="shared" si="5"/>
        <v>6</v>
      </c>
      <c r="G164" s="25" t="s">
        <v>465</v>
      </c>
      <c r="H164" s="23">
        <v>54</v>
      </c>
      <c r="I164" s="21">
        <v>0.49917739737957401</v>
      </c>
      <c r="J164" s="17">
        <v>1</v>
      </c>
      <c r="K164" s="37">
        <v>43375</v>
      </c>
      <c r="L164" s="67">
        <v>1</v>
      </c>
      <c r="M164" s="22" t="s">
        <v>466</v>
      </c>
      <c r="N164" s="25" t="s">
        <v>467</v>
      </c>
      <c r="O164" s="21">
        <v>34</v>
      </c>
      <c r="P164" s="22">
        <v>4</v>
      </c>
      <c r="Q164" s="22">
        <v>16</v>
      </c>
      <c r="S164" s="25">
        <v>0.54332939787485235</v>
      </c>
      <c r="T164" s="25">
        <v>0.61983471074380159</v>
      </c>
      <c r="U164" s="25">
        <v>0.4285714285714286</v>
      </c>
      <c r="V164">
        <v>0.55000000000000004</v>
      </c>
      <c r="W164" t="s">
        <v>3018</v>
      </c>
      <c r="X164" t="s">
        <v>3017</v>
      </c>
      <c r="Y164" t="s">
        <v>3018</v>
      </c>
      <c r="Z164" t="s">
        <v>3018</v>
      </c>
    </row>
    <row r="165" spans="1:26" ht="62" thickBot="1">
      <c r="A165">
        <v>164</v>
      </c>
      <c r="B165" s="21" t="s">
        <v>432</v>
      </c>
      <c r="C165" s="21" t="s">
        <v>21</v>
      </c>
      <c r="D165" s="17">
        <f t="shared" si="4"/>
        <v>4</v>
      </c>
      <c r="E165" s="21" t="s">
        <v>17</v>
      </c>
      <c r="F165" s="25">
        <f t="shared" si="5"/>
        <v>6</v>
      </c>
      <c r="G165" s="22" t="s">
        <v>468</v>
      </c>
      <c r="H165" s="23">
        <v>38</v>
      </c>
      <c r="I165" s="21">
        <v>0.85127997829903201</v>
      </c>
      <c r="J165" s="17">
        <v>1</v>
      </c>
      <c r="K165" s="37">
        <v>43367</v>
      </c>
      <c r="L165" s="67">
        <v>1</v>
      </c>
      <c r="M165" s="25" t="s">
        <v>469</v>
      </c>
      <c r="N165" s="25" t="s">
        <v>470</v>
      </c>
      <c r="O165" s="21">
        <v>76</v>
      </c>
      <c r="P165" s="22">
        <v>2</v>
      </c>
      <c r="Q165" s="22">
        <v>6</v>
      </c>
      <c r="S165" s="25">
        <v>0.63192998400152789</v>
      </c>
      <c r="T165" s="25">
        <v>0.61983471074380148</v>
      </c>
      <c r="U165" s="25">
        <v>0.65007289388811751</v>
      </c>
      <c r="V165">
        <v>2.4893534183931972E-2</v>
      </c>
      <c r="W165" t="s">
        <v>3018</v>
      </c>
      <c r="X165" t="s">
        <v>3017</v>
      </c>
      <c r="Y165" t="s">
        <v>3018</v>
      </c>
      <c r="Z165" t="s">
        <v>3018</v>
      </c>
    </row>
    <row r="166" spans="1:26" ht="47" thickBot="1">
      <c r="A166">
        <v>165</v>
      </c>
      <c r="B166" s="21" t="s">
        <v>432</v>
      </c>
      <c r="C166" s="21" t="s">
        <v>21</v>
      </c>
      <c r="D166" s="17">
        <f t="shared" si="4"/>
        <v>4</v>
      </c>
      <c r="E166" s="21" t="s">
        <v>17</v>
      </c>
      <c r="F166" s="25">
        <f t="shared" si="5"/>
        <v>6</v>
      </c>
      <c r="G166" s="22" t="s">
        <v>471</v>
      </c>
      <c r="H166" s="23">
        <v>67</v>
      </c>
      <c r="I166" s="21">
        <v>0.99970395341653395</v>
      </c>
      <c r="J166" s="17">
        <v>1</v>
      </c>
      <c r="K166" s="37">
        <v>43338</v>
      </c>
      <c r="L166" s="67">
        <v>1</v>
      </c>
      <c r="M166" s="22" t="s">
        <v>472</v>
      </c>
      <c r="N166" s="25" t="s">
        <v>473</v>
      </c>
      <c r="O166" s="21">
        <v>33</v>
      </c>
      <c r="P166" s="22">
        <v>1</v>
      </c>
      <c r="Q166" s="22">
        <v>3</v>
      </c>
      <c r="S166" s="25">
        <v>0.60838172305320304</v>
      </c>
      <c r="T166" s="25">
        <v>0.51226009152380281</v>
      </c>
      <c r="U166" s="25">
        <v>0.75256417034730327</v>
      </c>
      <c r="V166">
        <v>9.1578194443670911E-3</v>
      </c>
      <c r="W166" t="s">
        <v>3017</v>
      </c>
      <c r="X166" t="s">
        <v>3017</v>
      </c>
      <c r="Y166" t="s">
        <v>3017</v>
      </c>
      <c r="Z166" t="s">
        <v>3018</v>
      </c>
    </row>
    <row r="167" spans="1:26" ht="46">
      <c r="A167">
        <v>166</v>
      </c>
      <c r="B167" s="21" t="s">
        <v>432</v>
      </c>
      <c r="C167" s="21" t="s">
        <v>25</v>
      </c>
      <c r="D167" s="17">
        <f t="shared" si="4"/>
        <v>5</v>
      </c>
      <c r="E167" s="21" t="s">
        <v>17</v>
      </c>
      <c r="F167" s="25">
        <f t="shared" si="5"/>
        <v>6</v>
      </c>
      <c r="G167" s="26" t="s">
        <v>474</v>
      </c>
      <c r="H167" s="23">
        <v>74</v>
      </c>
      <c r="I167" s="21">
        <v>4.3667673245294499E-3</v>
      </c>
      <c r="J167" s="17">
        <v>1</v>
      </c>
      <c r="K167" s="37">
        <v>43303</v>
      </c>
      <c r="L167" s="67">
        <v>0</v>
      </c>
      <c r="M167" s="25" t="s">
        <v>475</v>
      </c>
      <c r="N167" s="25" t="s">
        <v>476</v>
      </c>
      <c r="O167" s="21">
        <v>36</v>
      </c>
      <c r="P167" s="21">
        <v>2</v>
      </c>
      <c r="Q167" s="21">
        <v>2</v>
      </c>
      <c r="S167" s="25">
        <v>0.76918779643582313</v>
      </c>
      <c r="T167" s="25">
        <v>0.75</v>
      </c>
      <c r="U167" s="25">
        <v>0.79796949108955784</v>
      </c>
      <c r="V167">
        <v>0.54500000000000004</v>
      </c>
      <c r="W167" t="s">
        <v>3017</v>
      </c>
      <c r="X167" t="s">
        <v>3018</v>
      </c>
      <c r="Y167" t="s">
        <v>3018</v>
      </c>
      <c r="Z167" t="s">
        <v>3018</v>
      </c>
    </row>
    <row r="168" spans="1:26" ht="92" thickBot="1">
      <c r="A168">
        <v>167</v>
      </c>
      <c r="B168" s="21" t="s">
        <v>432</v>
      </c>
      <c r="C168" s="21" t="s">
        <v>21</v>
      </c>
      <c r="D168" s="17">
        <f t="shared" si="4"/>
        <v>4</v>
      </c>
      <c r="E168" s="21" t="s">
        <v>17</v>
      </c>
      <c r="F168" s="25">
        <f t="shared" si="5"/>
        <v>6</v>
      </c>
      <c r="G168" s="22" t="s">
        <v>477</v>
      </c>
      <c r="H168" s="23">
        <v>76</v>
      </c>
      <c r="I168" s="21">
        <v>1.5121833569409199E-4</v>
      </c>
      <c r="J168" s="17">
        <v>1</v>
      </c>
      <c r="K168" s="37">
        <v>43289</v>
      </c>
      <c r="L168" s="67">
        <v>1</v>
      </c>
      <c r="M168" s="25" t="s">
        <v>478</v>
      </c>
      <c r="N168" s="25" t="s">
        <v>479</v>
      </c>
      <c r="O168" s="21">
        <v>112</v>
      </c>
      <c r="P168" s="22">
        <v>1</v>
      </c>
      <c r="Q168" s="22">
        <v>5</v>
      </c>
      <c r="S168" s="25">
        <v>0.68131559609092107</v>
      </c>
      <c r="T168" s="25">
        <v>0.68181818181818177</v>
      </c>
      <c r="U168" s="25">
        <v>0.68056171750003003</v>
      </c>
      <c r="V168">
        <v>0.5</v>
      </c>
      <c r="W168" t="s">
        <v>3018</v>
      </c>
      <c r="X168" t="s">
        <v>3017</v>
      </c>
      <c r="Y168" t="s">
        <v>3018</v>
      </c>
      <c r="Z168" t="s">
        <v>3018</v>
      </c>
    </row>
    <row r="169" spans="1:26" ht="62" thickBot="1">
      <c r="A169">
        <v>168</v>
      </c>
      <c r="B169" s="21" t="s">
        <v>432</v>
      </c>
      <c r="C169" s="21" t="s">
        <v>21</v>
      </c>
      <c r="D169" s="17">
        <f t="shared" si="4"/>
        <v>4</v>
      </c>
      <c r="E169" s="21" t="s">
        <v>451</v>
      </c>
      <c r="F169" s="25">
        <f t="shared" si="5"/>
        <v>5</v>
      </c>
      <c r="G169" s="22" t="s">
        <v>452</v>
      </c>
      <c r="H169" s="23">
        <v>96</v>
      </c>
      <c r="I169" s="21">
        <v>0.94894467819441197</v>
      </c>
      <c r="J169" s="17">
        <v>1</v>
      </c>
      <c r="K169" s="37">
        <v>43238</v>
      </c>
      <c r="L169" s="67">
        <v>1</v>
      </c>
      <c r="M169" s="25" t="s">
        <v>480</v>
      </c>
      <c r="N169" s="25" t="s">
        <v>481</v>
      </c>
      <c r="O169" s="21">
        <v>67</v>
      </c>
      <c r="P169" s="22">
        <v>2</v>
      </c>
      <c r="Q169" s="22">
        <v>13</v>
      </c>
      <c r="S169" s="25">
        <v>0.50132455345919658</v>
      </c>
      <c r="T169" s="25">
        <v>0.51226009152380281</v>
      </c>
      <c r="U169" s="25">
        <v>0.48492124636228728</v>
      </c>
      <c r="V169">
        <v>9.98202319436013E-3</v>
      </c>
      <c r="W169" t="s">
        <v>3017</v>
      </c>
      <c r="X169" t="s">
        <v>3017</v>
      </c>
      <c r="Y169" t="s">
        <v>3017</v>
      </c>
      <c r="Z169" t="s">
        <v>3018</v>
      </c>
    </row>
    <row r="170" spans="1:26" ht="61">
      <c r="A170">
        <v>169</v>
      </c>
      <c r="B170" s="21" t="s">
        <v>432</v>
      </c>
      <c r="C170" s="21" t="s">
        <v>80</v>
      </c>
      <c r="D170" s="17">
        <f t="shared" si="4"/>
        <v>1</v>
      </c>
      <c r="E170" s="21" t="s">
        <v>451</v>
      </c>
      <c r="F170" s="25">
        <f t="shared" si="5"/>
        <v>5</v>
      </c>
      <c r="G170" s="17" t="s">
        <v>452</v>
      </c>
      <c r="H170" s="23">
        <v>88</v>
      </c>
      <c r="I170" s="21">
        <v>8.0196481778228995E-2</v>
      </c>
      <c r="J170" s="17">
        <v>1</v>
      </c>
      <c r="K170" s="37">
        <v>43237</v>
      </c>
      <c r="L170" s="67">
        <v>1</v>
      </c>
      <c r="M170" s="25" t="s">
        <v>482</v>
      </c>
      <c r="N170" s="25" t="s">
        <v>483</v>
      </c>
      <c r="O170" s="21">
        <v>43</v>
      </c>
      <c r="P170" s="21">
        <v>4</v>
      </c>
      <c r="Q170" s="21">
        <v>11</v>
      </c>
      <c r="S170" s="25">
        <v>0.70547858340826286</v>
      </c>
      <c r="T170" s="25">
        <v>0.82500000000000007</v>
      </c>
      <c r="U170" s="25">
        <v>0.52619645852065711</v>
      </c>
      <c r="V170">
        <v>0.5</v>
      </c>
      <c r="W170" t="s">
        <v>3017</v>
      </c>
      <c r="X170" t="s">
        <v>3017</v>
      </c>
      <c r="Y170" t="s">
        <v>3018</v>
      </c>
      <c r="Z170" t="s">
        <v>3017</v>
      </c>
    </row>
    <row r="171" spans="1:26" ht="137" thickBot="1">
      <c r="A171">
        <v>170</v>
      </c>
      <c r="B171" s="21" t="s">
        <v>432</v>
      </c>
      <c r="C171" s="21" t="s">
        <v>21</v>
      </c>
      <c r="D171" s="17">
        <f t="shared" si="4"/>
        <v>4</v>
      </c>
      <c r="E171" s="21" t="s">
        <v>451</v>
      </c>
      <c r="F171" s="25">
        <f t="shared" si="5"/>
        <v>5</v>
      </c>
      <c r="G171" s="25" t="s">
        <v>452</v>
      </c>
      <c r="H171" s="23">
        <v>173</v>
      </c>
      <c r="I171" s="21">
        <v>1.1398008317681001E-2</v>
      </c>
      <c r="J171" s="17">
        <v>1</v>
      </c>
      <c r="K171" s="48">
        <v>43175</v>
      </c>
      <c r="L171" s="40">
        <v>0</v>
      </c>
      <c r="M171" s="25" t="s">
        <v>484</v>
      </c>
      <c r="N171" s="25" t="s">
        <v>485</v>
      </c>
      <c r="O171" s="21">
        <v>189</v>
      </c>
      <c r="P171" s="21">
        <v>4</v>
      </c>
      <c r="Q171" s="21">
        <v>7</v>
      </c>
      <c r="S171" s="25">
        <v>0.52822880617292878</v>
      </c>
      <c r="T171" s="25">
        <v>0.46569099229436622</v>
      </c>
      <c r="U171" s="25">
        <v>0.62203552699077269</v>
      </c>
      <c r="V171">
        <v>3.705870849497007E-3</v>
      </c>
      <c r="W171" t="s">
        <v>3017</v>
      </c>
      <c r="X171" t="s">
        <v>3017</v>
      </c>
      <c r="Y171" t="s">
        <v>3017</v>
      </c>
      <c r="Z171" t="s">
        <v>3018</v>
      </c>
    </row>
    <row r="172" spans="1:26" ht="76">
      <c r="A172">
        <v>171</v>
      </c>
      <c r="B172" s="21" t="s">
        <v>432</v>
      </c>
      <c r="C172" s="21" t="s">
        <v>21</v>
      </c>
      <c r="D172" s="17">
        <f t="shared" si="4"/>
        <v>4</v>
      </c>
      <c r="E172" s="21" t="s">
        <v>451</v>
      </c>
      <c r="F172" s="25">
        <f t="shared" si="5"/>
        <v>5</v>
      </c>
      <c r="G172" s="25" t="s">
        <v>452</v>
      </c>
      <c r="H172" s="23">
        <v>129</v>
      </c>
      <c r="I172" s="21">
        <v>1.9616453590387601E-6</v>
      </c>
      <c r="J172" s="17">
        <v>1</v>
      </c>
      <c r="K172" s="45">
        <v>43172</v>
      </c>
      <c r="L172" s="69">
        <v>1</v>
      </c>
      <c r="M172" s="25" t="s">
        <v>486</v>
      </c>
      <c r="N172" s="25" t="s">
        <v>487</v>
      </c>
      <c r="O172" s="21">
        <v>102</v>
      </c>
      <c r="P172" s="21">
        <v>4</v>
      </c>
      <c r="Q172" s="21">
        <v>1</v>
      </c>
      <c r="S172" s="25">
        <v>0.68094880326285279</v>
      </c>
      <c r="T172" s="25">
        <v>0.5634861006761831</v>
      </c>
      <c r="U172" s="25">
        <v>0.85714285714285721</v>
      </c>
      <c r="V172">
        <v>2.3083095334191464E-2</v>
      </c>
      <c r="W172" t="s">
        <v>3017</v>
      </c>
      <c r="X172" t="s">
        <v>3017</v>
      </c>
      <c r="Y172" t="s">
        <v>3018</v>
      </c>
      <c r="Z172" t="s">
        <v>3018</v>
      </c>
    </row>
    <row r="173" spans="1:26" ht="62" thickBot="1">
      <c r="A173">
        <v>172</v>
      </c>
      <c r="B173" s="21" t="s">
        <v>432</v>
      </c>
      <c r="C173" s="21" t="s">
        <v>25</v>
      </c>
      <c r="D173" s="17">
        <f t="shared" si="4"/>
        <v>5</v>
      </c>
      <c r="E173" s="21" t="s">
        <v>17</v>
      </c>
      <c r="F173" s="25">
        <f t="shared" si="5"/>
        <v>6</v>
      </c>
      <c r="G173" s="22" t="s">
        <v>488</v>
      </c>
      <c r="H173" s="23">
        <v>91</v>
      </c>
      <c r="I173" s="21">
        <v>0.99998565765092295</v>
      </c>
      <c r="J173" s="17">
        <v>1</v>
      </c>
      <c r="K173" s="37">
        <v>43155</v>
      </c>
      <c r="L173" s="67">
        <v>1</v>
      </c>
      <c r="M173" s="25" t="s">
        <v>489</v>
      </c>
      <c r="N173" s="25" t="s">
        <v>490</v>
      </c>
      <c r="O173" s="21">
        <v>78</v>
      </c>
      <c r="P173" s="22">
        <v>1</v>
      </c>
      <c r="Q173" s="22">
        <v>11</v>
      </c>
      <c r="S173" s="25">
        <v>0.66047858340826282</v>
      </c>
      <c r="T173" s="25">
        <v>0.75</v>
      </c>
      <c r="U173" s="25">
        <v>0.52619645852065711</v>
      </c>
      <c r="V173">
        <v>0.5</v>
      </c>
      <c r="W173" t="s">
        <v>3017</v>
      </c>
      <c r="X173" t="s">
        <v>3017</v>
      </c>
      <c r="Y173" t="s">
        <v>3017</v>
      </c>
      <c r="Z173" t="s">
        <v>3018</v>
      </c>
    </row>
    <row r="174" spans="1:26" ht="121">
      <c r="A174">
        <v>173</v>
      </c>
      <c r="B174" s="21" t="s">
        <v>432</v>
      </c>
      <c r="C174" s="21" t="s">
        <v>21</v>
      </c>
      <c r="D174" s="17">
        <f t="shared" si="4"/>
        <v>4</v>
      </c>
      <c r="E174" s="21" t="s">
        <v>42</v>
      </c>
      <c r="F174" s="25">
        <f t="shared" si="5"/>
        <v>4</v>
      </c>
      <c r="G174" s="25" t="s">
        <v>491</v>
      </c>
      <c r="H174" s="23">
        <v>151</v>
      </c>
      <c r="I174" s="21">
        <v>1.4132206516137599E-10</v>
      </c>
      <c r="J174" s="17">
        <v>0</v>
      </c>
      <c r="K174" s="37">
        <v>43039</v>
      </c>
      <c r="L174" s="67">
        <v>0</v>
      </c>
      <c r="M174" s="25" t="s">
        <v>492</v>
      </c>
      <c r="N174" s="25" t="s">
        <v>493</v>
      </c>
      <c r="O174" s="21">
        <v>180</v>
      </c>
      <c r="P174" s="21">
        <v>2</v>
      </c>
      <c r="Q174" s="21">
        <v>24</v>
      </c>
      <c r="S174" s="25">
        <v>0.61505831511049402</v>
      </c>
      <c r="T174" s="25">
        <v>0.82500000000000007</v>
      </c>
      <c r="U174" s="25">
        <v>0.30014578777623491</v>
      </c>
      <c r="V174">
        <v>0.59450000000000003</v>
      </c>
      <c r="W174" t="s">
        <v>3017</v>
      </c>
      <c r="X174" t="s">
        <v>3017</v>
      </c>
      <c r="Y174" t="s">
        <v>3017</v>
      </c>
      <c r="Z174" t="s">
        <v>3017</v>
      </c>
    </row>
    <row r="175" spans="1:26" ht="62" thickBot="1">
      <c r="A175">
        <v>174</v>
      </c>
      <c r="B175" s="21" t="s">
        <v>432</v>
      </c>
      <c r="C175" s="21" t="s">
        <v>21</v>
      </c>
      <c r="D175" s="17">
        <f t="shared" si="4"/>
        <v>4</v>
      </c>
      <c r="E175" s="21" t="s">
        <v>42</v>
      </c>
      <c r="F175" s="25">
        <f t="shared" si="5"/>
        <v>4</v>
      </c>
      <c r="G175" s="22" t="s">
        <v>494</v>
      </c>
      <c r="H175" s="23">
        <v>93</v>
      </c>
      <c r="I175" s="21">
        <v>0.45382128548546402</v>
      </c>
      <c r="J175" s="17">
        <v>1</v>
      </c>
      <c r="K175" s="37">
        <v>43002</v>
      </c>
      <c r="L175" s="67">
        <v>1</v>
      </c>
      <c r="M175" s="25" t="s">
        <v>495</v>
      </c>
      <c r="N175" s="25" t="s">
        <v>496</v>
      </c>
      <c r="O175" s="21">
        <v>66</v>
      </c>
      <c r="P175" s="22">
        <v>1</v>
      </c>
      <c r="Q175" s="22">
        <v>15</v>
      </c>
      <c r="S175" s="25">
        <v>0.48604272084528638</v>
      </c>
      <c r="T175" s="25">
        <v>0.51226009152380281</v>
      </c>
      <c r="U175" s="25">
        <v>0.44671666482751182</v>
      </c>
      <c r="V175">
        <v>0.59450000000000003</v>
      </c>
      <c r="W175" t="s">
        <v>3017</v>
      </c>
      <c r="X175" t="s">
        <v>3017</v>
      </c>
      <c r="Y175" t="s">
        <v>3018</v>
      </c>
      <c r="Z175" t="s">
        <v>3018</v>
      </c>
    </row>
    <row r="176" spans="1:26" ht="91">
      <c r="A176">
        <v>175</v>
      </c>
      <c r="B176" s="21" t="s">
        <v>432</v>
      </c>
      <c r="C176" s="21" t="s">
        <v>25</v>
      </c>
      <c r="D176" s="17">
        <f t="shared" si="4"/>
        <v>5</v>
      </c>
      <c r="E176" s="21" t="s">
        <v>17</v>
      </c>
      <c r="F176" s="25">
        <f t="shared" si="5"/>
        <v>6</v>
      </c>
      <c r="G176" s="25" t="s">
        <v>497</v>
      </c>
      <c r="H176" s="23">
        <v>32</v>
      </c>
      <c r="I176" s="21">
        <v>0.99989896908840303</v>
      </c>
      <c r="J176" s="17">
        <v>1</v>
      </c>
      <c r="K176" s="37">
        <v>42976</v>
      </c>
      <c r="L176" s="67">
        <v>0</v>
      </c>
      <c r="M176" s="25" t="s">
        <v>498</v>
      </c>
      <c r="N176" s="26" t="s">
        <v>499</v>
      </c>
      <c r="O176" s="21">
        <v>15</v>
      </c>
      <c r="P176" s="21">
        <v>3</v>
      </c>
      <c r="Q176" s="21">
        <v>0</v>
      </c>
      <c r="S176" s="25">
        <v>0.771900826446281</v>
      </c>
      <c r="T176" s="25">
        <v>0.61983471074380159</v>
      </c>
      <c r="U176" s="25">
        <v>1</v>
      </c>
      <c r="V176">
        <v>0.5</v>
      </c>
      <c r="W176" t="s">
        <v>3017</v>
      </c>
      <c r="X176" t="s">
        <v>3018</v>
      </c>
      <c r="Y176" t="s">
        <v>3018</v>
      </c>
      <c r="Z176" t="s">
        <v>3018</v>
      </c>
    </row>
    <row r="177" spans="1:26" ht="91">
      <c r="A177">
        <v>176</v>
      </c>
      <c r="B177" s="21" t="s">
        <v>432</v>
      </c>
      <c r="C177" s="21" t="s">
        <v>25</v>
      </c>
      <c r="D177" s="17">
        <f t="shared" si="4"/>
        <v>5</v>
      </c>
      <c r="E177" s="21" t="s">
        <v>17</v>
      </c>
      <c r="F177" s="25">
        <f t="shared" si="5"/>
        <v>6</v>
      </c>
      <c r="G177" s="25" t="s">
        <v>497</v>
      </c>
      <c r="H177" s="23">
        <v>32</v>
      </c>
      <c r="I177" s="21">
        <v>0.99989896908840303</v>
      </c>
      <c r="J177" s="17">
        <v>1</v>
      </c>
      <c r="K177" s="37">
        <v>42976</v>
      </c>
      <c r="L177" s="67">
        <v>0</v>
      </c>
      <c r="M177" s="25" t="s">
        <v>498</v>
      </c>
      <c r="N177" s="25" t="s">
        <v>500</v>
      </c>
      <c r="O177" s="21">
        <v>32</v>
      </c>
      <c r="P177" s="21">
        <v>3</v>
      </c>
      <c r="Q177" s="21">
        <v>0</v>
      </c>
      <c r="S177" s="25">
        <v>0.771900826446281</v>
      </c>
      <c r="T177" s="25">
        <v>0.61983471074380159</v>
      </c>
      <c r="U177" s="25">
        <v>1</v>
      </c>
      <c r="V177">
        <v>0.5</v>
      </c>
      <c r="W177" t="s">
        <v>3017</v>
      </c>
      <c r="X177" t="s">
        <v>3017</v>
      </c>
      <c r="Y177" t="s">
        <v>3018</v>
      </c>
      <c r="Z177" t="s">
        <v>3018</v>
      </c>
    </row>
    <row r="178" spans="1:26" ht="106">
      <c r="A178">
        <v>177</v>
      </c>
      <c r="B178" s="21" t="s">
        <v>432</v>
      </c>
      <c r="C178" s="21" t="s">
        <v>80</v>
      </c>
      <c r="D178" s="17">
        <f t="shared" si="4"/>
        <v>1</v>
      </c>
      <c r="E178" s="21" t="s">
        <v>42</v>
      </c>
      <c r="F178" s="25">
        <f t="shared" si="5"/>
        <v>4</v>
      </c>
      <c r="G178" s="25" t="s">
        <v>501</v>
      </c>
      <c r="H178" s="23">
        <v>182</v>
      </c>
      <c r="I178" s="21">
        <v>2.1045714744389898E-3</v>
      </c>
      <c r="J178" s="17">
        <v>1</v>
      </c>
      <c r="K178" s="37">
        <v>42949</v>
      </c>
      <c r="L178" s="67">
        <v>0</v>
      </c>
      <c r="M178" s="25" t="s">
        <v>502</v>
      </c>
      <c r="N178" s="25" t="s">
        <v>503</v>
      </c>
      <c r="O178" s="21">
        <v>153</v>
      </c>
      <c r="P178" s="21">
        <v>2</v>
      </c>
      <c r="Q178" s="21">
        <v>6</v>
      </c>
      <c r="S178" s="25">
        <v>0.71002915755524698</v>
      </c>
      <c r="T178" s="25">
        <v>0.75</v>
      </c>
      <c r="U178" s="25">
        <v>0.65007289388811751</v>
      </c>
      <c r="V178">
        <v>0.42190082644628096</v>
      </c>
      <c r="W178" t="s">
        <v>3017</v>
      </c>
      <c r="X178" t="s">
        <v>3017</v>
      </c>
      <c r="Y178" t="s">
        <v>3018</v>
      </c>
      <c r="Z178" t="s">
        <v>3018</v>
      </c>
    </row>
    <row r="179" spans="1:26" ht="92" thickBot="1">
      <c r="A179">
        <v>178</v>
      </c>
      <c r="B179" s="21" t="s">
        <v>432</v>
      </c>
      <c r="C179" s="21" t="s">
        <v>21</v>
      </c>
      <c r="D179" s="17">
        <f t="shared" si="4"/>
        <v>4</v>
      </c>
      <c r="E179" s="21" t="s">
        <v>42</v>
      </c>
      <c r="F179" s="25">
        <f t="shared" si="5"/>
        <v>4</v>
      </c>
      <c r="G179" s="22" t="s">
        <v>504</v>
      </c>
      <c r="H179" s="23">
        <v>51</v>
      </c>
      <c r="I179" s="21">
        <v>3.7144494655662601E-2</v>
      </c>
      <c r="J179" s="17">
        <v>1</v>
      </c>
      <c r="K179" s="37">
        <v>42837</v>
      </c>
      <c r="L179" s="67">
        <v>1</v>
      </c>
      <c r="M179" s="25" t="s">
        <v>505</v>
      </c>
      <c r="N179" s="25" t="s">
        <v>506</v>
      </c>
      <c r="O179" s="21">
        <v>130</v>
      </c>
      <c r="P179" s="22">
        <v>1</v>
      </c>
      <c r="Q179" s="22">
        <v>12</v>
      </c>
      <c r="S179" s="25">
        <v>0.61114224536875172</v>
      </c>
      <c r="T179" s="25">
        <v>0.68181818181818177</v>
      </c>
      <c r="U179" s="25">
        <v>0.50512834069460655</v>
      </c>
      <c r="V179">
        <v>0.60500000000000009</v>
      </c>
      <c r="W179" t="s">
        <v>3018</v>
      </c>
      <c r="X179" t="s">
        <v>3017</v>
      </c>
      <c r="Y179" t="s">
        <v>3017</v>
      </c>
      <c r="Z179" t="s">
        <v>3018</v>
      </c>
    </row>
    <row r="180" spans="1:26" ht="76">
      <c r="A180">
        <v>179</v>
      </c>
      <c r="B180" s="21" t="s">
        <v>432</v>
      </c>
      <c r="C180" s="21" t="s">
        <v>25</v>
      </c>
      <c r="D180" s="17">
        <f t="shared" si="4"/>
        <v>5</v>
      </c>
      <c r="E180" s="21" t="s">
        <v>17</v>
      </c>
      <c r="F180" s="25">
        <f t="shared" si="5"/>
        <v>6</v>
      </c>
      <c r="G180" s="25" t="s">
        <v>507</v>
      </c>
      <c r="H180" s="23">
        <v>98</v>
      </c>
      <c r="I180" s="21">
        <v>8.6926704422475701E-2</v>
      </c>
      <c r="J180" s="17">
        <v>1</v>
      </c>
      <c r="K180" s="37">
        <v>42801</v>
      </c>
      <c r="L180" s="67">
        <v>1</v>
      </c>
      <c r="M180" s="17" t="s">
        <v>508</v>
      </c>
      <c r="N180" s="25" t="s">
        <v>509</v>
      </c>
      <c r="O180" s="21">
        <v>107</v>
      </c>
      <c r="P180" s="21">
        <v>2</v>
      </c>
      <c r="Q180" s="21">
        <v>13</v>
      </c>
      <c r="S180" s="25">
        <v>0.50132455345919658</v>
      </c>
      <c r="T180" s="25">
        <v>0.51226009152380281</v>
      </c>
      <c r="U180" s="25">
        <v>0.48492124636228728</v>
      </c>
      <c r="V180">
        <v>0.5</v>
      </c>
      <c r="W180" t="s">
        <v>3017</v>
      </c>
      <c r="X180" t="s">
        <v>3018</v>
      </c>
      <c r="Y180" t="s">
        <v>3018</v>
      </c>
      <c r="Z180" t="s">
        <v>3018</v>
      </c>
    </row>
    <row r="181" spans="1:26" ht="32" thickBot="1">
      <c r="A181">
        <v>180</v>
      </c>
      <c r="B181" s="21" t="s">
        <v>432</v>
      </c>
      <c r="C181" s="21" t="s">
        <v>21</v>
      </c>
      <c r="D181" s="17">
        <f t="shared" si="4"/>
        <v>4</v>
      </c>
      <c r="E181" s="21" t="s">
        <v>42</v>
      </c>
      <c r="F181" s="25">
        <f t="shared" si="5"/>
        <v>4</v>
      </c>
      <c r="G181" s="25" t="s">
        <v>510</v>
      </c>
      <c r="H181" s="23">
        <v>56</v>
      </c>
      <c r="I181" s="21">
        <v>0.62114070363135998</v>
      </c>
      <c r="J181" s="17">
        <v>1</v>
      </c>
      <c r="K181" s="37">
        <v>42735</v>
      </c>
      <c r="L181" s="67">
        <v>1</v>
      </c>
      <c r="M181" s="22" t="s">
        <v>511</v>
      </c>
      <c r="N181" s="25" t="s">
        <v>512</v>
      </c>
      <c r="O181" s="21">
        <v>24</v>
      </c>
      <c r="P181" s="22">
        <v>2</v>
      </c>
      <c r="Q181" s="22">
        <v>16</v>
      </c>
      <c r="S181" s="25">
        <v>0.58051948051948055</v>
      </c>
      <c r="T181" s="25">
        <v>0.68181818181818177</v>
      </c>
      <c r="U181" s="25">
        <v>0.4285714285714286</v>
      </c>
      <c r="V181">
        <v>0.54500000000000004</v>
      </c>
      <c r="W181" t="s">
        <v>3017</v>
      </c>
      <c r="X181" t="s">
        <v>3017</v>
      </c>
      <c r="Y181" t="s">
        <v>3018</v>
      </c>
      <c r="Z181" t="s">
        <v>3018</v>
      </c>
    </row>
    <row r="182" spans="1:26" ht="166">
      <c r="A182">
        <v>181</v>
      </c>
      <c r="B182" s="21" t="s">
        <v>432</v>
      </c>
      <c r="C182" s="21" t="s">
        <v>21</v>
      </c>
      <c r="D182" s="17">
        <f t="shared" si="4"/>
        <v>4</v>
      </c>
      <c r="E182" s="21" t="s">
        <v>17</v>
      </c>
      <c r="F182" s="25">
        <f t="shared" si="5"/>
        <v>6</v>
      </c>
      <c r="G182" s="26" t="s">
        <v>414</v>
      </c>
      <c r="H182" s="23">
        <v>288</v>
      </c>
      <c r="I182" s="21">
        <v>0.99976061384866399</v>
      </c>
      <c r="J182" s="17">
        <v>1</v>
      </c>
      <c r="K182" s="37">
        <v>42668</v>
      </c>
      <c r="L182" s="67">
        <v>1</v>
      </c>
      <c r="M182" s="17" t="s">
        <v>415</v>
      </c>
      <c r="N182" s="25" t="s">
        <v>416</v>
      </c>
      <c r="O182" s="21">
        <v>84</v>
      </c>
      <c r="P182" s="21">
        <v>1</v>
      </c>
      <c r="Q182" s="21">
        <v>3</v>
      </c>
      <c r="S182" s="25">
        <v>0.75102566813892135</v>
      </c>
      <c r="T182" s="25">
        <v>0.75</v>
      </c>
      <c r="U182" s="25">
        <v>0.75256417034730327</v>
      </c>
      <c r="V182">
        <v>0.60500000000000009</v>
      </c>
      <c r="W182" t="s">
        <v>3017</v>
      </c>
      <c r="X182" t="s">
        <v>3017</v>
      </c>
      <c r="Y182" t="s">
        <v>3017</v>
      </c>
      <c r="Z182" t="s">
        <v>3018</v>
      </c>
    </row>
    <row r="183" spans="1:26" ht="61">
      <c r="A183">
        <v>182</v>
      </c>
      <c r="B183" s="21" t="s">
        <v>432</v>
      </c>
      <c r="C183" s="21" t="s">
        <v>25</v>
      </c>
      <c r="D183" s="17">
        <f t="shared" si="4"/>
        <v>5</v>
      </c>
      <c r="E183" s="21" t="s">
        <v>42</v>
      </c>
      <c r="F183" s="25">
        <f t="shared" si="5"/>
        <v>4</v>
      </c>
      <c r="G183" s="25" t="s">
        <v>513</v>
      </c>
      <c r="H183" s="23">
        <v>33</v>
      </c>
      <c r="I183" s="21">
        <v>0.55873933852233604</v>
      </c>
      <c r="J183" s="17">
        <v>1</v>
      </c>
      <c r="K183" s="37">
        <v>42584</v>
      </c>
      <c r="L183" s="67">
        <v>1</v>
      </c>
      <c r="M183" s="25" t="s">
        <v>514</v>
      </c>
      <c r="N183" s="25" t="s">
        <v>515</v>
      </c>
      <c r="O183" s="21">
        <v>51</v>
      </c>
      <c r="P183" s="21">
        <v>2</v>
      </c>
      <c r="Q183" s="21">
        <v>7</v>
      </c>
      <c r="S183" s="25">
        <v>0.62071503724259003</v>
      </c>
      <c r="T183" s="25">
        <v>0.61983471074380159</v>
      </c>
      <c r="U183" s="25">
        <v>0.62203552699077269</v>
      </c>
      <c r="V183">
        <v>0.45454545454545453</v>
      </c>
      <c r="W183" t="s">
        <v>3017</v>
      </c>
      <c r="X183" t="s">
        <v>3017</v>
      </c>
      <c r="Y183" t="s">
        <v>3018</v>
      </c>
      <c r="Z183" t="s">
        <v>3018</v>
      </c>
    </row>
    <row r="184" spans="1:26" ht="91">
      <c r="A184">
        <v>183</v>
      </c>
      <c r="B184" s="21" t="s">
        <v>432</v>
      </c>
      <c r="C184" s="21" t="s">
        <v>25</v>
      </c>
      <c r="D184" s="17">
        <f t="shared" si="4"/>
        <v>5</v>
      </c>
      <c r="E184" s="21" t="s">
        <v>17</v>
      </c>
      <c r="F184" s="25">
        <f t="shared" si="5"/>
        <v>6</v>
      </c>
      <c r="G184" s="25" t="s">
        <v>516</v>
      </c>
      <c r="H184" s="23">
        <v>67</v>
      </c>
      <c r="I184" s="21">
        <v>0.337249906969186</v>
      </c>
      <c r="J184" s="17">
        <v>1</v>
      </c>
      <c r="K184" s="37">
        <v>42478</v>
      </c>
      <c r="L184" s="67">
        <v>0</v>
      </c>
      <c r="M184" s="17" t="s">
        <v>517</v>
      </c>
      <c r="N184" s="17" t="s">
        <v>518</v>
      </c>
      <c r="O184" s="21">
        <v>116</v>
      </c>
      <c r="P184" s="21">
        <v>2</v>
      </c>
      <c r="Q184" s="21">
        <v>3</v>
      </c>
      <c r="S184" s="25">
        <v>0.67292649458520226</v>
      </c>
      <c r="T184" s="25">
        <v>0.61983471074380159</v>
      </c>
      <c r="U184" s="25">
        <v>0.75256417034730327</v>
      </c>
      <c r="V184">
        <v>0.5</v>
      </c>
      <c r="W184" t="s">
        <v>3017</v>
      </c>
      <c r="X184" t="s">
        <v>3018</v>
      </c>
      <c r="Y184" t="s">
        <v>3018</v>
      </c>
      <c r="Z184" t="s">
        <v>3018</v>
      </c>
    </row>
    <row r="185" spans="1:26" ht="46">
      <c r="A185">
        <v>184</v>
      </c>
      <c r="B185" s="21" t="s">
        <v>432</v>
      </c>
      <c r="C185" s="21" t="s">
        <v>25</v>
      </c>
      <c r="D185" s="17">
        <f t="shared" si="4"/>
        <v>5</v>
      </c>
      <c r="E185" s="21" t="s">
        <v>42</v>
      </c>
      <c r="F185" s="25">
        <f t="shared" si="5"/>
        <v>4</v>
      </c>
      <c r="G185" s="25" t="s">
        <v>519</v>
      </c>
      <c r="H185" s="23">
        <v>12</v>
      </c>
      <c r="I185" s="21">
        <v>0.25273029973654998</v>
      </c>
      <c r="J185" s="17">
        <v>1</v>
      </c>
      <c r="K185" s="37">
        <v>42429</v>
      </c>
      <c r="L185" s="67">
        <v>0</v>
      </c>
      <c r="M185" s="26" t="s">
        <v>519</v>
      </c>
      <c r="N185" s="25" t="s">
        <v>520</v>
      </c>
      <c r="O185" s="21">
        <v>25</v>
      </c>
      <c r="P185" s="21">
        <v>2</v>
      </c>
      <c r="Q185" s="21">
        <v>11</v>
      </c>
      <c r="S185" s="25">
        <v>0.61956949249917193</v>
      </c>
      <c r="T185" s="25">
        <v>0.68181818181818177</v>
      </c>
      <c r="U185" s="25">
        <v>0.52619645852065711</v>
      </c>
      <c r="V185">
        <v>0.55000000000000004</v>
      </c>
      <c r="W185" t="s">
        <v>3017</v>
      </c>
      <c r="X185" t="s">
        <v>3017</v>
      </c>
      <c r="Y185" t="s">
        <v>3018</v>
      </c>
      <c r="Z185" t="s">
        <v>3018</v>
      </c>
    </row>
    <row r="186" spans="1:26" ht="91">
      <c r="A186">
        <v>185</v>
      </c>
      <c r="B186" s="21" t="s">
        <v>521</v>
      </c>
      <c r="C186" s="21" t="s">
        <v>21</v>
      </c>
      <c r="D186" s="17">
        <f t="shared" si="4"/>
        <v>4</v>
      </c>
      <c r="E186" s="21" t="s">
        <v>42</v>
      </c>
      <c r="F186" s="25">
        <f t="shared" si="5"/>
        <v>4</v>
      </c>
      <c r="G186" s="25" t="s">
        <v>522</v>
      </c>
      <c r="H186" s="23">
        <v>48</v>
      </c>
      <c r="I186" s="21">
        <v>6.3822557890502702E-5</v>
      </c>
      <c r="J186" s="17">
        <v>1</v>
      </c>
      <c r="K186" s="37">
        <v>44013</v>
      </c>
      <c r="L186" s="67">
        <v>0</v>
      </c>
      <c r="M186" s="25" t="s">
        <v>523</v>
      </c>
      <c r="N186" s="25" t="s">
        <v>524</v>
      </c>
      <c r="O186" s="21">
        <v>118</v>
      </c>
      <c r="P186" s="21">
        <v>1</v>
      </c>
      <c r="Q186" s="21">
        <v>1</v>
      </c>
      <c r="S186" s="25">
        <v>0.83785714285714286</v>
      </c>
      <c r="T186" s="25">
        <v>0.82500000000000007</v>
      </c>
      <c r="U186" s="25">
        <v>0.85714285714285721</v>
      </c>
      <c r="V186">
        <v>0.5</v>
      </c>
      <c r="W186" t="s">
        <v>3017</v>
      </c>
      <c r="X186" t="s">
        <v>3017</v>
      </c>
      <c r="Y186" t="s">
        <v>3017</v>
      </c>
      <c r="Z186" t="s">
        <v>3018</v>
      </c>
    </row>
    <row r="187" spans="1:26" ht="76">
      <c r="A187">
        <v>186</v>
      </c>
      <c r="B187" s="21" t="s">
        <v>521</v>
      </c>
      <c r="C187" s="21" t="s">
        <v>21</v>
      </c>
      <c r="D187" s="17">
        <f t="shared" si="4"/>
        <v>4</v>
      </c>
      <c r="E187" s="21" t="s">
        <v>42</v>
      </c>
      <c r="F187" s="25">
        <f t="shared" si="5"/>
        <v>4</v>
      </c>
      <c r="G187" s="25" t="s">
        <v>525</v>
      </c>
      <c r="H187" s="23">
        <v>58</v>
      </c>
      <c r="I187" s="21">
        <v>7.5786243380360197E-4</v>
      </c>
      <c r="J187" s="17">
        <v>1</v>
      </c>
      <c r="K187" s="37">
        <v>44011</v>
      </c>
      <c r="L187" s="67">
        <v>0</v>
      </c>
      <c r="M187" s="25" t="s">
        <v>526</v>
      </c>
      <c r="N187" s="25" t="s">
        <v>527</v>
      </c>
      <c r="O187" s="21">
        <v>109</v>
      </c>
      <c r="P187" s="21">
        <v>1</v>
      </c>
      <c r="Q187" s="21">
        <v>1</v>
      </c>
      <c r="S187" s="25">
        <v>0.83785714285714286</v>
      </c>
      <c r="T187" s="25">
        <v>0.82500000000000007</v>
      </c>
      <c r="U187" s="25">
        <v>0.85714285714285721</v>
      </c>
      <c r="V187">
        <v>0.59450000000000003</v>
      </c>
      <c r="W187" t="s">
        <v>3017</v>
      </c>
      <c r="X187" t="s">
        <v>3017</v>
      </c>
      <c r="Y187" t="s">
        <v>3017</v>
      </c>
      <c r="Z187" t="s">
        <v>3018</v>
      </c>
    </row>
    <row r="188" spans="1:26" ht="91">
      <c r="A188">
        <v>187</v>
      </c>
      <c r="B188" s="21" t="s">
        <v>521</v>
      </c>
      <c r="C188" s="21" t="s">
        <v>21</v>
      </c>
      <c r="D188" s="17">
        <f t="shared" si="4"/>
        <v>4</v>
      </c>
      <c r="E188" s="21" t="s">
        <v>183</v>
      </c>
      <c r="F188" s="25">
        <f t="shared" si="5"/>
        <v>2</v>
      </c>
      <c r="G188" s="25" t="s">
        <v>528</v>
      </c>
      <c r="H188" s="23">
        <v>27</v>
      </c>
      <c r="I188" s="21">
        <v>0.80495152794277403</v>
      </c>
      <c r="J188" s="17">
        <v>1</v>
      </c>
      <c r="K188" s="37">
        <v>44010</v>
      </c>
      <c r="L188" s="67">
        <v>0</v>
      </c>
      <c r="M188" s="26" t="s">
        <v>529</v>
      </c>
      <c r="N188" s="25" t="s">
        <v>530</v>
      </c>
      <c r="O188" s="21">
        <v>124</v>
      </c>
      <c r="P188" s="21">
        <v>1</v>
      </c>
      <c r="Q188" s="21">
        <v>1</v>
      </c>
      <c r="S188" s="25">
        <v>0.68094880326285279</v>
      </c>
      <c r="T188" s="25">
        <v>0.5634861006761831</v>
      </c>
      <c r="U188" s="25">
        <v>0.85714285714285721</v>
      </c>
      <c r="V188">
        <v>2.4893534183931972E-2</v>
      </c>
      <c r="W188" t="s">
        <v>3017</v>
      </c>
      <c r="X188" t="s">
        <v>3017</v>
      </c>
      <c r="Y188" t="s">
        <v>3017</v>
      </c>
      <c r="Z188" t="s">
        <v>3018</v>
      </c>
    </row>
    <row r="189" spans="1:26" ht="121">
      <c r="A189">
        <v>188</v>
      </c>
      <c r="B189" s="21" t="s">
        <v>521</v>
      </c>
      <c r="C189" s="21" t="s">
        <v>21</v>
      </c>
      <c r="D189" s="17">
        <f t="shared" si="4"/>
        <v>4</v>
      </c>
      <c r="E189" s="21" t="s">
        <v>183</v>
      </c>
      <c r="F189" s="25">
        <f t="shared" si="5"/>
        <v>2</v>
      </c>
      <c r="G189" s="25" t="s">
        <v>531</v>
      </c>
      <c r="H189" s="23">
        <v>57</v>
      </c>
      <c r="I189" s="21">
        <v>2.7632928410420199E-2</v>
      </c>
      <c r="J189" s="17">
        <v>1</v>
      </c>
      <c r="K189" s="37">
        <v>44008</v>
      </c>
      <c r="L189" s="67">
        <v>0</v>
      </c>
      <c r="M189" s="25" t="s">
        <v>532</v>
      </c>
      <c r="N189" s="25" t="s">
        <v>533</v>
      </c>
      <c r="O189" s="21">
        <v>170</v>
      </c>
      <c r="P189" s="21">
        <v>1</v>
      </c>
      <c r="Q189" s="21">
        <v>3</v>
      </c>
      <c r="S189" s="25">
        <v>0.63911732854463121</v>
      </c>
      <c r="T189" s="25">
        <v>0.5634861006761831</v>
      </c>
      <c r="U189" s="25">
        <v>0.75256417034730327</v>
      </c>
      <c r="V189">
        <v>0.5</v>
      </c>
      <c r="W189" t="s">
        <v>3017</v>
      </c>
      <c r="X189" t="s">
        <v>3017</v>
      </c>
      <c r="Y189" t="s">
        <v>3017</v>
      </c>
      <c r="Z189" t="s">
        <v>3018</v>
      </c>
    </row>
    <row r="190" spans="1:26" ht="121">
      <c r="A190">
        <v>189</v>
      </c>
      <c r="B190" s="21" t="s">
        <v>521</v>
      </c>
      <c r="C190" s="21" t="s">
        <v>21</v>
      </c>
      <c r="D190" s="17">
        <f t="shared" si="4"/>
        <v>4</v>
      </c>
      <c r="E190" s="21" t="s">
        <v>17</v>
      </c>
      <c r="F190" s="25">
        <f t="shared" si="5"/>
        <v>6</v>
      </c>
      <c r="G190" s="25" t="s">
        <v>534</v>
      </c>
      <c r="H190" s="23">
        <v>34</v>
      </c>
      <c r="I190" s="21">
        <v>0.41682080668497101</v>
      </c>
      <c r="J190" s="17">
        <v>0</v>
      </c>
      <c r="K190" s="37">
        <v>44001</v>
      </c>
      <c r="L190" s="67">
        <v>1</v>
      </c>
      <c r="M190" s="25" t="s">
        <v>535</v>
      </c>
      <c r="N190" s="25" t="s">
        <v>536</v>
      </c>
      <c r="O190" s="21">
        <v>126</v>
      </c>
      <c r="P190" s="21">
        <v>1</v>
      </c>
      <c r="Q190" s="21">
        <v>16</v>
      </c>
      <c r="S190" s="25">
        <v>0.66642857142857148</v>
      </c>
      <c r="T190" s="25">
        <v>0.82500000000000007</v>
      </c>
      <c r="U190" s="25">
        <v>0.4285714285714286</v>
      </c>
      <c r="V190">
        <v>0.5</v>
      </c>
      <c r="W190" t="s">
        <v>3018</v>
      </c>
      <c r="X190" t="s">
        <v>3017</v>
      </c>
      <c r="Y190" t="s">
        <v>3018</v>
      </c>
      <c r="Z190" t="s">
        <v>3018</v>
      </c>
    </row>
    <row r="191" spans="1:26" ht="76">
      <c r="A191">
        <v>190</v>
      </c>
      <c r="B191" s="21" t="s">
        <v>521</v>
      </c>
      <c r="C191" s="21" t="s">
        <v>25</v>
      </c>
      <c r="D191" s="17">
        <f t="shared" si="4"/>
        <v>5</v>
      </c>
      <c r="E191" s="21" t="s">
        <v>42</v>
      </c>
      <c r="F191" s="25">
        <f t="shared" si="5"/>
        <v>4</v>
      </c>
      <c r="G191" s="25" t="s">
        <v>537</v>
      </c>
      <c r="H191" s="23">
        <v>24</v>
      </c>
      <c r="I191" s="21">
        <v>7.3374854589360203E-2</v>
      </c>
      <c r="J191" s="17">
        <v>1</v>
      </c>
      <c r="K191" s="37">
        <v>43998</v>
      </c>
      <c r="L191" s="67">
        <v>0</v>
      </c>
      <c r="M191" s="26" t="s">
        <v>538</v>
      </c>
      <c r="N191" s="25" t="s">
        <v>539</v>
      </c>
      <c r="O191" s="21">
        <v>93</v>
      </c>
      <c r="P191" s="21">
        <v>1</v>
      </c>
      <c r="Q191" s="21">
        <v>1</v>
      </c>
      <c r="S191" s="25">
        <v>0.79285714285714293</v>
      </c>
      <c r="T191" s="25">
        <v>0.75</v>
      </c>
      <c r="U191" s="25">
        <v>0.85714285714285721</v>
      </c>
      <c r="V191">
        <v>0.54500000000000004</v>
      </c>
      <c r="W191" t="s">
        <v>3017</v>
      </c>
      <c r="X191" t="s">
        <v>3017</v>
      </c>
      <c r="Y191" t="s">
        <v>3018</v>
      </c>
      <c r="Z191" t="s">
        <v>3018</v>
      </c>
    </row>
    <row r="192" spans="1:26" ht="122" thickBot="1">
      <c r="A192">
        <v>191</v>
      </c>
      <c r="B192" s="21" t="s">
        <v>521</v>
      </c>
      <c r="C192" s="21" t="s">
        <v>21</v>
      </c>
      <c r="D192" s="17">
        <f t="shared" si="4"/>
        <v>4</v>
      </c>
      <c r="E192" s="21" t="s">
        <v>42</v>
      </c>
      <c r="F192" s="25">
        <f t="shared" si="5"/>
        <v>4</v>
      </c>
      <c r="G192" s="22" t="s">
        <v>540</v>
      </c>
      <c r="H192" s="23">
        <v>123</v>
      </c>
      <c r="I192" s="21">
        <v>2.8708888928606902E-3</v>
      </c>
      <c r="J192" s="17">
        <v>1</v>
      </c>
      <c r="K192" s="37">
        <v>43997</v>
      </c>
      <c r="L192" s="67">
        <v>0</v>
      </c>
      <c r="M192" s="22" t="s">
        <v>541</v>
      </c>
      <c r="N192" s="25" t="s">
        <v>542</v>
      </c>
      <c r="O192" s="21">
        <v>172</v>
      </c>
      <c r="P192" s="22">
        <v>1</v>
      </c>
      <c r="Q192" s="22">
        <v>1</v>
      </c>
      <c r="S192" s="25">
        <v>0.75194805194805192</v>
      </c>
      <c r="T192" s="25">
        <v>0.68181818181818177</v>
      </c>
      <c r="U192" s="25">
        <v>0.85714285714285721</v>
      </c>
      <c r="V192">
        <v>0.46363636363636362</v>
      </c>
      <c r="W192" t="s">
        <v>3017</v>
      </c>
      <c r="X192" t="s">
        <v>3017</v>
      </c>
      <c r="Y192" t="s">
        <v>3017</v>
      </c>
      <c r="Z192" t="s">
        <v>3018</v>
      </c>
    </row>
    <row r="193" spans="1:26" ht="122" thickBot="1">
      <c r="A193">
        <v>192</v>
      </c>
      <c r="B193" s="21" t="s">
        <v>521</v>
      </c>
      <c r="C193" s="21" t="s">
        <v>21</v>
      </c>
      <c r="D193" s="17">
        <f t="shared" si="4"/>
        <v>4</v>
      </c>
      <c r="E193" s="21" t="s">
        <v>543</v>
      </c>
      <c r="F193" s="25">
        <f t="shared" si="5"/>
        <v>1</v>
      </c>
      <c r="G193" s="25" t="s">
        <v>544</v>
      </c>
      <c r="H193" s="23">
        <v>119</v>
      </c>
      <c r="I193" s="21">
        <v>0.99999571078266902</v>
      </c>
      <c r="J193" s="17">
        <v>0</v>
      </c>
      <c r="K193" s="48">
        <v>43995</v>
      </c>
      <c r="L193" s="40">
        <v>0</v>
      </c>
      <c r="M193" s="25" t="s">
        <v>545</v>
      </c>
      <c r="N193" s="25" t="s">
        <v>546</v>
      </c>
      <c r="O193" s="21">
        <v>162</v>
      </c>
      <c r="P193" s="21">
        <v>1</v>
      </c>
      <c r="Q193" s="21">
        <v>3</v>
      </c>
      <c r="S193" s="25">
        <v>0.67292649458520226</v>
      </c>
      <c r="T193" s="25">
        <v>0.61983471074380159</v>
      </c>
      <c r="U193" s="25">
        <v>0.75256417034730327</v>
      </c>
      <c r="V193">
        <v>0.55000000000000004</v>
      </c>
      <c r="W193" t="s">
        <v>3017</v>
      </c>
      <c r="X193" t="s">
        <v>3017</v>
      </c>
      <c r="Y193" t="s">
        <v>3017</v>
      </c>
      <c r="Z193" t="s">
        <v>3018</v>
      </c>
    </row>
    <row r="194" spans="1:26" ht="106">
      <c r="A194">
        <v>193</v>
      </c>
      <c r="B194" s="21" t="s">
        <v>521</v>
      </c>
      <c r="C194" s="21" t="s">
        <v>21</v>
      </c>
      <c r="D194" s="17">
        <f t="shared" si="4"/>
        <v>4</v>
      </c>
      <c r="E194" s="21" t="s">
        <v>183</v>
      </c>
      <c r="F194" s="25">
        <f t="shared" si="5"/>
        <v>2</v>
      </c>
      <c r="G194" s="25" t="s">
        <v>547</v>
      </c>
      <c r="H194" s="23">
        <v>69</v>
      </c>
      <c r="I194" s="21">
        <v>0.58214517975685698</v>
      </c>
      <c r="J194" s="17">
        <v>1</v>
      </c>
      <c r="K194" s="37">
        <v>43989</v>
      </c>
      <c r="L194" s="67">
        <v>0</v>
      </c>
      <c r="M194" s="25" t="s">
        <v>548</v>
      </c>
      <c r="N194" s="25" t="s">
        <v>549</v>
      </c>
      <c r="O194" s="21">
        <v>152</v>
      </c>
      <c r="P194" s="21">
        <v>1</v>
      </c>
      <c r="Q194" s="21">
        <v>3</v>
      </c>
      <c r="S194" s="25">
        <v>0.75102566813892135</v>
      </c>
      <c r="T194" s="25">
        <v>0.75</v>
      </c>
      <c r="U194" s="25">
        <v>0.75256417034730327</v>
      </c>
      <c r="V194">
        <v>0.54500000000000004</v>
      </c>
      <c r="W194" t="s">
        <v>3017</v>
      </c>
      <c r="X194" t="s">
        <v>3017</v>
      </c>
      <c r="Y194" t="s">
        <v>3017</v>
      </c>
      <c r="Z194" t="s">
        <v>3018</v>
      </c>
    </row>
    <row r="195" spans="1:26" ht="329">
      <c r="A195">
        <v>194</v>
      </c>
      <c r="B195" s="21" t="s">
        <v>521</v>
      </c>
      <c r="C195" s="21" t="s">
        <v>21</v>
      </c>
      <c r="D195" s="17">
        <f t="shared" ref="D195:D258" si="6">_xlfn.IFS(C195="建议",1,C195="举报",2,C195="求助",3,C195="投诉",4,C195="咨询",5)</f>
        <v>4</v>
      </c>
      <c r="E195" s="21" t="s">
        <v>17</v>
      </c>
      <c r="F195" s="25">
        <f t="shared" ref="F195:F258" si="7">_xlfn.IFS(E195="12345app",1,E195="e福州app",2,E195="qq",3,E195="电话",4,E195="短信",5,E195="网站",6,E195="微博",7,E195="微信",8,E195="邮件",9)</f>
        <v>6</v>
      </c>
      <c r="G195" s="25" t="s">
        <v>550</v>
      </c>
      <c r="H195" s="23">
        <v>577</v>
      </c>
      <c r="I195" s="21">
        <v>8.4994389304426901E-10</v>
      </c>
      <c r="J195" s="17">
        <v>1</v>
      </c>
      <c r="K195" s="37">
        <v>43984</v>
      </c>
      <c r="L195" s="67">
        <v>1</v>
      </c>
      <c r="M195" s="17" t="s">
        <v>551</v>
      </c>
      <c r="N195" s="25" t="s">
        <v>552</v>
      </c>
      <c r="O195" s="21">
        <v>249</v>
      </c>
      <c r="P195" s="21">
        <v>1</v>
      </c>
      <c r="Q195" s="21">
        <v>1</v>
      </c>
      <c r="S195" s="25">
        <v>0.50057939762376935</v>
      </c>
      <c r="T195" s="25">
        <v>0.2628704246110441</v>
      </c>
      <c r="U195" s="25">
        <v>0.85714285714285721</v>
      </c>
      <c r="V195">
        <v>2.0636331710220385E-5</v>
      </c>
      <c r="W195" t="s">
        <v>3017</v>
      </c>
      <c r="X195" t="s">
        <v>3017</v>
      </c>
      <c r="Y195" t="s">
        <v>3017</v>
      </c>
      <c r="Z195" t="s">
        <v>3018</v>
      </c>
    </row>
    <row r="196" spans="1:26" ht="91">
      <c r="A196">
        <v>195</v>
      </c>
      <c r="B196" s="21" t="s">
        <v>521</v>
      </c>
      <c r="C196" s="21" t="s">
        <v>21</v>
      </c>
      <c r="D196" s="17">
        <f t="shared" si="6"/>
        <v>4</v>
      </c>
      <c r="E196" s="21" t="s">
        <v>42</v>
      </c>
      <c r="F196" s="25">
        <f t="shared" si="7"/>
        <v>4</v>
      </c>
      <c r="G196" s="25" t="s">
        <v>553</v>
      </c>
      <c r="H196" s="23">
        <v>103</v>
      </c>
      <c r="I196" s="21">
        <v>0.25497854665780201</v>
      </c>
      <c r="J196" s="17">
        <v>1</v>
      </c>
      <c r="K196" s="37">
        <v>43983</v>
      </c>
      <c r="L196" s="67">
        <v>0</v>
      </c>
      <c r="M196" s="25" t="s">
        <v>554</v>
      </c>
      <c r="N196" s="25" t="s">
        <v>555</v>
      </c>
      <c r="O196" s="21">
        <v>128</v>
      </c>
      <c r="P196" s="21">
        <v>1</v>
      </c>
      <c r="Q196" s="21">
        <v>3</v>
      </c>
      <c r="S196" s="25">
        <v>0.79602566813892128</v>
      </c>
      <c r="T196" s="25">
        <v>0.82500000000000007</v>
      </c>
      <c r="U196" s="25">
        <v>0.75256417034730327</v>
      </c>
      <c r="V196">
        <v>0.54500000000000004</v>
      </c>
      <c r="W196" t="s">
        <v>3018</v>
      </c>
      <c r="X196" t="s">
        <v>3017</v>
      </c>
      <c r="Y196" t="s">
        <v>3017</v>
      </c>
      <c r="Z196" t="s">
        <v>3018</v>
      </c>
    </row>
    <row r="197" spans="1:26" ht="61">
      <c r="A197">
        <v>196</v>
      </c>
      <c r="B197" s="21" t="s">
        <v>521</v>
      </c>
      <c r="C197" s="21" t="s">
        <v>21</v>
      </c>
      <c r="D197" s="17">
        <f t="shared" si="6"/>
        <v>4</v>
      </c>
      <c r="E197" s="21" t="s">
        <v>42</v>
      </c>
      <c r="F197" s="25">
        <f t="shared" si="7"/>
        <v>4</v>
      </c>
      <c r="G197" s="25" t="s">
        <v>556</v>
      </c>
      <c r="H197" s="23">
        <v>65</v>
      </c>
      <c r="I197" s="21">
        <v>0.95386546275751505</v>
      </c>
      <c r="J197" s="17">
        <v>1</v>
      </c>
      <c r="K197" s="37">
        <v>43981</v>
      </c>
      <c r="L197" s="67">
        <v>0</v>
      </c>
      <c r="M197" s="25" t="s">
        <v>557</v>
      </c>
      <c r="N197" s="25" t="s">
        <v>558</v>
      </c>
      <c r="O197" s="21">
        <v>84</v>
      </c>
      <c r="P197" s="21">
        <v>1</v>
      </c>
      <c r="Q197" s="21">
        <v>3</v>
      </c>
      <c r="S197" s="25">
        <v>0.75102566813892135</v>
      </c>
      <c r="T197" s="25">
        <v>0.75</v>
      </c>
      <c r="U197" s="25">
        <v>0.75256417034730327</v>
      </c>
      <c r="V197">
        <v>0.54500000000000004</v>
      </c>
      <c r="W197" t="s">
        <v>3017</v>
      </c>
      <c r="X197" t="s">
        <v>3017</v>
      </c>
      <c r="Y197" t="s">
        <v>3017</v>
      </c>
      <c r="Z197" t="s">
        <v>3018</v>
      </c>
    </row>
    <row r="198" spans="1:26" ht="61">
      <c r="A198">
        <v>197</v>
      </c>
      <c r="B198" s="21" t="s">
        <v>521</v>
      </c>
      <c r="C198" s="21" t="s">
        <v>21</v>
      </c>
      <c r="D198" s="17">
        <f t="shared" si="6"/>
        <v>4</v>
      </c>
      <c r="E198" s="21" t="s">
        <v>183</v>
      </c>
      <c r="F198" s="25">
        <f t="shared" si="7"/>
        <v>2</v>
      </c>
      <c r="G198" s="25" t="s">
        <v>559</v>
      </c>
      <c r="H198" s="23">
        <v>11</v>
      </c>
      <c r="I198" s="21">
        <v>4.8764987199913103E-2</v>
      </c>
      <c r="J198" s="17">
        <v>1</v>
      </c>
      <c r="K198" s="37">
        <v>43981</v>
      </c>
      <c r="L198" s="67">
        <v>1</v>
      </c>
      <c r="M198" s="26" t="s">
        <v>560</v>
      </c>
      <c r="N198" s="25" t="s">
        <v>561</v>
      </c>
      <c r="O198" s="21">
        <v>87</v>
      </c>
      <c r="P198" s="21">
        <v>1</v>
      </c>
      <c r="Q198" s="21">
        <v>3</v>
      </c>
      <c r="S198" s="25">
        <v>0.75102566813892135</v>
      </c>
      <c r="T198" s="25">
        <v>0.75</v>
      </c>
      <c r="U198" s="25">
        <v>0.75256417034730327</v>
      </c>
      <c r="V198">
        <v>0.5</v>
      </c>
      <c r="W198" t="s">
        <v>3018</v>
      </c>
      <c r="X198" t="s">
        <v>3017</v>
      </c>
      <c r="Y198" t="s">
        <v>3017</v>
      </c>
      <c r="Z198" t="s">
        <v>3018</v>
      </c>
    </row>
    <row r="199" spans="1:26" ht="121">
      <c r="A199">
        <v>198</v>
      </c>
      <c r="B199" s="21" t="s">
        <v>521</v>
      </c>
      <c r="C199" s="21" t="s">
        <v>25</v>
      </c>
      <c r="D199" s="17">
        <f t="shared" si="6"/>
        <v>5</v>
      </c>
      <c r="E199" s="21" t="s">
        <v>17</v>
      </c>
      <c r="F199" s="25">
        <f t="shared" si="7"/>
        <v>6</v>
      </c>
      <c r="G199" s="47" t="s">
        <v>562</v>
      </c>
      <c r="H199" s="23">
        <v>232</v>
      </c>
      <c r="I199" s="21">
        <v>1.1252308440568E-6</v>
      </c>
      <c r="J199" s="17">
        <v>0</v>
      </c>
      <c r="K199" s="37">
        <v>43957</v>
      </c>
      <c r="L199" s="67">
        <v>1</v>
      </c>
      <c r="M199" s="25" t="s">
        <v>563</v>
      </c>
      <c r="N199" s="25" t="s">
        <v>564</v>
      </c>
      <c r="O199" s="21">
        <v>176</v>
      </c>
      <c r="P199" s="21">
        <v>1</v>
      </c>
      <c r="Q199" s="21">
        <v>1</v>
      </c>
      <c r="S199" s="25">
        <v>0.75194805194805192</v>
      </c>
      <c r="T199" s="25">
        <v>0.68181818181818177</v>
      </c>
      <c r="U199" s="25">
        <v>0.85714285714285721</v>
      </c>
      <c r="V199">
        <v>0.45454545454545453</v>
      </c>
      <c r="W199" t="s">
        <v>3017</v>
      </c>
      <c r="X199" t="s">
        <v>3017</v>
      </c>
      <c r="Y199" t="s">
        <v>3017</v>
      </c>
      <c r="Z199" t="s">
        <v>3018</v>
      </c>
    </row>
    <row r="200" spans="1:26" ht="76">
      <c r="A200">
        <v>199</v>
      </c>
      <c r="B200" s="21" t="s">
        <v>521</v>
      </c>
      <c r="C200" s="21" t="s">
        <v>21</v>
      </c>
      <c r="D200" s="17">
        <f t="shared" si="6"/>
        <v>4</v>
      </c>
      <c r="E200" s="21" t="s">
        <v>17</v>
      </c>
      <c r="F200" s="25">
        <f t="shared" si="7"/>
        <v>6</v>
      </c>
      <c r="G200" s="47" t="s">
        <v>565</v>
      </c>
      <c r="H200" s="23">
        <v>55</v>
      </c>
      <c r="I200" s="21">
        <v>0.12674674053354501</v>
      </c>
      <c r="J200" s="17">
        <v>0</v>
      </c>
      <c r="K200" s="37">
        <v>43947</v>
      </c>
      <c r="L200" s="67">
        <v>0</v>
      </c>
      <c r="M200" s="25" t="s">
        <v>566</v>
      </c>
      <c r="N200" s="25" t="s">
        <v>567</v>
      </c>
      <c r="O200" s="21">
        <v>46</v>
      </c>
      <c r="P200" s="21">
        <v>1</v>
      </c>
      <c r="Q200" s="21">
        <v>2</v>
      </c>
      <c r="S200" s="25">
        <v>0.81418779643582317</v>
      </c>
      <c r="T200" s="25">
        <v>0.82500000000000007</v>
      </c>
      <c r="U200" s="25">
        <v>0.79796949108955784</v>
      </c>
      <c r="V200">
        <v>0.55000000000000004</v>
      </c>
      <c r="W200" t="s">
        <v>3017</v>
      </c>
      <c r="X200" t="s">
        <v>3017</v>
      </c>
      <c r="Y200" t="s">
        <v>3017</v>
      </c>
      <c r="Z200" t="s">
        <v>3018</v>
      </c>
    </row>
    <row r="201" spans="1:26" ht="92" thickBot="1">
      <c r="A201">
        <v>200</v>
      </c>
      <c r="B201" s="21" t="s">
        <v>521</v>
      </c>
      <c r="C201" s="21" t="s">
        <v>21</v>
      </c>
      <c r="D201" s="17">
        <f t="shared" si="6"/>
        <v>4</v>
      </c>
      <c r="E201" s="21" t="s">
        <v>17</v>
      </c>
      <c r="F201" s="25">
        <f t="shared" si="7"/>
        <v>6</v>
      </c>
      <c r="G201" s="22" t="s">
        <v>568</v>
      </c>
      <c r="H201" s="23">
        <v>68</v>
      </c>
      <c r="I201" s="21">
        <v>4.3675985322356101E-2</v>
      </c>
      <c r="J201" s="17">
        <v>1</v>
      </c>
      <c r="K201" s="37">
        <v>43938</v>
      </c>
      <c r="L201" s="67">
        <v>1</v>
      </c>
      <c r="M201" s="25" t="s">
        <v>569</v>
      </c>
      <c r="N201" s="25" t="s">
        <v>570</v>
      </c>
      <c r="O201" s="21">
        <v>135</v>
      </c>
      <c r="P201" s="22">
        <v>2</v>
      </c>
      <c r="Q201" s="22">
        <v>34</v>
      </c>
      <c r="S201" s="25">
        <v>0.51680274886598276</v>
      </c>
      <c r="T201" s="25">
        <v>0.75</v>
      </c>
      <c r="U201" s="25">
        <v>0.16700687216495699</v>
      </c>
      <c r="V201">
        <v>0.41322314049586772</v>
      </c>
      <c r="W201" t="s">
        <v>3018</v>
      </c>
      <c r="X201" t="s">
        <v>3017</v>
      </c>
      <c r="Y201" t="s">
        <v>3017</v>
      </c>
      <c r="Z201" t="s">
        <v>3018</v>
      </c>
    </row>
    <row r="202" spans="1:26" ht="47" thickBot="1">
      <c r="A202">
        <v>201</v>
      </c>
      <c r="B202" s="21" t="s">
        <v>521</v>
      </c>
      <c r="C202" s="21" t="s">
        <v>21</v>
      </c>
      <c r="D202" s="17">
        <f t="shared" si="6"/>
        <v>4</v>
      </c>
      <c r="E202" s="21" t="s">
        <v>42</v>
      </c>
      <c r="F202" s="25">
        <f t="shared" si="7"/>
        <v>4</v>
      </c>
      <c r="G202" s="22" t="s">
        <v>119</v>
      </c>
      <c r="H202" s="23">
        <v>57</v>
      </c>
      <c r="I202" s="21">
        <v>9.3208817792074294E-2</v>
      </c>
      <c r="J202" s="17">
        <v>1</v>
      </c>
      <c r="K202" s="37">
        <v>43933</v>
      </c>
      <c r="L202" s="67">
        <v>0</v>
      </c>
      <c r="M202" s="25" t="s">
        <v>571</v>
      </c>
      <c r="N202" s="25" t="s">
        <v>572</v>
      </c>
      <c r="O202" s="21">
        <v>47</v>
      </c>
      <c r="P202" s="22">
        <v>3</v>
      </c>
      <c r="Q202" s="22">
        <v>14</v>
      </c>
      <c r="S202" s="25">
        <v>0.68119100647006048</v>
      </c>
      <c r="T202" s="25">
        <v>0.82500000000000007</v>
      </c>
      <c r="U202" s="25">
        <v>0.46547751617515121</v>
      </c>
      <c r="V202">
        <v>0.59450000000000003</v>
      </c>
      <c r="W202" t="s">
        <v>3017</v>
      </c>
      <c r="X202" t="s">
        <v>3018</v>
      </c>
      <c r="Y202" t="s">
        <v>3018</v>
      </c>
      <c r="Z202" t="s">
        <v>3017</v>
      </c>
    </row>
    <row r="203" spans="1:26" ht="137" thickBot="1">
      <c r="A203">
        <v>202</v>
      </c>
      <c r="B203" s="21" t="s">
        <v>521</v>
      </c>
      <c r="C203" s="21" t="s">
        <v>21</v>
      </c>
      <c r="D203" s="17">
        <f t="shared" si="6"/>
        <v>4</v>
      </c>
      <c r="E203" s="21" t="s">
        <v>183</v>
      </c>
      <c r="F203" s="25">
        <f t="shared" si="7"/>
        <v>2</v>
      </c>
      <c r="G203" s="22" t="s">
        <v>573</v>
      </c>
      <c r="H203" s="23">
        <v>164</v>
      </c>
      <c r="I203" s="21">
        <v>2.2642765386852201E-3</v>
      </c>
      <c r="J203" s="17">
        <v>1</v>
      </c>
      <c r="K203" s="37">
        <v>43904</v>
      </c>
      <c r="L203" s="67">
        <v>1</v>
      </c>
      <c r="M203" s="17" t="s">
        <v>574</v>
      </c>
      <c r="N203" s="25" t="s">
        <v>575</v>
      </c>
      <c r="O203" s="21">
        <v>191</v>
      </c>
      <c r="P203" s="22">
        <v>3</v>
      </c>
      <c r="Q203" s="22">
        <v>3</v>
      </c>
      <c r="S203" s="25">
        <v>0.79602566813892128</v>
      </c>
      <c r="T203" s="25">
        <v>0.82500000000000007</v>
      </c>
      <c r="U203" s="25">
        <v>0.75256417034730327</v>
      </c>
      <c r="V203">
        <v>0.45909090909090911</v>
      </c>
      <c r="W203" t="s">
        <v>3017</v>
      </c>
      <c r="X203" t="s">
        <v>3018</v>
      </c>
      <c r="Y203" t="s">
        <v>3018</v>
      </c>
      <c r="Z203" t="s">
        <v>3018</v>
      </c>
    </row>
    <row r="204" spans="1:26" ht="181">
      <c r="A204">
        <v>203</v>
      </c>
      <c r="B204" s="21" t="s">
        <v>521</v>
      </c>
      <c r="C204" s="21" t="s">
        <v>21</v>
      </c>
      <c r="D204" s="17">
        <f t="shared" si="6"/>
        <v>4</v>
      </c>
      <c r="E204" s="21" t="s">
        <v>17</v>
      </c>
      <c r="F204" s="25">
        <f t="shared" si="7"/>
        <v>6</v>
      </c>
      <c r="G204" s="25" t="s">
        <v>576</v>
      </c>
      <c r="H204" s="23">
        <v>280</v>
      </c>
      <c r="I204" s="21">
        <v>4.4853384539855799E-7</v>
      </c>
      <c r="J204" s="17">
        <v>0</v>
      </c>
      <c r="K204" s="37">
        <v>43836</v>
      </c>
      <c r="L204" s="67">
        <v>1</v>
      </c>
      <c r="M204" s="17" t="s">
        <v>577</v>
      </c>
      <c r="N204" s="25" t="s">
        <v>578</v>
      </c>
      <c r="O204" s="21">
        <v>120</v>
      </c>
      <c r="P204" s="21">
        <v>1</v>
      </c>
      <c r="Q204" s="21">
        <v>7</v>
      </c>
      <c r="S204" s="25">
        <v>0.74381421079630905</v>
      </c>
      <c r="T204" s="25">
        <v>0.82500000000000007</v>
      </c>
      <c r="U204" s="25">
        <v>0.62203552699077269</v>
      </c>
      <c r="V204">
        <v>0.5</v>
      </c>
      <c r="W204" t="s">
        <v>3017</v>
      </c>
      <c r="X204" t="s">
        <v>3017</v>
      </c>
      <c r="Y204" t="s">
        <v>3017</v>
      </c>
      <c r="Z204" t="s">
        <v>3018</v>
      </c>
    </row>
    <row r="205" spans="1:26" ht="62" thickBot="1">
      <c r="A205">
        <v>204</v>
      </c>
      <c r="B205" s="21" t="s">
        <v>521</v>
      </c>
      <c r="C205" s="21" t="s">
        <v>21</v>
      </c>
      <c r="D205" s="17">
        <f t="shared" si="6"/>
        <v>4</v>
      </c>
      <c r="E205" s="21" t="s">
        <v>42</v>
      </c>
      <c r="F205" s="25">
        <f t="shared" si="7"/>
        <v>4</v>
      </c>
      <c r="G205" s="22" t="s">
        <v>579</v>
      </c>
      <c r="H205" s="23">
        <v>75</v>
      </c>
      <c r="I205" s="21">
        <v>1.0057820767017701E-5</v>
      </c>
      <c r="J205" s="17">
        <v>1</v>
      </c>
      <c r="K205" s="37">
        <v>43833</v>
      </c>
      <c r="L205" s="67">
        <v>0</v>
      </c>
      <c r="M205" s="25" t="s">
        <v>580</v>
      </c>
      <c r="N205" s="25" t="s">
        <v>581</v>
      </c>
      <c r="O205" s="21">
        <v>72</v>
      </c>
      <c r="P205" s="22">
        <v>2</v>
      </c>
      <c r="Q205" s="22">
        <v>6</v>
      </c>
      <c r="S205" s="25">
        <v>0.75502915755524702</v>
      </c>
      <c r="T205" s="25">
        <v>0.82500000000000007</v>
      </c>
      <c r="U205" s="25">
        <v>0.65007289388811751</v>
      </c>
      <c r="V205">
        <v>0.54500000000000004</v>
      </c>
      <c r="W205" t="s">
        <v>3018</v>
      </c>
      <c r="X205" t="s">
        <v>3017</v>
      </c>
      <c r="Y205" t="s">
        <v>3018</v>
      </c>
      <c r="Z205" t="s">
        <v>3018</v>
      </c>
    </row>
    <row r="206" spans="1:26" ht="76">
      <c r="A206">
        <v>205</v>
      </c>
      <c r="B206" s="21" t="s">
        <v>521</v>
      </c>
      <c r="C206" s="21" t="s">
        <v>21</v>
      </c>
      <c r="D206" s="17">
        <f t="shared" si="6"/>
        <v>4</v>
      </c>
      <c r="E206" s="21" t="s">
        <v>183</v>
      </c>
      <c r="F206" s="25">
        <f t="shared" si="7"/>
        <v>2</v>
      </c>
      <c r="G206" s="25" t="s">
        <v>582</v>
      </c>
      <c r="H206" s="23">
        <v>99</v>
      </c>
      <c r="I206" s="21">
        <v>1.05778537258972E-3</v>
      </c>
      <c r="J206" s="17">
        <v>1</v>
      </c>
      <c r="K206" s="37">
        <v>43827</v>
      </c>
      <c r="L206" s="67">
        <v>1</v>
      </c>
      <c r="M206" s="25" t="s">
        <v>583</v>
      </c>
      <c r="N206" s="25" t="s">
        <v>584</v>
      </c>
      <c r="O206" s="21">
        <v>99</v>
      </c>
      <c r="P206" s="21">
        <v>1</v>
      </c>
      <c r="Q206" s="21">
        <v>3</v>
      </c>
      <c r="S206" s="25">
        <v>0.75102566813892135</v>
      </c>
      <c r="T206" s="25">
        <v>0.75</v>
      </c>
      <c r="U206" s="25">
        <v>0.75256417034730327</v>
      </c>
      <c r="V206">
        <v>0.55000000000000004</v>
      </c>
      <c r="W206" t="s">
        <v>3017</v>
      </c>
      <c r="X206" t="s">
        <v>3017</v>
      </c>
      <c r="Y206" t="s">
        <v>3017</v>
      </c>
      <c r="Z206" t="s">
        <v>3018</v>
      </c>
    </row>
    <row r="207" spans="1:26" ht="61">
      <c r="A207">
        <v>206</v>
      </c>
      <c r="B207" s="21" t="s">
        <v>521</v>
      </c>
      <c r="C207" s="21" t="s">
        <v>25</v>
      </c>
      <c r="D207" s="17">
        <f t="shared" si="6"/>
        <v>5</v>
      </c>
      <c r="E207" s="21" t="s">
        <v>183</v>
      </c>
      <c r="F207" s="25">
        <f t="shared" si="7"/>
        <v>2</v>
      </c>
      <c r="G207" s="25" t="s">
        <v>585</v>
      </c>
      <c r="H207" s="23">
        <v>40</v>
      </c>
      <c r="I207" s="21">
        <v>4.9866031740290501E-2</v>
      </c>
      <c r="J207" s="17">
        <v>1</v>
      </c>
      <c r="K207" s="37">
        <v>43802</v>
      </c>
      <c r="L207" s="67">
        <v>0</v>
      </c>
      <c r="M207" s="25" t="s">
        <v>586</v>
      </c>
      <c r="N207" s="25" t="s">
        <v>587</v>
      </c>
      <c r="O207" s="21">
        <v>51</v>
      </c>
      <c r="P207" s="21">
        <v>1</v>
      </c>
      <c r="Q207" s="21">
        <v>2</v>
      </c>
      <c r="S207" s="25">
        <v>0.65727945684153299</v>
      </c>
      <c r="T207" s="25">
        <v>0.5634861006761831</v>
      </c>
      <c r="U207" s="25">
        <v>0.79796949108955784</v>
      </c>
      <c r="V207">
        <v>2.2630485621756336E-2</v>
      </c>
      <c r="W207" t="s">
        <v>3017</v>
      </c>
      <c r="X207" t="s">
        <v>3017</v>
      </c>
      <c r="Y207" t="s">
        <v>3018</v>
      </c>
      <c r="Z207" t="s">
        <v>3018</v>
      </c>
    </row>
    <row r="208" spans="1:26" ht="121">
      <c r="A208">
        <v>207</v>
      </c>
      <c r="B208" s="21" t="s">
        <v>521</v>
      </c>
      <c r="C208" s="21" t="s">
        <v>21</v>
      </c>
      <c r="D208" s="17">
        <f t="shared" si="6"/>
        <v>4</v>
      </c>
      <c r="E208" s="21" t="s">
        <v>17</v>
      </c>
      <c r="F208" s="25">
        <f t="shared" si="7"/>
        <v>6</v>
      </c>
      <c r="G208" s="25" t="s">
        <v>588</v>
      </c>
      <c r="H208" s="23">
        <v>103</v>
      </c>
      <c r="I208" s="21">
        <v>0.56895197239538597</v>
      </c>
      <c r="J208" s="17">
        <v>1</v>
      </c>
      <c r="K208" s="37">
        <v>43799</v>
      </c>
      <c r="L208" s="67">
        <v>1</v>
      </c>
      <c r="M208" s="25" t="s">
        <v>589</v>
      </c>
      <c r="N208" s="25" t="s">
        <v>590</v>
      </c>
      <c r="O208" s="21">
        <v>138</v>
      </c>
      <c r="P208" s="21">
        <v>4</v>
      </c>
      <c r="Q208" s="21">
        <v>3</v>
      </c>
      <c r="S208" s="25">
        <v>0.63911732854463121</v>
      </c>
      <c r="T208" s="25">
        <v>0.5634861006761831</v>
      </c>
      <c r="U208" s="25">
        <v>0.75256417034730327</v>
      </c>
      <c r="V208">
        <v>0.45454545454545453</v>
      </c>
      <c r="W208" t="s">
        <v>3017</v>
      </c>
      <c r="X208" t="s">
        <v>3017</v>
      </c>
      <c r="Y208" t="s">
        <v>3018</v>
      </c>
      <c r="Z208" t="s">
        <v>3018</v>
      </c>
    </row>
    <row r="209" spans="1:26" ht="107" thickBot="1">
      <c r="A209">
        <v>208</v>
      </c>
      <c r="B209" s="21" t="s">
        <v>521</v>
      </c>
      <c r="C209" s="21" t="s">
        <v>21</v>
      </c>
      <c r="D209" s="17">
        <f t="shared" si="6"/>
        <v>4</v>
      </c>
      <c r="E209" s="21" t="s">
        <v>183</v>
      </c>
      <c r="F209" s="25">
        <f t="shared" si="7"/>
        <v>2</v>
      </c>
      <c r="G209" s="22" t="s">
        <v>591</v>
      </c>
      <c r="H209" s="23">
        <v>29</v>
      </c>
      <c r="I209" s="21">
        <v>0.113059006005339</v>
      </c>
      <c r="J209" s="17">
        <v>0</v>
      </c>
      <c r="K209" s="37">
        <v>43783</v>
      </c>
      <c r="L209" s="67">
        <v>0</v>
      </c>
      <c r="M209" s="26" t="s">
        <v>592</v>
      </c>
      <c r="N209" s="25" t="s">
        <v>593</v>
      </c>
      <c r="O209" s="21">
        <v>145</v>
      </c>
      <c r="P209" s="22">
        <v>2</v>
      </c>
      <c r="Q209" s="22">
        <v>4</v>
      </c>
      <c r="S209" s="25">
        <v>0.69480519480519476</v>
      </c>
      <c r="T209" s="25">
        <v>0.68181818181818177</v>
      </c>
      <c r="U209" s="25">
        <v>0.7142857142857143</v>
      </c>
      <c r="V209">
        <v>0.5</v>
      </c>
      <c r="W209" t="s">
        <v>3017</v>
      </c>
      <c r="X209" t="s">
        <v>3017</v>
      </c>
      <c r="Y209" t="s">
        <v>3017</v>
      </c>
      <c r="Z209" t="s">
        <v>3018</v>
      </c>
    </row>
    <row r="210" spans="1:26" ht="91">
      <c r="A210">
        <v>209</v>
      </c>
      <c r="B210" s="21" t="s">
        <v>521</v>
      </c>
      <c r="C210" s="21" t="s">
        <v>21</v>
      </c>
      <c r="D210" s="17">
        <f t="shared" si="6"/>
        <v>4</v>
      </c>
      <c r="E210" s="21" t="s">
        <v>17</v>
      </c>
      <c r="F210" s="25">
        <f t="shared" si="7"/>
        <v>6</v>
      </c>
      <c r="G210" s="25" t="s">
        <v>594</v>
      </c>
      <c r="H210" s="23">
        <v>46</v>
      </c>
      <c r="I210" s="21">
        <v>0.90257485772375801</v>
      </c>
      <c r="J210" s="17">
        <v>0</v>
      </c>
      <c r="K210" s="37">
        <v>43781</v>
      </c>
      <c r="L210" s="67">
        <v>1</v>
      </c>
      <c r="M210" s="25" t="s">
        <v>595</v>
      </c>
      <c r="N210" s="25" t="s">
        <v>596</v>
      </c>
      <c r="O210" s="21">
        <v>128</v>
      </c>
      <c r="P210" s="21">
        <v>1</v>
      </c>
      <c r="Q210" s="21">
        <v>3</v>
      </c>
      <c r="S210" s="25">
        <v>0.75102566813892135</v>
      </c>
      <c r="T210" s="25">
        <v>0.75</v>
      </c>
      <c r="U210" s="25">
        <v>0.75256417034730327</v>
      </c>
      <c r="V210">
        <v>0.54500000000000004</v>
      </c>
      <c r="W210" t="s">
        <v>3018</v>
      </c>
      <c r="X210" t="s">
        <v>3017</v>
      </c>
      <c r="Y210" t="s">
        <v>3018</v>
      </c>
      <c r="Z210" t="s">
        <v>3018</v>
      </c>
    </row>
    <row r="211" spans="1:26" ht="92" thickBot="1">
      <c r="A211">
        <v>210</v>
      </c>
      <c r="B211" s="21" t="s">
        <v>521</v>
      </c>
      <c r="C211" s="21" t="s">
        <v>21</v>
      </c>
      <c r="D211" s="17">
        <f t="shared" si="6"/>
        <v>4</v>
      </c>
      <c r="E211" s="21" t="s">
        <v>42</v>
      </c>
      <c r="F211" s="25">
        <f t="shared" si="7"/>
        <v>4</v>
      </c>
      <c r="G211" s="22" t="s">
        <v>597</v>
      </c>
      <c r="H211" s="23">
        <v>51</v>
      </c>
      <c r="I211" s="21">
        <v>6.7811449784585295E-2</v>
      </c>
      <c r="J211" s="17">
        <v>1</v>
      </c>
      <c r="K211" s="37">
        <v>43729</v>
      </c>
      <c r="L211" s="67">
        <v>0</v>
      </c>
      <c r="M211" s="22" t="s">
        <v>598</v>
      </c>
      <c r="N211" s="25" t="s">
        <v>599</v>
      </c>
      <c r="O211" s="21">
        <v>120</v>
      </c>
      <c r="P211" s="22">
        <v>1</v>
      </c>
      <c r="Q211" s="22">
        <v>4</v>
      </c>
      <c r="S211" s="25">
        <v>0.78071428571428569</v>
      </c>
      <c r="T211" s="25">
        <v>0.82500000000000007</v>
      </c>
      <c r="U211" s="25">
        <v>0.7142857142857143</v>
      </c>
      <c r="V211">
        <v>0.55000000000000004</v>
      </c>
      <c r="W211" t="s">
        <v>3018</v>
      </c>
      <c r="X211" t="s">
        <v>3017</v>
      </c>
      <c r="Y211" t="s">
        <v>3017</v>
      </c>
      <c r="Z211" t="s">
        <v>3018</v>
      </c>
    </row>
    <row r="212" spans="1:26" ht="106">
      <c r="A212">
        <v>211</v>
      </c>
      <c r="B212" s="21" t="s">
        <v>521</v>
      </c>
      <c r="C212" s="21" t="s">
        <v>21</v>
      </c>
      <c r="D212" s="17">
        <f t="shared" si="6"/>
        <v>4</v>
      </c>
      <c r="E212" s="21" t="s">
        <v>543</v>
      </c>
      <c r="F212" s="25">
        <f t="shared" si="7"/>
        <v>1</v>
      </c>
      <c r="G212" s="25" t="s">
        <v>600</v>
      </c>
      <c r="H212" s="23">
        <v>173</v>
      </c>
      <c r="I212" s="21">
        <v>0.176170273505946</v>
      </c>
      <c r="J212" s="17">
        <v>0</v>
      </c>
      <c r="K212" s="37">
        <v>43724</v>
      </c>
      <c r="L212" s="67">
        <v>1</v>
      </c>
      <c r="M212" s="25" t="s">
        <v>601</v>
      </c>
      <c r="N212" s="25" t="s">
        <v>602</v>
      </c>
      <c r="O212" s="21">
        <v>135</v>
      </c>
      <c r="P212" s="21">
        <v>1</v>
      </c>
      <c r="Q212" s="21">
        <v>1</v>
      </c>
      <c r="S212" s="25">
        <v>0.83785714285714286</v>
      </c>
      <c r="T212" s="25">
        <v>0.82500000000000007</v>
      </c>
      <c r="U212" s="25">
        <v>0.85714285714285721</v>
      </c>
      <c r="V212">
        <v>0.45454545454545453</v>
      </c>
      <c r="W212" t="s">
        <v>3017</v>
      </c>
      <c r="X212" t="s">
        <v>3017</v>
      </c>
      <c r="Y212" t="s">
        <v>3017</v>
      </c>
      <c r="Z212" t="s">
        <v>3018</v>
      </c>
    </row>
    <row r="213" spans="1:26" ht="62" thickBot="1">
      <c r="A213">
        <v>212</v>
      </c>
      <c r="B213" s="21" t="s">
        <v>521</v>
      </c>
      <c r="C213" s="21" t="s">
        <v>21</v>
      </c>
      <c r="D213" s="17">
        <f t="shared" si="6"/>
        <v>4</v>
      </c>
      <c r="E213" s="21" t="s">
        <v>42</v>
      </c>
      <c r="F213" s="25">
        <f t="shared" si="7"/>
        <v>4</v>
      </c>
      <c r="G213" s="22" t="s">
        <v>603</v>
      </c>
      <c r="H213" s="23">
        <v>42</v>
      </c>
      <c r="I213" s="21">
        <v>0.24897401258323201</v>
      </c>
      <c r="J213" s="17">
        <v>1</v>
      </c>
      <c r="K213" s="37">
        <v>43720</v>
      </c>
      <c r="L213" s="67">
        <v>0</v>
      </c>
      <c r="M213" s="25" t="s">
        <v>604</v>
      </c>
      <c r="N213" s="25" t="s">
        <v>605</v>
      </c>
      <c r="O213" s="21">
        <v>68</v>
      </c>
      <c r="P213" s="22">
        <v>1</v>
      </c>
      <c r="Q213" s="22">
        <v>4</v>
      </c>
      <c r="S213" s="25">
        <v>0.73571428571428577</v>
      </c>
      <c r="T213" s="25">
        <v>0.75</v>
      </c>
      <c r="U213" s="25">
        <v>0.7142857142857143</v>
      </c>
      <c r="V213">
        <v>0.54500000000000004</v>
      </c>
      <c r="W213" t="s">
        <v>3018</v>
      </c>
      <c r="X213" t="s">
        <v>3018</v>
      </c>
      <c r="Y213" t="s">
        <v>3017</v>
      </c>
      <c r="Z213" t="s">
        <v>3018</v>
      </c>
    </row>
    <row r="214" spans="1:26" ht="46">
      <c r="A214">
        <v>213</v>
      </c>
      <c r="B214" s="21" t="s">
        <v>521</v>
      </c>
      <c r="C214" s="21" t="s">
        <v>21</v>
      </c>
      <c r="D214" s="17">
        <f t="shared" si="6"/>
        <v>4</v>
      </c>
      <c r="E214" s="21" t="s">
        <v>42</v>
      </c>
      <c r="F214" s="25">
        <f t="shared" si="7"/>
        <v>4</v>
      </c>
      <c r="G214" s="25" t="s">
        <v>606</v>
      </c>
      <c r="H214" s="23">
        <v>68</v>
      </c>
      <c r="I214" s="21">
        <v>0.24731827872977</v>
      </c>
      <c r="J214" s="17">
        <v>1</v>
      </c>
      <c r="K214" s="37">
        <v>43720</v>
      </c>
      <c r="L214" s="67">
        <v>0</v>
      </c>
      <c r="M214" s="25" t="s">
        <v>607</v>
      </c>
      <c r="N214" s="25" t="s">
        <v>608</v>
      </c>
      <c r="O214" s="21">
        <v>46</v>
      </c>
      <c r="P214" s="21">
        <v>2</v>
      </c>
      <c r="Q214" s="21">
        <v>12</v>
      </c>
      <c r="S214" s="25">
        <v>0.69705133627784266</v>
      </c>
      <c r="T214" s="25">
        <v>0.82500000000000007</v>
      </c>
      <c r="U214" s="25">
        <v>0.50512834069460655</v>
      </c>
      <c r="V214">
        <v>0.5</v>
      </c>
      <c r="W214" t="s">
        <v>3017</v>
      </c>
      <c r="X214" t="s">
        <v>3017</v>
      </c>
      <c r="Y214" t="s">
        <v>3017</v>
      </c>
      <c r="Z214" t="s">
        <v>3018</v>
      </c>
    </row>
    <row r="215" spans="1:26" ht="137" thickBot="1">
      <c r="A215">
        <v>214</v>
      </c>
      <c r="B215" s="21" t="s">
        <v>521</v>
      </c>
      <c r="C215" s="21" t="s">
        <v>21</v>
      </c>
      <c r="D215" s="17">
        <f t="shared" si="6"/>
        <v>4</v>
      </c>
      <c r="E215" s="21" t="s">
        <v>42</v>
      </c>
      <c r="F215" s="25">
        <f t="shared" si="7"/>
        <v>4</v>
      </c>
      <c r="G215" s="26" t="s">
        <v>119</v>
      </c>
      <c r="H215" s="23">
        <v>66</v>
      </c>
      <c r="I215" s="21">
        <v>2.5750975352789601E-4</v>
      </c>
      <c r="J215" s="17">
        <v>1</v>
      </c>
      <c r="K215" s="37">
        <v>43718</v>
      </c>
      <c r="L215" s="67">
        <v>0</v>
      </c>
      <c r="M215" s="22" t="s">
        <v>609</v>
      </c>
      <c r="N215" s="25" t="s">
        <v>610</v>
      </c>
      <c r="O215" s="21">
        <v>189</v>
      </c>
      <c r="P215" s="22">
        <v>1</v>
      </c>
      <c r="Q215" s="22">
        <v>2</v>
      </c>
      <c r="S215" s="25">
        <v>0.81418779643582317</v>
      </c>
      <c r="T215" s="25">
        <v>0.82500000000000007</v>
      </c>
      <c r="U215" s="25">
        <v>0.79796949108955784</v>
      </c>
      <c r="V215">
        <v>0.6655000000000002</v>
      </c>
      <c r="W215" t="s">
        <v>3017</v>
      </c>
      <c r="X215" t="s">
        <v>3017</v>
      </c>
      <c r="Y215" t="s">
        <v>3017</v>
      </c>
      <c r="Z215" t="s">
        <v>3018</v>
      </c>
    </row>
    <row r="216" spans="1:26" ht="136">
      <c r="A216">
        <v>215</v>
      </c>
      <c r="B216" s="21" t="s">
        <v>521</v>
      </c>
      <c r="C216" s="21" t="s">
        <v>21</v>
      </c>
      <c r="D216" s="17">
        <f t="shared" si="6"/>
        <v>4</v>
      </c>
      <c r="E216" s="21" t="s">
        <v>543</v>
      </c>
      <c r="F216" s="25">
        <f t="shared" si="7"/>
        <v>1</v>
      </c>
      <c r="G216" s="25" t="s">
        <v>611</v>
      </c>
      <c r="H216" s="23">
        <v>61</v>
      </c>
      <c r="I216" s="21">
        <v>0.54496235308201602</v>
      </c>
      <c r="J216" s="17">
        <v>1</v>
      </c>
      <c r="K216" s="37">
        <v>43718</v>
      </c>
      <c r="L216" s="67">
        <v>0</v>
      </c>
      <c r="M216" s="25" t="s">
        <v>612</v>
      </c>
      <c r="N216" s="25" t="s">
        <v>610</v>
      </c>
      <c r="O216" s="21">
        <v>189</v>
      </c>
      <c r="P216" s="21">
        <v>1</v>
      </c>
      <c r="Q216" s="21">
        <v>2</v>
      </c>
      <c r="S216" s="25">
        <v>0.76918779643582313</v>
      </c>
      <c r="T216" s="25">
        <v>0.75</v>
      </c>
      <c r="U216" s="25">
        <v>0.79796949108955784</v>
      </c>
      <c r="V216">
        <v>0.55000000000000004</v>
      </c>
      <c r="W216" t="s">
        <v>3017</v>
      </c>
      <c r="X216" t="s">
        <v>3017</v>
      </c>
      <c r="Y216" t="s">
        <v>3017</v>
      </c>
      <c r="Z216" t="s">
        <v>3018</v>
      </c>
    </row>
    <row r="217" spans="1:26" ht="136">
      <c r="A217">
        <v>216</v>
      </c>
      <c r="B217" s="21" t="s">
        <v>521</v>
      </c>
      <c r="C217" s="21" t="s">
        <v>21</v>
      </c>
      <c r="D217" s="17">
        <f t="shared" si="6"/>
        <v>4</v>
      </c>
      <c r="E217" s="21" t="s">
        <v>42</v>
      </c>
      <c r="F217" s="25">
        <f t="shared" si="7"/>
        <v>4</v>
      </c>
      <c r="G217" s="26" t="s">
        <v>119</v>
      </c>
      <c r="H217" s="23">
        <v>42</v>
      </c>
      <c r="I217" s="21">
        <v>6.6395516064416002E-2</v>
      </c>
      <c r="J217" s="17">
        <v>1</v>
      </c>
      <c r="K217" s="37">
        <v>43715</v>
      </c>
      <c r="L217" s="67">
        <v>0</v>
      </c>
      <c r="M217" s="25" t="s">
        <v>613</v>
      </c>
      <c r="N217" s="25" t="s">
        <v>614</v>
      </c>
      <c r="O217" s="21">
        <v>194</v>
      </c>
      <c r="P217" s="21">
        <v>1</v>
      </c>
      <c r="Q217" s="21">
        <v>4</v>
      </c>
      <c r="S217" s="25">
        <v>0.78071428571428569</v>
      </c>
      <c r="T217" s="25">
        <v>0.82500000000000007</v>
      </c>
      <c r="U217" s="25">
        <v>0.7142857142857143</v>
      </c>
      <c r="V217">
        <v>0.54500000000000004</v>
      </c>
      <c r="W217" t="s">
        <v>3017</v>
      </c>
      <c r="X217" t="s">
        <v>3017</v>
      </c>
      <c r="Y217" t="s">
        <v>3017</v>
      </c>
      <c r="Z217" t="s">
        <v>3018</v>
      </c>
    </row>
    <row r="218" spans="1:26" ht="121">
      <c r="A218">
        <v>217</v>
      </c>
      <c r="B218" s="21" t="s">
        <v>521</v>
      </c>
      <c r="C218" s="21" t="s">
        <v>21</v>
      </c>
      <c r="D218" s="17">
        <f t="shared" si="6"/>
        <v>4</v>
      </c>
      <c r="E218" s="21" t="s">
        <v>183</v>
      </c>
      <c r="F218" s="25">
        <f t="shared" si="7"/>
        <v>2</v>
      </c>
      <c r="G218" s="25" t="s">
        <v>615</v>
      </c>
      <c r="H218" s="23">
        <v>56</v>
      </c>
      <c r="I218" s="21">
        <v>0.93136004502022296</v>
      </c>
      <c r="J218" s="17">
        <v>1</v>
      </c>
      <c r="K218" s="37">
        <v>43712</v>
      </c>
      <c r="L218" s="67">
        <v>1</v>
      </c>
      <c r="M218" s="50" t="s">
        <v>616</v>
      </c>
      <c r="N218" s="25" t="s">
        <v>617</v>
      </c>
      <c r="O218" s="21">
        <v>157</v>
      </c>
      <c r="P218" s="21">
        <v>2</v>
      </c>
      <c r="Q218" s="21">
        <v>6</v>
      </c>
      <c r="S218" s="25">
        <v>0.66912006664615609</v>
      </c>
      <c r="T218" s="25">
        <v>0.68181818181818177</v>
      </c>
      <c r="U218" s="25">
        <v>0.65007289388811751</v>
      </c>
      <c r="V218">
        <v>0.45454545454545453</v>
      </c>
      <c r="W218" t="s">
        <v>3017</v>
      </c>
      <c r="X218" t="s">
        <v>3017</v>
      </c>
      <c r="Y218" t="s">
        <v>3017</v>
      </c>
      <c r="Z218" t="s">
        <v>3018</v>
      </c>
    </row>
    <row r="219" spans="1:26" ht="76">
      <c r="A219">
        <v>218</v>
      </c>
      <c r="B219" s="21" t="s">
        <v>521</v>
      </c>
      <c r="C219" s="21" t="s">
        <v>21</v>
      </c>
      <c r="D219" s="17">
        <f t="shared" si="6"/>
        <v>4</v>
      </c>
      <c r="E219" s="21" t="s">
        <v>42</v>
      </c>
      <c r="F219" s="25">
        <f t="shared" si="7"/>
        <v>4</v>
      </c>
      <c r="G219" s="26" t="s">
        <v>618</v>
      </c>
      <c r="H219" s="23">
        <v>54</v>
      </c>
      <c r="I219" s="21">
        <v>0.427295470685783</v>
      </c>
      <c r="J219" s="17">
        <v>1</v>
      </c>
      <c r="K219" s="37">
        <v>43711</v>
      </c>
      <c r="L219" s="67">
        <v>0</v>
      </c>
      <c r="M219" s="25" t="s">
        <v>619</v>
      </c>
      <c r="N219" s="25" t="s">
        <v>620</v>
      </c>
      <c r="O219" s="21">
        <v>106</v>
      </c>
      <c r="P219" s="21">
        <v>2</v>
      </c>
      <c r="Q219" s="21">
        <v>7</v>
      </c>
      <c r="S219" s="25">
        <v>0.69881421079630901</v>
      </c>
      <c r="T219" s="25">
        <v>0.75</v>
      </c>
      <c r="U219" s="25">
        <v>0.62203552699077269</v>
      </c>
      <c r="V219">
        <v>0.5</v>
      </c>
      <c r="W219" t="s">
        <v>3017</v>
      </c>
      <c r="X219" t="s">
        <v>3017</v>
      </c>
      <c r="Y219" t="s">
        <v>3017</v>
      </c>
      <c r="Z219" t="s">
        <v>3017</v>
      </c>
    </row>
    <row r="220" spans="1:26" ht="46">
      <c r="A220">
        <v>219</v>
      </c>
      <c r="B220" s="21" t="s">
        <v>521</v>
      </c>
      <c r="C220" s="21" t="s">
        <v>21</v>
      </c>
      <c r="D220" s="17">
        <f t="shared" si="6"/>
        <v>4</v>
      </c>
      <c r="E220" s="21" t="s">
        <v>42</v>
      </c>
      <c r="F220" s="25">
        <f t="shared" si="7"/>
        <v>4</v>
      </c>
      <c r="G220" s="26" t="s">
        <v>140</v>
      </c>
      <c r="H220" s="23">
        <v>51</v>
      </c>
      <c r="I220" s="21">
        <v>1.6378772585423401E-2</v>
      </c>
      <c r="J220" s="17">
        <v>1</v>
      </c>
      <c r="K220" s="37">
        <v>43710</v>
      </c>
      <c r="L220" s="67">
        <v>0</v>
      </c>
      <c r="M220" s="25" t="s">
        <v>621</v>
      </c>
      <c r="N220" s="25" t="s">
        <v>622</v>
      </c>
      <c r="O220" s="21">
        <v>65</v>
      </c>
      <c r="P220" s="21">
        <v>1</v>
      </c>
      <c r="Q220" s="21">
        <v>2</v>
      </c>
      <c r="S220" s="25">
        <v>0.81418779643582317</v>
      </c>
      <c r="T220" s="25">
        <v>0.82500000000000007</v>
      </c>
      <c r="U220" s="25">
        <v>0.79796949108955784</v>
      </c>
      <c r="V220">
        <v>0.64895000000000014</v>
      </c>
      <c r="W220" t="s">
        <v>3017</v>
      </c>
      <c r="X220" t="s">
        <v>3017</v>
      </c>
      <c r="Y220" t="s">
        <v>3018</v>
      </c>
      <c r="Z220" t="s">
        <v>3017</v>
      </c>
    </row>
    <row r="221" spans="1:26" ht="151">
      <c r="A221">
        <v>220</v>
      </c>
      <c r="B221" s="21" t="s">
        <v>521</v>
      </c>
      <c r="C221" s="21" t="s">
        <v>21</v>
      </c>
      <c r="D221" s="17">
        <f t="shared" si="6"/>
        <v>4</v>
      </c>
      <c r="E221" s="21" t="s">
        <v>42</v>
      </c>
      <c r="F221" s="25">
        <f t="shared" si="7"/>
        <v>4</v>
      </c>
      <c r="G221" s="25" t="s">
        <v>623</v>
      </c>
      <c r="H221" s="23">
        <v>78</v>
      </c>
      <c r="I221" s="21">
        <v>1.3757666642888499E-3</v>
      </c>
      <c r="J221" s="17">
        <v>1</v>
      </c>
      <c r="K221" s="37">
        <v>43709</v>
      </c>
      <c r="L221" s="67">
        <v>0</v>
      </c>
      <c r="M221" s="25" t="s">
        <v>624</v>
      </c>
      <c r="N221" s="25" t="s">
        <v>625</v>
      </c>
      <c r="O221" s="21">
        <v>216</v>
      </c>
      <c r="P221" s="21">
        <v>1</v>
      </c>
      <c r="Q221" s="21">
        <v>3</v>
      </c>
      <c r="S221" s="25">
        <v>0.75102566813892135</v>
      </c>
      <c r="T221" s="25">
        <v>0.75</v>
      </c>
      <c r="U221" s="25">
        <v>0.75256417034730327</v>
      </c>
      <c r="V221">
        <v>0.5</v>
      </c>
      <c r="W221" t="s">
        <v>3017</v>
      </c>
      <c r="X221" t="s">
        <v>3017</v>
      </c>
      <c r="Y221" t="s">
        <v>3017</v>
      </c>
      <c r="Z221" t="s">
        <v>3017</v>
      </c>
    </row>
    <row r="222" spans="1:26" ht="92" thickBot="1">
      <c r="A222">
        <v>221</v>
      </c>
      <c r="B222" s="21" t="s">
        <v>521</v>
      </c>
      <c r="C222" s="21" t="s">
        <v>21</v>
      </c>
      <c r="D222" s="17">
        <f t="shared" si="6"/>
        <v>4</v>
      </c>
      <c r="E222" s="21" t="s">
        <v>17</v>
      </c>
      <c r="F222" s="25">
        <f t="shared" si="7"/>
        <v>6</v>
      </c>
      <c r="G222" s="25" t="s">
        <v>626</v>
      </c>
      <c r="H222" s="23">
        <v>81</v>
      </c>
      <c r="I222" s="21">
        <v>1.3674657917128701E-7</v>
      </c>
      <c r="J222" s="17">
        <v>1</v>
      </c>
      <c r="K222" s="37">
        <v>43707</v>
      </c>
      <c r="L222" s="67">
        <v>0</v>
      </c>
      <c r="M222" s="22" t="s">
        <v>627</v>
      </c>
      <c r="N222" s="25" t="s">
        <v>628</v>
      </c>
      <c r="O222" s="21">
        <v>101</v>
      </c>
      <c r="P222" s="22">
        <v>1</v>
      </c>
      <c r="Q222" s="22">
        <v>4</v>
      </c>
      <c r="S222" s="25">
        <v>0.5397275542384854</v>
      </c>
      <c r="T222" s="25">
        <v>0.42335544754033277</v>
      </c>
      <c r="U222" s="25">
        <v>0.7142857142857143</v>
      </c>
      <c r="V222">
        <v>1.1267055348483446E-3</v>
      </c>
      <c r="W222" t="s">
        <v>3018</v>
      </c>
      <c r="X222" t="s">
        <v>3017</v>
      </c>
      <c r="Y222" t="s">
        <v>3017</v>
      </c>
      <c r="Z222" t="s">
        <v>3018</v>
      </c>
    </row>
    <row r="223" spans="1:26" ht="92" thickBot="1">
      <c r="A223">
        <v>222</v>
      </c>
      <c r="B223" s="21" t="s">
        <v>521</v>
      </c>
      <c r="C223" s="21" t="s">
        <v>21</v>
      </c>
      <c r="D223" s="17">
        <f t="shared" si="6"/>
        <v>4</v>
      </c>
      <c r="E223" s="21" t="s">
        <v>183</v>
      </c>
      <c r="F223" s="25">
        <f t="shared" si="7"/>
        <v>2</v>
      </c>
      <c r="G223" s="25" t="s">
        <v>629</v>
      </c>
      <c r="H223" s="23">
        <v>138</v>
      </c>
      <c r="I223" s="21">
        <v>8.8046673570992794E-3</v>
      </c>
      <c r="J223" s="17">
        <v>1</v>
      </c>
      <c r="K223" s="37">
        <v>43697</v>
      </c>
      <c r="L223" s="67">
        <v>0</v>
      </c>
      <c r="M223" s="22" t="s">
        <v>630</v>
      </c>
      <c r="N223" s="25" t="s">
        <v>631</v>
      </c>
      <c r="O223" s="21">
        <v>116</v>
      </c>
      <c r="P223" s="22">
        <v>2</v>
      </c>
      <c r="Q223" s="22">
        <v>3</v>
      </c>
      <c r="S223" s="25">
        <v>0.79602566813892128</v>
      </c>
      <c r="T223" s="25">
        <v>0.82500000000000007</v>
      </c>
      <c r="U223" s="25">
        <v>0.75256417034730327</v>
      </c>
      <c r="V223">
        <v>0.45454545454545453</v>
      </c>
      <c r="W223" t="s">
        <v>3017</v>
      </c>
      <c r="X223" t="s">
        <v>3017</v>
      </c>
      <c r="Y223" t="s">
        <v>3017</v>
      </c>
      <c r="Z223" t="s">
        <v>3018</v>
      </c>
    </row>
    <row r="224" spans="1:26" ht="91">
      <c r="A224">
        <v>223</v>
      </c>
      <c r="B224" s="21" t="s">
        <v>521</v>
      </c>
      <c r="C224" s="21" t="s">
        <v>21</v>
      </c>
      <c r="D224" s="17">
        <f t="shared" si="6"/>
        <v>4</v>
      </c>
      <c r="E224" s="21" t="s">
        <v>183</v>
      </c>
      <c r="F224" s="25">
        <f t="shared" si="7"/>
        <v>2</v>
      </c>
      <c r="G224" s="25" t="s">
        <v>632</v>
      </c>
      <c r="H224" s="23">
        <v>39</v>
      </c>
      <c r="I224" s="21">
        <v>0.93888411687749895</v>
      </c>
      <c r="J224" s="17">
        <v>1</v>
      </c>
      <c r="K224" s="37">
        <v>43694</v>
      </c>
      <c r="L224" s="67">
        <v>1</v>
      </c>
      <c r="M224" s="25" t="s">
        <v>633</v>
      </c>
      <c r="N224" s="25" t="s">
        <v>634</v>
      </c>
      <c r="O224" s="21">
        <v>116</v>
      </c>
      <c r="P224" s="21">
        <v>2</v>
      </c>
      <c r="Q224" s="21">
        <v>5</v>
      </c>
      <c r="S224" s="25">
        <v>0.68131559609092107</v>
      </c>
      <c r="T224" s="25">
        <v>0.68181818181818177</v>
      </c>
      <c r="U224" s="25">
        <v>0.68056171750003003</v>
      </c>
      <c r="V224">
        <v>0.45454545454545453</v>
      </c>
      <c r="W224" t="s">
        <v>3017</v>
      </c>
      <c r="X224" t="s">
        <v>3017</v>
      </c>
      <c r="Y224" t="s">
        <v>3017</v>
      </c>
      <c r="Z224" t="s">
        <v>3018</v>
      </c>
    </row>
    <row r="225" spans="1:26" ht="91">
      <c r="A225">
        <v>224</v>
      </c>
      <c r="B225" s="21" t="s">
        <v>521</v>
      </c>
      <c r="C225" s="21" t="s">
        <v>21</v>
      </c>
      <c r="D225" s="17">
        <f t="shared" si="6"/>
        <v>4</v>
      </c>
      <c r="E225" s="21" t="s">
        <v>183</v>
      </c>
      <c r="F225" s="25">
        <f t="shared" si="7"/>
        <v>2</v>
      </c>
      <c r="G225" s="25" t="s">
        <v>635</v>
      </c>
      <c r="H225" s="23">
        <v>36</v>
      </c>
      <c r="I225" s="21">
        <v>1.2841576726517E-2</v>
      </c>
      <c r="J225" s="17">
        <v>0</v>
      </c>
      <c r="K225" s="37">
        <v>43694</v>
      </c>
      <c r="L225" s="67">
        <v>0</v>
      </c>
      <c r="M225" s="25" t="s">
        <v>636</v>
      </c>
      <c r="N225" s="25" t="s">
        <v>634</v>
      </c>
      <c r="O225" s="21">
        <v>116</v>
      </c>
      <c r="P225" s="21">
        <v>2</v>
      </c>
      <c r="Q225" s="21">
        <v>5</v>
      </c>
      <c r="S225" s="25">
        <v>0.68131559609092107</v>
      </c>
      <c r="T225" s="25">
        <v>0.68181818181818177</v>
      </c>
      <c r="U225" s="25">
        <v>0.68056171750003003</v>
      </c>
      <c r="V225">
        <v>0.5</v>
      </c>
      <c r="W225" t="s">
        <v>3017</v>
      </c>
      <c r="X225" t="s">
        <v>3017</v>
      </c>
      <c r="Y225" t="s">
        <v>3017</v>
      </c>
      <c r="Z225" t="s">
        <v>3018</v>
      </c>
    </row>
    <row r="226" spans="1:26" ht="62" thickBot="1">
      <c r="A226">
        <v>225</v>
      </c>
      <c r="B226" s="21" t="s">
        <v>521</v>
      </c>
      <c r="C226" s="21" t="s">
        <v>21</v>
      </c>
      <c r="D226" s="17">
        <f t="shared" si="6"/>
        <v>4</v>
      </c>
      <c r="E226" s="21" t="s">
        <v>42</v>
      </c>
      <c r="F226" s="25">
        <f t="shared" si="7"/>
        <v>4</v>
      </c>
      <c r="G226" s="25" t="s">
        <v>637</v>
      </c>
      <c r="H226" s="23">
        <v>41</v>
      </c>
      <c r="I226" s="21">
        <v>1.80881701573132E-3</v>
      </c>
      <c r="J226" s="17">
        <v>1</v>
      </c>
      <c r="K226" s="37">
        <v>43679</v>
      </c>
      <c r="L226" s="67">
        <v>0</v>
      </c>
      <c r="M226" s="22" t="s">
        <v>638</v>
      </c>
      <c r="N226" s="25" t="s">
        <v>639</v>
      </c>
      <c r="O226" s="21">
        <v>51</v>
      </c>
      <c r="P226" s="22">
        <v>1</v>
      </c>
      <c r="Q226" s="22">
        <v>4</v>
      </c>
      <c r="S226" s="25">
        <v>0.69480519480519476</v>
      </c>
      <c r="T226" s="25">
        <v>0.68181818181818177</v>
      </c>
      <c r="U226" s="25">
        <v>0.7142857142857143</v>
      </c>
      <c r="V226">
        <v>0.5</v>
      </c>
      <c r="W226" t="s">
        <v>3017</v>
      </c>
      <c r="X226" t="s">
        <v>3018</v>
      </c>
      <c r="Y226" t="s">
        <v>3018</v>
      </c>
      <c r="Z226" t="s">
        <v>3017</v>
      </c>
    </row>
    <row r="227" spans="1:26" ht="61">
      <c r="A227">
        <v>226</v>
      </c>
      <c r="B227" s="21" t="s">
        <v>521</v>
      </c>
      <c r="C227" s="21" t="s">
        <v>21</v>
      </c>
      <c r="D227" s="17">
        <f t="shared" si="6"/>
        <v>4</v>
      </c>
      <c r="E227" s="21" t="s">
        <v>17</v>
      </c>
      <c r="F227" s="25">
        <f t="shared" si="7"/>
        <v>6</v>
      </c>
      <c r="G227" s="25" t="s">
        <v>640</v>
      </c>
      <c r="H227" s="23">
        <v>72</v>
      </c>
      <c r="I227" s="21">
        <v>0.79970659237530595</v>
      </c>
      <c r="J227" s="17">
        <v>0</v>
      </c>
      <c r="K227" s="37">
        <v>43678</v>
      </c>
      <c r="L227" s="67">
        <v>1</v>
      </c>
      <c r="M227" s="25" t="s">
        <v>641</v>
      </c>
      <c r="N227" s="26" t="s">
        <v>642</v>
      </c>
      <c r="O227" s="21">
        <v>16</v>
      </c>
      <c r="P227" s="21">
        <v>1</v>
      </c>
      <c r="Q227" s="21">
        <v>6</v>
      </c>
      <c r="S227" s="25">
        <v>0.75502915755524702</v>
      </c>
      <c r="T227" s="25">
        <v>0.82500000000000007</v>
      </c>
      <c r="U227" s="25">
        <v>0.65007289388811751</v>
      </c>
      <c r="V227">
        <v>0.60500000000000009</v>
      </c>
      <c r="W227" t="s">
        <v>3017</v>
      </c>
      <c r="X227" t="s">
        <v>3017</v>
      </c>
      <c r="Y227" t="s">
        <v>3018</v>
      </c>
      <c r="Z227" t="s">
        <v>3018</v>
      </c>
    </row>
    <row r="228" spans="1:26" ht="91">
      <c r="A228">
        <v>227</v>
      </c>
      <c r="B228" s="21" t="s">
        <v>521</v>
      </c>
      <c r="C228" s="21" t="s">
        <v>25</v>
      </c>
      <c r="D228" s="17">
        <f t="shared" si="6"/>
        <v>5</v>
      </c>
      <c r="E228" s="21" t="s">
        <v>543</v>
      </c>
      <c r="F228" s="25">
        <f t="shared" si="7"/>
        <v>1</v>
      </c>
      <c r="G228" s="25" t="s">
        <v>643</v>
      </c>
      <c r="H228" s="23">
        <v>53</v>
      </c>
      <c r="I228" s="21">
        <v>0.12401627976373</v>
      </c>
      <c r="J228" s="17">
        <v>0</v>
      </c>
      <c r="K228" s="37">
        <v>43667</v>
      </c>
      <c r="L228" s="67">
        <v>0</v>
      </c>
      <c r="M228" s="25" t="s">
        <v>644</v>
      </c>
      <c r="N228" s="25" t="s">
        <v>645</v>
      </c>
      <c r="O228" s="21">
        <v>122</v>
      </c>
      <c r="P228" s="21">
        <v>3</v>
      </c>
      <c r="Q228" s="21">
        <v>3</v>
      </c>
      <c r="S228" s="25">
        <v>0.71011657722983035</v>
      </c>
      <c r="T228" s="25">
        <v>0.68181818181818177</v>
      </c>
      <c r="U228" s="25">
        <v>0.75256417034730327</v>
      </c>
      <c r="V228">
        <v>0.45454545454545453</v>
      </c>
      <c r="W228" t="s">
        <v>3017</v>
      </c>
      <c r="X228" t="s">
        <v>3017</v>
      </c>
      <c r="Y228" t="s">
        <v>3017</v>
      </c>
      <c r="Z228" t="s">
        <v>3018</v>
      </c>
    </row>
    <row r="229" spans="1:26" ht="77" thickBot="1">
      <c r="A229">
        <v>228</v>
      </c>
      <c r="B229" s="21" t="s">
        <v>521</v>
      </c>
      <c r="C229" s="21" t="s">
        <v>21</v>
      </c>
      <c r="D229" s="17">
        <f t="shared" si="6"/>
        <v>4</v>
      </c>
      <c r="E229" s="21" t="s">
        <v>42</v>
      </c>
      <c r="F229" s="25">
        <f t="shared" si="7"/>
        <v>4</v>
      </c>
      <c r="G229" s="22" t="s">
        <v>646</v>
      </c>
      <c r="H229" s="23">
        <v>44</v>
      </c>
      <c r="I229" s="21">
        <v>4.79839963999108E-2</v>
      </c>
      <c r="J229" s="17">
        <v>1</v>
      </c>
      <c r="K229" s="37">
        <v>43663</v>
      </c>
      <c r="L229" s="67">
        <v>0</v>
      </c>
      <c r="M229" s="25" t="s">
        <v>647</v>
      </c>
      <c r="N229" s="25" t="s">
        <v>648</v>
      </c>
      <c r="O229" s="21">
        <v>106</v>
      </c>
      <c r="P229" s="22">
        <v>1</v>
      </c>
      <c r="Q229" s="22">
        <v>0</v>
      </c>
      <c r="S229" s="25">
        <v>0.85</v>
      </c>
      <c r="T229" s="25">
        <v>0.75</v>
      </c>
      <c r="U229" s="25">
        <v>1</v>
      </c>
      <c r="V229">
        <v>0.59450000000000003</v>
      </c>
      <c r="W229" t="s">
        <v>3017</v>
      </c>
      <c r="X229" t="s">
        <v>3017</v>
      </c>
      <c r="Y229" t="s">
        <v>3017</v>
      </c>
      <c r="Z229" t="s">
        <v>3018</v>
      </c>
    </row>
    <row r="230" spans="1:26" ht="211">
      <c r="A230">
        <v>229</v>
      </c>
      <c r="B230" s="21" t="s">
        <v>521</v>
      </c>
      <c r="C230" s="21" t="s">
        <v>21</v>
      </c>
      <c r="D230" s="17">
        <f t="shared" si="6"/>
        <v>4</v>
      </c>
      <c r="E230" s="21" t="s">
        <v>42</v>
      </c>
      <c r="F230" s="25">
        <f t="shared" si="7"/>
        <v>4</v>
      </c>
      <c r="G230" s="25" t="s">
        <v>649</v>
      </c>
      <c r="H230" s="23">
        <v>397</v>
      </c>
      <c r="I230" s="21">
        <v>2.4186537149684101E-4</v>
      </c>
      <c r="J230" s="17">
        <v>1</v>
      </c>
      <c r="K230" s="37">
        <v>43650</v>
      </c>
      <c r="L230" s="67">
        <v>1</v>
      </c>
      <c r="M230" s="25" t="s">
        <v>650</v>
      </c>
      <c r="N230" s="25" t="s">
        <v>651</v>
      </c>
      <c r="O230" s="21">
        <v>182</v>
      </c>
      <c r="P230" s="21">
        <v>1</v>
      </c>
      <c r="Q230" s="21">
        <v>5</v>
      </c>
      <c r="S230" s="25">
        <v>0.4630686152676301</v>
      </c>
      <c r="T230" s="25">
        <v>0.31807321377936337</v>
      </c>
      <c r="U230" s="25">
        <v>0.68056171750003003</v>
      </c>
      <c r="V230">
        <v>9.0189184267326563E-6</v>
      </c>
      <c r="W230" t="s">
        <v>3017</v>
      </c>
      <c r="X230" t="s">
        <v>3017</v>
      </c>
      <c r="Y230" t="s">
        <v>3018</v>
      </c>
      <c r="Z230" t="s">
        <v>3018</v>
      </c>
    </row>
    <row r="231" spans="1:26" ht="61">
      <c r="A231">
        <v>230</v>
      </c>
      <c r="B231" s="21" t="s">
        <v>521</v>
      </c>
      <c r="C231" s="21" t="s">
        <v>21</v>
      </c>
      <c r="D231" s="17">
        <f t="shared" si="6"/>
        <v>4</v>
      </c>
      <c r="E231" s="21" t="s">
        <v>42</v>
      </c>
      <c r="F231" s="25">
        <f t="shared" si="7"/>
        <v>4</v>
      </c>
      <c r="G231" s="25" t="s">
        <v>652</v>
      </c>
      <c r="H231" s="23">
        <v>106</v>
      </c>
      <c r="I231" s="21">
        <v>0.99996175298754797</v>
      </c>
      <c r="J231" s="17">
        <v>1</v>
      </c>
      <c r="K231" s="43">
        <v>43643</v>
      </c>
      <c r="L231" s="68">
        <v>1</v>
      </c>
      <c r="M231" s="25" t="s">
        <v>653</v>
      </c>
      <c r="N231" s="25" t="s">
        <v>654</v>
      </c>
      <c r="O231" s="21">
        <v>64</v>
      </c>
      <c r="P231" s="21">
        <v>1</v>
      </c>
      <c r="Q231" s="21">
        <v>1</v>
      </c>
      <c r="S231" s="25">
        <v>0.79285714285714293</v>
      </c>
      <c r="T231" s="25">
        <v>0.75</v>
      </c>
      <c r="U231" s="25">
        <v>0.85714285714285721</v>
      </c>
      <c r="V231">
        <v>0.55000000000000004</v>
      </c>
      <c r="W231" t="s">
        <v>3017</v>
      </c>
      <c r="X231" t="s">
        <v>3018</v>
      </c>
      <c r="Y231" t="s">
        <v>3017</v>
      </c>
      <c r="Z231" t="s">
        <v>3018</v>
      </c>
    </row>
    <row r="232" spans="1:26" ht="46">
      <c r="A232">
        <v>231</v>
      </c>
      <c r="B232" s="21" t="s">
        <v>521</v>
      </c>
      <c r="C232" s="21" t="s">
        <v>21</v>
      </c>
      <c r="D232" s="17">
        <f t="shared" si="6"/>
        <v>4</v>
      </c>
      <c r="E232" s="21" t="s">
        <v>42</v>
      </c>
      <c r="F232" s="25">
        <f t="shared" si="7"/>
        <v>4</v>
      </c>
      <c r="G232" s="26" t="s">
        <v>119</v>
      </c>
      <c r="H232" s="23">
        <v>91</v>
      </c>
      <c r="I232" s="21">
        <v>1.0798457209249E-4</v>
      </c>
      <c r="J232" s="17">
        <v>1</v>
      </c>
      <c r="K232" s="37">
        <v>43641</v>
      </c>
      <c r="L232" s="67">
        <v>0</v>
      </c>
      <c r="M232" s="25" t="s">
        <v>655</v>
      </c>
      <c r="N232" s="25" t="s">
        <v>656</v>
      </c>
      <c r="O232" s="21">
        <v>59</v>
      </c>
      <c r="P232" s="21">
        <v>1</v>
      </c>
      <c r="Q232" s="21">
        <v>6</v>
      </c>
      <c r="S232" s="25">
        <v>0.75502915755524702</v>
      </c>
      <c r="T232" s="25">
        <v>0.82500000000000007</v>
      </c>
      <c r="U232" s="25">
        <v>0.65007289388811751</v>
      </c>
      <c r="V232">
        <v>0.54500000000000004</v>
      </c>
      <c r="W232" t="s">
        <v>3017</v>
      </c>
      <c r="X232" t="s">
        <v>3017</v>
      </c>
      <c r="Y232" t="s">
        <v>3017</v>
      </c>
      <c r="Z232" t="s">
        <v>3017</v>
      </c>
    </row>
    <row r="233" spans="1:26" ht="46">
      <c r="A233">
        <v>232</v>
      </c>
      <c r="B233" s="21" t="s">
        <v>521</v>
      </c>
      <c r="C233" s="21" t="s">
        <v>21</v>
      </c>
      <c r="D233" s="17">
        <f t="shared" si="6"/>
        <v>4</v>
      </c>
      <c r="E233" s="21" t="s">
        <v>42</v>
      </c>
      <c r="F233" s="25">
        <f t="shared" si="7"/>
        <v>4</v>
      </c>
      <c r="G233" s="25" t="s">
        <v>657</v>
      </c>
      <c r="H233" s="23">
        <v>54</v>
      </c>
      <c r="I233" s="21">
        <v>0.116710204103787</v>
      </c>
      <c r="J233" s="17">
        <v>1</v>
      </c>
      <c r="K233" s="37">
        <v>43641</v>
      </c>
      <c r="L233" s="67">
        <v>0</v>
      </c>
      <c r="M233" s="25" t="s">
        <v>658</v>
      </c>
      <c r="N233" s="25" t="s">
        <v>659</v>
      </c>
      <c r="O233" s="21">
        <v>49</v>
      </c>
      <c r="P233" s="21">
        <v>1</v>
      </c>
      <c r="Q233" s="21">
        <v>3</v>
      </c>
      <c r="S233" s="25">
        <v>0.79602566813892128</v>
      </c>
      <c r="T233" s="25">
        <v>0.82500000000000007</v>
      </c>
      <c r="U233" s="25">
        <v>0.75256417034730327</v>
      </c>
      <c r="V233">
        <v>0.54500000000000004</v>
      </c>
      <c r="W233" t="s">
        <v>3017</v>
      </c>
      <c r="X233" t="s">
        <v>3017</v>
      </c>
      <c r="Y233" t="s">
        <v>3017</v>
      </c>
      <c r="Z233" t="s">
        <v>3017</v>
      </c>
    </row>
    <row r="234" spans="1:26" ht="76">
      <c r="A234">
        <v>233</v>
      </c>
      <c r="B234" s="21" t="s">
        <v>521</v>
      </c>
      <c r="C234" s="21" t="s">
        <v>21</v>
      </c>
      <c r="D234" s="17">
        <f t="shared" si="6"/>
        <v>4</v>
      </c>
      <c r="E234" s="21" t="s">
        <v>42</v>
      </c>
      <c r="F234" s="25">
        <f t="shared" si="7"/>
        <v>4</v>
      </c>
      <c r="G234" s="25" t="s">
        <v>660</v>
      </c>
      <c r="H234" s="23">
        <v>71</v>
      </c>
      <c r="I234" s="21">
        <v>1.31848039111815E-4</v>
      </c>
      <c r="J234" s="17">
        <v>1</v>
      </c>
      <c r="K234" s="37">
        <v>43636</v>
      </c>
      <c r="L234" s="67">
        <v>0</v>
      </c>
      <c r="M234" s="25" t="s">
        <v>661</v>
      </c>
      <c r="N234" s="25" t="s">
        <v>648</v>
      </c>
      <c r="O234" s="21">
        <v>106</v>
      </c>
      <c r="P234" s="21">
        <v>1</v>
      </c>
      <c r="Q234" s="21">
        <v>1</v>
      </c>
      <c r="S234" s="25">
        <v>0.79285714285714293</v>
      </c>
      <c r="T234" s="25">
        <v>0.75</v>
      </c>
      <c r="U234" s="25">
        <v>0.85714285714285721</v>
      </c>
      <c r="V234">
        <v>0.5</v>
      </c>
      <c r="W234" t="s">
        <v>3017</v>
      </c>
      <c r="X234" t="s">
        <v>3017</v>
      </c>
      <c r="Y234" t="s">
        <v>3017</v>
      </c>
      <c r="Z234" t="s">
        <v>3018</v>
      </c>
    </row>
    <row r="235" spans="1:26" ht="136">
      <c r="A235">
        <v>234</v>
      </c>
      <c r="B235" s="21" t="s">
        <v>521</v>
      </c>
      <c r="C235" s="21" t="s">
        <v>21</v>
      </c>
      <c r="D235" s="17">
        <f t="shared" si="6"/>
        <v>4</v>
      </c>
      <c r="E235" s="21" t="s">
        <v>17</v>
      </c>
      <c r="F235" s="25">
        <f t="shared" si="7"/>
        <v>6</v>
      </c>
      <c r="G235" s="47" t="s">
        <v>662</v>
      </c>
      <c r="H235" s="23">
        <v>260</v>
      </c>
      <c r="I235" s="21">
        <v>2.47307341909817E-2</v>
      </c>
      <c r="J235" s="17">
        <v>1</v>
      </c>
      <c r="K235" s="37">
        <v>43635</v>
      </c>
      <c r="L235" s="67">
        <v>0</v>
      </c>
      <c r="M235" s="25" t="s">
        <v>663</v>
      </c>
      <c r="N235" s="25" t="s">
        <v>664</v>
      </c>
      <c r="O235" s="21">
        <v>42</v>
      </c>
      <c r="P235" s="21">
        <v>1</v>
      </c>
      <c r="Q235" s="21">
        <v>2</v>
      </c>
      <c r="S235" s="25">
        <v>0.69108862288210404</v>
      </c>
      <c r="T235" s="25">
        <v>0.61983471074380148</v>
      </c>
      <c r="U235" s="25">
        <v>0.79796949108955784</v>
      </c>
      <c r="V235">
        <v>9.98202319436013E-3</v>
      </c>
      <c r="W235" t="s">
        <v>3017</v>
      </c>
      <c r="X235" t="s">
        <v>3018</v>
      </c>
      <c r="Y235" t="s">
        <v>3017</v>
      </c>
      <c r="Z235" t="s">
        <v>3018</v>
      </c>
    </row>
    <row r="236" spans="1:26" ht="31">
      <c r="A236">
        <v>235</v>
      </c>
      <c r="B236" s="21" t="s">
        <v>521</v>
      </c>
      <c r="C236" s="21" t="s">
        <v>21</v>
      </c>
      <c r="D236" s="17">
        <f t="shared" si="6"/>
        <v>4</v>
      </c>
      <c r="E236" s="21" t="s">
        <v>42</v>
      </c>
      <c r="F236" s="25">
        <f t="shared" si="7"/>
        <v>4</v>
      </c>
      <c r="G236" s="25" t="s">
        <v>665</v>
      </c>
      <c r="H236" s="23">
        <v>46</v>
      </c>
      <c r="I236" s="21">
        <v>4.5291008873495603E-2</v>
      </c>
      <c r="J236" s="17">
        <v>1</v>
      </c>
      <c r="K236" s="37">
        <v>43635</v>
      </c>
      <c r="L236" s="67">
        <v>0</v>
      </c>
      <c r="M236" s="25" t="s">
        <v>666</v>
      </c>
      <c r="N236" s="25" t="s">
        <v>667</v>
      </c>
      <c r="O236" s="21">
        <v>46</v>
      </c>
      <c r="P236" s="21">
        <v>4</v>
      </c>
      <c r="Q236" s="21">
        <v>5</v>
      </c>
      <c r="S236" s="25">
        <v>0.76722468700001201</v>
      </c>
      <c r="T236" s="25">
        <v>0.82500000000000007</v>
      </c>
      <c r="U236" s="25">
        <v>0.68056171750003003</v>
      </c>
      <c r="V236">
        <v>0.54500000000000004</v>
      </c>
      <c r="W236" t="s">
        <v>3017</v>
      </c>
      <c r="X236" t="s">
        <v>3017</v>
      </c>
      <c r="Y236" t="s">
        <v>3018</v>
      </c>
      <c r="Z236" t="s">
        <v>3017</v>
      </c>
    </row>
    <row r="237" spans="1:26" ht="46">
      <c r="A237">
        <v>236</v>
      </c>
      <c r="B237" s="21" t="s">
        <v>521</v>
      </c>
      <c r="C237" s="21" t="s">
        <v>21</v>
      </c>
      <c r="D237" s="17">
        <f t="shared" si="6"/>
        <v>4</v>
      </c>
      <c r="E237" s="21" t="s">
        <v>42</v>
      </c>
      <c r="F237" s="25">
        <f t="shared" si="7"/>
        <v>4</v>
      </c>
      <c r="G237" s="25" t="s">
        <v>657</v>
      </c>
      <c r="H237" s="23">
        <v>50</v>
      </c>
      <c r="I237" s="21">
        <v>9.1719061063688699E-4</v>
      </c>
      <c r="J237" s="17">
        <v>1</v>
      </c>
      <c r="K237" s="37">
        <v>43634</v>
      </c>
      <c r="L237" s="67">
        <v>0</v>
      </c>
      <c r="M237" s="25" t="s">
        <v>668</v>
      </c>
      <c r="N237" s="25" t="s">
        <v>669</v>
      </c>
      <c r="O237" s="21">
        <v>56</v>
      </c>
      <c r="P237" s="21">
        <v>1</v>
      </c>
      <c r="Q237" s="21">
        <v>1</v>
      </c>
      <c r="S237" s="25">
        <v>0.83785714285714286</v>
      </c>
      <c r="T237" s="25">
        <v>0.82500000000000007</v>
      </c>
      <c r="U237" s="25">
        <v>0.85714285714285721</v>
      </c>
      <c r="V237">
        <v>0.54500000000000004</v>
      </c>
      <c r="W237" t="s">
        <v>3017</v>
      </c>
      <c r="X237" t="s">
        <v>3017</v>
      </c>
      <c r="Y237" t="s">
        <v>3018</v>
      </c>
      <c r="Z237" t="s">
        <v>3018</v>
      </c>
    </row>
    <row r="238" spans="1:26" ht="121">
      <c r="A238">
        <v>237</v>
      </c>
      <c r="B238" s="21" t="s">
        <v>521</v>
      </c>
      <c r="C238" s="21" t="s">
        <v>21</v>
      </c>
      <c r="D238" s="17">
        <f t="shared" si="6"/>
        <v>4</v>
      </c>
      <c r="E238" s="21" t="s">
        <v>17</v>
      </c>
      <c r="F238" s="25">
        <f t="shared" si="7"/>
        <v>6</v>
      </c>
      <c r="G238" s="25" t="s">
        <v>670</v>
      </c>
      <c r="H238" s="23">
        <v>145</v>
      </c>
      <c r="I238" s="21">
        <v>0.98949905532012905</v>
      </c>
      <c r="J238" s="17">
        <v>1</v>
      </c>
      <c r="K238" s="37">
        <v>43633</v>
      </c>
      <c r="L238" s="67">
        <v>1</v>
      </c>
      <c r="M238" s="25" t="s">
        <v>671</v>
      </c>
      <c r="N238" s="25" t="s">
        <v>672</v>
      </c>
      <c r="O238" s="21">
        <v>67</v>
      </c>
      <c r="P238" s="21">
        <v>1</v>
      </c>
      <c r="Q238" s="21">
        <v>2</v>
      </c>
      <c r="S238" s="25">
        <v>0.76918779643582313</v>
      </c>
      <c r="T238" s="25">
        <v>0.75</v>
      </c>
      <c r="U238" s="25">
        <v>0.79796949108955784</v>
      </c>
      <c r="V238">
        <v>0.5</v>
      </c>
      <c r="W238" t="s">
        <v>3017</v>
      </c>
      <c r="X238" t="s">
        <v>3017</v>
      </c>
      <c r="Y238" t="s">
        <v>3017</v>
      </c>
      <c r="Z238" t="s">
        <v>3018</v>
      </c>
    </row>
    <row r="239" spans="1:26" ht="61">
      <c r="A239">
        <v>238</v>
      </c>
      <c r="B239" s="21" t="s">
        <v>521</v>
      </c>
      <c r="C239" s="21" t="s">
        <v>21</v>
      </c>
      <c r="D239" s="17">
        <f t="shared" si="6"/>
        <v>4</v>
      </c>
      <c r="E239" s="21" t="s">
        <v>183</v>
      </c>
      <c r="F239" s="25">
        <f t="shared" si="7"/>
        <v>2</v>
      </c>
      <c r="G239" s="25" t="s">
        <v>673</v>
      </c>
      <c r="H239" s="23">
        <v>38</v>
      </c>
      <c r="I239" s="21">
        <v>2.5299381289688402E-3</v>
      </c>
      <c r="J239" s="17">
        <v>0</v>
      </c>
      <c r="K239" s="37">
        <v>43628</v>
      </c>
      <c r="L239" s="67">
        <v>0</v>
      </c>
      <c r="M239" s="25" t="s">
        <v>674</v>
      </c>
      <c r="N239" s="25" t="s">
        <v>675</v>
      </c>
      <c r="O239" s="21">
        <v>84</v>
      </c>
      <c r="P239" s="21">
        <v>3</v>
      </c>
      <c r="Q239" s="21">
        <v>8</v>
      </c>
      <c r="S239" s="25">
        <v>0.54573164778592798</v>
      </c>
      <c r="T239" s="25">
        <v>0.51226009152380281</v>
      </c>
      <c r="U239" s="25">
        <v>0.59593898217911567</v>
      </c>
      <c r="V239">
        <v>1.0073601388803801E-2</v>
      </c>
      <c r="W239" t="s">
        <v>3017</v>
      </c>
      <c r="X239" t="s">
        <v>3017</v>
      </c>
      <c r="Y239" t="s">
        <v>3017</v>
      </c>
      <c r="Z239" t="s">
        <v>3018</v>
      </c>
    </row>
    <row r="240" spans="1:26" ht="61">
      <c r="A240">
        <v>239</v>
      </c>
      <c r="B240" s="21" t="s">
        <v>521</v>
      </c>
      <c r="C240" s="21" t="s">
        <v>21</v>
      </c>
      <c r="D240" s="17">
        <f t="shared" si="6"/>
        <v>4</v>
      </c>
      <c r="E240" s="21" t="s">
        <v>42</v>
      </c>
      <c r="F240" s="25">
        <f t="shared" si="7"/>
        <v>4</v>
      </c>
      <c r="G240" s="25" t="s">
        <v>676</v>
      </c>
      <c r="H240" s="23">
        <v>107</v>
      </c>
      <c r="I240" s="21">
        <v>0.84826123467709402</v>
      </c>
      <c r="J240" s="17">
        <v>1</v>
      </c>
      <c r="K240" s="37">
        <v>43625</v>
      </c>
      <c r="L240" s="67">
        <v>0</v>
      </c>
      <c r="M240" s="25" t="s">
        <v>677</v>
      </c>
      <c r="N240" s="25" t="s">
        <v>678</v>
      </c>
      <c r="O240" s="21">
        <v>92</v>
      </c>
      <c r="P240" s="21">
        <v>1</v>
      </c>
      <c r="Q240" s="21">
        <v>3</v>
      </c>
      <c r="S240" s="25">
        <v>0.67292649458520226</v>
      </c>
      <c r="T240" s="25">
        <v>0.61983471074380159</v>
      </c>
      <c r="U240" s="25">
        <v>0.75256417034730327</v>
      </c>
      <c r="V240">
        <v>0.4305785123966942</v>
      </c>
      <c r="W240" t="s">
        <v>3018</v>
      </c>
      <c r="X240" t="s">
        <v>3018</v>
      </c>
      <c r="Y240" t="s">
        <v>3017</v>
      </c>
      <c r="Z240" t="s">
        <v>3018</v>
      </c>
    </row>
    <row r="241" spans="1:26" ht="62" thickBot="1">
      <c r="A241">
        <v>240</v>
      </c>
      <c r="B241" s="21" t="s">
        <v>521</v>
      </c>
      <c r="C241" s="21" t="s">
        <v>21</v>
      </c>
      <c r="D241" s="17">
        <f t="shared" si="6"/>
        <v>4</v>
      </c>
      <c r="E241" s="21" t="s">
        <v>42</v>
      </c>
      <c r="F241" s="25">
        <f t="shared" si="7"/>
        <v>4</v>
      </c>
      <c r="G241" s="22" t="s">
        <v>679</v>
      </c>
      <c r="H241" s="23">
        <v>84</v>
      </c>
      <c r="I241" s="21">
        <v>9.3927472970356497E-4</v>
      </c>
      <c r="J241" s="17">
        <v>1</v>
      </c>
      <c r="K241" s="37">
        <v>43620</v>
      </c>
      <c r="L241" s="67">
        <v>0</v>
      </c>
      <c r="M241" s="25" t="s">
        <v>680</v>
      </c>
      <c r="N241" s="25" t="s">
        <v>681</v>
      </c>
      <c r="O241" s="21">
        <v>76</v>
      </c>
      <c r="P241" s="22">
        <v>1</v>
      </c>
      <c r="Q241" s="22">
        <v>6</v>
      </c>
      <c r="S241" s="25">
        <v>0.71002915755524698</v>
      </c>
      <c r="T241" s="25">
        <v>0.75</v>
      </c>
      <c r="U241" s="25">
        <v>0.65007289388811751</v>
      </c>
      <c r="V241">
        <v>0.47272727272727272</v>
      </c>
      <c r="W241" t="s">
        <v>3018</v>
      </c>
      <c r="X241" t="s">
        <v>3017</v>
      </c>
      <c r="Y241" t="s">
        <v>3017</v>
      </c>
      <c r="Z241" t="s">
        <v>3018</v>
      </c>
    </row>
    <row r="242" spans="1:26" ht="106">
      <c r="A242">
        <v>241</v>
      </c>
      <c r="B242" s="21" t="s">
        <v>521</v>
      </c>
      <c r="C242" s="21" t="s">
        <v>25</v>
      </c>
      <c r="D242" s="17">
        <f t="shared" si="6"/>
        <v>5</v>
      </c>
      <c r="E242" s="21" t="s">
        <v>17</v>
      </c>
      <c r="F242" s="25">
        <f t="shared" si="7"/>
        <v>6</v>
      </c>
      <c r="G242" s="25" t="s">
        <v>682</v>
      </c>
      <c r="H242" s="23">
        <v>78</v>
      </c>
      <c r="I242" s="21">
        <v>1.6327647707215E-4</v>
      </c>
      <c r="J242" s="17">
        <v>1</v>
      </c>
      <c r="K242" s="37">
        <v>43615</v>
      </c>
      <c r="L242" s="67">
        <v>0</v>
      </c>
      <c r="M242" s="25" t="s">
        <v>683</v>
      </c>
      <c r="N242" s="25" t="s">
        <v>684</v>
      </c>
      <c r="O242" s="21">
        <v>133</v>
      </c>
      <c r="P242" s="21">
        <v>1</v>
      </c>
      <c r="Q242" s="21">
        <v>6</v>
      </c>
      <c r="S242" s="25">
        <v>0.63192998400152789</v>
      </c>
      <c r="T242" s="25">
        <v>0.61983471074380148</v>
      </c>
      <c r="U242" s="25">
        <v>0.65007289388811751</v>
      </c>
      <c r="V242">
        <v>0.5</v>
      </c>
      <c r="W242" t="s">
        <v>3017</v>
      </c>
      <c r="X242" t="s">
        <v>3017</v>
      </c>
      <c r="Y242" t="s">
        <v>3017</v>
      </c>
      <c r="Z242" t="s">
        <v>3018</v>
      </c>
    </row>
    <row r="243" spans="1:26" ht="47" thickBot="1">
      <c r="A243">
        <v>242</v>
      </c>
      <c r="B243" s="21" t="s">
        <v>521</v>
      </c>
      <c r="C243" s="21" t="s">
        <v>21</v>
      </c>
      <c r="D243" s="17">
        <f t="shared" si="6"/>
        <v>4</v>
      </c>
      <c r="E243" s="21" t="s">
        <v>183</v>
      </c>
      <c r="F243" s="25">
        <f t="shared" si="7"/>
        <v>2</v>
      </c>
      <c r="G243" s="22" t="s">
        <v>685</v>
      </c>
      <c r="H243" s="23">
        <v>28</v>
      </c>
      <c r="I243" s="21">
        <v>0.13987031944137601</v>
      </c>
      <c r="J243" s="17">
        <v>0</v>
      </c>
      <c r="K243" s="37">
        <v>43612</v>
      </c>
      <c r="L243" s="67">
        <v>0</v>
      </c>
      <c r="M243" s="22" t="s">
        <v>686</v>
      </c>
      <c r="N243" s="25" t="s">
        <v>687</v>
      </c>
      <c r="O243" s="21">
        <v>49</v>
      </c>
      <c r="P243" s="22">
        <v>1</v>
      </c>
      <c r="Q243" s="22">
        <v>2</v>
      </c>
      <c r="S243" s="25">
        <v>0.76918779643582313</v>
      </c>
      <c r="T243" s="25">
        <v>0.75</v>
      </c>
      <c r="U243" s="25">
        <v>0.79796949108955784</v>
      </c>
      <c r="V243">
        <v>0.5</v>
      </c>
      <c r="W243" t="s">
        <v>3017</v>
      </c>
      <c r="X243" t="s">
        <v>3018</v>
      </c>
      <c r="Y243" t="s">
        <v>3018</v>
      </c>
      <c r="Z243" t="s">
        <v>3018</v>
      </c>
    </row>
    <row r="244" spans="1:26" ht="76">
      <c r="A244">
        <v>243</v>
      </c>
      <c r="B244" s="21" t="s">
        <v>521</v>
      </c>
      <c r="C244" s="21" t="s">
        <v>21</v>
      </c>
      <c r="D244" s="17">
        <f t="shared" si="6"/>
        <v>4</v>
      </c>
      <c r="E244" s="21" t="s">
        <v>688</v>
      </c>
      <c r="F244" s="25" t="e">
        <f t="shared" si="7"/>
        <v>#N/A</v>
      </c>
      <c r="G244" s="25" t="s">
        <v>689</v>
      </c>
      <c r="H244" s="23">
        <v>39</v>
      </c>
      <c r="I244" s="21">
        <v>3.5107506877674999E-2</v>
      </c>
      <c r="J244" s="17">
        <v>1</v>
      </c>
      <c r="K244" s="37">
        <v>43609</v>
      </c>
      <c r="L244" s="67">
        <v>0</v>
      </c>
      <c r="M244" s="25" t="s">
        <v>690</v>
      </c>
      <c r="N244" s="25" t="s">
        <v>691</v>
      </c>
      <c r="O244" s="21">
        <v>93</v>
      </c>
      <c r="P244" s="21">
        <v>1</v>
      </c>
      <c r="Q244" s="21">
        <v>4</v>
      </c>
      <c r="S244" s="25">
        <v>0.73571428571428577</v>
      </c>
      <c r="T244" s="25">
        <v>0.75</v>
      </c>
      <c r="U244" s="25">
        <v>0.7142857142857143</v>
      </c>
      <c r="V244">
        <v>0.5</v>
      </c>
      <c r="W244" t="s">
        <v>3018</v>
      </c>
      <c r="X244" t="s">
        <v>3018</v>
      </c>
      <c r="Y244" t="s">
        <v>3017</v>
      </c>
      <c r="Z244" t="s">
        <v>3018</v>
      </c>
    </row>
    <row r="245" spans="1:26" ht="91">
      <c r="A245">
        <v>244</v>
      </c>
      <c r="B245" s="21" t="s">
        <v>521</v>
      </c>
      <c r="C245" s="21" t="s">
        <v>25</v>
      </c>
      <c r="D245" s="17">
        <f t="shared" si="6"/>
        <v>5</v>
      </c>
      <c r="E245" s="21" t="s">
        <v>543</v>
      </c>
      <c r="F245" s="25">
        <f t="shared" si="7"/>
        <v>1</v>
      </c>
      <c r="G245" s="25" t="s">
        <v>692</v>
      </c>
      <c r="H245" s="23">
        <v>147</v>
      </c>
      <c r="I245" s="21">
        <v>2.16153174581457E-7</v>
      </c>
      <c r="J245" s="17">
        <v>1</v>
      </c>
      <c r="K245" s="37">
        <v>43605</v>
      </c>
      <c r="L245" s="67">
        <v>1</v>
      </c>
      <c r="M245" s="25" t="s">
        <v>693</v>
      </c>
      <c r="N245" s="25" t="s">
        <v>694</v>
      </c>
      <c r="O245" s="21">
        <v>103</v>
      </c>
      <c r="P245" s="21">
        <v>4</v>
      </c>
      <c r="Q245" s="21">
        <v>4</v>
      </c>
      <c r="S245" s="25">
        <v>0.65761511216056667</v>
      </c>
      <c r="T245" s="25">
        <v>0.61983471074380159</v>
      </c>
      <c r="U245" s="25">
        <v>0.7142857142857143</v>
      </c>
      <c r="V245">
        <v>0.5</v>
      </c>
      <c r="W245" t="s">
        <v>3018</v>
      </c>
      <c r="X245" t="s">
        <v>3017</v>
      </c>
      <c r="Y245" t="s">
        <v>3018</v>
      </c>
      <c r="Z245" t="s">
        <v>3018</v>
      </c>
    </row>
    <row r="246" spans="1:26" ht="46">
      <c r="A246">
        <v>245</v>
      </c>
      <c r="B246" s="21" t="s">
        <v>521</v>
      </c>
      <c r="C246" s="21" t="s">
        <v>21</v>
      </c>
      <c r="D246" s="17">
        <f t="shared" si="6"/>
        <v>4</v>
      </c>
      <c r="E246" s="21" t="s">
        <v>183</v>
      </c>
      <c r="F246" s="25">
        <f t="shared" si="7"/>
        <v>2</v>
      </c>
      <c r="G246" s="25" t="s">
        <v>695</v>
      </c>
      <c r="H246" s="23">
        <v>54</v>
      </c>
      <c r="I246" s="21">
        <v>0.75861142391773395</v>
      </c>
      <c r="J246" s="17">
        <v>0</v>
      </c>
      <c r="K246" s="37">
        <v>43600</v>
      </c>
      <c r="L246" s="67">
        <v>0</v>
      </c>
      <c r="M246" s="25" t="s">
        <v>696</v>
      </c>
      <c r="N246" s="25" t="s">
        <v>697</v>
      </c>
      <c r="O246" s="21">
        <v>57</v>
      </c>
      <c r="P246" s="21">
        <v>2</v>
      </c>
      <c r="Q246" s="21">
        <v>1</v>
      </c>
      <c r="S246" s="25">
        <v>0.71475796930342383</v>
      </c>
      <c r="T246" s="25">
        <v>0.61983471074380159</v>
      </c>
      <c r="U246" s="25">
        <v>0.85714285714285721</v>
      </c>
      <c r="V246">
        <v>0.45454545454545453</v>
      </c>
      <c r="W246" t="s">
        <v>3017</v>
      </c>
      <c r="X246" t="s">
        <v>3017</v>
      </c>
      <c r="Y246" t="s">
        <v>3017</v>
      </c>
      <c r="Z246" t="s">
        <v>3018</v>
      </c>
    </row>
    <row r="247" spans="1:26" ht="151">
      <c r="A247">
        <v>246</v>
      </c>
      <c r="B247" s="21" t="s">
        <v>521</v>
      </c>
      <c r="C247" s="21" t="s">
        <v>21</v>
      </c>
      <c r="D247" s="17">
        <f t="shared" si="6"/>
        <v>4</v>
      </c>
      <c r="E247" s="21" t="s">
        <v>17</v>
      </c>
      <c r="F247" s="25">
        <f t="shared" si="7"/>
        <v>6</v>
      </c>
      <c r="G247" s="25" t="s">
        <v>698</v>
      </c>
      <c r="H247" s="23">
        <v>199</v>
      </c>
      <c r="I247" s="21">
        <v>0.99999978829243497</v>
      </c>
      <c r="J247" s="17">
        <v>1</v>
      </c>
      <c r="K247" s="37">
        <v>43597</v>
      </c>
      <c r="L247" s="67">
        <v>0</v>
      </c>
      <c r="M247" s="17" t="s">
        <v>699</v>
      </c>
      <c r="N247" s="25" t="s">
        <v>700</v>
      </c>
      <c r="O247" s="21">
        <v>48</v>
      </c>
      <c r="P247" s="21">
        <v>3</v>
      </c>
      <c r="Q247" s="21">
        <v>2</v>
      </c>
      <c r="S247" s="25">
        <v>0.81418779643582317</v>
      </c>
      <c r="T247" s="25">
        <v>0.82500000000000007</v>
      </c>
      <c r="U247" s="25">
        <v>0.79796949108955784</v>
      </c>
      <c r="V247">
        <v>0.73205000000000031</v>
      </c>
      <c r="W247" t="s">
        <v>3017</v>
      </c>
      <c r="X247" t="s">
        <v>3017</v>
      </c>
      <c r="Y247" t="s">
        <v>3018</v>
      </c>
      <c r="Z247" t="s">
        <v>3018</v>
      </c>
    </row>
    <row r="248" spans="1:26" ht="92" thickBot="1">
      <c r="A248">
        <v>247</v>
      </c>
      <c r="B248" s="21" t="s">
        <v>521</v>
      </c>
      <c r="C248" s="21" t="s">
        <v>21</v>
      </c>
      <c r="D248" s="17">
        <f t="shared" si="6"/>
        <v>4</v>
      </c>
      <c r="E248" s="21" t="s">
        <v>17</v>
      </c>
      <c r="F248" s="25">
        <f t="shared" si="7"/>
        <v>6</v>
      </c>
      <c r="G248" s="25" t="s">
        <v>701</v>
      </c>
      <c r="H248" s="23">
        <v>91</v>
      </c>
      <c r="I248" s="21">
        <v>0.53766047032780795</v>
      </c>
      <c r="J248" s="17">
        <v>0</v>
      </c>
      <c r="K248" s="37">
        <v>43596</v>
      </c>
      <c r="L248" s="67">
        <v>1</v>
      </c>
      <c r="M248" s="22" t="s">
        <v>702</v>
      </c>
      <c r="N248" s="25" t="s">
        <v>703</v>
      </c>
      <c r="O248" s="21">
        <v>124</v>
      </c>
      <c r="P248" s="22">
        <v>1</v>
      </c>
      <c r="Q248" s="22">
        <v>4</v>
      </c>
      <c r="S248" s="25">
        <v>0.69480519480519476</v>
      </c>
      <c r="T248" s="25">
        <v>0.68181818181818177</v>
      </c>
      <c r="U248" s="25">
        <v>0.7142857142857143</v>
      </c>
      <c r="V248">
        <v>0.5</v>
      </c>
      <c r="W248" t="s">
        <v>3017</v>
      </c>
      <c r="X248" t="s">
        <v>3017</v>
      </c>
      <c r="Y248" t="s">
        <v>3017</v>
      </c>
      <c r="Z248" t="s">
        <v>3018</v>
      </c>
    </row>
    <row r="249" spans="1:26" ht="107" thickBot="1">
      <c r="A249">
        <v>248</v>
      </c>
      <c r="B249" s="21" t="s">
        <v>521</v>
      </c>
      <c r="C249" s="21" t="s">
        <v>25</v>
      </c>
      <c r="D249" s="17">
        <f t="shared" si="6"/>
        <v>5</v>
      </c>
      <c r="E249" s="21" t="s">
        <v>183</v>
      </c>
      <c r="F249" s="25">
        <f t="shared" si="7"/>
        <v>2</v>
      </c>
      <c r="G249" s="22" t="s">
        <v>704</v>
      </c>
      <c r="H249" s="23">
        <v>114</v>
      </c>
      <c r="I249" s="21">
        <v>0.95494030899807603</v>
      </c>
      <c r="J249" s="17">
        <v>1</v>
      </c>
      <c r="K249" s="37">
        <v>43596</v>
      </c>
      <c r="L249" s="67">
        <v>1</v>
      </c>
      <c r="M249" s="25" t="s">
        <v>705</v>
      </c>
      <c r="N249" s="25" t="s">
        <v>706</v>
      </c>
      <c r="O249" s="21">
        <v>156</v>
      </c>
      <c r="P249" s="22">
        <v>4</v>
      </c>
      <c r="Q249" s="22">
        <v>13</v>
      </c>
      <c r="S249" s="25">
        <v>0.56586932499119591</v>
      </c>
      <c r="T249" s="25">
        <v>0.61983471074380159</v>
      </c>
      <c r="U249" s="25">
        <v>0.48492124636228728</v>
      </c>
      <c r="V249">
        <v>0.5</v>
      </c>
      <c r="W249" t="s">
        <v>3017</v>
      </c>
      <c r="X249" t="s">
        <v>3017</v>
      </c>
      <c r="Y249" t="s">
        <v>3017</v>
      </c>
      <c r="Z249" t="s">
        <v>3017</v>
      </c>
    </row>
    <row r="250" spans="1:26" ht="106">
      <c r="A250">
        <v>249</v>
      </c>
      <c r="B250" s="21" t="s">
        <v>521</v>
      </c>
      <c r="C250" s="21" t="s">
        <v>21</v>
      </c>
      <c r="D250" s="17">
        <f t="shared" si="6"/>
        <v>4</v>
      </c>
      <c r="E250" s="21" t="s">
        <v>17</v>
      </c>
      <c r="F250" s="25">
        <f t="shared" si="7"/>
        <v>6</v>
      </c>
      <c r="G250" s="25" t="s">
        <v>707</v>
      </c>
      <c r="H250" s="23">
        <v>190</v>
      </c>
      <c r="I250" s="21">
        <v>0.80013598565562505</v>
      </c>
      <c r="J250" s="17">
        <v>1</v>
      </c>
      <c r="K250" s="37">
        <v>43581</v>
      </c>
      <c r="L250" s="67">
        <v>1</v>
      </c>
      <c r="M250" s="25" t="s">
        <v>708</v>
      </c>
      <c r="N250" s="25" t="s">
        <v>709</v>
      </c>
      <c r="O250" s="21">
        <v>105</v>
      </c>
      <c r="P250" s="21">
        <v>1</v>
      </c>
      <c r="Q250" s="21">
        <v>4</v>
      </c>
      <c r="S250" s="25">
        <v>0.62380594611999562</v>
      </c>
      <c r="T250" s="25">
        <v>0.5634861006761831</v>
      </c>
      <c r="U250" s="25">
        <v>0.7142857142857143</v>
      </c>
      <c r="V250">
        <v>0.55000000000000004</v>
      </c>
      <c r="W250" t="s">
        <v>3017</v>
      </c>
      <c r="X250" t="s">
        <v>3017</v>
      </c>
      <c r="Y250" t="s">
        <v>3018</v>
      </c>
      <c r="Z250" t="s">
        <v>3018</v>
      </c>
    </row>
    <row r="251" spans="1:26" ht="92" thickBot="1">
      <c r="A251">
        <v>250</v>
      </c>
      <c r="B251" s="21" t="s">
        <v>521</v>
      </c>
      <c r="C251" s="21" t="s">
        <v>21</v>
      </c>
      <c r="D251" s="17">
        <f t="shared" si="6"/>
        <v>4</v>
      </c>
      <c r="E251" s="21" t="s">
        <v>42</v>
      </c>
      <c r="F251" s="25">
        <f t="shared" si="7"/>
        <v>4</v>
      </c>
      <c r="G251" s="25" t="s">
        <v>710</v>
      </c>
      <c r="H251" s="23">
        <v>95</v>
      </c>
      <c r="I251" s="21">
        <v>0.968504358052375</v>
      </c>
      <c r="J251" s="17">
        <v>1</v>
      </c>
      <c r="K251" s="48">
        <v>43568</v>
      </c>
      <c r="L251" s="40">
        <v>0</v>
      </c>
      <c r="M251" s="25" t="s">
        <v>711</v>
      </c>
      <c r="N251" s="25" t="s">
        <v>712</v>
      </c>
      <c r="O251" s="21">
        <v>121</v>
      </c>
      <c r="P251" s="21">
        <v>1</v>
      </c>
      <c r="Q251" s="21">
        <v>3</v>
      </c>
      <c r="S251" s="25">
        <v>0.75102566813892135</v>
      </c>
      <c r="T251" s="25">
        <v>0.75</v>
      </c>
      <c r="U251" s="25">
        <v>0.75256417034730327</v>
      </c>
      <c r="V251">
        <v>0.60500000000000009</v>
      </c>
      <c r="W251" t="s">
        <v>3017</v>
      </c>
      <c r="X251" t="s">
        <v>3017</v>
      </c>
      <c r="Y251" t="s">
        <v>3017</v>
      </c>
      <c r="Z251" t="s">
        <v>3018</v>
      </c>
    </row>
    <row r="252" spans="1:26" ht="151">
      <c r="A252">
        <v>251</v>
      </c>
      <c r="B252" s="21" t="s">
        <v>521</v>
      </c>
      <c r="C252" s="21" t="s">
        <v>21</v>
      </c>
      <c r="D252" s="17">
        <f t="shared" si="6"/>
        <v>4</v>
      </c>
      <c r="E252" s="21" t="s">
        <v>713</v>
      </c>
      <c r="F252" s="25">
        <f t="shared" si="7"/>
        <v>3</v>
      </c>
      <c r="G252" s="25" t="s">
        <v>714</v>
      </c>
      <c r="H252" s="23">
        <v>285</v>
      </c>
      <c r="I252" s="21">
        <v>2.9576341376014201E-13</v>
      </c>
      <c r="J252" s="17">
        <v>1</v>
      </c>
      <c r="K252" s="37">
        <v>43565</v>
      </c>
      <c r="L252" s="67">
        <v>1</v>
      </c>
      <c r="M252" s="25" t="s">
        <v>715</v>
      </c>
      <c r="N252" s="25" t="s">
        <v>716</v>
      </c>
      <c r="O252" s="21">
        <v>96</v>
      </c>
      <c r="P252" s="21">
        <v>1</v>
      </c>
      <c r="Q252" s="21">
        <v>2</v>
      </c>
      <c r="S252" s="25">
        <v>0.59860239181244279</v>
      </c>
      <c r="T252" s="25">
        <v>0.46569099229436611</v>
      </c>
      <c r="U252" s="25">
        <v>0.79796949108955784</v>
      </c>
      <c r="V252">
        <v>1.4996450668831472E-3</v>
      </c>
      <c r="W252" t="s">
        <v>3017</v>
      </c>
      <c r="X252" t="s">
        <v>3017</v>
      </c>
      <c r="Y252" t="s">
        <v>3017</v>
      </c>
      <c r="Z252" t="s">
        <v>3018</v>
      </c>
    </row>
    <row r="253" spans="1:26" ht="151">
      <c r="A253">
        <v>252</v>
      </c>
      <c r="B253" s="21" t="s">
        <v>521</v>
      </c>
      <c r="C253" s="21" t="s">
        <v>21</v>
      </c>
      <c r="D253" s="17">
        <f t="shared" si="6"/>
        <v>4</v>
      </c>
      <c r="E253" s="21" t="s">
        <v>17</v>
      </c>
      <c r="F253" s="25">
        <f t="shared" si="7"/>
        <v>6</v>
      </c>
      <c r="G253" s="25" t="s">
        <v>714</v>
      </c>
      <c r="H253" s="23">
        <v>285</v>
      </c>
      <c r="I253" s="21">
        <v>2.9576341376014201E-13</v>
      </c>
      <c r="J253" s="17">
        <v>1</v>
      </c>
      <c r="K253" s="37">
        <v>43564</v>
      </c>
      <c r="L253" s="67">
        <v>1</v>
      </c>
      <c r="M253" s="25" t="s">
        <v>717</v>
      </c>
      <c r="N253" s="25" t="s">
        <v>718</v>
      </c>
      <c r="O253" s="21">
        <v>96</v>
      </c>
      <c r="P253" s="21">
        <v>2</v>
      </c>
      <c r="Q253" s="21">
        <v>3</v>
      </c>
      <c r="S253" s="25">
        <v>0.58044026351554101</v>
      </c>
      <c r="T253" s="25">
        <v>0.46569099229436611</v>
      </c>
      <c r="U253" s="25">
        <v>0.75256417034730327</v>
      </c>
      <c r="V253">
        <v>1.4996450668831472E-3</v>
      </c>
      <c r="W253" t="s">
        <v>3017</v>
      </c>
      <c r="X253" t="s">
        <v>3017</v>
      </c>
      <c r="Y253" t="s">
        <v>3017</v>
      </c>
      <c r="Z253" t="s">
        <v>3018</v>
      </c>
    </row>
    <row r="254" spans="1:26" ht="61">
      <c r="A254">
        <v>253</v>
      </c>
      <c r="B254" s="21" t="s">
        <v>521</v>
      </c>
      <c r="C254" s="21" t="s">
        <v>21</v>
      </c>
      <c r="D254" s="17">
        <f t="shared" si="6"/>
        <v>4</v>
      </c>
      <c r="E254" s="21" t="s">
        <v>17</v>
      </c>
      <c r="F254" s="25">
        <f t="shared" si="7"/>
        <v>6</v>
      </c>
      <c r="G254" s="25" t="s">
        <v>719</v>
      </c>
      <c r="H254" s="23">
        <v>98</v>
      </c>
      <c r="I254" s="21">
        <v>5.4982364093974001E-2</v>
      </c>
      <c r="J254" s="17">
        <v>1</v>
      </c>
      <c r="K254" s="37">
        <v>43553</v>
      </c>
      <c r="L254" s="67">
        <v>0</v>
      </c>
      <c r="M254" s="25" t="s">
        <v>720</v>
      </c>
      <c r="N254" s="25" t="s">
        <v>721</v>
      </c>
      <c r="O254" s="21">
        <v>54</v>
      </c>
      <c r="P254" s="21">
        <v>2</v>
      </c>
      <c r="Q254" s="21">
        <v>12</v>
      </c>
      <c r="S254" s="25">
        <v>0.69705133627784266</v>
      </c>
      <c r="T254" s="25">
        <v>0.82500000000000007</v>
      </c>
      <c r="U254" s="25">
        <v>0.50512834069460655</v>
      </c>
      <c r="V254">
        <v>0.60500000000000009</v>
      </c>
      <c r="W254" t="s">
        <v>3018</v>
      </c>
      <c r="X254" t="s">
        <v>3018</v>
      </c>
      <c r="Y254" t="s">
        <v>3017</v>
      </c>
      <c r="Z254" t="s">
        <v>3018</v>
      </c>
    </row>
    <row r="255" spans="1:26" ht="77" thickBot="1">
      <c r="A255">
        <v>254</v>
      </c>
      <c r="B255" s="21" t="s">
        <v>521</v>
      </c>
      <c r="C255" s="21" t="s">
        <v>25</v>
      </c>
      <c r="D255" s="17">
        <f t="shared" si="6"/>
        <v>5</v>
      </c>
      <c r="E255" s="21" t="s">
        <v>42</v>
      </c>
      <c r="F255" s="25">
        <f t="shared" si="7"/>
        <v>4</v>
      </c>
      <c r="G255" s="25" t="s">
        <v>722</v>
      </c>
      <c r="H255" s="23">
        <v>40</v>
      </c>
      <c r="I255" s="21">
        <v>3.0501129733813401E-2</v>
      </c>
      <c r="J255" s="17">
        <v>1</v>
      </c>
      <c r="K255" s="37">
        <v>43543</v>
      </c>
      <c r="L255" s="67">
        <v>1</v>
      </c>
      <c r="M255" s="22" t="s">
        <v>723</v>
      </c>
      <c r="N255" s="25" t="s">
        <v>724</v>
      </c>
      <c r="O255" s="21">
        <v>48</v>
      </c>
      <c r="P255" s="22">
        <v>1</v>
      </c>
      <c r="Q255" s="22">
        <v>1</v>
      </c>
      <c r="S255" s="25">
        <v>0.79285714285714293</v>
      </c>
      <c r="T255" s="25">
        <v>0.75</v>
      </c>
      <c r="U255" s="25">
        <v>0.85714285714285721</v>
      </c>
      <c r="V255">
        <v>0.42190082644628096</v>
      </c>
      <c r="W255" t="s">
        <v>3017</v>
      </c>
      <c r="X255" t="s">
        <v>3017</v>
      </c>
      <c r="Y255" t="s">
        <v>3018</v>
      </c>
      <c r="Z255" t="s">
        <v>3018</v>
      </c>
    </row>
    <row r="256" spans="1:26" ht="91">
      <c r="A256">
        <v>255</v>
      </c>
      <c r="B256" s="21" t="s">
        <v>521</v>
      </c>
      <c r="C256" s="21" t="s">
        <v>21</v>
      </c>
      <c r="D256" s="17">
        <f t="shared" si="6"/>
        <v>4</v>
      </c>
      <c r="E256" s="21" t="s">
        <v>17</v>
      </c>
      <c r="F256" s="25">
        <f t="shared" si="7"/>
        <v>6</v>
      </c>
      <c r="G256" s="25" t="s">
        <v>725</v>
      </c>
      <c r="H256" s="23">
        <v>156</v>
      </c>
      <c r="I256" s="21">
        <v>1.7712495137267601E-8</v>
      </c>
      <c r="J256" s="17">
        <v>0</v>
      </c>
      <c r="K256" s="37">
        <v>43533</v>
      </c>
      <c r="L256" s="67">
        <v>0</v>
      </c>
      <c r="M256" s="25" t="s">
        <v>726</v>
      </c>
      <c r="N256" s="25" t="s">
        <v>727</v>
      </c>
      <c r="O256" s="21">
        <v>121</v>
      </c>
      <c r="P256" s="21">
        <v>2</v>
      </c>
      <c r="Q256" s="21">
        <v>4</v>
      </c>
      <c r="S256" s="25">
        <v>0.83021428571428579</v>
      </c>
      <c r="T256" s="25">
        <v>0.9075000000000002</v>
      </c>
      <c r="U256" s="25">
        <v>0.7142857142857143</v>
      </c>
      <c r="V256">
        <v>0.53500000000000003</v>
      </c>
      <c r="W256" t="s">
        <v>3018</v>
      </c>
      <c r="X256" t="s">
        <v>3017</v>
      </c>
      <c r="Y256" t="s">
        <v>3017</v>
      </c>
      <c r="Z256" t="s">
        <v>3018</v>
      </c>
    </row>
    <row r="257" spans="1:26" ht="166">
      <c r="A257">
        <v>256</v>
      </c>
      <c r="B257" s="21" t="s">
        <v>521</v>
      </c>
      <c r="C257" s="21" t="s">
        <v>21</v>
      </c>
      <c r="D257" s="17">
        <f t="shared" si="6"/>
        <v>4</v>
      </c>
      <c r="E257" s="21" t="s">
        <v>728</v>
      </c>
      <c r="F257" s="25">
        <f t="shared" si="7"/>
        <v>9</v>
      </c>
      <c r="G257" s="25" t="s">
        <v>729</v>
      </c>
      <c r="H257" s="23">
        <v>310</v>
      </c>
      <c r="I257" s="21">
        <v>1.12158747256341E-6</v>
      </c>
      <c r="J257" s="17">
        <v>1</v>
      </c>
      <c r="K257" s="37">
        <v>43528</v>
      </c>
      <c r="L257" s="67">
        <v>0</v>
      </c>
      <c r="M257" s="25" t="s">
        <v>730</v>
      </c>
      <c r="N257" s="25" t="s">
        <v>731</v>
      </c>
      <c r="O257" s="21">
        <v>218</v>
      </c>
      <c r="P257" s="21">
        <v>4</v>
      </c>
      <c r="Q257" s="21">
        <v>11</v>
      </c>
      <c r="S257" s="25">
        <v>0.70547858340826286</v>
      </c>
      <c r="T257" s="25">
        <v>0.82500000000000007</v>
      </c>
      <c r="U257" s="25">
        <v>0.52619645852065711</v>
      </c>
      <c r="V257">
        <v>0.64895000000000014</v>
      </c>
      <c r="W257" t="s">
        <v>3018</v>
      </c>
      <c r="X257" t="s">
        <v>3017</v>
      </c>
      <c r="Y257" t="s">
        <v>3017</v>
      </c>
      <c r="Z257" t="s">
        <v>3018</v>
      </c>
    </row>
    <row r="258" spans="1:26" ht="61">
      <c r="A258">
        <v>257</v>
      </c>
      <c r="B258" s="21" t="s">
        <v>521</v>
      </c>
      <c r="C258" s="21" t="s">
        <v>21</v>
      </c>
      <c r="D258" s="17">
        <f t="shared" si="6"/>
        <v>4</v>
      </c>
      <c r="E258" s="21" t="s">
        <v>42</v>
      </c>
      <c r="F258" s="25">
        <f t="shared" si="7"/>
        <v>4</v>
      </c>
      <c r="G258" s="25" t="s">
        <v>732</v>
      </c>
      <c r="H258" s="23">
        <v>55</v>
      </c>
      <c r="I258" s="21">
        <v>0.78461431176534602</v>
      </c>
      <c r="J258" s="17">
        <v>1</v>
      </c>
      <c r="K258" s="37">
        <v>43525</v>
      </c>
      <c r="L258" s="67">
        <v>1</v>
      </c>
      <c r="M258" s="25" t="s">
        <v>733</v>
      </c>
      <c r="N258" s="25" t="s">
        <v>734</v>
      </c>
      <c r="O258" s="21">
        <v>67</v>
      </c>
      <c r="P258" s="21">
        <v>3</v>
      </c>
      <c r="Q258" s="21">
        <v>3</v>
      </c>
      <c r="S258" s="25">
        <v>0.84552566813892138</v>
      </c>
      <c r="T258" s="25">
        <v>0.9075000000000002</v>
      </c>
      <c r="U258" s="25">
        <v>0.75256417034730327</v>
      </c>
      <c r="V258">
        <v>0.59450000000000003</v>
      </c>
      <c r="W258" t="s">
        <v>3018</v>
      </c>
      <c r="X258" t="s">
        <v>3018</v>
      </c>
      <c r="Y258" t="s">
        <v>3018</v>
      </c>
      <c r="Z258" t="s">
        <v>3018</v>
      </c>
    </row>
    <row r="259" spans="1:26" ht="151">
      <c r="A259">
        <v>258</v>
      </c>
      <c r="B259" s="21" t="s">
        <v>521</v>
      </c>
      <c r="C259" s="21" t="s">
        <v>21</v>
      </c>
      <c r="D259" s="17">
        <f t="shared" ref="D259:D322" si="8">_xlfn.IFS(C259="建议",1,C259="举报",2,C259="求助",3,C259="投诉",4,C259="咨询",5)</f>
        <v>4</v>
      </c>
      <c r="E259" s="21" t="s">
        <v>17</v>
      </c>
      <c r="F259" s="25">
        <f t="shared" ref="F259:F322" si="9">_xlfn.IFS(E259="12345app",1,E259="e福州app",2,E259="qq",3,E259="电话",4,E259="短信",5,E259="网站",6,E259="微博",7,E259="微信",8,E259="邮件",9)</f>
        <v>6</v>
      </c>
      <c r="G259" s="25" t="s">
        <v>735</v>
      </c>
      <c r="H259" s="23">
        <v>46</v>
      </c>
      <c r="I259" s="21">
        <v>0.95645095026862903</v>
      </c>
      <c r="J259" s="17">
        <v>1</v>
      </c>
      <c r="K259" s="37">
        <v>43515</v>
      </c>
      <c r="L259" s="67">
        <v>0</v>
      </c>
      <c r="M259" s="25" t="s">
        <v>736</v>
      </c>
      <c r="N259" s="25" t="s">
        <v>731</v>
      </c>
      <c r="O259" s="21">
        <v>218</v>
      </c>
      <c r="P259" s="21">
        <v>2</v>
      </c>
      <c r="Q259" s="21">
        <v>14</v>
      </c>
      <c r="S259" s="25">
        <v>0.63619100647006044</v>
      </c>
      <c r="T259" s="25">
        <v>0.75</v>
      </c>
      <c r="U259" s="25">
        <v>0.46547751617515121</v>
      </c>
      <c r="V259">
        <v>0.5</v>
      </c>
      <c r="W259" t="s">
        <v>3018</v>
      </c>
      <c r="X259" t="s">
        <v>3017</v>
      </c>
      <c r="Y259" t="s">
        <v>3017</v>
      </c>
      <c r="Z259" t="s">
        <v>3018</v>
      </c>
    </row>
    <row r="260" spans="1:26" ht="61">
      <c r="A260">
        <v>259</v>
      </c>
      <c r="B260" s="21" t="s">
        <v>521</v>
      </c>
      <c r="C260" s="21" t="s">
        <v>21</v>
      </c>
      <c r="D260" s="17">
        <f t="shared" si="8"/>
        <v>4</v>
      </c>
      <c r="E260" s="21" t="s">
        <v>42</v>
      </c>
      <c r="F260" s="25">
        <f t="shared" si="9"/>
        <v>4</v>
      </c>
      <c r="G260" s="25" t="s">
        <v>737</v>
      </c>
      <c r="H260" s="23">
        <v>49</v>
      </c>
      <c r="I260" s="21">
        <v>1.18613462117783E-2</v>
      </c>
      <c r="J260" s="17">
        <v>1</v>
      </c>
      <c r="K260" s="37">
        <v>43481</v>
      </c>
      <c r="L260" s="67">
        <v>0</v>
      </c>
      <c r="M260" s="25" t="s">
        <v>738</v>
      </c>
      <c r="N260" s="25" t="s">
        <v>739</v>
      </c>
      <c r="O260" s="21">
        <v>71</v>
      </c>
      <c r="P260" s="21">
        <v>1</v>
      </c>
      <c r="Q260" s="21">
        <v>1</v>
      </c>
      <c r="S260" s="25">
        <v>0.83785714285714286</v>
      </c>
      <c r="T260" s="25">
        <v>0.82500000000000007</v>
      </c>
      <c r="U260" s="25">
        <v>0.85714285714285721</v>
      </c>
      <c r="V260">
        <v>0.54500000000000004</v>
      </c>
      <c r="W260" t="s">
        <v>3017</v>
      </c>
      <c r="X260" t="s">
        <v>3018</v>
      </c>
      <c r="Y260" t="s">
        <v>3017</v>
      </c>
      <c r="Z260" t="s">
        <v>3018</v>
      </c>
    </row>
    <row r="261" spans="1:26" ht="106">
      <c r="A261">
        <v>260</v>
      </c>
      <c r="B261" s="21" t="s">
        <v>521</v>
      </c>
      <c r="C261" s="21" t="s">
        <v>21</v>
      </c>
      <c r="D261" s="17">
        <f t="shared" si="8"/>
        <v>4</v>
      </c>
      <c r="E261" s="21" t="s">
        <v>42</v>
      </c>
      <c r="F261" s="25">
        <f t="shared" si="9"/>
        <v>4</v>
      </c>
      <c r="G261" s="26" t="s">
        <v>119</v>
      </c>
      <c r="H261" s="23">
        <v>178</v>
      </c>
      <c r="I261" s="21">
        <v>5.1015347501959199E-10</v>
      </c>
      <c r="J261" s="17">
        <v>1</v>
      </c>
      <c r="K261" s="37">
        <v>43476</v>
      </c>
      <c r="L261" s="67">
        <v>0</v>
      </c>
      <c r="M261" s="25" t="s">
        <v>740</v>
      </c>
      <c r="N261" s="25" t="s">
        <v>741</v>
      </c>
      <c r="O261" s="21">
        <v>75</v>
      </c>
      <c r="P261" s="21">
        <v>1</v>
      </c>
      <c r="Q261" s="21">
        <v>5</v>
      </c>
      <c r="S261" s="25">
        <v>0.76722468700001201</v>
      </c>
      <c r="T261" s="25">
        <v>0.82500000000000007</v>
      </c>
      <c r="U261" s="25">
        <v>0.68056171750003003</v>
      </c>
      <c r="V261">
        <v>0.64895000000000014</v>
      </c>
      <c r="W261" t="s">
        <v>3018</v>
      </c>
      <c r="X261" t="s">
        <v>3017</v>
      </c>
      <c r="Y261" t="s">
        <v>3018</v>
      </c>
      <c r="Z261" t="s">
        <v>3017</v>
      </c>
    </row>
    <row r="262" spans="1:26" ht="136">
      <c r="A262">
        <v>261</v>
      </c>
      <c r="B262" s="21" t="s">
        <v>521</v>
      </c>
      <c r="C262" s="21" t="s">
        <v>21</v>
      </c>
      <c r="D262" s="17">
        <f t="shared" si="8"/>
        <v>4</v>
      </c>
      <c r="E262" s="21" t="s">
        <v>42</v>
      </c>
      <c r="F262" s="25">
        <f t="shared" si="9"/>
        <v>4</v>
      </c>
      <c r="G262" s="25" t="s">
        <v>742</v>
      </c>
      <c r="H262" s="23">
        <v>163</v>
      </c>
      <c r="I262" s="21">
        <v>1.1466540064234399E-3</v>
      </c>
      <c r="J262" s="17">
        <v>1</v>
      </c>
      <c r="K262" s="37">
        <v>43476</v>
      </c>
      <c r="L262" s="67">
        <v>0</v>
      </c>
      <c r="M262" s="25" t="s">
        <v>743</v>
      </c>
      <c r="N262" s="25" t="s">
        <v>744</v>
      </c>
      <c r="O262" s="21">
        <v>191</v>
      </c>
      <c r="P262" s="21">
        <v>1</v>
      </c>
      <c r="Q262" s="21">
        <v>4</v>
      </c>
      <c r="S262" s="25">
        <v>0.78071428571428569</v>
      </c>
      <c r="T262" s="25">
        <v>0.82500000000000007</v>
      </c>
      <c r="U262" s="25">
        <v>0.7142857142857143</v>
      </c>
      <c r="V262">
        <v>0.6655000000000002</v>
      </c>
      <c r="W262" t="s">
        <v>3017</v>
      </c>
      <c r="X262" t="s">
        <v>3017</v>
      </c>
      <c r="Y262" t="s">
        <v>3017</v>
      </c>
      <c r="Z262" t="s">
        <v>3017</v>
      </c>
    </row>
    <row r="263" spans="1:26" ht="106">
      <c r="A263">
        <v>262</v>
      </c>
      <c r="B263" s="21" t="s">
        <v>521</v>
      </c>
      <c r="C263" s="21" t="s">
        <v>21</v>
      </c>
      <c r="D263" s="17">
        <f t="shared" si="8"/>
        <v>4</v>
      </c>
      <c r="E263" s="21" t="s">
        <v>42</v>
      </c>
      <c r="F263" s="25">
        <f t="shared" si="9"/>
        <v>4</v>
      </c>
      <c r="G263" s="26" t="s">
        <v>140</v>
      </c>
      <c r="H263" s="23">
        <v>112</v>
      </c>
      <c r="I263" s="21">
        <v>5.3221158755980998E-2</v>
      </c>
      <c r="J263" s="17">
        <v>1</v>
      </c>
      <c r="K263" s="37">
        <v>43476</v>
      </c>
      <c r="L263" s="67">
        <v>0</v>
      </c>
      <c r="M263" s="25" t="s">
        <v>745</v>
      </c>
      <c r="N263" s="25" t="s">
        <v>746</v>
      </c>
      <c r="O263" s="21">
        <v>142</v>
      </c>
      <c r="P263" s="21">
        <v>1</v>
      </c>
      <c r="Q263" s="21">
        <v>5</v>
      </c>
      <c r="S263" s="25">
        <v>0.72222468700001197</v>
      </c>
      <c r="T263" s="25">
        <v>0.75</v>
      </c>
      <c r="U263" s="25">
        <v>0.68056171750003003</v>
      </c>
      <c r="V263">
        <v>0.64895000000000014</v>
      </c>
      <c r="W263" t="s">
        <v>3017</v>
      </c>
      <c r="X263" t="s">
        <v>3017</v>
      </c>
      <c r="Y263" t="s">
        <v>3017</v>
      </c>
      <c r="Z263" t="s">
        <v>3017</v>
      </c>
    </row>
    <row r="264" spans="1:26" ht="76">
      <c r="A264">
        <v>263</v>
      </c>
      <c r="B264" s="21" t="s">
        <v>521</v>
      </c>
      <c r="C264" s="21" t="s">
        <v>21</v>
      </c>
      <c r="D264" s="17">
        <f t="shared" si="8"/>
        <v>4</v>
      </c>
      <c r="E264" s="21" t="s">
        <v>42</v>
      </c>
      <c r="F264" s="25">
        <f t="shared" si="9"/>
        <v>4</v>
      </c>
      <c r="G264" s="25" t="s">
        <v>747</v>
      </c>
      <c r="H264" s="23">
        <v>103</v>
      </c>
      <c r="I264" s="21">
        <v>0.544531967917952</v>
      </c>
      <c r="J264" s="17">
        <v>1</v>
      </c>
      <c r="K264" s="37">
        <v>43476</v>
      </c>
      <c r="L264" s="67">
        <v>0</v>
      </c>
      <c r="M264" s="25" t="s">
        <v>748</v>
      </c>
      <c r="N264" s="25" t="s">
        <v>749</v>
      </c>
      <c r="O264" s="21">
        <v>95</v>
      </c>
      <c r="P264" s="21">
        <v>1</v>
      </c>
      <c r="Q264" s="21">
        <v>3</v>
      </c>
      <c r="S264" s="25">
        <v>0.79602566813892128</v>
      </c>
      <c r="T264" s="25">
        <v>0.82500000000000007</v>
      </c>
      <c r="U264" s="25">
        <v>0.75256417034730327</v>
      </c>
      <c r="V264">
        <v>0.59450000000000003</v>
      </c>
      <c r="W264" t="s">
        <v>3017</v>
      </c>
      <c r="X264" t="s">
        <v>3017</v>
      </c>
      <c r="Y264" t="s">
        <v>3017</v>
      </c>
      <c r="Z264" t="s">
        <v>3018</v>
      </c>
    </row>
    <row r="265" spans="1:26" ht="32" thickBot="1">
      <c r="A265">
        <v>264</v>
      </c>
      <c r="B265" s="21" t="s">
        <v>521</v>
      </c>
      <c r="C265" s="21" t="s">
        <v>25</v>
      </c>
      <c r="D265" s="17">
        <f t="shared" si="8"/>
        <v>5</v>
      </c>
      <c r="E265" s="21" t="s">
        <v>17</v>
      </c>
      <c r="F265" s="25">
        <f t="shared" si="9"/>
        <v>6</v>
      </c>
      <c r="G265" s="26" t="s">
        <v>750</v>
      </c>
      <c r="H265" s="23">
        <v>21</v>
      </c>
      <c r="I265" s="21">
        <v>0.994408281800366</v>
      </c>
      <c r="J265" s="17">
        <v>0</v>
      </c>
      <c r="K265" s="37">
        <v>43475</v>
      </c>
      <c r="L265" s="67">
        <v>0</v>
      </c>
      <c r="M265" s="22" t="s">
        <v>751</v>
      </c>
      <c r="N265" s="25" t="s">
        <v>752</v>
      </c>
      <c r="O265" s="21">
        <v>36</v>
      </c>
      <c r="P265" s="22">
        <v>1</v>
      </c>
      <c r="Q265" s="22">
        <v>1</v>
      </c>
      <c r="S265" s="25">
        <v>0.79285714285714293</v>
      </c>
      <c r="T265" s="25">
        <v>0.75</v>
      </c>
      <c r="U265" s="25">
        <v>0.85714285714285721</v>
      </c>
      <c r="V265">
        <v>0.5</v>
      </c>
      <c r="W265" t="s">
        <v>3017</v>
      </c>
      <c r="X265" t="s">
        <v>3017</v>
      </c>
      <c r="Y265" t="s">
        <v>3018</v>
      </c>
      <c r="Z265" t="s">
        <v>3018</v>
      </c>
    </row>
    <row r="266" spans="1:26" ht="61">
      <c r="A266">
        <v>265</v>
      </c>
      <c r="B266" s="21" t="s">
        <v>521</v>
      </c>
      <c r="C266" s="21" t="s">
        <v>21</v>
      </c>
      <c r="D266" s="17">
        <f t="shared" si="8"/>
        <v>4</v>
      </c>
      <c r="E266" s="21" t="s">
        <v>42</v>
      </c>
      <c r="F266" s="25">
        <f t="shared" si="9"/>
        <v>4</v>
      </c>
      <c r="G266" s="25" t="s">
        <v>753</v>
      </c>
      <c r="H266" s="23">
        <v>64</v>
      </c>
      <c r="I266" s="21">
        <v>0.73441069774175505</v>
      </c>
      <c r="J266" s="17">
        <v>1</v>
      </c>
      <c r="K266" s="37">
        <v>43475</v>
      </c>
      <c r="L266" s="67">
        <v>0</v>
      </c>
      <c r="M266" s="25" t="s">
        <v>754</v>
      </c>
      <c r="N266" s="25" t="s">
        <v>755</v>
      </c>
      <c r="O266" s="21">
        <v>77</v>
      </c>
      <c r="P266" s="21">
        <v>1</v>
      </c>
      <c r="Q266" s="21">
        <v>4</v>
      </c>
      <c r="S266" s="25">
        <v>0.73571428571428577</v>
      </c>
      <c r="T266" s="25">
        <v>0.75</v>
      </c>
      <c r="U266" s="25">
        <v>0.7142857142857143</v>
      </c>
      <c r="V266">
        <v>0.55000000000000004</v>
      </c>
      <c r="W266" t="s">
        <v>3018</v>
      </c>
      <c r="X266" t="s">
        <v>3017</v>
      </c>
      <c r="Y266" t="s">
        <v>3018</v>
      </c>
      <c r="Z266" t="s">
        <v>3018</v>
      </c>
    </row>
    <row r="267" spans="1:26" ht="136">
      <c r="A267">
        <v>266</v>
      </c>
      <c r="B267" s="21" t="s">
        <v>521</v>
      </c>
      <c r="C267" s="21" t="s">
        <v>21</v>
      </c>
      <c r="D267" s="17">
        <f t="shared" si="8"/>
        <v>4</v>
      </c>
      <c r="E267" s="21" t="s">
        <v>713</v>
      </c>
      <c r="F267" s="25">
        <f t="shared" si="9"/>
        <v>3</v>
      </c>
      <c r="G267" s="25" t="s">
        <v>756</v>
      </c>
      <c r="H267" s="23">
        <v>269</v>
      </c>
      <c r="I267" s="21">
        <v>8.8330542880043998E-10</v>
      </c>
      <c r="J267" s="17">
        <v>0</v>
      </c>
      <c r="K267" s="37">
        <v>43470</v>
      </c>
      <c r="L267" s="67">
        <v>0</v>
      </c>
      <c r="M267" s="25" t="s">
        <v>757</v>
      </c>
      <c r="N267" s="25" t="s">
        <v>758</v>
      </c>
      <c r="O267" s="21">
        <v>105</v>
      </c>
      <c r="P267" s="21">
        <v>2</v>
      </c>
      <c r="Q267" s="21">
        <v>18</v>
      </c>
      <c r="S267" s="25">
        <v>0.60756338930746945</v>
      </c>
      <c r="T267" s="25">
        <v>0.75</v>
      </c>
      <c r="U267" s="25">
        <v>0.39390847326867362</v>
      </c>
      <c r="V267">
        <v>0.59450000000000003</v>
      </c>
      <c r="W267" t="s">
        <v>3017</v>
      </c>
      <c r="X267" t="s">
        <v>3017</v>
      </c>
      <c r="Y267" t="s">
        <v>3017</v>
      </c>
      <c r="Z267" t="s">
        <v>3017</v>
      </c>
    </row>
    <row r="268" spans="1:26" ht="166">
      <c r="A268">
        <v>267</v>
      </c>
      <c r="B268" s="21" t="s">
        <v>521</v>
      </c>
      <c r="C268" s="21" t="s">
        <v>21</v>
      </c>
      <c r="D268" s="17">
        <f t="shared" si="8"/>
        <v>4</v>
      </c>
      <c r="E268" s="21" t="s">
        <v>713</v>
      </c>
      <c r="F268" s="25">
        <f t="shared" si="9"/>
        <v>3</v>
      </c>
      <c r="G268" s="25" t="s">
        <v>759</v>
      </c>
      <c r="H268" s="23">
        <v>270</v>
      </c>
      <c r="I268" s="21">
        <v>4.6852655088969197E-10</v>
      </c>
      <c r="J268" s="17">
        <v>0</v>
      </c>
      <c r="K268" s="37">
        <v>43468</v>
      </c>
      <c r="L268" s="67">
        <v>0</v>
      </c>
      <c r="M268" s="17" t="s">
        <v>760</v>
      </c>
      <c r="N268" s="25" t="s">
        <v>761</v>
      </c>
      <c r="O268" s="21">
        <v>103</v>
      </c>
      <c r="P268" s="21">
        <v>1</v>
      </c>
      <c r="Q268" s="21">
        <v>14</v>
      </c>
      <c r="S268" s="25">
        <v>0.63619100647006044</v>
      </c>
      <c r="T268" s="25">
        <v>0.75</v>
      </c>
      <c r="U268" s="25">
        <v>0.46547751617515121</v>
      </c>
      <c r="V268">
        <v>0.59450000000000003</v>
      </c>
      <c r="W268" t="s">
        <v>3017</v>
      </c>
      <c r="X268" t="s">
        <v>3017</v>
      </c>
      <c r="Y268" t="s">
        <v>3017</v>
      </c>
      <c r="Z268" t="s">
        <v>3017</v>
      </c>
    </row>
    <row r="269" spans="1:26" ht="151">
      <c r="A269">
        <v>268</v>
      </c>
      <c r="B269" s="21" t="s">
        <v>521</v>
      </c>
      <c r="C269" s="21" t="s">
        <v>21</v>
      </c>
      <c r="D269" s="17">
        <f t="shared" si="8"/>
        <v>4</v>
      </c>
      <c r="E269" s="21" t="s">
        <v>713</v>
      </c>
      <c r="F269" s="25">
        <f t="shared" si="9"/>
        <v>3</v>
      </c>
      <c r="G269" s="25" t="s">
        <v>759</v>
      </c>
      <c r="H269" s="23">
        <v>274</v>
      </c>
      <c r="I269" s="21">
        <v>1.02743369367886E-10</v>
      </c>
      <c r="J269" s="17">
        <v>0</v>
      </c>
      <c r="K269" s="37">
        <v>43467</v>
      </c>
      <c r="L269" s="67">
        <v>0</v>
      </c>
      <c r="M269" s="25" t="s">
        <v>762</v>
      </c>
      <c r="N269" s="25" t="s">
        <v>761</v>
      </c>
      <c r="O269" s="21">
        <v>103</v>
      </c>
      <c r="P269" s="21">
        <v>1</v>
      </c>
      <c r="Q269" s="21">
        <v>16</v>
      </c>
      <c r="S269" s="25">
        <v>0.66642857142857148</v>
      </c>
      <c r="T269" s="25">
        <v>0.82500000000000007</v>
      </c>
      <c r="U269" s="25">
        <v>0.4285714285714286</v>
      </c>
      <c r="V269">
        <v>0.58400000000000007</v>
      </c>
      <c r="W269" t="s">
        <v>3017</v>
      </c>
      <c r="X269" t="s">
        <v>3017</v>
      </c>
      <c r="Y269" t="s">
        <v>3017</v>
      </c>
      <c r="Z269" t="s">
        <v>3017</v>
      </c>
    </row>
    <row r="270" spans="1:26" ht="136">
      <c r="A270">
        <v>269</v>
      </c>
      <c r="B270" s="21" t="s">
        <v>521</v>
      </c>
      <c r="C270" s="21" t="s">
        <v>21</v>
      </c>
      <c r="D270" s="17">
        <f t="shared" si="8"/>
        <v>4</v>
      </c>
      <c r="E270" s="21" t="s">
        <v>713</v>
      </c>
      <c r="F270" s="25">
        <f t="shared" si="9"/>
        <v>3</v>
      </c>
      <c r="G270" s="25" t="s">
        <v>763</v>
      </c>
      <c r="H270" s="23">
        <v>262</v>
      </c>
      <c r="I270" s="21">
        <v>2.6565594168914701E-10</v>
      </c>
      <c r="J270" s="17">
        <v>0</v>
      </c>
      <c r="K270" s="37">
        <v>43467</v>
      </c>
      <c r="L270" s="67">
        <v>0</v>
      </c>
      <c r="M270" s="25" t="s">
        <v>764</v>
      </c>
      <c r="N270" s="25" t="s">
        <v>765</v>
      </c>
      <c r="O270" s="21">
        <v>64</v>
      </c>
      <c r="P270" s="21">
        <v>3</v>
      </c>
      <c r="Q270" s="21">
        <v>6</v>
      </c>
      <c r="S270" s="25">
        <v>0.66912006664615609</v>
      </c>
      <c r="T270" s="25">
        <v>0.68181818181818177</v>
      </c>
      <c r="U270" s="25">
        <v>0.65007289388811751</v>
      </c>
      <c r="V270">
        <v>0.54500000000000004</v>
      </c>
      <c r="W270" t="s">
        <v>3018</v>
      </c>
      <c r="X270" t="s">
        <v>3018</v>
      </c>
      <c r="Y270" t="s">
        <v>3017</v>
      </c>
      <c r="Z270" t="s">
        <v>3018</v>
      </c>
    </row>
    <row r="271" spans="1:26" ht="212" thickBot="1">
      <c r="A271">
        <v>270</v>
      </c>
      <c r="B271" s="21" t="s">
        <v>521</v>
      </c>
      <c r="C271" s="21" t="s">
        <v>21</v>
      </c>
      <c r="D271" s="17">
        <f t="shared" si="8"/>
        <v>4</v>
      </c>
      <c r="E271" s="21" t="s">
        <v>713</v>
      </c>
      <c r="F271" s="25">
        <f t="shared" si="9"/>
        <v>3</v>
      </c>
      <c r="G271" s="22" t="s">
        <v>766</v>
      </c>
      <c r="H271" s="23">
        <v>408</v>
      </c>
      <c r="I271" s="21">
        <v>2.2204460492503101E-16</v>
      </c>
      <c r="J271" s="17">
        <v>0</v>
      </c>
      <c r="K271" s="37">
        <v>43464</v>
      </c>
      <c r="L271" s="67">
        <v>0</v>
      </c>
      <c r="M271" s="25" t="s">
        <v>767</v>
      </c>
      <c r="N271" s="25" t="s">
        <v>761</v>
      </c>
      <c r="O271" s="21">
        <v>103</v>
      </c>
      <c r="P271" s="22">
        <v>3</v>
      </c>
      <c r="Q271" s="22">
        <v>19</v>
      </c>
      <c r="S271" s="25">
        <v>0.60092006036910428</v>
      </c>
      <c r="T271" s="25">
        <v>0.75</v>
      </c>
      <c r="U271" s="25">
        <v>0.37730015092276081</v>
      </c>
      <c r="V271">
        <v>0.63240000000000018</v>
      </c>
      <c r="W271" t="s">
        <v>3017</v>
      </c>
      <c r="X271" t="s">
        <v>3017</v>
      </c>
      <c r="Y271" t="s">
        <v>3017</v>
      </c>
      <c r="Z271" t="s">
        <v>3017</v>
      </c>
    </row>
    <row r="272" spans="1:26" ht="92" thickBot="1">
      <c r="A272">
        <v>271</v>
      </c>
      <c r="B272" s="21" t="s">
        <v>521</v>
      </c>
      <c r="C272" s="21" t="s">
        <v>21</v>
      </c>
      <c r="D272" s="17">
        <f t="shared" si="8"/>
        <v>4</v>
      </c>
      <c r="E272" s="21" t="s">
        <v>713</v>
      </c>
      <c r="F272" s="25">
        <f t="shared" si="9"/>
        <v>3</v>
      </c>
      <c r="G272" s="25" t="s">
        <v>759</v>
      </c>
      <c r="H272" s="23">
        <v>173</v>
      </c>
      <c r="I272" s="21">
        <v>2.2923661247009602E-6</v>
      </c>
      <c r="J272" s="17">
        <v>0</v>
      </c>
      <c r="K272" s="37">
        <v>43464</v>
      </c>
      <c r="L272" s="67">
        <v>0</v>
      </c>
      <c r="M272" s="22" t="s">
        <v>768</v>
      </c>
      <c r="N272" s="25" t="s">
        <v>769</v>
      </c>
      <c r="O272" s="21">
        <v>107</v>
      </c>
      <c r="P272" s="22">
        <v>1</v>
      </c>
      <c r="Q272" s="22">
        <v>17</v>
      </c>
      <c r="S272" s="25">
        <v>0.61439396425041937</v>
      </c>
      <c r="T272" s="25">
        <v>0.75</v>
      </c>
      <c r="U272" s="25">
        <v>0.41098491062604853</v>
      </c>
      <c r="V272">
        <v>0.54</v>
      </c>
      <c r="W272" t="s">
        <v>3017</v>
      </c>
      <c r="X272" t="s">
        <v>3017</v>
      </c>
      <c r="Y272" t="s">
        <v>3017</v>
      </c>
      <c r="Z272" t="s">
        <v>3017</v>
      </c>
    </row>
    <row r="273" spans="1:26" ht="121">
      <c r="A273">
        <v>272</v>
      </c>
      <c r="B273" s="21" t="s">
        <v>521</v>
      </c>
      <c r="C273" s="21" t="s">
        <v>21</v>
      </c>
      <c r="D273" s="17">
        <f t="shared" si="8"/>
        <v>4</v>
      </c>
      <c r="E273" s="21" t="s">
        <v>713</v>
      </c>
      <c r="F273" s="25">
        <f t="shared" si="9"/>
        <v>3</v>
      </c>
      <c r="G273" s="25" t="s">
        <v>766</v>
      </c>
      <c r="H273" s="23">
        <v>229</v>
      </c>
      <c r="I273" s="21">
        <v>1.11872444641392E-9</v>
      </c>
      <c r="J273" s="17">
        <v>0</v>
      </c>
      <c r="K273" s="37">
        <v>43464</v>
      </c>
      <c r="L273" s="67">
        <v>0</v>
      </c>
      <c r="M273" s="25" t="s">
        <v>770</v>
      </c>
      <c r="N273" s="25" t="s">
        <v>771</v>
      </c>
      <c r="O273" s="21">
        <v>105</v>
      </c>
      <c r="P273" s="21">
        <v>3</v>
      </c>
      <c r="Q273" s="21">
        <v>31</v>
      </c>
      <c r="S273" s="25">
        <v>0.53184203640971295</v>
      </c>
      <c r="T273" s="25">
        <v>0.75</v>
      </c>
      <c r="U273" s="25">
        <v>0.20460509102428259</v>
      </c>
      <c r="V273">
        <v>0.54</v>
      </c>
      <c r="W273" t="s">
        <v>3017</v>
      </c>
      <c r="X273" t="s">
        <v>3017</v>
      </c>
      <c r="Y273" t="s">
        <v>3017</v>
      </c>
      <c r="Z273" t="s">
        <v>3017</v>
      </c>
    </row>
    <row r="274" spans="1:26" ht="92" thickBot="1">
      <c r="A274">
        <v>273</v>
      </c>
      <c r="B274" s="21" t="s">
        <v>521</v>
      </c>
      <c r="C274" s="21" t="s">
        <v>21</v>
      </c>
      <c r="D274" s="17">
        <f t="shared" si="8"/>
        <v>4</v>
      </c>
      <c r="E274" s="21" t="s">
        <v>713</v>
      </c>
      <c r="F274" s="25">
        <f t="shared" si="9"/>
        <v>3</v>
      </c>
      <c r="G274" s="22" t="s">
        <v>759</v>
      </c>
      <c r="H274" s="23">
        <v>151</v>
      </c>
      <c r="I274" s="21">
        <v>6.4150165170471203E-3</v>
      </c>
      <c r="J274" s="17">
        <v>0</v>
      </c>
      <c r="K274" s="37">
        <v>43464</v>
      </c>
      <c r="L274" s="67">
        <v>0</v>
      </c>
      <c r="M274" s="25" t="s">
        <v>772</v>
      </c>
      <c r="N274" s="25" t="s">
        <v>773</v>
      </c>
      <c r="O274" s="21">
        <v>108</v>
      </c>
      <c r="P274" s="22">
        <v>1</v>
      </c>
      <c r="Q274" s="22">
        <v>17</v>
      </c>
      <c r="S274" s="25">
        <v>0.61439396425041937</v>
      </c>
      <c r="T274" s="25">
        <v>0.75</v>
      </c>
      <c r="U274" s="25">
        <v>0.41098491062604853</v>
      </c>
      <c r="V274">
        <v>0.54</v>
      </c>
      <c r="W274" t="s">
        <v>3017</v>
      </c>
      <c r="X274" t="s">
        <v>3017</v>
      </c>
      <c r="Y274" t="s">
        <v>3017</v>
      </c>
      <c r="Z274" t="s">
        <v>3017</v>
      </c>
    </row>
    <row r="275" spans="1:26" ht="76">
      <c r="A275">
        <v>274</v>
      </c>
      <c r="B275" s="21" t="s">
        <v>521</v>
      </c>
      <c r="C275" s="21" t="s">
        <v>21</v>
      </c>
      <c r="D275" s="17">
        <f t="shared" si="8"/>
        <v>4</v>
      </c>
      <c r="E275" s="21" t="s">
        <v>42</v>
      </c>
      <c r="F275" s="25">
        <f t="shared" si="9"/>
        <v>4</v>
      </c>
      <c r="G275" s="26" t="s">
        <v>140</v>
      </c>
      <c r="H275" s="23">
        <v>91</v>
      </c>
      <c r="I275" s="21">
        <v>0.96658566902705001</v>
      </c>
      <c r="J275" s="17">
        <v>0</v>
      </c>
      <c r="K275" s="37">
        <v>43463</v>
      </c>
      <c r="L275" s="67">
        <v>0</v>
      </c>
      <c r="M275" s="25" t="s">
        <v>774</v>
      </c>
      <c r="N275" s="25" t="s">
        <v>775</v>
      </c>
      <c r="O275" s="21">
        <v>95</v>
      </c>
      <c r="P275" s="21">
        <v>1</v>
      </c>
      <c r="Q275" s="21">
        <v>4</v>
      </c>
      <c r="S275" s="25">
        <v>0.78071428571428569</v>
      </c>
      <c r="T275" s="25">
        <v>0.82500000000000007</v>
      </c>
      <c r="U275" s="25">
        <v>0.7142857142857143</v>
      </c>
      <c r="V275">
        <v>0.64895000000000014</v>
      </c>
      <c r="W275" t="s">
        <v>3018</v>
      </c>
      <c r="X275" t="s">
        <v>3018</v>
      </c>
      <c r="Y275" t="s">
        <v>3017</v>
      </c>
      <c r="Z275" t="s">
        <v>3018</v>
      </c>
    </row>
    <row r="276" spans="1:26" ht="91">
      <c r="A276">
        <v>275</v>
      </c>
      <c r="B276" s="21" t="s">
        <v>521</v>
      </c>
      <c r="C276" s="21" t="s">
        <v>21</v>
      </c>
      <c r="D276" s="17">
        <f t="shared" si="8"/>
        <v>4</v>
      </c>
      <c r="E276" s="21" t="s">
        <v>713</v>
      </c>
      <c r="F276" s="25">
        <f t="shared" si="9"/>
        <v>3</v>
      </c>
      <c r="G276" s="25" t="s">
        <v>776</v>
      </c>
      <c r="H276" s="23">
        <v>124</v>
      </c>
      <c r="I276" s="21">
        <v>0.42779049419724002</v>
      </c>
      <c r="J276" s="17">
        <v>0</v>
      </c>
      <c r="K276" s="37">
        <v>43463</v>
      </c>
      <c r="L276" s="67">
        <v>0</v>
      </c>
      <c r="M276" s="17" t="s">
        <v>777</v>
      </c>
      <c r="N276" s="25" t="s">
        <v>778</v>
      </c>
      <c r="O276" s="21">
        <v>49</v>
      </c>
      <c r="P276" s="21">
        <v>1</v>
      </c>
      <c r="Q276" s="21">
        <v>4</v>
      </c>
      <c r="S276" s="25">
        <v>0.73571428571428577</v>
      </c>
      <c r="T276" s="25">
        <v>0.75</v>
      </c>
      <c r="U276" s="25">
        <v>0.7142857142857143</v>
      </c>
      <c r="V276">
        <v>0.5</v>
      </c>
      <c r="W276" t="s">
        <v>3018</v>
      </c>
      <c r="X276" t="s">
        <v>3018</v>
      </c>
      <c r="Y276" t="s">
        <v>3017</v>
      </c>
      <c r="Z276" t="s">
        <v>3018</v>
      </c>
    </row>
    <row r="277" spans="1:26" ht="151">
      <c r="A277">
        <v>276</v>
      </c>
      <c r="B277" s="21" t="s">
        <v>521</v>
      </c>
      <c r="C277" s="21" t="s">
        <v>21</v>
      </c>
      <c r="D277" s="17">
        <f t="shared" si="8"/>
        <v>4</v>
      </c>
      <c r="E277" s="21" t="s">
        <v>713</v>
      </c>
      <c r="F277" s="25">
        <f t="shared" si="9"/>
        <v>3</v>
      </c>
      <c r="G277" s="25" t="s">
        <v>779</v>
      </c>
      <c r="H277" s="23">
        <v>237</v>
      </c>
      <c r="I277" s="21">
        <v>3.5861262013993998E-2</v>
      </c>
      <c r="J277" s="17">
        <v>0</v>
      </c>
      <c r="K277" s="37">
        <v>43463</v>
      </c>
      <c r="L277" s="67">
        <v>1</v>
      </c>
      <c r="M277" s="17" t="s">
        <v>780</v>
      </c>
      <c r="N277" s="25" t="s">
        <v>781</v>
      </c>
      <c r="O277" s="21">
        <v>67</v>
      </c>
      <c r="P277" s="21">
        <v>1</v>
      </c>
      <c r="Q277" s="21">
        <v>4</v>
      </c>
      <c r="S277" s="25">
        <v>0.69480519480519476</v>
      </c>
      <c r="T277" s="25">
        <v>0.68181818181818177</v>
      </c>
      <c r="U277" s="25">
        <v>0.7142857142857143</v>
      </c>
      <c r="V277">
        <v>0.5</v>
      </c>
      <c r="W277" t="s">
        <v>3017</v>
      </c>
      <c r="X277" t="s">
        <v>3017</v>
      </c>
      <c r="Y277" t="s">
        <v>3017</v>
      </c>
      <c r="Z277" t="s">
        <v>3018</v>
      </c>
    </row>
    <row r="278" spans="1:26" ht="181">
      <c r="A278">
        <v>277</v>
      </c>
      <c r="B278" s="21" t="s">
        <v>521</v>
      </c>
      <c r="C278" s="21" t="s">
        <v>21</v>
      </c>
      <c r="D278" s="17">
        <f t="shared" si="8"/>
        <v>4</v>
      </c>
      <c r="E278" s="21" t="s">
        <v>713</v>
      </c>
      <c r="F278" s="25">
        <f t="shared" si="9"/>
        <v>3</v>
      </c>
      <c r="G278" s="25" t="s">
        <v>782</v>
      </c>
      <c r="H278" s="23">
        <v>285</v>
      </c>
      <c r="I278" s="21">
        <v>1.1701750679549099E-13</v>
      </c>
      <c r="J278" s="17">
        <v>0</v>
      </c>
      <c r="K278" s="37">
        <v>43463</v>
      </c>
      <c r="L278" s="67">
        <v>0</v>
      </c>
      <c r="M278" s="17" t="s">
        <v>783</v>
      </c>
      <c r="N278" s="25" t="s">
        <v>769</v>
      </c>
      <c r="O278" s="21">
        <v>107</v>
      </c>
      <c r="P278" s="21">
        <v>4</v>
      </c>
      <c r="Q278" s="21">
        <v>11</v>
      </c>
      <c r="S278" s="25">
        <v>0.61956949249917193</v>
      </c>
      <c r="T278" s="25">
        <v>0.68181818181818177</v>
      </c>
      <c r="U278" s="25">
        <v>0.52619645852065711</v>
      </c>
      <c r="V278">
        <v>0.45909090909090911</v>
      </c>
      <c r="W278" t="s">
        <v>3017</v>
      </c>
      <c r="X278" t="s">
        <v>3017</v>
      </c>
      <c r="Y278" t="s">
        <v>3017</v>
      </c>
      <c r="Z278" t="s">
        <v>3017</v>
      </c>
    </row>
    <row r="279" spans="1:26" ht="136">
      <c r="A279">
        <v>278</v>
      </c>
      <c r="B279" s="21" t="s">
        <v>521</v>
      </c>
      <c r="C279" s="21" t="s">
        <v>21</v>
      </c>
      <c r="D279" s="17">
        <f t="shared" si="8"/>
        <v>4</v>
      </c>
      <c r="E279" s="21" t="s">
        <v>713</v>
      </c>
      <c r="F279" s="25">
        <f t="shared" si="9"/>
        <v>3</v>
      </c>
      <c r="G279" s="25" t="s">
        <v>784</v>
      </c>
      <c r="H279" s="23">
        <v>258</v>
      </c>
      <c r="I279" s="21">
        <v>0.99999999979326304</v>
      </c>
      <c r="J279" s="17">
        <v>0</v>
      </c>
      <c r="K279" s="37">
        <v>43462</v>
      </c>
      <c r="L279" s="67">
        <v>1</v>
      </c>
      <c r="M279" s="25" t="s">
        <v>785</v>
      </c>
      <c r="N279" s="25" t="s">
        <v>786</v>
      </c>
      <c r="O279" s="21">
        <v>111</v>
      </c>
      <c r="P279" s="21">
        <v>2</v>
      </c>
      <c r="Q279" s="21">
        <v>17</v>
      </c>
      <c r="S279" s="25">
        <v>0.57348487334132847</v>
      </c>
      <c r="T279" s="25">
        <v>0.68181818181818177</v>
      </c>
      <c r="U279" s="25">
        <v>0.41098491062604853</v>
      </c>
      <c r="V279">
        <v>0.6655000000000002</v>
      </c>
      <c r="W279" t="s">
        <v>3017</v>
      </c>
      <c r="X279" t="s">
        <v>3017</v>
      </c>
      <c r="Y279" t="s">
        <v>3017</v>
      </c>
      <c r="Z279" t="s">
        <v>3017</v>
      </c>
    </row>
    <row r="280" spans="1:26" ht="91">
      <c r="A280">
        <v>279</v>
      </c>
      <c r="B280" s="21" t="s">
        <v>521</v>
      </c>
      <c r="C280" s="21" t="s">
        <v>21</v>
      </c>
      <c r="D280" s="17">
        <f t="shared" si="8"/>
        <v>4</v>
      </c>
      <c r="E280" s="21" t="s">
        <v>17</v>
      </c>
      <c r="F280" s="25">
        <f t="shared" si="9"/>
        <v>6</v>
      </c>
      <c r="G280" s="25" t="s">
        <v>787</v>
      </c>
      <c r="H280" s="23">
        <v>180</v>
      </c>
      <c r="I280" s="21">
        <v>3.14903658704679E-12</v>
      </c>
      <c r="J280" s="17">
        <v>1</v>
      </c>
      <c r="K280" s="37">
        <v>43429</v>
      </c>
      <c r="L280" s="67">
        <v>1</v>
      </c>
      <c r="M280" s="25" t="s">
        <v>788</v>
      </c>
      <c r="N280" s="25" t="s">
        <v>789</v>
      </c>
      <c r="O280" s="21">
        <v>72</v>
      </c>
      <c r="P280" s="21">
        <v>1</v>
      </c>
      <c r="Q280" s="21">
        <v>1</v>
      </c>
      <c r="S280" s="25">
        <v>0.79285714285714293</v>
      </c>
      <c r="T280" s="25">
        <v>0.75</v>
      </c>
      <c r="U280" s="25">
        <v>0.85714285714285721</v>
      </c>
      <c r="V280">
        <v>0.5</v>
      </c>
      <c r="W280" t="s">
        <v>3017</v>
      </c>
      <c r="X280" t="s">
        <v>3017</v>
      </c>
      <c r="Y280" t="s">
        <v>3018</v>
      </c>
      <c r="Z280" t="s">
        <v>3018</v>
      </c>
    </row>
    <row r="281" spans="1:26" ht="77" thickBot="1">
      <c r="A281">
        <v>280</v>
      </c>
      <c r="B281" s="21" t="s">
        <v>521</v>
      </c>
      <c r="C281" s="21" t="s">
        <v>21</v>
      </c>
      <c r="D281" s="17">
        <f t="shared" si="8"/>
        <v>4</v>
      </c>
      <c r="E281" s="21" t="s">
        <v>42</v>
      </c>
      <c r="F281" s="25">
        <f t="shared" si="9"/>
        <v>4</v>
      </c>
      <c r="G281" s="22" t="s">
        <v>375</v>
      </c>
      <c r="H281" s="23">
        <v>145</v>
      </c>
      <c r="I281" s="21">
        <v>4.29524439229389E-5</v>
      </c>
      <c r="J281" s="17">
        <v>0</v>
      </c>
      <c r="K281" s="37">
        <v>43423</v>
      </c>
      <c r="L281" s="67">
        <v>0</v>
      </c>
      <c r="M281" s="25" t="s">
        <v>790</v>
      </c>
      <c r="N281" s="25" t="s">
        <v>791</v>
      </c>
      <c r="O281" s="21">
        <v>44</v>
      </c>
      <c r="P281" s="22">
        <v>1</v>
      </c>
      <c r="Q281" s="22">
        <v>2</v>
      </c>
      <c r="S281" s="25">
        <v>0.76918779643582313</v>
      </c>
      <c r="T281" s="25">
        <v>0.75</v>
      </c>
      <c r="U281" s="25">
        <v>0.79796949108955784</v>
      </c>
      <c r="V281">
        <v>0.70884500000000028</v>
      </c>
      <c r="W281" t="s">
        <v>3017</v>
      </c>
      <c r="X281" t="s">
        <v>3018</v>
      </c>
      <c r="Y281" t="s">
        <v>3018</v>
      </c>
      <c r="Z281" t="s">
        <v>3018</v>
      </c>
    </row>
    <row r="282" spans="1:26" ht="121">
      <c r="A282">
        <v>281</v>
      </c>
      <c r="B282" s="21" t="s">
        <v>521</v>
      </c>
      <c r="C282" s="21" t="s">
        <v>21</v>
      </c>
      <c r="D282" s="17">
        <f t="shared" si="8"/>
        <v>4</v>
      </c>
      <c r="E282" s="21" t="s">
        <v>17</v>
      </c>
      <c r="F282" s="25">
        <f t="shared" si="9"/>
        <v>6</v>
      </c>
      <c r="G282" s="25" t="s">
        <v>792</v>
      </c>
      <c r="H282" s="23">
        <v>222</v>
      </c>
      <c r="I282" s="21">
        <v>1.4700582517956901E-7</v>
      </c>
      <c r="J282" s="17">
        <v>1</v>
      </c>
      <c r="K282" s="37">
        <v>43423</v>
      </c>
      <c r="L282" s="67">
        <v>0</v>
      </c>
      <c r="M282" s="25" t="s">
        <v>793</v>
      </c>
      <c r="N282" s="25" t="s">
        <v>794</v>
      </c>
      <c r="O282" s="21">
        <v>78</v>
      </c>
      <c r="P282" s="21">
        <v>1</v>
      </c>
      <c r="Q282" s="21">
        <v>14</v>
      </c>
      <c r="S282" s="25">
        <v>0.46560560184668021</v>
      </c>
      <c r="T282" s="25">
        <v>0.46569099229436611</v>
      </c>
      <c r="U282" s="25">
        <v>0.46547751617515121</v>
      </c>
      <c r="V282">
        <v>1.1267055348483446E-3</v>
      </c>
      <c r="W282" t="s">
        <v>3017</v>
      </c>
      <c r="X282" t="s">
        <v>3017</v>
      </c>
      <c r="Y282" t="s">
        <v>3018</v>
      </c>
      <c r="Z282" t="s">
        <v>3018</v>
      </c>
    </row>
    <row r="283" spans="1:26" ht="152" thickBot="1">
      <c r="A283">
        <v>282</v>
      </c>
      <c r="B283" s="21" t="s">
        <v>521</v>
      </c>
      <c r="C283" s="21" t="s">
        <v>21</v>
      </c>
      <c r="D283" s="17">
        <f t="shared" si="8"/>
        <v>4</v>
      </c>
      <c r="E283" s="21" t="s">
        <v>17</v>
      </c>
      <c r="F283" s="25">
        <f t="shared" si="9"/>
        <v>6</v>
      </c>
      <c r="G283" s="22" t="s">
        <v>795</v>
      </c>
      <c r="H283" s="23">
        <v>117</v>
      </c>
      <c r="I283" s="21">
        <v>5.2580405572877404E-6</v>
      </c>
      <c r="J283" s="17">
        <v>1</v>
      </c>
      <c r="K283" s="37">
        <v>43410</v>
      </c>
      <c r="L283" s="67">
        <v>1</v>
      </c>
      <c r="M283" s="25" t="s">
        <v>796</v>
      </c>
      <c r="N283" s="25" t="s">
        <v>797</v>
      </c>
      <c r="O283" s="21">
        <v>225</v>
      </c>
      <c r="P283" s="22">
        <v>1</v>
      </c>
      <c r="Q283" s="22">
        <v>2</v>
      </c>
      <c r="S283" s="25">
        <v>0.72827870552673224</v>
      </c>
      <c r="T283" s="25">
        <v>0.68181818181818177</v>
      </c>
      <c r="U283" s="25">
        <v>0.79796949108955784</v>
      </c>
      <c r="V283">
        <v>0.55000000000000004</v>
      </c>
      <c r="W283" t="s">
        <v>3017</v>
      </c>
      <c r="X283" t="s">
        <v>3017</v>
      </c>
      <c r="Y283" t="s">
        <v>3017</v>
      </c>
      <c r="Z283" t="s">
        <v>3018</v>
      </c>
    </row>
    <row r="284" spans="1:26" ht="226">
      <c r="A284">
        <v>283</v>
      </c>
      <c r="B284" s="21" t="s">
        <v>521</v>
      </c>
      <c r="C284" s="21" t="s">
        <v>21</v>
      </c>
      <c r="D284" s="17">
        <f t="shared" si="8"/>
        <v>4</v>
      </c>
      <c r="E284" s="21" t="s">
        <v>17</v>
      </c>
      <c r="F284" s="25">
        <f t="shared" si="9"/>
        <v>6</v>
      </c>
      <c r="G284" s="25" t="s">
        <v>798</v>
      </c>
      <c r="H284" s="23">
        <v>122</v>
      </c>
      <c r="I284" s="21">
        <v>0.25459309456411999</v>
      </c>
      <c r="J284" s="17">
        <v>1</v>
      </c>
      <c r="K284" s="37">
        <v>43403</v>
      </c>
      <c r="L284" s="67">
        <v>1</v>
      </c>
      <c r="M284" s="17" t="s">
        <v>799</v>
      </c>
      <c r="N284" s="25" t="s">
        <v>800</v>
      </c>
      <c r="O284" s="21">
        <v>323</v>
      </c>
      <c r="P284" s="21">
        <v>2</v>
      </c>
      <c r="Q284" s="21">
        <v>6</v>
      </c>
      <c r="S284" s="25">
        <v>0.66912006664615609</v>
      </c>
      <c r="T284" s="25">
        <v>0.68181818181818177</v>
      </c>
      <c r="U284" s="25">
        <v>0.65007289388811751</v>
      </c>
      <c r="V284">
        <v>0.5</v>
      </c>
      <c r="W284" t="s">
        <v>3017</v>
      </c>
      <c r="X284" t="s">
        <v>3017</v>
      </c>
      <c r="Y284" t="s">
        <v>3017</v>
      </c>
      <c r="Z284" t="s">
        <v>3018</v>
      </c>
    </row>
    <row r="285" spans="1:26" ht="181">
      <c r="A285">
        <v>284</v>
      </c>
      <c r="B285" s="21" t="s">
        <v>521</v>
      </c>
      <c r="C285" s="21" t="s">
        <v>21</v>
      </c>
      <c r="D285" s="17">
        <f t="shared" si="8"/>
        <v>4</v>
      </c>
      <c r="E285" s="21" t="s">
        <v>17</v>
      </c>
      <c r="F285" s="25">
        <f t="shared" si="9"/>
        <v>6</v>
      </c>
      <c r="G285" s="25" t="s">
        <v>801</v>
      </c>
      <c r="H285" s="23">
        <v>348</v>
      </c>
      <c r="I285" s="21">
        <v>2.2174883070972502E-2</v>
      </c>
      <c r="J285" s="17">
        <v>1</v>
      </c>
      <c r="K285" s="37">
        <v>43403</v>
      </c>
      <c r="L285" s="67">
        <v>1</v>
      </c>
      <c r="M285" s="25" t="s">
        <v>802</v>
      </c>
      <c r="N285" s="25" t="s">
        <v>803</v>
      </c>
      <c r="O285" s="21">
        <v>132</v>
      </c>
      <c r="P285" s="21">
        <v>1</v>
      </c>
      <c r="Q285" s="21">
        <v>2</v>
      </c>
      <c r="S285" s="25">
        <v>0.69108862288210404</v>
      </c>
      <c r="T285" s="25">
        <v>0.61983471074380148</v>
      </c>
      <c r="U285" s="25">
        <v>0.79796949108955784</v>
      </c>
      <c r="V285">
        <v>0.46363636363636362</v>
      </c>
      <c r="W285" t="s">
        <v>3018</v>
      </c>
      <c r="X285" t="s">
        <v>3017</v>
      </c>
      <c r="Y285" t="s">
        <v>3017</v>
      </c>
      <c r="Z285" t="s">
        <v>3018</v>
      </c>
    </row>
    <row r="286" spans="1:26" ht="91">
      <c r="A286">
        <v>285</v>
      </c>
      <c r="B286" s="21" t="s">
        <v>521</v>
      </c>
      <c r="C286" s="21" t="s">
        <v>21</v>
      </c>
      <c r="D286" s="17">
        <f t="shared" si="8"/>
        <v>4</v>
      </c>
      <c r="E286" s="21" t="s">
        <v>17</v>
      </c>
      <c r="F286" s="25">
        <f t="shared" si="9"/>
        <v>6</v>
      </c>
      <c r="G286" s="25" t="s">
        <v>243</v>
      </c>
      <c r="H286" s="23">
        <v>161</v>
      </c>
      <c r="I286" s="21">
        <v>3.7198348623590499E-7</v>
      </c>
      <c r="J286" s="17">
        <v>1</v>
      </c>
      <c r="K286" s="37">
        <v>43391</v>
      </c>
      <c r="L286" s="67">
        <v>0</v>
      </c>
      <c r="M286" s="25" t="s">
        <v>804</v>
      </c>
      <c r="N286" s="25" t="s">
        <v>805</v>
      </c>
      <c r="O286" s="21">
        <v>118</v>
      </c>
      <c r="P286" s="21">
        <v>1</v>
      </c>
      <c r="Q286" s="21">
        <v>0</v>
      </c>
      <c r="S286" s="25">
        <v>0.85</v>
      </c>
      <c r="T286" s="25">
        <v>0.75</v>
      </c>
      <c r="U286" s="25">
        <v>1</v>
      </c>
      <c r="V286">
        <v>0.5</v>
      </c>
      <c r="W286" t="s">
        <v>3017</v>
      </c>
      <c r="X286" t="s">
        <v>3017</v>
      </c>
      <c r="Y286" t="s">
        <v>3017</v>
      </c>
      <c r="Z286" t="s">
        <v>3018</v>
      </c>
    </row>
    <row r="287" spans="1:26" ht="62" thickBot="1">
      <c r="A287">
        <v>286</v>
      </c>
      <c r="B287" s="21" t="s">
        <v>521</v>
      </c>
      <c r="C287" s="21" t="s">
        <v>21</v>
      </c>
      <c r="D287" s="17">
        <f t="shared" si="8"/>
        <v>4</v>
      </c>
      <c r="E287" s="21" t="s">
        <v>17</v>
      </c>
      <c r="F287" s="25">
        <f t="shared" si="9"/>
        <v>6</v>
      </c>
      <c r="G287" s="25" t="s">
        <v>806</v>
      </c>
      <c r="H287" s="23">
        <v>114</v>
      </c>
      <c r="I287" s="21">
        <v>1.1622205052475001E-4</v>
      </c>
      <c r="J287" s="17">
        <v>0</v>
      </c>
      <c r="K287" s="37">
        <v>43391</v>
      </c>
      <c r="L287" s="67">
        <v>0</v>
      </c>
      <c r="M287" s="22" t="s">
        <v>807</v>
      </c>
      <c r="N287" s="25" t="s">
        <v>808</v>
      </c>
      <c r="O287" s="21">
        <v>65</v>
      </c>
      <c r="P287" s="22">
        <v>1</v>
      </c>
      <c r="Q287" s="22">
        <v>1</v>
      </c>
      <c r="S287" s="25">
        <v>0.79285714285714293</v>
      </c>
      <c r="T287" s="25">
        <v>0.75</v>
      </c>
      <c r="U287" s="25">
        <v>0.85714285714285721</v>
      </c>
      <c r="V287">
        <v>0.5</v>
      </c>
      <c r="W287" t="s">
        <v>3018</v>
      </c>
      <c r="X287" t="s">
        <v>3017</v>
      </c>
      <c r="Y287" t="s">
        <v>3018</v>
      </c>
      <c r="Z287" t="s">
        <v>3017</v>
      </c>
    </row>
    <row r="288" spans="1:26" ht="61">
      <c r="A288">
        <v>287</v>
      </c>
      <c r="B288" s="21" t="s">
        <v>521</v>
      </c>
      <c r="C288" s="21" t="s">
        <v>21</v>
      </c>
      <c r="D288" s="17">
        <f t="shared" si="8"/>
        <v>4</v>
      </c>
      <c r="E288" s="21" t="s">
        <v>17</v>
      </c>
      <c r="F288" s="25">
        <f t="shared" si="9"/>
        <v>6</v>
      </c>
      <c r="G288" s="25" t="s">
        <v>809</v>
      </c>
      <c r="H288" s="23">
        <v>60</v>
      </c>
      <c r="I288" s="21">
        <v>1.4737444355890099E-2</v>
      </c>
      <c r="J288" s="17">
        <v>0</v>
      </c>
      <c r="K288" s="37">
        <v>43390</v>
      </c>
      <c r="L288" s="67">
        <v>0</v>
      </c>
      <c r="M288" s="25" t="s">
        <v>810</v>
      </c>
      <c r="N288" s="25" t="s">
        <v>811</v>
      </c>
      <c r="O288" s="21">
        <v>87</v>
      </c>
      <c r="P288" s="21">
        <v>1</v>
      </c>
      <c r="Q288" s="21">
        <v>5</v>
      </c>
      <c r="S288" s="25">
        <v>0.72222468700001197</v>
      </c>
      <c r="T288" s="25">
        <v>0.75</v>
      </c>
      <c r="U288" s="25">
        <v>0.68056171750003003</v>
      </c>
      <c r="V288">
        <v>0.5</v>
      </c>
      <c r="W288" t="s">
        <v>3017</v>
      </c>
      <c r="X288" t="s">
        <v>3017</v>
      </c>
      <c r="Y288" t="s">
        <v>3017</v>
      </c>
      <c r="Z288" t="s">
        <v>3017</v>
      </c>
    </row>
    <row r="289" spans="1:26" ht="92" thickBot="1">
      <c r="A289">
        <v>288</v>
      </c>
      <c r="B289" s="21" t="s">
        <v>521</v>
      </c>
      <c r="C289" s="21" t="s">
        <v>21</v>
      </c>
      <c r="D289" s="17">
        <f t="shared" si="8"/>
        <v>4</v>
      </c>
      <c r="E289" s="21" t="s">
        <v>42</v>
      </c>
      <c r="F289" s="25">
        <f t="shared" si="9"/>
        <v>4</v>
      </c>
      <c r="G289" s="25" t="s">
        <v>812</v>
      </c>
      <c r="H289" s="23">
        <v>92</v>
      </c>
      <c r="I289" s="21">
        <v>4.11460747894521E-3</v>
      </c>
      <c r="J289" s="17">
        <v>1</v>
      </c>
      <c r="K289" s="37">
        <v>43390</v>
      </c>
      <c r="L289" s="67">
        <v>0</v>
      </c>
      <c r="M289" s="22" t="s">
        <v>813</v>
      </c>
      <c r="N289" s="25" t="s">
        <v>814</v>
      </c>
      <c r="O289" s="21">
        <v>123</v>
      </c>
      <c r="P289" s="22">
        <v>1</v>
      </c>
      <c r="Q289" s="22">
        <v>2</v>
      </c>
      <c r="S289" s="25">
        <v>0.81418779643582317</v>
      </c>
      <c r="T289" s="25">
        <v>0.82500000000000007</v>
      </c>
      <c r="U289" s="25">
        <v>0.79796949108955784</v>
      </c>
      <c r="V289">
        <v>0.64895000000000014</v>
      </c>
      <c r="W289" t="s">
        <v>3017</v>
      </c>
      <c r="X289" t="s">
        <v>3017</v>
      </c>
      <c r="Y289" t="s">
        <v>3017</v>
      </c>
      <c r="Z289" t="s">
        <v>3018</v>
      </c>
    </row>
    <row r="290" spans="1:26" ht="167" thickBot="1">
      <c r="A290">
        <v>289</v>
      </c>
      <c r="B290" s="21" t="s">
        <v>521</v>
      </c>
      <c r="C290" s="21" t="s">
        <v>21</v>
      </c>
      <c r="D290" s="17">
        <f t="shared" si="8"/>
        <v>4</v>
      </c>
      <c r="E290" s="21" t="s">
        <v>42</v>
      </c>
      <c r="F290" s="25">
        <f t="shared" si="9"/>
        <v>4</v>
      </c>
      <c r="G290" s="22" t="s">
        <v>815</v>
      </c>
      <c r="H290" s="23">
        <v>74</v>
      </c>
      <c r="I290" s="21">
        <v>2.5055549957020401E-6</v>
      </c>
      <c r="J290" s="17">
        <v>1</v>
      </c>
      <c r="K290" s="37">
        <v>43389</v>
      </c>
      <c r="L290" s="67">
        <v>0</v>
      </c>
      <c r="M290" s="25" t="s">
        <v>816</v>
      </c>
      <c r="N290" s="25" t="s">
        <v>817</v>
      </c>
      <c r="O290" s="21">
        <v>244</v>
      </c>
      <c r="P290" s="22">
        <v>1</v>
      </c>
      <c r="Q290" s="22">
        <v>6</v>
      </c>
      <c r="S290" s="25">
        <v>0.75502915755524702</v>
      </c>
      <c r="T290" s="25">
        <v>0.82500000000000007</v>
      </c>
      <c r="U290" s="25">
        <v>0.65007289388811751</v>
      </c>
      <c r="V290">
        <v>0.64895000000000014</v>
      </c>
      <c r="W290" t="s">
        <v>3017</v>
      </c>
      <c r="X290" t="s">
        <v>3017</v>
      </c>
      <c r="Y290" t="s">
        <v>3017</v>
      </c>
      <c r="Z290" t="s">
        <v>3017</v>
      </c>
    </row>
    <row r="291" spans="1:26" ht="46">
      <c r="A291">
        <v>290</v>
      </c>
      <c r="B291" s="21" t="s">
        <v>521</v>
      </c>
      <c r="C291" s="21" t="s">
        <v>21</v>
      </c>
      <c r="D291" s="17">
        <f t="shared" si="8"/>
        <v>4</v>
      </c>
      <c r="E291" s="21" t="s">
        <v>42</v>
      </c>
      <c r="F291" s="25">
        <f t="shared" si="9"/>
        <v>4</v>
      </c>
      <c r="G291" s="25" t="s">
        <v>818</v>
      </c>
      <c r="H291" s="23">
        <v>68</v>
      </c>
      <c r="I291" s="21">
        <v>4.6653390722628502E-5</v>
      </c>
      <c r="J291" s="17">
        <v>1</v>
      </c>
      <c r="K291" s="37">
        <v>43387</v>
      </c>
      <c r="L291" s="67">
        <v>0</v>
      </c>
      <c r="M291" s="25" t="s">
        <v>819</v>
      </c>
      <c r="N291" s="25" t="s">
        <v>820</v>
      </c>
      <c r="O291" s="21">
        <v>54</v>
      </c>
      <c r="P291" s="21">
        <v>1</v>
      </c>
      <c r="Q291" s="21">
        <v>3</v>
      </c>
      <c r="S291" s="25">
        <v>0.63911732854463121</v>
      </c>
      <c r="T291" s="25">
        <v>0.5634861006761831</v>
      </c>
      <c r="U291" s="25">
        <v>0.75256417034730327</v>
      </c>
      <c r="V291">
        <v>0.45909090909090911</v>
      </c>
      <c r="W291" t="s">
        <v>3017</v>
      </c>
      <c r="X291" t="s">
        <v>3017</v>
      </c>
      <c r="Y291" t="s">
        <v>3017</v>
      </c>
      <c r="Z291" t="s">
        <v>3017</v>
      </c>
    </row>
    <row r="292" spans="1:26" ht="46">
      <c r="A292">
        <v>291</v>
      </c>
      <c r="B292" s="21" t="s">
        <v>521</v>
      </c>
      <c r="C292" s="21" t="s">
        <v>21</v>
      </c>
      <c r="D292" s="17">
        <f t="shared" si="8"/>
        <v>4</v>
      </c>
      <c r="E292" s="21" t="s">
        <v>42</v>
      </c>
      <c r="F292" s="25">
        <f t="shared" si="9"/>
        <v>4</v>
      </c>
      <c r="G292" s="26" t="s">
        <v>119</v>
      </c>
      <c r="H292" s="23">
        <v>47</v>
      </c>
      <c r="I292" s="21">
        <v>5.3268655796665398E-2</v>
      </c>
      <c r="J292" s="17">
        <v>1</v>
      </c>
      <c r="K292" s="37">
        <v>43384</v>
      </c>
      <c r="L292" s="67">
        <v>0</v>
      </c>
      <c r="M292" s="25" t="s">
        <v>821</v>
      </c>
      <c r="N292" s="25" t="s">
        <v>822</v>
      </c>
      <c r="O292" s="21">
        <v>48</v>
      </c>
      <c r="P292" s="21">
        <v>2</v>
      </c>
      <c r="Q292" s="21">
        <v>6</v>
      </c>
      <c r="S292" s="25">
        <v>0.71002915755524698</v>
      </c>
      <c r="T292" s="25">
        <v>0.75</v>
      </c>
      <c r="U292" s="25">
        <v>0.65007289388811751</v>
      </c>
      <c r="V292">
        <v>0.6655000000000002</v>
      </c>
      <c r="W292" t="s">
        <v>3017</v>
      </c>
      <c r="X292" t="s">
        <v>3017</v>
      </c>
      <c r="Y292" t="s">
        <v>3017</v>
      </c>
      <c r="Z292" t="s">
        <v>3017</v>
      </c>
    </row>
    <row r="293" spans="1:26" ht="46">
      <c r="A293">
        <v>292</v>
      </c>
      <c r="B293" s="21" t="s">
        <v>521</v>
      </c>
      <c r="C293" s="21" t="s">
        <v>21</v>
      </c>
      <c r="D293" s="17">
        <f t="shared" si="8"/>
        <v>4</v>
      </c>
      <c r="E293" s="21" t="s">
        <v>42</v>
      </c>
      <c r="F293" s="25">
        <f t="shared" si="9"/>
        <v>4</v>
      </c>
      <c r="G293" s="25" t="s">
        <v>818</v>
      </c>
      <c r="H293" s="23">
        <v>59</v>
      </c>
      <c r="I293" s="21">
        <v>5.2146464174040996E-4</v>
      </c>
      <c r="J293" s="17">
        <v>1</v>
      </c>
      <c r="K293" s="37">
        <v>43373</v>
      </c>
      <c r="L293" s="67">
        <v>0</v>
      </c>
      <c r="M293" s="25" t="s">
        <v>823</v>
      </c>
      <c r="N293" s="25" t="s">
        <v>820</v>
      </c>
      <c r="O293" s="21">
        <v>54</v>
      </c>
      <c r="P293" s="21">
        <v>1</v>
      </c>
      <c r="Q293" s="21">
        <v>9</v>
      </c>
      <c r="S293" s="25">
        <v>0.6376623376623376</v>
      </c>
      <c r="T293" s="25">
        <v>0.68181818181818177</v>
      </c>
      <c r="U293" s="25">
        <v>0.5714285714285714</v>
      </c>
      <c r="V293">
        <v>0.5</v>
      </c>
      <c r="W293" t="s">
        <v>3017</v>
      </c>
      <c r="X293" t="s">
        <v>3017</v>
      </c>
      <c r="Y293" t="s">
        <v>3017</v>
      </c>
      <c r="Z293" t="s">
        <v>3017</v>
      </c>
    </row>
    <row r="294" spans="1:26" ht="106">
      <c r="A294">
        <v>293</v>
      </c>
      <c r="B294" s="21" t="s">
        <v>521</v>
      </c>
      <c r="C294" s="21" t="s">
        <v>21</v>
      </c>
      <c r="D294" s="17">
        <f t="shared" si="8"/>
        <v>4</v>
      </c>
      <c r="E294" s="21" t="s">
        <v>42</v>
      </c>
      <c r="F294" s="25">
        <f t="shared" si="9"/>
        <v>4</v>
      </c>
      <c r="G294" s="25" t="s">
        <v>824</v>
      </c>
      <c r="H294" s="23">
        <v>182</v>
      </c>
      <c r="I294" s="21">
        <v>4.62419071474559E-2</v>
      </c>
      <c r="J294" s="17">
        <v>1</v>
      </c>
      <c r="K294" s="37">
        <v>43371</v>
      </c>
      <c r="L294" s="67">
        <v>0</v>
      </c>
      <c r="M294" s="25" t="s">
        <v>825</v>
      </c>
      <c r="N294" s="25" t="s">
        <v>826</v>
      </c>
      <c r="O294" s="21">
        <v>124</v>
      </c>
      <c r="P294" s="21">
        <v>1</v>
      </c>
      <c r="Q294" s="21">
        <v>10</v>
      </c>
      <c r="S294" s="25">
        <v>0.62838932850985885</v>
      </c>
      <c r="T294" s="25">
        <v>0.68181818181818177</v>
      </c>
      <c r="U294" s="25">
        <v>0.54824604854737435</v>
      </c>
      <c r="V294">
        <v>0.5</v>
      </c>
      <c r="W294" t="s">
        <v>3017</v>
      </c>
      <c r="X294" t="s">
        <v>3017</v>
      </c>
      <c r="Y294" t="s">
        <v>3018</v>
      </c>
      <c r="Z294" t="s">
        <v>3018</v>
      </c>
    </row>
    <row r="295" spans="1:26" ht="76">
      <c r="A295">
        <v>294</v>
      </c>
      <c r="B295" s="21" t="s">
        <v>521</v>
      </c>
      <c r="C295" s="21" t="s">
        <v>25</v>
      </c>
      <c r="D295" s="17">
        <f t="shared" si="8"/>
        <v>5</v>
      </c>
      <c r="E295" s="21" t="s">
        <v>17</v>
      </c>
      <c r="F295" s="25">
        <f t="shared" si="9"/>
        <v>6</v>
      </c>
      <c r="G295" s="25" t="s">
        <v>827</v>
      </c>
      <c r="H295" s="23">
        <v>104</v>
      </c>
      <c r="I295" s="21">
        <v>0.43496781246536198</v>
      </c>
      <c r="J295" s="17">
        <v>1</v>
      </c>
      <c r="K295" s="37">
        <v>43370</v>
      </c>
      <c r="L295" s="67">
        <v>0</v>
      </c>
      <c r="M295" s="17" t="s">
        <v>828</v>
      </c>
      <c r="N295" s="25" t="s">
        <v>829</v>
      </c>
      <c r="O295" s="21">
        <v>85</v>
      </c>
      <c r="P295" s="21">
        <v>2</v>
      </c>
      <c r="Q295" s="21">
        <v>12</v>
      </c>
      <c r="S295" s="25">
        <v>0.65205133627784262</v>
      </c>
      <c r="T295" s="25">
        <v>0.75</v>
      </c>
      <c r="U295" s="25">
        <v>0.50512834069460655</v>
      </c>
      <c r="V295">
        <v>0.55000000000000004</v>
      </c>
      <c r="W295" t="s">
        <v>3018</v>
      </c>
      <c r="X295" t="s">
        <v>3017</v>
      </c>
      <c r="Y295" t="s">
        <v>3017</v>
      </c>
      <c r="Z295" t="s">
        <v>3018</v>
      </c>
    </row>
    <row r="296" spans="1:26" ht="136">
      <c r="A296">
        <v>295</v>
      </c>
      <c r="B296" s="21" t="s">
        <v>521</v>
      </c>
      <c r="C296" s="21" t="s">
        <v>21</v>
      </c>
      <c r="D296" s="17">
        <f t="shared" si="8"/>
        <v>4</v>
      </c>
      <c r="E296" s="21" t="s">
        <v>17</v>
      </c>
      <c r="F296" s="25">
        <f t="shared" si="9"/>
        <v>6</v>
      </c>
      <c r="G296" s="25" t="s">
        <v>830</v>
      </c>
      <c r="H296" s="23">
        <v>143</v>
      </c>
      <c r="I296" s="21">
        <v>3.1719642905248002E-4</v>
      </c>
      <c r="J296" s="17">
        <v>1</v>
      </c>
      <c r="K296" s="37">
        <v>43368</v>
      </c>
      <c r="L296" s="67">
        <v>1</v>
      </c>
      <c r="M296" s="25" t="s">
        <v>831</v>
      </c>
      <c r="N296" s="25" t="s">
        <v>832</v>
      </c>
      <c r="O296" s="21">
        <v>186</v>
      </c>
      <c r="P296" s="21">
        <v>2</v>
      </c>
      <c r="Q296" s="21">
        <v>2</v>
      </c>
      <c r="S296" s="25">
        <v>0.65727945684153299</v>
      </c>
      <c r="T296" s="25">
        <v>0.5634861006761831</v>
      </c>
      <c r="U296" s="25">
        <v>0.79796949108955784</v>
      </c>
      <c r="V296">
        <v>2.738288760232517E-2</v>
      </c>
      <c r="W296" t="s">
        <v>3017</v>
      </c>
      <c r="X296" t="s">
        <v>3017</v>
      </c>
      <c r="Y296" t="s">
        <v>3017</v>
      </c>
      <c r="Z296" t="s">
        <v>3018</v>
      </c>
    </row>
    <row r="297" spans="1:26" ht="46">
      <c r="A297">
        <v>296</v>
      </c>
      <c r="B297" s="21" t="s">
        <v>521</v>
      </c>
      <c r="C297" s="21" t="s">
        <v>21</v>
      </c>
      <c r="D297" s="17">
        <f t="shared" si="8"/>
        <v>4</v>
      </c>
      <c r="E297" s="21" t="s">
        <v>42</v>
      </c>
      <c r="F297" s="25">
        <f t="shared" si="9"/>
        <v>4</v>
      </c>
      <c r="G297" s="26" t="s">
        <v>140</v>
      </c>
      <c r="H297" s="23">
        <v>74</v>
      </c>
      <c r="I297" s="21">
        <v>1.45719676648004E-4</v>
      </c>
      <c r="J297" s="17">
        <v>1</v>
      </c>
      <c r="K297" s="37">
        <v>43365</v>
      </c>
      <c r="L297" s="67">
        <v>0</v>
      </c>
      <c r="M297" s="25" t="s">
        <v>833</v>
      </c>
      <c r="N297" s="25" t="s">
        <v>834</v>
      </c>
      <c r="O297" s="21">
        <v>43</v>
      </c>
      <c r="P297" s="21">
        <v>3</v>
      </c>
      <c r="Q297" s="21">
        <v>17</v>
      </c>
      <c r="S297" s="25">
        <v>0.65939396425041941</v>
      </c>
      <c r="T297" s="25">
        <v>0.82500000000000007</v>
      </c>
      <c r="U297" s="25">
        <v>0.41098491062604853</v>
      </c>
      <c r="V297">
        <v>0.54500000000000004</v>
      </c>
      <c r="W297" t="s">
        <v>3017</v>
      </c>
      <c r="X297" t="s">
        <v>3017</v>
      </c>
      <c r="Y297" t="s">
        <v>3017</v>
      </c>
      <c r="Z297" t="s">
        <v>3017</v>
      </c>
    </row>
    <row r="298" spans="1:26" ht="76">
      <c r="A298">
        <v>297</v>
      </c>
      <c r="B298" s="21" t="s">
        <v>521</v>
      </c>
      <c r="C298" s="21" t="s">
        <v>21</v>
      </c>
      <c r="D298" s="17">
        <f t="shared" si="8"/>
        <v>4</v>
      </c>
      <c r="E298" s="21" t="s">
        <v>42</v>
      </c>
      <c r="F298" s="25">
        <f t="shared" si="9"/>
        <v>4</v>
      </c>
      <c r="G298" s="25" t="s">
        <v>818</v>
      </c>
      <c r="H298" s="23">
        <v>41</v>
      </c>
      <c r="I298" s="21">
        <v>1.39317939109005E-2</v>
      </c>
      <c r="J298" s="17">
        <v>1</v>
      </c>
      <c r="K298" s="37">
        <v>43365</v>
      </c>
      <c r="L298" s="67">
        <v>0</v>
      </c>
      <c r="M298" s="25" t="s">
        <v>835</v>
      </c>
      <c r="N298" s="25" t="s">
        <v>836</v>
      </c>
      <c r="O298" s="21">
        <v>90</v>
      </c>
      <c r="P298" s="21">
        <v>2</v>
      </c>
      <c r="Q298" s="21">
        <v>8</v>
      </c>
      <c r="S298" s="25">
        <v>0.73337559287164633</v>
      </c>
      <c r="T298" s="25">
        <v>0.82500000000000007</v>
      </c>
      <c r="U298" s="25">
        <v>0.59593898217911567</v>
      </c>
      <c r="V298">
        <v>0.55000000000000004</v>
      </c>
      <c r="W298" t="s">
        <v>3017</v>
      </c>
      <c r="X298" t="s">
        <v>3017</v>
      </c>
      <c r="Y298" t="s">
        <v>3018</v>
      </c>
      <c r="Z298" t="s">
        <v>3018</v>
      </c>
    </row>
    <row r="299" spans="1:26" ht="47" thickBot="1">
      <c r="A299">
        <v>298</v>
      </c>
      <c r="B299" s="21" t="s">
        <v>521</v>
      </c>
      <c r="C299" s="21" t="s">
        <v>21</v>
      </c>
      <c r="D299" s="17">
        <f t="shared" si="8"/>
        <v>4</v>
      </c>
      <c r="E299" s="21" t="s">
        <v>42</v>
      </c>
      <c r="F299" s="25">
        <f t="shared" si="9"/>
        <v>4</v>
      </c>
      <c r="G299" s="22" t="s">
        <v>140</v>
      </c>
      <c r="H299" s="23">
        <v>44</v>
      </c>
      <c r="I299" s="21">
        <v>4.3046494026377301E-2</v>
      </c>
      <c r="J299" s="17">
        <v>1</v>
      </c>
      <c r="K299" s="37">
        <v>43362</v>
      </c>
      <c r="L299" s="67">
        <v>0</v>
      </c>
      <c r="M299" s="25" t="s">
        <v>837</v>
      </c>
      <c r="N299" s="25" t="s">
        <v>820</v>
      </c>
      <c r="O299" s="21">
        <v>54</v>
      </c>
      <c r="P299" s="22">
        <v>2</v>
      </c>
      <c r="Q299" s="22">
        <v>6</v>
      </c>
      <c r="S299" s="25">
        <v>0.75502915755524702</v>
      </c>
      <c r="T299" s="25">
        <v>0.82500000000000007</v>
      </c>
      <c r="U299" s="25">
        <v>0.65007289388811751</v>
      </c>
      <c r="V299">
        <v>0.5</v>
      </c>
      <c r="W299" t="s">
        <v>3017</v>
      </c>
      <c r="X299" t="s">
        <v>3017</v>
      </c>
      <c r="Y299" t="s">
        <v>3017</v>
      </c>
      <c r="Z299" t="s">
        <v>3017</v>
      </c>
    </row>
    <row r="300" spans="1:26" ht="47" thickBot="1">
      <c r="A300">
        <v>299</v>
      </c>
      <c r="B300" s="21" t="s">
        <v>521</v>
      </c>
      <c r="C300" s="21" t="s">
        <v>21</v>
      </c>
      <c r="D300" s="17">
        <f t="shared" si="8"/>
        <v>4</v>
      </c>
      <c r="E300" s="21" t="s">
        <v>17</v>
      </c>
      <c r="F300" s="25">
        <f t="shared" si="9"/>
        <v>6</v>
      </c>
      <c r="G300" s="25" t="s">
        <v>838</v>
      </c>
      <c r="H300" s="23">
        <v>50</v>
      </c>
      <c r="I300" s="21">
        <v>2.8367353114633299E-4</v>
      </c>
      <c r="J300" s="17">
        <v>1</v>
      </c>
      <c r="K300" s="37">
        <v>43361</v>
      </c>
      <c r="L300" s="67">
        <v>0</v>
      </c>
      <c r="M300" s="22" t="s">
        <v>839</v>
      </c>
      <c r="N300" s="25" t="s">
        <v>840</v>
      </c>
      <c r="O300" s="21">
        <v>67</v>
      </c>
      <c r="P300" s="22">
        <v>1</v>
      </c>
      <c r="Q300" s="22">
        <v>2</v>
      </c>
      <c r="S300" s="25">
        <v>0.72827870552673224</v>
      </c>
      <c r="T300" s="25">
        <v>0.68181818181818177</v>
      </c>
      <c r="U300" s="25">
        <v>0.79796949108955784</v>
      </c>
      <c r="V300">
        <v>0.60500000000000009</v>
      </c>
      <c r="W300" t="s">
        <v>3017</v>
      </c>
      <c r="X300" t="s">
        <v>3017</v>
      </c>
      <c r="Y300" t="s">
        <v>3017</v>
      </c>
      <c r="Z300" t="s">
        <v>3018</v>
      </c>
    </row>
    <row r="301" spans="1:26" ht="76">
      <c r="A301">
        <v>300</v>
      </c>
      <c r="B301" s="21" t="s">
        <v>521</v>
      </c>
      <c r="C301" s="21" t="s">
        <v>21</v>
      </c>
      <c r="D301" s="17">
        <f t="shared" si="8"/>
        <v>4</v>
      </c>
      <c r="E301" s="21" t="s">
        <v>42</v>
      </c>
      <c r="F301" s="25">
        <f t="shared" si="9"/>
        <v>4</v>
      </c>
      <c r="G301" s="26" t="s">
        <v>841</v>
      </c>
      <c r="H301" s="23">
        <v>79</v>
      </c>
      <c r="I301" s="21">
        <v>4.4878708123030598E-4</v>
      </c>
      <c r="J301" s="17">
        <v>1</v>
      </c>
      <c r="K301" s="37">
        <v>43355</v>
      </c>
      <c r="L301" s="67">
        <v>0</v>
      </c>
      <c r="M301" s="25" t="s">
        <v>842</v>
      </c>
      <c r="N301" s="17" t="s">
        <v>843</v>
      </c>
      <c r="O301" s="21">
        <v>107</v>
      </c>
      <c r="P301" s="21">
        <v>3</v>
      </c>
      <c r="Q301" s="21">
        <v>7</v>
      </c>
      <c r="S301" s="25">
        <v>0.74381421079630905</v>
      </c>
      <c r="T301" s="25">
        <v>0.82500000000000007</v>
      </c>
      <c r="U301" s="25">
        <v>0.62203552699077269</v>
      </c>
      <c r="V301">
        <v>0.45909090909090911</v>
      </c>
      <c r="W301" t="s">
        <v>3017</v>
      </c>
      <c r="X301" t="s">
        <v>3017</v>
      </c>
      <c r="Y301" t="s">
        <v>3017</v>
      </c>
      <c r="Z301" t="s">
        <v>3018</v>
      </c>
    </row>
    <row r="302" spans="1:26" ht="47" thickBot="1">
      <c r="A302">
        <v>301</v>
      </c>
      <c r="B302" s="21" t="s">
        <v>521</v>
      </c>
      <c r="C302" s="21" t="s">
        <v>21</v>
      </c>
      <c r="D302" s="17">
        <f t="shared" si="8"/>
        <v>4</v>
      </c>
      <c r="E302" s="21" t="s">
        <v>42</v>
      </c>
      <c r="F302" s="25">
        <f t="shared" si="9"/>
        <v>4</v>
      </c>
      <c r="G302" s="25" t="s">
        <v>844</v>
      </c>
      <c r="H302" s="23">
        <v>46</v>
      </c>
      <c r="I302" s="21">
        <v>2.1034129374707402E-3</v>
      </c>
      <c r="J302" s="17">
        <v>1</v>
      </c>
      <c r="K302" s="37">
        <v>43354</v>
      </c>
      <c r="L302" s="67">
        <v>0</v>
      </c>
      <c r="M302" s="22" t="s">
        <v>845</v>
      </c>
      <c r="N302" s="25" t="s">
        <v>820</v>
      </c>
      <c r="O302" s="21">
        <v>54</v>
      </c>
      <c r="P302" s="22">
        <v>1</v>
      </c>
      <c r="Q302" s="22">
        <v>3</v>
      </c>
      <c r="S302" s="25">
        <v>0.79602566813892128</v>
      </c>
      <c r="T302" s="25">
        <v>0.82500000000000007</v>
      </c>
      <c r="U302" s="25">
        <v>0.75256417034730327</v>
      </c>
      <c r="V302">
        <v>0.54500000000000004</v>
      </c>
      <c r="W302" t="s">
        <v>3017</v>
      </c>
      <c r="X302" t="s">
        <v>3017</v>
      </c>
      <c r="Y302" t="s">
        <v>3017</v>
      </c>
      <c r="Z302" t="s">
        <v>3017</v>
      </c>
    </row>
    <row r="303" spans="1:26" ht="121">
      <c r="A303">
        <v>302</v>
      </c>
      <c r="B303" s="21" t="s">
        <v>521</v>
      </c>
      <c r="C303" s="21" t="s">
        <v>21</v>
      </c>
      <c r="D303" s="17">
        <f t="shared" si="8"/>
        <v>4</v>
      </c>
      <c r="E303" s="21" t="s">
        <v>42</v>
      </c>
      <c r="F303" s="25">
        <f t="shared" si="9"/>
        <v>4</v>
      </c>
      <c r="G303" s="25" t="s">
        <v>846</v>
      </c>
      <c r="H303" s="23">
        <v>162</v>
      </c>
      <c r="I303" s="21">
        <v>1.1989000348045E-8</v>
      </c>
      <c r="J303" s="17">
        <v>1</v>
      </c>
      <c r="K303" s="37">
        <v>43353</v>
      </c>
      <c r="L303" s="67">
        <v>0</v>
      </c>
      <c r="M303" s="25" t="s">
        <v>847</v>
      </c>
      <c r="N303" s="25" t="s">
        <v>848</v>
      </c>
      <c r="O303" s="21">
        <v>163</v>
      </c>
      <c r="P303" s="21">
        <v>1</v>
      </c>
      <c r="Q303" s="21">
        <v>1</v>
      </c>
      <c r="S303" s="25">
        <v>0.79285714285714293</v>
      </c>
      <c r="T303" s="25">
        <v>0.75</v>
      </c>
      <c r="U303" s="25">
        <v>0.85714285714285721</v>
      </c>
      <c r="V303">
        <v>0.5</v>
      </c>
      <c r="W303" t="s">
        <v>3017</v>
      </c>
      <c r="X303" t="s">
        <v>3017</v>
      </c>
      <c r="Y303" t="s">
        <v>3017</v>
      </c>
      <c r="Z303" t="s">
        <v>3018</v>
      </c>
    </row>
    <row r="304" spans="1:26" ht="286">
      <c r="A304">
        <v>303</v>
      </c>
      <c r="B304" s="21" t="s">
        <v>521</v>
      </c>
      <c r="C304" s="21" t="s">
        <v>21</v>
      </c>
      <c r="D304" s="17">
        <f t="shared" si="8"/>
        <v>4</v>
      </c>
      <c r="E304" s="21" t="s">
        <v>17</v>
      </c>
      <c r="F304" s="25">
        <f t="shared" si="9"/>
        <v>6</v>
      </c>
      <c r="G304" s="26" t="s">
        <v>849</v>
      </c>
      <c r="H304" s="23">
        <v>543</v>
      </c>
      <c r="I304" s="21">
        <v>0.99999407158943299</v>
      </c>
      <c r="J304" s="17">
        <v>0</v>
      </c>
      <c r="K304" s="37">
        <v>43349</v>
      </c>
      <c r="L304" s="67">
        <v>0</v>
      </c>
      <c r="M304" s="25" t="s">
        <v>850</v>
      </c>
      <c r="N304" s="25" t="s">
        <v>851</v>
      </c>
      <c r="O304" s="21">
        <v>121</v>
      </c>
      <c r="P304" s="21">
        <v>1</v>
      </c>
      <c r="Q304" s="21">
        <v>6</v>
      </c>
      <c r="S304" s="25">
        <v>0.43352363779853609</v>
      </c>
      <c r="T304" s="25">
        <v>0.28915746707214851</v>
      </c>
      <c r="U304" s="25">
        <v>0.65007289388811751</v>
      </c>
      <c r="V304">
        <v>7.6001927846781604E-5</v>
      </c>
      <c r="W304" t="s">
        <v>3017</v>
      </c>
      <c r="X304" t="s">
        <v>3018</v>
      </c>
      <c r="Y304" t="s">
        <v>3017</v>
      </c>
      <c r="Z304" t="s">
        <v>3018</v>
      </c>
    </row>
    <row r="305" spans="1:26" ht="77" thickBot="1">
      <c r="A305">
        <v>304</v>
      </c>
      <c r="B305" s="21" t="s">
        <v>521</v>
      </c>
      <c r="C305" s="21" t="s">
        <v>21</v>
      </c>
      <c r="D305" s="17">
        <f t="shared" si="8"/>
        <v>4</v>
      </c>
      <c r="E305" s="21" t="s">
        <v>42</v>
      </c>
      <c r="F305" s="25">
        <f t="shared" si="9"/>
        <v>4</v>
      </c>
      <c r="G305" s="25" t="s">
        <v>852</v>
      </c>
      <c r="H305" s="23">
        <v>136</v>
      </c>
      <c r="I305" s="21">
        <v>1.42371874289893E-8</v>
      </c>
      <c r="J305" s="17">
        <v>0</v>
      </c>
      <c r="K305" s="37">
        <v>43346</v>
      </c>
      <c r="L305" s="67">
        <v>1</v>
      </c>
      <c r="M305" s="22" t="s">
        <v>853</v>
      </c>
      <c r="N305" s="25" t="s">
        <v>854</v>
      </c>
      <c r="O305" s="21">
        <v>98</v>
      </c>
      <c r="P305" s="22">
        <v>1</v>
      </c>
      <c r="Q305" s="22">
        <v>1</v>
      </c>
      <c r="S305" s="25">
        <v>0.79285714285714293</v>
      </c>
      <c r="T305" s="25">
        <v>0.75</v>
      </c>
      <c r="U305" s="25">
        <v>0.85714285714285721</v>
      </c>
      <c r="V305">
        <v>0.54500000000000004</v>
      </c>
      <c r="W305" t="s">
        <v>3017</v>
      </c>
      <c r="X305" t="s">
        <v>3017</v>
      </c>
      <c r="Y305" t="s">
        <v>3017</v>
      </c>
      <c r="Z305" t="s">
        <v>3018</v>
      </c>
    </row>
    <row r="306" spans="1:26" ht="166">
      <c r="A306">
        <v>305</v>
      </c>
      <c r="B306" s="21" t="s">
        <v>521</v>
      </c>
      <c r="C306" s="21" t="s">
        <v>21</v>
      </c>
      <c r="D306" s="17">
        <f t="shared" si="8"/>
        <v>4</v>
      </c>
      <c r="E306" s="21" t="s">
        <v>17</v>
      </c>
      <c r="F306" s="25">
        <f t="shared" si="9"/>
        <v>6</v>
      </c>
      <c r="G306" s="25" t="s">
        <v>855</v>
      </c>
      <c r="H306" s="23">
        <v>304</v>
      </c>
      <c r="I306" s="21">
        <v>3.5622615968122801E-12</v>
      </c>
      <c r="J306" s="17">
        <v>1</v>
      </c>
      <c r="K306" s="37">
        <v>43342</v>
      </c>
      <c r="L306" s="67">
        <v>1</v>
      </c>
      <c r="M306" s="25" t="s">
        <v>856</v>
      </c>
      <c r="N306" s="25" t="s">
        <v>857</v>
      </c>
      <c r="O306" s="21">
        <v>136</v>
      </c>
      <c r="P306" s="21">
        <v>3</v>
      </c>
      <c r="Q306" s="21">
        <v>8</v>
      </c>
      <c r="S306" s="25">
        <v>0.6102764193179272</v>
      </c>
      <c r="T306" s="25">
        <v>0.61983471074380159</v>
      </c>
      <c r="U306" s="25">
        <v>0.59593898217911567</v>
      </c>
      <c r="V306">
        <v>0.63923000000000019</v>
      </c>
      <c r="W306" t="s">
        <v>3018</v>
      </c>
      <c r="X306" t="s">
        <v>3017</v>
      </c>
      <c r="Y306" t="s">
        <v>3018</v>
      </c>
      <c r="Z306" t="s">
        <v>3018</v>
      </c>
    </row>
    <row r="307" spans="1:26" ht="136">
      <c r="A307">
        <v>306</v>
      </c>
      <c r="B307" s="21" t="s">
        <v>521</v>
      </c>
      <c r="C307" s="21" t="s">
        <v>21</v>
      </c>
      <c r="D307" s="17">
        <f t="shared" si="8"/>
        <v>4</v>
      </c>
      <c r="E307" s="21" t="s">
        <v>17</v>
      </c>
      <c r="F307" s="25">
        <f t="shared" si="9"/>
        <v>6</v>
      </c>
      <c r="G307" s="25" t="s">
        <v>855</v>
      </c>
      <c r="H307" s="23">
        <v>257</v>
      </c>
      <c r="I307" s="21">
        <v>7.1527028744355903E-10</v>
      </c>
      <c r="J307" s="17">
        <v>1</v>
      </c>
      <c r="K307" s="37">
        <v>43340</v>
      </c>
      <c r="L307" s="67">
        <v>1</v>
      </c>
      <c r="M307" s="25" t="s">
        <v>858</v>
      </c>
      <c r="N307" s="25" t="s">
        <v>857</v>
      </c>
      <c r="O307" s="21">
        <v>136</v>
      </c>
      <c r="P307" s="21">
        <v>3</v>
      </c>
      <c r="Q307" s="21">
        <v>10</v>
      </c>
      <c r="S307" s="25">
        <v>0.59119924586523065</v>
      </c>
      <c r="T307" s="25">
        <v>0.61983471074380159</v>
      </c>
      <c r="U307" s="25">
        <v>0.54824604854737435</v>
      </c>
      <c r="V307">
        <v>0.64895000000000014</v>
      </c>
      <c r="W307" t="s">
        <v>3018</v>
      </c>
      <c r="X307" t="s">
        <v>3017</v>
      </c>
      <c r="Y307" t="s">
        <v>3018</v>
      </c>
      <c r="Z307" t="s">
        <v>3018</v>
      </c>
    </row>
    <row r="308" spans="1:26" ht="31">
      <c r="A308">
        <v>307</v>
      </c>
      <c r="B308" s="21" t="s">
        <v>521</v>
      </c>
      <c r="C308" s="21" t="s">
        <v>21</v>
      </c>
      <c r="D308" s="17">
        <f t="shared" si="8"/>
        <v>4</v>
      </c>
      <c r="E308" s="21" t="s">
        <v>42</v>
      </c>
      <c r="F308" s="25">
        <f t="shared" si="9"/>
        <v>4</v>
      </c>
      <c r="G308" s="25" t="s">
        <v>243</v>
      </c>
      <c r="H308" s="23">
        <v>54</v>
      </c>
      <c r="I308" s="21">
        <v>1.5571886389429399E-3</v>
      </c>
      <c r="J308" s="17">
        <v>1</v>
      </c>
      <c r="K308" s="37">
        <v>43333</v>
      </c>
      <c r="L308" s="67">
        <v>0</v>
      </c>
      <c r="M308" s="25" t="s">
        <v>859</v>
      </c>
      <c r="N308" s="25" t="s">
        <v>860</v>
      </c>
      <c r="O308" s="21">
        <v>36</v>
      </c>
      <c r="P308" s="21">
        <v>2</v>
      </c>
      <c r="Q308" s="21">
        <v>7</v>
      </c>
      <c r="S308" s="25">
        <v>0.74381421079630905</v>
      </c>
      <c r="T308" s="25">
        <v>0.82500000000000007</v>
      </c>
      <c r="U308" s="25">
        <v>0.62203552699077269</v>
      </c>
      <c r="V308">
        <v>0.54500000000000004</v>
      </c>
      <c r="W308" t="s">
        <v>3017</v>
      </c>
      <c r="X308" t="s">
        <v>3017</v>
      </c>
      <c r="Y308" t="s">
        <v>3018</v>
      </c>
      <c r="Z308" t="s">
        <v>3018</v>
      </c>
    </row>
    <row r="309" spans="1:26" ht="61">
      <c r="A309">
        <v>308</v>
      </c>
      <c r="B309" s="21" t="s">
        <v>521</v>
      </c>
      <c r="C309" s="21" t="s">
        <v>21</v>
      </c>
      <c r="D309" s="17">
        <f t="shared" si="8"/>
        <v>4</v>
      </c>
      <c r="E309" s="21" t="s">
        <v>42</v>
      </c>
      <c r="F309" s="25">
        <f t="shared" si="9"/>
        <v>4</v>
      </c>
      <c r="G309" s="25" t="s">
        <v>243</v>
      </c>
      <c r="H309" s="23">
        <v>99</v>
      </c>
      <c r="I309" s="21">
        <v>0.444662140942435</v>
      </c>
      <c r="J309" s="17">
        <v>1</v>
      </c>
      <c r="K309" s="37">
        <v>43333</v>
      </c>
      <c r="L309" s="67">
        <v>0</v>
      </c>
      <c r="M309" s="25" t="s">
        <v>861</v>
      </c>
      <c r="N309" s="25" t="s">
        <v>860</v>
      </c>
      <c r="O309" s="21">
        <v>36</v>
      </c>
      <c r="P309" s="21">
        <v>2</v>
      </c>
      <c r="Q309" s="21">
        <v>7</v>
      </c>
      <c r="S309" s="25">
        <v>0.74381421079630905</v>
      </c>
      <c r="T309" s="25">
        <v>0.82500000000000007</v>
      </c>
      <c r="U309" s="25">
        <v>0.62203552699077269</v>
      </c>
      <c r="V309">
        <v>0.54500000000000004</v>
      </c>
      <c r="W309" t="s">
        <v>3017</v>
      </c>
      <c r="X309" t="s">
        <v>3017</v>
      </c>
      <c r="Y309" t="s">
        <v>3018</v>
      </c>
      <c r="Z309" t="s">
        <v>3018</v>
      </c>
    </row>
    <row r="310" spans="1:26" ht="46">
      <c r="A310">
        <v>309</v>
      </c>
      <c r="B310" s="21" t="s">
        <v>521</v>
      </c>
      <c r="C310" s="21" t="s">
        <v>21</v>
      </c>
      <c r="D310" s="17">
        <f t="shared" si="8"/>
        <v>4</v>
      </c>
      <c r="E310" s="21" t="s">
        <v>42</v>
      </c>
      <c r="F310" s="25">
        <f t="shared" si="9"/>
        <v>4</v>
      </c>
      <c r="G310" s="25" t="s">
        <v>862</v>
      </c>
      <c r="H310" s="23">
        <v>79</v>
      </c>
      <c r="I310" s="21">
        <v>7.7630069542999902E-4</v>
      </c>
      <c r="J310" s="17">
        <v>1</v>
      </c>
      <c r="K310" s="37">
        <v>43333</v>
      </c>
      <c r="L310" s="67">
        <v>0</v>
      </c>
      <c r="M310" s="25" t="s">
        <v>863</v>
      </c>
      <c r="N310" s="25" t="s">
        <v>860</v>
      </c>
      <c r="O310" s="21">
        <v>36</v>
      </c>
      <c r="P310" s="21">
        <v>2</v>
      </c>
      <c r="Q310" s="21">
        <v>7</v>
      </c>
      <c r="S310" s="25">
        <v>0.69881421079630901</v>
      </c>
      <c r="T310" s="25">
        <v>0.75</v>
      </c>
      <c r="U310" s="25">
        <v>0.62203552699077269</v>
      </c>
      <c r="V310">
        <v>0.5</v>
      </c>
      <c r="W310" t="s">
        <v>3017</v>
      </c>
      <c r="X310" t="s">
        <v>3017</v>
      </c>
      <c r="Y310" t="s">
        <v>3018</v>
      </c>
      <c r="Z310" t="s">
        <v>3018</v>
      </c>
    </row>
    <row r="311" spans="1:26" ht="46">
      <c r="A311">
        <v>310</v>
      </c>
      <c r="B311" s="21" t="s">
        <v>521</v>
      </c>
      <c r="C311" s="21" t="s">
        <v>21</v>
      </c>
      <c r="D311" s="17">
        <f t="shared" si="8"/>
        <v>4</v>
      </c>
      <c r="E311" s="21" t="s">
        <v>42</v>
      </c>
      <c r="F311" s="25">
        <f t="shared" si="9"/>
        <v>4</v>
      </c>
      <c r="G311" s="26" t="s">
        <v>119</v>
      </c>
      <c r="H311" s="23">
        <v>68</v>
      </c>
      <c r="I311" s="21">
        <v>5.3643672806691397E-5</v>
      </c>
      <c r="J311" s="17">
        <v>1</v>
      </c>
      <c r="K311" s="37">
        <v>43330</v>
      </c>
      <c r="L311" s="67">
        <v>0</v>
      </c>
      <c r="M311" s="25" t="s">
        <v>864</v>
      </c>
      <c r="N311" s="25" t="s">
        <v>865</v>
      </c>
      <c r="O311" s="21">
        <v>53</v>
      </c>
      <c r="P311" s="21">
        <v>3</v>
      </c>
      <c r="Q311" s="21">
        <v>6</v>
      </c>
      <c r="S311" s="25">
        <v>0.75502915755524702</v>
      </c>
      <c r="T311" s="25">
        <v>0.82500000000000007</v>
      </c>
      <c r="U311" s="25">
        <v>0.65007289388811751</v>
      </c>
      <c r="V311">
        <v>0.54500000000000004</v>
      </c>
      <c r="W311" t="s">
        <v>3017</v>
      </c>
      <c r="X311" t="s">
        <v>3017</v>
      </c>
      <c r="Y311" t="s">
        <v>3018</v>
      </c>
      <c r="Z311" t="s">
        <v>3017</v>
      </c>
    </row>
    <row r="312" spans="1:26" ht="47" thickBot="1">
      <c r="A312">
        <v>311</v>
      </c>
      <c r="B312" s="21" t="s">
        <v>521</v>
      </c>
      <c r="C312" s="21" t="s">
        <v>21</v>
      </c>
      <c r="D312" s="17">
        <f t="shared" si="8"/>
        <v>4</v>
      </c>
      <c r="E312" s="21" t="s">
        <v>42</v>
      </c>
      <c r="F312" s="25">
        <f t="shared" si="9"/>
        <v>4</v>
      </c>
      <c r="G312" s="22" t="s">
        <v>866</v>
      </c>
      <c r="H312" s="23">
        <v>55</v>
      </c>
      <c r="I312" s="21">
        <v>1.5917117805116999E-2</v>
      </c>
      <c r="J312" s="17">
        <v>1</v>
      </c>
      <c r="K312" s="37">
        <v>43323</v>
      </c>
      <c r="L312" s="67">
        <v>0</v>
      </c>
      <c r="M312" s="22" t="s">
        <v>867</v>
      </c>
      <c r="N312" s="25" t="s">
        <v>868</v>
      </c>
      <c r="O312" s="21">
        <v>47</v>
      </c>
      <c r="P312" s="22">
        <v>1</v>
      </c>
      <c r="Q312" s="22">
        <v>4</v>
      </c>
      <c r="S312" s="25">
        <v>0.78071428571428569</v>
      </c>
      <c r="T312" s="25">
        <v>0.82500000000000007</v>
      </c>
      <c r="U312" s="25">
        <v>0.7142857142857143</v>
      </c>
      <c r="V312">
        <v>0.55000000000000004</v>
      </c>
      <c r="W312" t="s">
        <v>3017</v>
      </c>
      <c r="X312" t="s">
        <v>3017</v>
      </c>
      <c r="Y312" t="s">
        <v>3017</v>
      </c>
      <c r="Z312" t="s">
        <v>3017</v>
      </c>
    </row>
    <row r="313" spans="1:26" ht="106">
      <c r="A313">
        <v>312</v>
      </c>
      <c r="B313" s="21" t="s">
        <v>521</v>
      </c>
      <c r="C313" s="21" t="s">
        <v>21</v>
      </c>
      <c r="D313" s="17">
        <f t="shared" si="8"/>
        <v>4</v>
      </c>
      <c r="E313" s="21" t="s">
        <v>42</v>
      </c>
      <c r="F313" s="25">
        <f t="shared" si="9"/>
        <v>4</v>
      </c>
      <c r="G313" s="25" t="s">
        <v>231</v>
      </c>
      <c r="H313" s="23">
        <v>53</v>
      </c>
      <c r="I313" s="21">
        <v>4.4271731423615499E-2</v>
      </c>
      <c r="J313" s="17">
        <v>1</v>
      </c>
      <c r="K313" s="37">
        <v>43321</v>
      </c>
      <c r="L313" s="67">
        <v>0</v>
      </c>
      <c r="M313" s="25" t="s">
        <v>869</v>
      </c>
      <c r="N313" s="25" t="s">
        <v>870</v>
      </c>
      <c r="O313" s="21">
        <v>140</v>
      </c>
      <c r="P313" s="21">
        <v>1</v>
      </c>
      <c r="Q313" s="21">
        <v>4</v>
      </c>
      <c r="S313" s="25">
        <v>0.78071428571428569</v>
      </c>
      <c r="T313" s="25">
        <v>0.82500000000000007</v>
      </c>
      <c r="U313" s="25">
        <v>0.7142857142857143</v>
      </c>
      <c r="V313">
        <v>0.6655000000000002</v>
      </c>
      <c r="W313" t="s">
        <v>3017</v>
      </c>
      <c r="X313" t="s">
        <v>3017</v>
      </c>
      <c r="Y313" t="s">
        <v>3017</v>
      </c>
      <c r="Z313" t="s">
        <v>3017</v>
      </c>
    </row>
    <row r="314" spans="1:26" ht="77" thickBot="1">
      <c r="A314">
        <v>313</v>
      </c>
      <c r="B314" s="21" t="s">
        <v>521</v>
      </c>
      <c r="C314" s="21" t="s">
        <v>21</v>
      </c>
      <c r="D314" s="17">
        <f t="shared" si="8"/>
        <v>4</v>
      </c>
      <c r="E314" s="21" t="s">
        <v>42</v>
      </c>
      <c r="F314" s="25">
        <f t="shared" si="9"/>
        <v>4</v>
      </c>
      <c r="G314" s="22" t="s">
        <v>140</v>
      </c>
      <c r="H314" s="23">
        <v>68</v>
      </c>
      <c r="I314" s="21">
        <v>4.5356884187009401E-2</v>
      </c>
      <c r="J314" s="17">
        <v>1</v>
      </c>
      <c r="K314" s="37">
        <v>43318</v>
      </c>
      <c r="L314" s="67">
        <v>0</v>
      </c>
      <c r="M314" s="25" t="s">
        <v>871</v>
      </c>
      <c r="N314" s="25" t="s">
        <v>872</v>
      </c>
      <c r="O314" s="21">
        <v>114</v>
      </c>
      <c r="P314" s="22">
        <v>1</v>
      </c>
      <c r="Q314" s="22">
        <v>2</v>
      </c>
      <c r="S314" s="25">
        <v>0.81418779643582317</v>
      </c>
      <c r="T314" s="25">
        <v>0.82500000000000007</v>
      </c>
      <c r="U314" s="25">
        <v>0.79796949108955784</v>
      </c>
      <c r="V314">
        <v>0.64895000000000014</v>
      </c>
      <c r="W314" t="s">
        <v>3017</v>
      </c>
      <c r="X314" t="s">
        <v>3017</v>
      </c>
      <c r="Y314" t="s">
        <v>3017</v>
      </c>
      <c r="Z314" t="s">
        <v>3018</v>
      </c>
    </row>
    <row r="315" spans="1:26" ht="46">
      <c r="A315">
        <v>314</v>
      </c>
      <c r="B315" s="21" t="s">
        <v>521</v>
      </c>
      <c r="C315" s="21" t="s">
        <v>21</v>
      </c>
      <c r="D315" s="17">
        <f t="shared" si="8"/>
        <v>4</v>
      </c>
      <c r="E315" s="21" t="s">
        <v>42</v>
      </c>
      <c r="F315" s="25">
        <f t="shared" si="9"/>
        <v>4</v>
      </c>
      <c r="G315" s="25" t="s">
        <v>873</v>
      </c>
      <c r="H315" s="23">
        <v>50</v>
      </c>
      <c r="I315" s="21">
        <v>7.1955836729620205E-4</v>
      </c>
      <c r="J315" s="17">
        <v>1</v>
      </c>
      <c r="K315" s="37">
        <v>43311</v>
      </c>
      <c r="L315" s="67">
        <v>0</v>
      </c>
      <c r="M315" s="25" t="s">
        <v>874</v>
      </c>
      <c r="N315" s="25" t="s">
        <v>875</v>
      </c>
      <c r="O315" s="21">
        <v>35</v>
      </c>
      <c r="P315" s="21">
        <v>1</v>
      </c>
      <c r="Q315" s="21">
        <v>2</v>
      </c>
      <c r="S315" s="25">
        <v>0.81418779643582317</v>
      </c>
      <c r="T315" s="25">
        <v>0.82500000000000007</v>
      </c>
      <c r="U315" s="25">
        <v>0.79796949108955784</v>
      </c>
      <c r="V315">
        <v>0.54500000000000004</v>
      </c>
      <c r="W315" t="s">
        <v>3018</v>
      </c>
      <c r="X315" t="s">
        <v>3017</v>
      </c>
      <c r="Y315" t="s">
        <v>3017</v>
      </c>
      <c r="Z315" t="s">
        <v>3018</v>
      </c>
    </row>
    <row r="316" spans="1:26" ht="76">
      <c r="A316">
        <v>315</v>
      </c>
      <c r="B316" s="21" t="s">
        <v>521</v>
      </c>
      <c r="C316" s="21" t="s">
        <v>21</v>
      </c>
      <c r="D316" s="17">
        <f t="shared" si="8"/>
        <v>4</v>
      </c>
      <c r="E316" s="21" t="s">
        <v>42</v>
      </c>
      <c r="F316" s="25">
        <f t="shared" si="9"/>
        <v>4</v>
      </c>
      <c r="G316" s="25" t="s">
        <v>876</v>
      </c>
      <c r="H316" s="23">
        <v>104</v>
      </c>
      <c r="I316" s="21">
        <v>1.5610451300140899E-4</v>
      </c>
      <c r="J316" s="17">
        <v>1</v>
      </c>
      <c r="K316" s="37">
        <v>43282</v>
      </c>
      <c r="L316" s="67">
        <v>1</v>
      </c>
      <c r="M316" s="25" t="s">
        <v>877</v>
      </c>
      <c r="N316" s="25" t="s">
        <v>878</v>
      </c>
      <c r="O316" s="21">
        <v>107</v>
      </c>
      <c r="P316" s="21">
        <v>1</v>
      </c>
      <c r="Q316" s="21">
        <v>5</v>
      </c>
      <c r="S316" s="25">
        <v>0.76722468700001201</v>
      </c>
      <c r="T316" s="25">
        <v>0.82500000000000007</v>
      </c>
      <c r="U316" s="25">
        <v>0.68056171750003003</v>
      </c>
      <c r="V316">
        <v>0.54500000000000004</v>
      </c>
      <c r="W316" t="s">
        <v>3017</v>
      </c>
      <c r="X316" t="s">
        <v>3017</v>
      </c>
      <c r="Y316" t="s">
        <v>3017</v>
      </c>
      <c r="Z316" t="s">
        <v>3018</v>
      </c>
    </row>
    <row r="317" spans="1:26" ht="91">
      <c r="A317">
        <v>316</v>
      </c>
      <c r="B317" s="21" t="s">
        <v>521</v>
      </c>
      <c r="C317" s="21" t="s">
        <v>25</v>
      </c>
      <c r="D317" s="17">
        <f t="shared" si="8"/>
        <v>5</v>
      </c>
      <c r="E317" s="21" t="s">
        <v>17</v>
      </c>
      <c r="F317" s="25">
        <f t="shared" si="9"/>
        <v>6</v>
      </c>
      <c r="G317" s="25" t="s">
        <v>879</v>
      </c>
      <c r="H317" s="23">
        <v>111</v>
      </c>
      <c r="I317" s="21">
        <v>2.5982492238840702E-6</v>
      </c>
      <c r="J317" s="17">
        <v>0</v>
      </c>
      <c r="K317" s="37">
        <v>43281</v>
      </c>
      <c r="L317" s="67">
        <v>0</v>
      </c>
      <c r="M317" s="25" t="s">
        <v>880</v>
      </c>
      <c r="N317" s="25" t="s">
        <v>881</v>
      </c>
      <c r="O317" s="21">
        <v>118</v>
      </c>
      <c r="P317" s="21">
        <v>3</v>
      </c>
      <c r="Q317" s="21">
        <v>3</v>
      </c>
      <c r="S317" s="25">
        <v>0.63911732854463121</v>
      </c>
      <c r="T317" s="25">
        <v>0.5634861006761831</v>
      </c>
      <c r="U317" s="25">
        <v>0.75256417034730327</v>
      </c>
      <c r="V317">
        <v>0.60500000000000009</v>
      </c>
      <c r="W317" t="s">
        <v>3017</v>
      </c>
      <c r="X317" t="s">
        <v>3017</v>
      </c>
      <c r="Y317" t="s">
        <v>3017</v>
      </c>
      <c r="Z317" t="s">
        <v>3018</v>
      </c>
    </row>
    <row r="318" spans="1:26" ht="211">
      <c r="A318">
        <v>317</v>
      </c>
      <c r="B318" s="21" t="s">
        <v>521</v>
      </c>
      <c r="C318" s="21" t="s">
        <v>21</v>
      </c>
      <c r="D318" s="17">
        <f t="shared" si="8"/>
        <v>4</v>
      </c>
      <c r="E318" s="21" t="s">
        <v>17</v>
      </c>
      <c r="F318" s="25">
        <f t="shared" si="9"/>
        <v>6</v>
      </c>
      <c r="G318" s="25" t="s">
        <v>882</v>
      </c>
      <c r="H318" s="23">
        <v>402</v>
      </c>
      <c r="I318" s="21">
        <v>0.99678824679647304</v>
      </c>
      <c r="J318" s="17">
        <v>0</v>
      </c>
      <c r="K318" s="37">
        <v>43280</v>
      </c>
      <c r="L318" s="67">
        <v>1</v>
      </c>
      <c r="M318" s="25" t="s">
        <v>883</v>
      </c>
      <c r="N318" s="25" t="s">
        <v>884</v>
      </c>
      <c r="O318" s="21">
        <v>314</v>
      </c>
      <c r="P318" s="21">
        <v>2</v>
      </c>
      <c r="Q318" s="21">
        <v>5</v>
      </c>
      <c r="S318" s="25">
        <v>0.76722468700001201</v>
      </c>
      <c r="T318" s="25">
        <v>0.82500000000000007</v>
      </c>
      <c r="U318" s="25">
        <v>0.68056171750003003</v>
      </c>
      <c r="V318">
        <v>0.54500000000000004</v>
      </c>
      <c r="W318" t="s">
        <v>3017</v>
      </c>
      <c r="X318" t="s">
        <v>3017</v>
      </c>
      <c r="Y318" t="s">
        <v>3017</v>
      </c>
      <c r="Z318" t="s">
        <v>3018</v>
      </c>
    </row>
    <row r="319" spans="1:26" ht="77" thickBot="1">
      <c r="A319">
        <v>318</v>
      </c>
      <c r="B319" s="21" t="s">
        <v>521</v>
      </c>
      <c r="C319" s="21" t="s">
        <v>21</v>
      </c>
      <c r="D319" s="17">
        <f t="shared" si="8"/>
        <v>4</v>
      </c>
      <c r="E319" s="21" t="s">
        <v>42</v>
      </c>
      <c r="F319" s="25">
        <f t="shared" si="9"/>
        <v>4</v>
      </c>
      <c r="G319" s="22" t="s">
        <v>885</v>
      </c>
      <c r="H319" s="23">
        <v>98</v>
      </c>
      <c r="I319" s="21">
        <v>1.9987261038467699E-6</v>
      </c>
      <c r="J319" s="17">
        <v>1</v>
      </c>
      <c r="K319" s="37">
        <v>43271</v>
      </c>
      <c r="L319" s="67">
        <v>0</v>
      </c>
      <c r="M319" s="25" t="s">
        <v>886</v>
      </c>
      <c r="N319" s="25" t="s">
        <v>887</v>
      </c>
      <c r="O319" s="21">
        <v>117</v>
      </c>
      <c r="P319" s="22">
        <v>2</v>
      </c>
      <c r="Q319" s="22">
        <v>5</v>
      </c>
      <c r="S319" s="25">
        <v>0.76722468700001201</v>
      </c>
      <c r="T319" s="25">
        <v>0.82500000000000007</v>
      </c>
      <c r="U319" s="25">
        <v>0.68056171750003003</v>
      </c>
      <c r="V319">
        <v>0.59450000000000003</v>
      </c>
      <c r="W319" t="s">
        <v>3017</v>
      </c>
      <c r="X319" t="s">
        <v>3017</v>
      </c>
      <c r="Y319" t="s">
        <v>3017</v>
      </c>
      <c r="Z319" t="s">
        <v>3018</v>
      </c>
    </row>
    <row r="320" spans="1:26" ht="107" thickBot="1">
      <c r="A320">
        <v>319</v>
      </c>
      <c r="B320" s="21" t="s">
        <v>521</v>
      </c>
      <c r="C320" s="21" t="s">
        <v>21</v>
      </c>
      <c r="D320" s="17">
        <f t="shared" si="8"/>
        <v>4</v>
      </c>
      <c r="E320" s="21" t="s">
        <v>42</v>
      </c>
      <c r="F320" s="25">
        <f t="shared" si="9"/>
        <v>4</v>
      </c>
      <c r="G320" s="25" t="s">
        <v>160</v>
      </c>
      <c r="H320" s="23">
        <v>75</v>
      </c>
      <c r="I320" s="21">
        <v>2.1684567443506198E-3</v>
      </c>
      <c r="J320" s="17">
        <v>1</v>
      </c>
      <c r="K320" s="37">
        <v>43268</v>
      </c>
      <c r="L320" s="67">
        <v>0</v>
      </c>
      <c r="M320" s="22" t="s">
        <v>888</v>
      </c>
      <c r="N320" s="25" t="s">
        <v>889</v>
      </c>
      <c r="O320" s="21">
        <v>134</v>
      </c>
      <c r="P320" s="22">
        <v>1</v>
      </c>
      <c r="Q320" s="22">
        <v>4</v>
      </c>
      <c r="S320" s="25">
        <v>0.73571428571428577</v>
      </c>
      <c r="T320" s="25">
        <v>0.75</v>
      </c>
      <c r="U320" s="25">
        <v>0.7142857142857143</v>
      </c>
      <c r="V320">
        <v>0.54500000000000004</v>
      </c>
      <c r="W320" t="s">
        <v>3017</v>
      </c>
      <c r="X320" t="s">
        <v>3017</v>
      </c>
      <c r="Y320" t="s">
        <v>3017</v>
      </c>
      <c r="Z320" t="s">
        <v>3017</v>
      </c>
    </row>
    <row r="321" spans="1:26" ht="61">
      <c r="A321">
        <v>320</v>
      </c>
      <c r="B321" s="21" t="s">
        <v>521</v>
      </c>
      <c r="C321" s="21" t="s">
        <v>21</v>
      </c>
      <c r="D321" s="17">
        <f t="shared" si="8"/>
        <v>4</v>
      </c>
      <c r="E321" s="21" t="s">
        <v>17</v>
      </c>
      <c r="F321" s="25">
        <f t="shared" si="9"/>
        <v>6</v>
      </c>
      <c r="G321" s="25" t="s">
        <v>890</v>
      </c>
      <c r="H321" s="23">
        <v>19</v>
      </c>
      <c r="I321" s="21">
        <v>8.6634728516749998E-2</v>
      </c>
      <c r="J321" s="17">
        <v>0</v>
      </c>
      <c r="K321" s="37">
        <v>43267</v>
      </c>
      <c r="L321" s="67">
        <v>0</v>
      </c>
      <c r="M321" s="26" t="s">
        <v>891</v>
      </c>
      <c r="N321" s="25" t="s">
        <v>892</v>
      </c>
      <c r="O321" s="21">
        <v>86</v>
      </c>
      <c r="P321" s="21">
        <v>1</v>
      </c>
      <c r="Q321" s="21">
        <v>3</v>
      </c>
      <c r="S321" s="25">
        <v>0.75102566813892135</v>
      </c>
      <c r="T321" s="25">
        <v>0.75</v>
      </c>
      <c r="U321" s="25">
        <v>0.75256417034730327</v>
      </c>
      <c r="V321">
        <v>0.5</v>
      </c>
      <c r="W321" t="s">
        <v>3017</v>
      </c>
      <c r="X321" t="s">
        <v>3017</v>
      </c>
      <c r="Y321" t="s">
        <v>3017</v>
      </c>
      <c r="Z321" t="s">
        <v>3018</v>
      </c>
    </row>
    <row r="322" spans="1:26" ht="76">
      <c r="A322">
        <v>321</v>
      </c>
      <c r="B322" s="21" t="s">
        <v>521</v>
      </c>
      <c r="C322" s="21" t="s">
        <v>21</v>
      </c>
      <c r="D322" s="17">
        <f t="shared" si="8"/>
        <v>4</v>
      </c>
      <c r="E322" s="21" t="s">
        <v>42</v>
      </c>
      <c r="F322" s="25">
        <f t="shared" si="9"/>
        <v>4</v>
      </c>
      <c r="G322" s="26" t="s">
        <v>375</v>
      </c>
      <c r="H322" s="23">
        <v>94</v>
      </c>
      <c r="I322" s="21">
        <v>1.2756406347902399E-6</v>
      </c>
      <c r="J322" s="17">
        <v>1</v>
      </c>
      <c r="K322" s="37">
        <v>43267</v>
      </c>
      <c r="L322" s="67">
        <v>0</v>
      </c>
      <c r="M322" s="25" t="s">
        <v>893</v>
      </c>
      <c r="N322" s="25" t="s">
        <v>894</v>
      </c>
      <c r="O322" s="21">
        <v>101</v>
      </c>
      <c r="P322" s="21">
        <v>1</v>
      </c>
      <c r="Q322" s="21">
        <v>5</v>
      </c>
      <c r="S322" s="25">
        <v>0.68131559609092107</v>
      </c>
      <c r="T322" s="25">
        <v>0.68181818181818177</v>
      </c>
      <c r="U322" s="25">
        <v>0.68056171750003003</v>
      </c>
      <c r="V322">
        <v>0.54500000000000004</v>
      </c>
      <c r="W322" t="s">
        <v>3017</v>
      </c>
      <c r="X322" t="s">
        <v>3017</v>
      </c>
      <c r="Y322" t="s">
        <v>3017</v>
      </c>
      <c r="Z322" t="s">
        <v>3017</v>
      </c>
    </row>
    <row r="323" spans="1:26" ht="107" thickBot="1">
      <c r="A323">
        <v>322</v>
      </c>
      <c r="B323" s="21" t="s">
        <v>521</v>
      </c>
      <c r="C323" s="21" t="s">
        <v>21</v>
      </c>
      <c r="D323" s="17">
        <f t="shared" ref="D323:D386" si="10">_xlfn.IFS(C323="建议",1,C323="举报",2,C323="求助",3,C323="投诉",4,C323="咨询",5)</f>
        <v>4</v>
      </c>
      <c r="E323" s="21" t="s">
        <v>42</v>
      </c>
      <c r="F323" s="25">
        <f t="shared" ref="F323:F386" si="11">_xlfn.IFS(E323="12345app",1,E323="e福州app",2,E323="qq",3,E323="电话",4,E323="短信",5,E323="网站",6,E323="微博",7,E323="微信",8,E323="邮件",9)</f>
        <v>4</v>
      </c>
      <c r="G323" s="22" t="s">
        <v>812</v>
      </c>
      <c r="H323" s="23">
        <v>49</v>
      </c>
      <c r="I323" s="21">
        <v>1.81444044493176E-2</v>
      </c>
      <c r="J323" s="17">
        <v>1</v>
      </c>
      <c r="K323" s="37">
        <v>43262</v>
      </c>
      <c r="L323" s="67">
        <v>0</v>
      </c>
      <c r="M323" s="25" t="s">
        <v>895</v>
      </c>
      <c r="N323" s="25" t="s">
        <v>896</v>
      </c>
      <c r="O323" s="21">
        <v>151</v>
      </c>
      <c r="P323" s="22">
        <v>1</v>
      </c>
      <c r="Q323" s="22">
        <v>2</v>
      </c>
      <c r="S323" s="25">
        <v>0.76918779643582313</v>
      </c>
      <c r="T323" s="25">
        <v>0.75</v>
      </c>
      <c r="U323" s="25">
        <v>0.79796949108955784</v>
      </c>
      <c r="V323">
        <v>0.60500000000000009</v>
      </c>
      <c r="W323" t="s">
        <v>3017</v>
      </c>
      <c r="X323" t="s">
        <v>3017</v>
      </c>
      <c r="Y323" t="s">
        <v>3017</v>
      </c>
      <c r="Z323" t="s">
        <v>3017</v>
      </c>
    </row>
    <row r="324" spans="1:26" ht="76">
      <c r="A324">
        <v>323</v>
      </c>
      <c r="B324" s="21" t="s">
        <v>521</v>
      </c>
      <c r="C324" s="21" t="s">
        <v>21</v>
      </c>
      <c r="D324" s="17">
        <f t="shared" si="10"/>
        <v>4</v>
      </c>
      <c r="E324" s="21" t="s">
        <v>42</v>
      </c>
      <c r="F324" s="25">
        <f t="shared" si="11"/>
        <v>4</v>
      </c>
      <c r="G324" s="26" t="s">
        <v>119</v>
      </c>
      <c r="H324" s="23">
        <v>125</v>
      </c>
      <c r="I324" s="21">
        <v>2.49069142176484E-4</v>
      </c>
      <c r="J324" s="17">
        <v>1</v>
      </c>
      <c r="K324" s="37">
        <v>43253</v>
      </c>
      <c r="L324" s="67">
        <v>0</v>
      </c>
      <c r="M324" s="25" t="s">
        <v>897</v>
      </c>
      <c r="N324" s="25" t="s">
        <v>898</v>
      </c>
      <c r="O324" s="21">
        <v>34</v>
      </c>
      <c r="P324" s="21">
        <v>3</v>
      </c>
      <c r="Q324" s="21">
        <v>9</v>
      </c>
      <c r="S324" s="25">
        <v>0.72357142857142853</v>
      </c>
      <c r="T324" s="25">
        <v>0.82500000000000007</v>
      </c>
      <c r="U324" s="25">
        <v>0.5714285714285714</v>
      </c>
      <c r="V324">
        <v>0.54500000000000004</v>
      </c>
      <c r="W324" t="s">
        <v>3017</v>
      </c>
      <c r="X324" t="s">
        <v>3018</v>
      </c>
      <c r="Y324" t="s">
        <v>3018</v>
      </c>
      <c r="Z324" t="s">
        <v>3018</v>
      </c>
    </row>
    <row r="325" spans="1:26" ht="91">
      <c r="A325">
        <v>324</v>
      </c>
      <c r="B325" s="21" t="s">
        <v>521</v>
      </c>
      <c r="C325" s="21" t="s">
        <v>21</v>
      </c>
      <c r="D325" s="17">
        <f t="shared" si="10"/>
        <v>4</v>
      </c>
      <c r="E325" s="21" t="s">
        <v>42</v>
      </c>
      <c r="F325" s="25">
        <f t="shared" si="11"/>
        <v>4</v>
      </c>
      <c r="G325" s="25" t="s">
        <v>885</v>
      </c>
      <c r="H325" s="23">
        <v>83</v>
      </c>
      <c r="I325" s="21">
        <v>2.6542931324479201E-3</v>
      </c>
      <c r="J325" s="17">
        <v>1</v>
      </c>
      <c r="K325" s="37">
        <v>43250</v>
      </c>
      <c r="L325" s="67">
        <v>0</v>
      </c>
      <c r="M325" s="25" t="s">
        <v>899</v>
      </c>
      <c r="N325" s="25" t="s">
        <v>900</v>
      </c>
      <c r="O325" s="21">
        <v>121</v>
      </c>
      <c r="P325" s="21">
        <v>3</v>
      </c>
      <c r="Q325" s="21">
        <v>16</v>
      </c>
      <c r="S325" s="25">
        <v>0.66642857142857148</v>
      </c>
      <c r="T325" s="25">
        <v>0.82500000000000007</v>
      </c>
      <c r="U325" s="25">
        <v>0.4285714285714286</v>
      </c>
      <c r="V325">
        <v>0.59450000000000003</v>
      </c>
      <c r="W325" t="s">
        <v>3017</v>
      </c>
      <c r="X325" t="s">
        <v>3017</v>
      </c>
      <c r="Y325" t="s">
        <v>3017</v>
      </c>
      <c r="Z325" t="s">
        <v>3018</v>
      </c>
    </row>
    <row r="326" spans="1:26" ht="46">
      <c r="A326">
        <v>325</v>
      </c>
      <c r="B326" s="21" t="s">
        <v>521</v>
      </c>
      <c r="C326" s="21" t="s">
        <v>21</v>
      </c>
      <c r="D326" s="17">
        <f t="shared" si="10"/>
        <v>4</v>
      </c>
      <c r="E326" s="21" t="s">
        <v>42</v>
      </c>
      <c r="F326" s="25">
        <f t="shared" si="11"/>
        <v>4</v>
      </c>
      <c r="G326" s="26" t="s">
        <v>375</v>
      </c>
      <c r="H326" s="23">
        <v>36</v>
      </c>
      <c r="I326" s="21">
        <v>4.6454863299278896E-3</v>
      </c>
      <c r="J326" s="17">
        <v>1</v>
      </c>
      <c r="K326" s="37">
        <v>43246</v>
      </c>
      <c r="L326" s="67">
        <v>0</v>
      </c>
      <c r="M326" s="25" t="s">
        <v>901</v>
      </c>
      <c r="N326" s="25" t="s">
        <v>902</v>
      </c>
      <c r="O326" s="21">
        <v>65</v>
      </c>
      <c r="P326" s="21">
        <v>1</v>
      </c>
      <c r="Q326" s="21">
        <v>4</v>
      </c>
      <c r="S326" s="25">
        <v>0.73571428571428577</v>
      </c>
      <c r="T326" s="25">
        <v>0.75</v>
      </c>
      <c r="U326" s="25">
        <v>0.7142857142857143</v>
      </c>
      <c r="V326">
        <v>0.5</v>
      </c>
      <c r="W326" t="s">
        <v>3017</v>
      </c>
      <c r="X326" t="s">
        <v>3017</v>
      </c>
      <c r="Y326" t="s">
        <v>3018</v>
      </c>
      <c r="Z326" t="s">
        <v>3017</v>
      </c>
    </row>
    <row r="327" spans="1:26" ht="92" thickBot="1">
      <c r="A327">
        <v>326</v>
      </c>
      <c r="B327" s="21" t="s">
        <v>521</v>
      </c>
      <c r="C327" s="21" t="s">
        <v>21</v>
      </c>
      <c r="D327" s="17">
        <f t="shared" si="10"/>
        <v>4</v>
      </c>
      <c r="E327" s="21" t="s">
        <v>17</v>
      </c>
      <c r="F327" s="25">
        <f t="shared" si="11"/>
        <v>6</v>
      </c>
      <c r="G327" s="22" t="s">
        <v>903</v>
      </c>
      <c r="H327" s="23">
        <v>145</v>
      </c>
      <c r="I327" s="21">
        <v>1.0969278939191301E-3</v>
      </c>
      <c r="J327" s="17">
        <v>0</v>
      </c>
      <c r="K327" s="37">
        <v>43234</v>
      </c>
      <c r="L327" s="67">
        <v>0</v>
      </c>
      <c r="M327" s="22" t="s">
        <v>904</v>
      </c>
      <c r="N327" s="25" t="s">
        <v>905</v>
      </c>
      <c r="O327" s="21">
        <v>121</v>
      </c>
      <c r="P327" s="22">
        <v>1</v>
      </c>
      <c r="Q327" s="22">
        <v>2</v>
      </c>
      <c r="S327" s="25">
        <v>0.76918779643582313</v>
      </c>
      <c r="T327" s="25">
        <v>0.75</v>
      </c>
      <c r="U327" s="25">
        <v>0.79796949108955784</v>
      </c>
      <c r="V327">
        <v>0.68564000000000025</v>
      </c>
      <c r="W327" t="s">
        <v>3017</v>
      </c>
      <c r="X327" t="s">
        <v>3017</v>
      </c>
      <c r="Y327" t="s">
        <v>3017</v>
      </c>
      <c r="Z327" t="s">
        <v>3017</v>
      </c>
    </row>
    <row r="328" spans="1:26" ht="91">
      <c r="A328">
        <v>327</v>
      </c>
      <c r="B328" s="21" t="s">
        <v>521</v>
      </c>
      <c r="C328" s="21" t="s">
        <v>21</v>
      </c>
      <c r="D328" s="17">
        <f t="shared" si="10"/>
        <v>4</v>
      </c>
      <c r="E328" s="21" t="s">
        <v>42</v>
      </c>
      <c r="F328" s="25">
        <f t="shared" si="11"/>
        <v>4</v>
      </c>
      <c r="G328" s="25" t="s">
        <v>906</v>
      </c>
      <c r="H328" s="23">
        <v>50</v>
      </c>
      <c r="I328" s="21">
        <v>0.20466077923078599</v>
      </c>
      <c r="J328" s="17">
        <v>1</v>
      </c>
      <c r="K328" s="37">
        <v>43231</v>
      </c>
      <c r="L328" s="67">
        <v>0</v>
      </c>
      <c r="M328" s="25" t="s">
        <v>907</v>
      </c>
      <c r="N328" s="25" t="s">
        <v>908</v>
      </c>
      <c r="O328" s="21">
        <v>141</v>
      </c>
      <c r="P328" s="21">
        <v>1</v>
      </c>
      <c r="Q328" s="21">
        <v>4</v>
      </c>
      <c r="S328" s="25">
        <v>0.73571428571428577</v>
      </c>
      <c r="T328" s="25">
        <v>0.75</v>
      </c>
      <c r="U328" s="25">
        <v>0.7142857142857143</v>
      </c>
      <c r="V328">
        <v>0.59450000000000003</v>
      </c>
      <c r="W328" t="s">
        <v>3017</v>
      </c>
      <c r="X328" t="s">
        <v>3017</v>
      </c>
      <c r="Y328" t="s">
        <v>3017</v>
      </c>
      <c r="Z328" t="s">
        <v>3017</v>
      </c>
    </row>
    <row r="329" spans="1:26" ht="92" thickBot="1">
      <c r="A329">
        <v>328</v>
      </c>
      <c r="B329" s="21" t="s">
        <v>521</v>
      </c>
      <c r="C329" s="21" t="s">
        <v>21</v>
      </c>
      <c r="D329" s="17">
        <f t="shared" si="10"/>
        <v>4</v>
      </c>
      <c r="E329" s="21" t="s">
        <v>42</v>
      </c>
      <c r="F329" s="25">
        <f t="shared" si="11"/>
        <v>4</v>
      </c>
      <c r="G329" s="22" t="s">
        <v>119</v>
      </c>
      <c r="H329" s="23">
        <v>62</v>
      </c>
      <c r="I329" s="21">
        <v>0.165937263207764</v>
      </c>
      <c r="J329" s="17">
        <v>1</v>
      </c>
      <c r="K329" s="43">
        <v>43231</v>
      </c>
      <c r="L329" s="68">
        <v>0</v>
      </c>
      <c r="M329" s="22" t="s">
        <v>909</v>
      </c>
      <c r="N329" s="17" t="s">
        <v>910</v>
      </c>
      <c r="O329" s="21">
        <v>121</v>
      </c>
      <c r="P329" s="21">
        <v>1</v>
      </c>
      <c r="Q329" s="21">
        <v>4</v>
      </c>
      <c r="S329" s="25">
        <v>0.78071428571428569</v>
      </c>
      <c r="T329" s="25">
        <v>0.82500000000000007</v>
      </c>
      <c r="U329" s="25">
        <v>0.7142857142857143</v>
      </c>
      <c r="V329">
        <v>0.60500000000000009</v>
      </c>
      <c r="W329" t="s">
        <v>3017</v>
      </c>
      <c r="X329" t="s">
        <v>3017</v>
      </c>
      <c r="Y329" t="s">
        <v>3017</v>
      </c>
      <c r="Z329" t="s">
        <v>3017</v>
      </c>
    </row>
    <row r="330" spans="1:26" ht="92" thickBot="1">
      <c r="A330">
        <v>329</v>
      </c>
      <c r="B330" s="21" t="s">
        <v>521</v>
      </c>
      <c r="C330" s="21" t="s">
        <v>21</v>
      </c>
      <c r="D330" s="17">
        <f t="shared" si="10"/>
        <v>4</v>
      </c>
      <c r="E330" s="21" t="s">
        <v>17</v>
      </c>
      <c r="F330" s="25">
        <f t="shared" si="11"/>
        <v>6</v>
      </c>
      <c r="G330" s="25" t="s">
        <v>911</v>
      </c>
      <c r="H330" s="23">
        <v>85</v>
      </c>
      <c r="I330" s="21">
        <v>1.663784670071E-3</v>
      </c>
      <c r="J330" s="17">
        <v>1</v>
      </c>
      <c r="K330" s="37">
        <v>43223</v>
      </c>
      <c r="L330" s="67">
        <v>0</v>
      </c>
      <c r="M330" s="25" t="s">
        <v>912</v>
      </c>
      <c r="N330" s="25" t="s">
        <v>913</v>
      </c>
      <c r="O330" s="21">
        <v>120</v>
      </c>
      <c r="P330" s="22">
        <v>1</v>
      </c>
      <c r="Q330" s="22">
        <v>13</v>
      </c>
      <c r="S330" s="25">
        <v>0.603059407635824</v>
      </c>
      <c r="T330" s="25">
        <v>0.68181818181818177</v>
      </c>
      <c r="U330" s="25">
        <v>0.48492124636228728</v>
      </c>
      <c r="V330">
        <v>0.60500000000000009</v>
      </c>
      <c r="W330" t="s">
        <v>3017</v>
      </c>
      <c r="X330" t="s">
        <v>3017</v>
      </c>
      <c r="Y330" t="s">
        <v>3017</v>
      </c>
      <c r="Z330" t="s">
        <v>3017</v>
      </c>
    </row>
    <row r="331" spans="1:26" ht="92" thickBot="1">
      <c r="A331">
        <v>330</v>
      </c>
      <c r="B331" s="21" t="s">
        <v>521</v>
      </c>
      <c r="C331" s="21" t="s">
        <v>21</v>
      </c>
      <c r="D331" s="17">
        <f t="shared" si="10"/>
        <v>4</v>
      </c>
      <c r="E331" s="21" t="s">
        <v>42</v>
      </c>
      <c r="F331" s="25">
        <f t="shared" si="11"/>
        <v>4</v>
      </c>
      <c r="G331" s="22" t="s">
        <v>914</v>
      </c>
      <c r="H331" s="23">
        <v>37</v>
      </c>
      <c r="I331" s="21">
        <v>0.20858409722233401</v>
      </c>
      <c r="J331" s="17">
        <v>1</v>
      </c>
      <c r="K331" s="37">
        <v>43216</v>
      </c>
      <c r="L331" s="67">
        <v>0</v>
      </c>
      <c r="M331" s="25" t="s">
        <v>915</v>
      </c>
      <c r="N331" s="25" t="s">
        <v>916</v>
      </c>
      <c r="O331" s="21">
        <v>139</v>
      </c>
      <c r="P331" s="22">
        <v>1</v>
      </c>
      <c r="Q331" s="22">
        <v>4</v>
      </c>
      <c r="S331" s="25">
        <v>0.78071428571428569</v>
      </c>
      <c r="T331" s="25">
        <v>0.82500000000000007</v>
      </c>
      <c r="U331" s="25">
        <v>0.7142857142857143</v>
      </c>
      <c r="V331">
        <v>0.60500000000000009</v>
      </c>
      <c r="W331" t="s">
        <v>3017</v>
      </c>
      <c r="X331" t="s">
        <v>3017</v>
      </c>
      <c r="Y331" t="s">
        <v>3017</v>
      </c>
      <c r="Z331" t="s">
        <v>3017</v>
      </c>
    </row>
    <row r="332" spans="1:26" ht="77" thickBot="1">
      <c r="A332">
        <v>331</v>
      </c>
      <c r="B332" s="21" t="s">
        <v>521</v>
      </c>
      <c r="C332" s="21" t="s">
        <v>21</v>
      </c>
      <c r="D332" s="17">
        <f t="shared" si="10"/>
        <v>4</v>
      </c>
      <c r="E332" s="21" t="s">
        <v>42</v>
      </c>
      <c r="F332" s="25">
        <f t="shared" si="11"/>
        <v>4</v>
      </c>
      <c r="G332" s="26" t="s">
        <v>140</v>
      </c>
      <c r="H332" s="23">
        <v>57</v>
      </c>
      <c r="I332" s="21">
        <v>0.21276865349787999</v>
      </c>
      <c r="J332" s="17">
        <v>1</v>
      </c>
      <c r="K332" s="37">
        <v>43213</v>
      </c>
      <c r="L332" s="67">
        <v>0</v>
      </c>
      <c r="M332" s="22" t="s">
        <v>917</v>
      </c>
      <c r="N332" s="25" t="s">
        <v>918</v>
      </c>
      <c r="O332" s="21">
        <v>99</v>
      </c>
      <c r="P332" s="22">
        <v>1</v>
      </c>
      <c r="Q332" s="22">
        <v>3</v>
      </c>
      <c r="S332" s="25">
        <v>0.79602566813892128</v>
      </c>
      <c r="T332" s="25">
        <v>0.82500000000000007</v>
      </c>
      <c r="U332" s="25">
        <v>0.75256417034730327</v>
      </c>
      <c r="V332">
        <v>0.5</v>
      </c>
      <c r="W332" t="s">
        <v>3017</v>
      </c>
      <c r="X332" t="s">
        <v>3017</v>
      </c>
      <c r="Y332" t="s">
        <v>3018</v>
      </c>
      <c r="Z332" t="s">
        <v>3017</v>
      </c>
    </row>
    <row r="333" spans="1:26" ht="136">
      <c r="A333">
        <v>332</v>
      </c>
      <c r="B333" s="21" t="s">
        <v>521</v>
      </c>
      <c r="C333" s="21" t="s">
        <v>21</v>
      </c>
      <c r="D333" s="17">
        <f t="shared" si="10"/>
        <v>4</v>
      </c>
      <c r="E333" s="21" t="s">
        <v>42</v>
      </c>
      <c r="F333" s="25">
        <f t="shared" si="11"/>
        <v>4</v>
      </c>
      <c r="G333" s="26" t="s">
        <v>140</v>
      </c>
      <c r="H333" s="23">
        <v>50</v>
      </c>
      <c r="I333" s="21">
        <v>0.18056544784233799</v>
      </c>
      <c r="J333" s="17">
        <v>1</v>
      </c>
      <c r="K333" s="37">
        <v>43213</v>
      </c>
      <c r="L333" s="67">
        <v>0</v>
      </c>
      <c r="M333" s="25" t="s">
        <v>919</v>
      </c>
      <c r="N333" s="25" t="s">
        <v>920</v>
      </c>
      <c r="O333" s="21">
        <v>198</v>
      </c>
      <c r="P333" s="21">
        <v>1</v>
      </c>
      <c r="Q333" s="21">
        <v>3</v>
      </c>
      <c r="S333" s="25">
        <v>0.79602566813892128</v>
      </c>
      <c r="T333" s="25">
        <v>0.82500000000000007</v>
      </c>
      <c r="U333" s="25">
        <v>0.75256417034730327</v>
      </c>
      <c r="V333">
        <v>0.60500000000000009</v>
      </c>
      <c r="W333" t="s">
        <v>3017</v>
      </c>
      <c r="X333" t="s">
        <v>3017</v>
      </c>
      <c r="Y333" t="s">
        <v>3017</v>
      </c>
      <c r="Z333" t="s">
        <v>3017</v>
      </c>
    </row>
    <row r="334" spans="1:26" ht="106">
      <c r="A334">
        <v>333</v>
      </c>
      <c r="B334" s="21" t="s">
        <v>521</v>
      </c>
      <c r="C334" s="21" t="s">
        <v>21</v>
      </c>
      <c r="D334" s="17">
        <f t="shared" si="10"/>
        <v>4</v>
      </c>
      <c r="E334" s="21" t="s">
        <v>42</v>
      </c>
      <c r="F334" s="25">
        <f t="shared" si="11"/>
        <v>4</v>
      </c>
      <c r="G334" s="25" t="s">
        <v>921</v>
      </c>
      <c r="H334" s="23">
        <v>78</v>
      </c>
      <c r="I334" s="21">
        <v>1.8922323202600198E-2</v>
      </c>
      <c r="J334" s="17">
        <v>1</v>
      </c>
      <c r="K334" s="37">
        <v>43193</v>
      </c>
      <c r="L334" s="67">
        <v>0</v>
      </c>
      <c r="M334" s="25" t="s">
        <v>922</v>
      </c>
      <c r="N334" s="25" t="s">
        <v>923</v>
      </c>
      <c r="O334" s="21">
        <v>151</v>
      </c>
      <c r="P334" s="21">
        <v>1</v>
      </c>
      <c r="Q334" s="21">
        <v>1</v>
      </c>
      <c r="S334" s="25">
        <v>0.79285714285714293</v>
      </c>
      <c r="T334" s="25">
        <v>0.75</v>
      </c>
      <c r="U334" s="25">
        <v>0.85714285714285721</v>
      </c>
      <c r="V334">
        <v>0.60500000000000009</v>
      </c>
      <c r="W334" t="s">
        <v>3017</v>
      </c>
      <c r="X334" t="s">
        <v>3017</v>
      </c>
      <c r="Y334" t="s">
        <v>3017</v>
      </c>
      <c r="Z334" t="s">
        <v>3017</v>
      </c>
    </row>
    <row r="335" spans="1:26" ht="106">
      <c r="A335">
        <v>334</v>
      </c>
      <c r="B335" s="21" t="s">
        <v>521</v>
      </c>
      <c r="C335" s="21" t="s">
        <v>21</v>
      </c>
      <c r="D335" s="17">
        <f t="shared" si="10"/>
        <v>4</v>
      </c>
      <c r="E335" s="21" t="s">
        <v>17</v>
      </c>
      <c r="F335" s="25">
        <f t="shared" si="11"/>
        <v>6</v>
      </c>
      <c r="G335" s="25" t="s">
        <v>924</v>
      </c>
      <c r="H335" s="23">
        <v>55</v>
      </c>
      <c r="I335" s="21">
        <v>1.20241028663983E-2</v>
      </c>
      <c r="J335" s="17">
        <v>1</v>
      </c>
      <c r="K335" s="37">
        <v>43193</v>
      </c>
      <c r="L335" s="67">
        <v>0</v>
      </c>
      <c r="M335" s="25" t="s">
        <v>925</v>
      </c>
      <c r="N335" s="25" t="s">
        <v>926</v>
      </c>
      <c r="O335" s="21">
        <v>154</v>
      </c>
      <c r="P335" s="21">
        <v>1</v>
      </c>
      <c r="Q335" s="21">
        <v>1</v>
      </c>
      <c r="S335" s="25">
        <v>0.83785714285714286</v>
      </c>
      <c r="T335" s="25">
        <v>0.82500000000000007</v>
      </c>
      <c r="U335" s="25">
        <v>0.85714285714285721</v>
      </c>
      <c r="V335">
        <v>0.54500000000000004</v>
      </c>
      <c r="W335" t="s">
        <v>3017</v>
      </c>
      <c r="X335" t="s">
        <v>3017</v>
      </c>
      <c r="Y335" t="s">
        <v>3017</v>
      </c>
      <c r="Z335" t="s">
        <v>3017</v>
      </c>
    </row>
    <row r="336" spans="1:26" ht="91">
      <c r="A336">
        <v>335</v>
      </c>
      <c r="B336" s="21" t="s">
        <v>521</v>
      </c>
      <c r="C336" s="21" t="s">
        <v>21</v>
      </c>
      <c r="D336" s="17">
        <f t="shared" si="10"/>
        <v>4</v>
      </c>
      <c r="E336" s="21" t="s">
        <v>42</v>
      </c>
      <c r="F336" s="25">
        <f t="shared" si="11"/>
        <v>4</v>
      </c>
      <c r="G336" s="26" t="s">
        <v>927</v>
      </c>
      <c r="H336" s="23">
        <v>60</v>
      </c>
      <c r="I336" s="21">
        <v>0.15013439583788299</v>
      </c>
      <c r="J336" s="17">
        <v>1</v>
      </c>
      <c r="K336" s="37">
        <v>43190</v>
      </c>
      <c r="L336" s="67">
        <v>0</v>
      </c>
      <c r="M336" s="25" t="s">
        <v>928</v>
      </c>
      <c r="N336" s="25" t="s">
        <v>929</v>
      </c>
      <c r="O336" s="21">
        <v>121</v>
      </c>
      <c r="P336" s="21">
        <v>2</v>
      </c>
      <c r="Q336" s="21">
        <v>8</v>
      </c>
      <c r="S336" s="25">
        <v>0.73337559287164633</v>
      </c>
      <c r="T336" s="25">
        <v>0.82500000000000007</v>
      </c>
      <c r="U336" s="25">
        <v>0.59593898217911567</v>
      </c>
      <c r="V336">
        <v>0.59450000000000003</v>
      </c>
      <c r="W336" t="s">
        <v>3017</v>
      </c>
      <c r="X336" t="s">
        <v>3018</v>
      </c>
      <c r="Y336" t="s">
        <v>3017</v>
      </c>
      <c r="Z336" t="s">
        <v>3018</v>
      </c>
    </row>
    <row r="337" spans="1:26" ht="121">
      <c r="A337">
        <v>336</v>
      </c>
      <c r="B337" s="21" t="s">
        <v>521</v>
      </c>
      <c r="C337" s="21" t="s">
        <v>21</v>
      </c>
      <c r="D337" s="17">
        <f t="shared" si="10"/>
        <v>4</v>
      </c>
      <c r="E337" s="21" t="s">
        <v>42</v>
      </c>
      <c r="F337" s="25">
        <f t="shared" si="11"/>
        <v>4</v>
      </c>
      <c r="G337" s="26" t="s">
        <v>119</v>
      </c>
      <c r="H337" s="23">
        <v>51</v>
      </c>
      <c r="I337" s="21">
        <v>0.40259300577737001</v>
      </c>
      <c r="J337" s="17">
        <v>1</v>
      </c>
      <c r="K337" s="37">
        <v>43184</v>
      </c>
      <c r="L337" s="67">
        <v>0</v>
      </c>
      <c r="M337" s="25" t="s">
        <v>930</v>
      </c>
      <c r="N337" s="25" t="s">
        <v>931</v>
      </c>
      <c r="O337" s="21">
        <v>168</v>
      </c>
      <c r="P337" s="21">
        <v>2</v>
      </c>
      <c r="Q337" s="21">
        <v>4</v>
      </c>
      <c r="S337" s="25">
        <v>0.73571428571428577</v>
      </c>
      <c r="T337" s="25">
        <v>0.75</v>
      </c>
      <c r="U337" s="25">
        <v>0.7142857142857143</v>
      </c>
      <c r="V337">
        <v>0.6655000000000002</v>
      </c>
      <c r="W337" t="s">
        <v>3017</v>
      </c>
      <c r="X337" t="s">
        <v>3017</v>
      </c>
      <c r="Y337" t="s">
        <v>3017</v>
      </c>
      <c r="Z337" t="s">
        <v>3017</v>
      </c>
    </row>
    <row r="338" spans="1:26" ht="91">
      <c r="A338">
        <v>337</v>
      </c>
      <c r="B338" s="21" t="s">
        <v>521</v>
      </c>
      <c r="C338" s="21" t="s">
        <v>80</v>
      </c>
      <c r="D338" s="17">
        <f t="shared" si="10"/>
        <v>1</v>
      </c>
      <c r="E338" s="21" t="s">
        <v>17</v>
      </c>
      <c r="F338" s="25">
        <f t="shared" si="11"/>
        <v>6</v>
      </c>
      <c r="G338" s="25" t="s">
        <v>932</v>
      </c>
      <c r="H338" s="23">
        <v>160</v>
      </c>
      <c r="I338" s="21">
        <v>0.991663104700513</v>
      </c>
      <c r="J338" s="17">
        <v>0</v>
      </c>
      <c r="K338" s="37">
        <v>43178</v>
      </c>
      <c r="L338" s="67">
        <v>1</v>
      </c>
      <c r="M338" s="25" t="s">
        <v>933</v>
      </c>
      <c r="N338" s="25" t="s">
        <v>934</v>
      </c>
      <c r="O338" s="21">
        <v>41</v>
      </c>
      <c r="P338" s="21">
        <v>3</v>
      </c>
      <c r="Q338" s="21">
        <v>10</v>
      </c>
      <c r="S338" s="25">
        <v>0.66929841941894974</v>
      </c>
      <c r="T338" s="25">
        <v>0.75</v>
      </c>
      <c r="U338" s="25">
        <v>0.54824604854737435</v>
      </c>
      <c r="V338">
        <v>0.5</v>
      </c>
      <c r="W338" t="s">
        <v>3017</v>
      </c>
      <c r="X338" t="s">
        <v>3018</v>
      </c>
      <c r="Y338" t="s">
        <v>3017</v>
      </c>
      <c r="Z338" t="s">
        <v>3018</v>
      </c>
    </row>
    <row r="339" spans="1:26" ht="91">
      <c r="A339">
        <v>338</v>
      </c>
      <c r="B339" s="21" t="s">
        <v>521</v>
      </c>
      <c r="C339" s="21" t="s">
        <v>21</v>
      </c>
      <c r="D339" s="17">
        <f t="shared" si="10"/>
        <v>4</v>
      </c>
      <c r="E339" s="21" t="s">
        <v>42</v>
      </c>
      <c r="F339" s="25">
        <f t="shared" si="11"/>
        <v>4</v>
      </c>
      <c r="G339" s="26" t="s">
        <v>119</v>
      </c>
      <c r="H339" s="23">
        <v>42</v>
      </c>
      <c r="I339" s="21">
        <v>2.87498975282959E-2</v>
      </c>
      <c r="J339" s="17">
        <v>1</v>
      </c>
      <c r="K339" s="37">
        <v>43079</v>
      </c>
      <c r="L339" s="67">
        <v>0</v>
      </c>
      <c r="M339" s="25" t="s">
        <v>935</v>
      </c>
      <c r="N339" s="25" t="s">
        <v>936</v>
      </c>
      <c r="O339" s="21">
        <v>124</v>
      </c>
      <c r="P339" s="21">
        <v>1</v>
      </c>
      <c r="Q339" s="21">
        <v>10</v>
      </c>
      <c r="S339" s="25">
        <v>0.66929841941894974</v>
      </c>
      <c r="T339" s="25">
        <v>0.75</v>
      </c>
      <c r="U339" s="25">
        <v>0.54824604854737435</v>
      </c>
      <c r="V339">
        <v>0.6655000000000002</v>
      </c>
      <c r="W339" t="s">
        <v>3017</v>
      </c>
      <c r="X339" t="s">
        <v>3017</v>
      </c>
      <c r="Y339" t="s">
        <v>3017</v>
      </c>
      <c r="Z339" t="s">
        <v>3017</v>
      </c>
    </row>
    <row r="340" spans="1:26" ht="91">
      <c r="A340">
        <v>339</v>
      </c>
      <c r="B340" s="21" t="s">
        <v>521</v>
      </c>
      <c r="C340" s="21" t="s">
        <v>21</v>
      </c>
      <c r="D340" s="17">
        <f t="shared" si="10"/>
        <v>4</v>
      </c>
      <c r="E340" s="21" t="s">
        <v>42</v>
      </c>
      <c r="F340" s="25">
        <f t="shared" si="11"/>
        <v>4</v>
      </c>
      <c r="G340" s="25" t="s">
        <v>295</v>
      </c>
      <c r="H340" s="23">
        <v>95</v>
      </c>
      <c r="I340" s="21">
        <v>1.9805470220584799E-2</v>
      </c>
      <c r="J340" s="17">
        <v>1</v>
      </c>
      <c r="K340" s="37">
        <v>43076</v>
      </c>
      <c r="L340" s="67">
        <v>0</v>
      </c>
      <c r="M340" s="25" t="s">
        <v>937</v>
      </c>
      <c r="N340" s="25" t="s">
        <v>938</v>
      </c>
      <c r="O340" s="21">
        <v>125</v>
      </c>
      <c r="P340" s="21">
        <v>1</v>
      </c>
      <c r="Q340" s="21">
        <v>5</v>
      </c>
      <c r="S340" s="25">
        <v>0.72222468700001197</v>
      </c>
      <c r="T340" s="25">
        <v>0.75</v>
      </c>
      <c r="U340" s="25">
        <v>0.68056171750003003</v>
      </c>
      <c r="V340">
        <v>0.6655000000000002</v>
      </c>
      <c r="W340" t="s">
        <v>3017</v>
      </c>
      <c r="X340" t="s">
        <v>3017</v>
      </c>
      <c r="Y340" t="s">
        <v>3017</v>
      </c>
      <c r="Z340" t="s">
        <v>3017</v>
      </c>
    </row>
    <row r="341" spans="1:26" ht="46">
      <c r="A341">
        <v>340</v>
      </c>
      <c r="B341" s="21" t="s">
        <v>521</v>
      </c>
      <c r="C341" s="21" t="s">
        <v>21</v>
      </c>
      <c r="D341" s="17">
        <f t="shared" si="10"/>
        <v>4</v>
      </c>
      <c r="E341" s="21" t="s">
        <v>42</v>
      </c>
      <c r="F341" s="25">
        <f t="shared" si="11"/>
        <v>4</v>
      </c>
      <c r="G341" s="25" t="s">
        <v>939</v>
      </c>
      <c r="H341" s="23">
        <v>54</v>
      </c>
      <c r="I341" s="21">
        <v>4.0693880246235201E-2</v>
      </c>
      <c r="J341" s="17">
        <v>1</v>
      </c>
      <c r="K341" s="37">
        <v>43070</v>
      </c>
      <c r="L341" s="67">
        <v>0</v>
      </c>
      <c r="M341" s="25" t="s">
        <v>940</v>
      </c>
      <c r="N341" s="25" t="s">
        <v>941</v>
      </c>
      <c r="O341" s="21">
        <v>55</v>
      </c>
      <c r="P341" s="21">
        <v>1</v>
      </c>
      <c r="Q341" s="21">
        <v>4</v>
      </c>
      <c r="S341" s="25">
        <v>0.73571428571428577</v>
      </c>
      <c r="T341" s="25">
        <v>0.75</v>
      </c>
      <c r="U341" s="25">
        <v>0.7142857142857143</v>
      </c>
      <c r="V341">
        <v>0.59450000000000003</v>
      </c>
      <c r="W341" t="s">
        <v>3018</v>
      </c>
      <c r="X341" t="s">
        <v>3017</v>
      </c>
      <c r="Y341" t="s">
        <v>3018</v>
      </c>
      <c r="Z341" t="s">
        <v>3017</v>
      </c>
    </row>
    <row r="342" spans="1:26" ht="76">
      <c r="A342">
        <v>341</v>
      </c>
      <c r="B342" s="21" t="s">
        <v>521</v>
      </c>
      <c r="C342" s="21" t="s">
        <v>21</v>
      </c>
      <c r="D342" s="17">
        <f t="shared" si="10"/>
        <v>4</v>
      </c>
      <c r="E342" s="21" t="s">
        <v>17</v>
      </c>
      <c r="F342" s="25">
        <f t="shared" si="11"/>
        <v>6</v>
      </c>
      <c r="G342" s="25" t="s">
        <v>942</v>
      </c>
      <c r="H342" s="23">
        <v>140</v>
      </c>
      <c r="I342" s="21">
        <v>4.0732446872015999E-4</v>
      </c>
      <c r="J342" s="17">
        <v>1</v>
      </c>
      <c r="K342" s="37">
        <v>43062</v>
      </c>
      <c r="L342" s="67">
        <v>1</v>
      </c>
      <c r="M342" s="25" t="s">
        <v>943</v>
      </c>
      <c r="N342" s="51" t="s">
        <v>769</v>
      </c>
      <c r="O342" s="21">
        <v>107</v>
      </c>
      <c r="P342" s="21">
        <v>1</v>
      </c>
      <c r="Q342" s="21">
        <v>12</v>
      </c>
      <c r="S342" s="25">
        <v>0.65205133627784262</v>
      </c>
      <c r="T342" s="25">
        <v>0.75</v>
      </c>
      <c r="U342" s="25">
        <v>0.50512834069460655</v>
      </c>
      <c r="V342">
        <v>0.60500000000000009</v>
      </c>
      <c r="W342" t="s">
        <v>3017</v>
      </c>
      <c r="X342" t="s">
        <v>3017</v>
      </c>
      <c r="Y342" t="s">
        <v>3017</v>
      </c>
      <c r="Z342" t="s">
        <v>3017</v>
      </c>
    </row>
    <row r="343" spans="1:26" ht="106">
      <c r="A343">
        <v>342</v>
      </c>
      <c r="B343" s="21" t="s">
        <v>521</v>
      </c>
      <c r="C343" s="21" t="s">
        <v>21</v>
      </c>
      <c r="D343" s="17">
        <f t="shared" si="10"/>
        <v>4</v>
      </c>
      <c r="E343" s="21" t="s">
        <v>42</v>
      </c>
      <c r="F343" s="25">
        <f t="shared" si="11"/>
        <v>4</v>
      </c>
      <c r="G343" s="25" t="s">
        <v>944</v>
      </c>
      <c r="H343" s="23">
        <v>155</v>
      </c>
      <c r="I343" s="21">
        <v>4.5784236171790803E-3</v>
      </c>
      <c r="J343" s="17">
        <v>1</v>
      </c>
      <c r="K343" s="37">
        <v>43061</v>
      </c>
      <c r="L343" s="67">
        <v>1</v>
      </c>
      <c r="M343" s="25" t="s">
        <v>945</v>
      </c>
      <c r="N343" s="52" t="s">
        <v>946</v>
      </c>
      <c r="O343" s="21">
        <v>140</v>
      </c>
      <c r="P343" s="21">
        <v>3</v>
      </c>
      <c r="Q343" s="21">
        <v>5</v>
      </c>
      <c r="S343" s="25">
        <v>0.76722468700001201</v>
      </c>
      <c r="T343" s="25">
        <v>0.82500000000000007</v>
      </c>
      <c r="U343" s="25">
        <v>0.68056171750003003</v>
      </c>
      <c r="V343">
        <v>0.54500000000000004</v>
      </c>
      <c r="W343" t="s">
        <v>3017</v>
      </c>
      <c r="X343" t="s">
        <v>3017</v>
      </c>
      <c r="Y343" t="s">
        <v>3017</v>
      </c>
      <c r="Z343" t="s">
        <v>3018</v>
      </c>
    </row>
    <row r="344" spans="1:26" ht="46">
      <c r="A344">
        <v>343</v>
      </c>
      <c r="B344" s="21" t="s">
        <v>521</v>
      </c>
      <c r="C344" s="21" t="s">
        <v>21</v>
      </c>
      <c r="D344" s="17">
        <f t="shared" si="10"/>
        <v>4</v>
      </c>
      <c r="E344" s="21" t="s">
        <v>42</v>
      </c>
      <c r="F344" s="25">
        <f t="shared" si="11"/>
        <v>4</v>
      </c>
      <c r="G344" s="26" t="s">
        <v>947</v>
      </c>
      <c r="H344" s="23">
        <v>50</v>
      </c>
      <c r="I344" s="21">
        <v>0.137363253035369</v>
      </c>
      <c r="J344" s="17">
        <v>1</v>
      </c>
      <c r="K344" s="37">
        <v>43055</v>
      </c>
      <c r="L344" s="67">
        <v>0</v>
      </c>
      <c r="M344" s="25" t="s">
        <v>948</v>
      </c>
      <c r="N344" s="25" t="s">
        <v>949</v>
      </c>
      <c r="O344" s="21">
        <v>53</v>
      </c>
      <c r="P344" s="21">
        <v>1</v>
      </c>
      <c r="Q344" s="21">
        <v>1</v>
      </c>
      <c r="S344" s="25">
        <v>0.79285714285714293</v>
      </c>
      <c r="T344" s="25">
        <v>0.75</v>
      </c>
      <c r="U344" s="25">
        <v>0.85714285714285721</v>
      </c>
      <c r="V344">
        <v>0.60500000000000009</v>
      </c>
      <c r="W344" t="s">
        <v>3017</v>
      </c>
      <c r="X344" t="s">
        <v>3017</v>
      </c>
      <c r="Y344" t="s">
        <v>3017</v>
      </c>
      <c r="Z344" t="s">
        <v>3018</v>
      </c>
    </row>
    <row r="345" spans="1:26" ht="61">
      <c r="A345">
        <v>344</v>
      </c>
      <c r="B345" s="21" t="s">
        <v>521</v>
      </c>
      <c r="C345" s="21" t="s">
        <v>25</v>
      </c>
      <c r="D345" s="17">
        <f t="shared" si="10"/>
        <v>5</v>
      </c>
      <c r="E345" s="21" t="s">
        <v>17</v>
      </c>
      <c r="F345" s="25">
        <f t="shared" si="11"/>
        <v>6</v>
      </c>
      <c r="G345" s="25" t="s">
        <v>950</v>
      </c>
      <c r="H345" s="23">
        <v>91</v>
      </c>
      <c r="I345" s="21">
        <v>0.94018257676009098</v>
      </c>
      <c r="J345" s="17">
        <v>1</v>
      </c>
      <c r="K345" s="37">
        <v>43031</v>
      </c>
      <c r="L345" s="67">
        <v>1</v>
      </c>
      <c r="M345" s="25" t="s">
        <v>951</v>
      </c>
      <c r="N345" s="25" t="s">
        <v>952</v>
      </c>
      <c r="O345" s="21">
        <v>28</v>
      </c>
      <c r="P345" s="21">
        <v>3</v>
      </c>
      <c r="Q345" s="21">
        <v>3</v>
      </c>
      <c r="S345" s="25">
        <v>0.75102566813892135</v>
      </c>
      <c r="T345" s="25">
        <v>0.75</v>
      </c>
      <c r="U345" s="25">
        <v>0.75256417034730327</v>
      </c>
      <c r="V345">
        <v>0.45909090909090911</v>
      </c>
      <c r="W345" t="s">
        <v>3018</v>
      </c>
      <c r="X345" t="s">
        <v>3017</v>
      </c>
      <c r="Y345" t="s">
        <v>3018</v>
      </c>
      <c r="Z345" t="s">
        <v>3018</v>
      </c>
    </row>
    <row r="346" spans="1:26" ht="91">
      <c r="A346">
        <v>345</v>
      </c>
      <c r="B346" s="21" t="s">
        <v>521</v>
      </c>
      <c r="C346" s="21" t="s">
        <v>25</v>
      </c>
      <c r="D346" s="17">
        <f t="shared" si="10"/>
        <v>5</v>
      </c>
      <c r="E346" s="21" t="s">
        <v>17</v>
      </c>
      <c r="F346" s="25">
        <f t="shared" si="11"/>
        <v>6</v>
      </c>
      <c r="G346" s="26" t="s">
        <v>953</v>
      </c>
      <c r="H346" s="23">
        <v>87</v>
      </c>
      <c r="I346" s="21">
        <v>0.99914697104706096</v>
      </c>
      <c r="J346" s="17">
        <v>0</v>
      </c>
      <c r="K346" s="37">
        <v>43028</v>
      </c>
      <c r="L346" s="67">
        <v>1</v>
      </c>
      <c r="M346" s="25" t="s">
        <v>954</v>
      </c>
      <c r="N346" s="25" t="s">
        <v>955</v>
      </c>
      <c r="O346" s="21">
        <v>114</v>
      </c>
      <c r="P346" s="21">
        <v>3</v>
      </c>
      <c r="Q346" s="21">
        <v>4</v>
      </c>
      <c r="S346" s="25">
        <v>0.65761511216056667</v>
      </c>
      <c r="T346" s="25">
        <v>0.61983471074380159</v>
      </c>
      <c r="U346" s="25">
        <v>0.7142857142857143</v>
      </c>
      <c r="V346">
        <v>0.5</v>
      </c>
      <c r="W346" t="s">
        <v>3017</v>
      </c>
      <c r="X346" t="s">
        <v>3017</v>
      </c>
      <c r="Y346" t="s">
        <v>3018</v>
      </c>
      <c r="Z346" t="s">
        <v>3017</v>
      </c>
    </row>
    <row r="347" spans="1:26" ht="121">
      <c r="A347">
        <v>346</v>
      </c>
      <c r="B347" s="21" t="s">
        <v>521</v>
      </c>
      <c r="C347" s="21" t="s">
        <v>21</v>
      </c>
      <c r="D347" s="17">
        <f t="shared" si="10"/>
        <v>4</v>
      </c>
      <c r="E347" s="21" t="s">
        <v>17</v>
      </c>
      <c r="F347" s="25">
        <f t="shared" si="11"/>
        <v>6</v>
      </c>
      <c r="G347" s="25" t="s">
        <v>956</v>
      </c>
      <c r="H347" s="23">
        <v>205</v>
      </c>
      <c r="I347" s="21">
        <v>7.6033397364522201E-3</v>
      </c>
      <c r="J347" s="17">
        <v>1</v>
      </c>
      <c r="K347" s="37">
        <v>43018</v>
      </c>
      <c r="L347" s="67">
        <v>1</v>
      </c>
      <c r="M347" s="25" t="s">
        <v>957</v>
      </c>
      <c r="N347" s="25" t="s">
        <v>958</v>
      </c>
      <c r="O347" s="21">
        <v>150</v>
      </c>
      <c r="P347" s="21">
        <v>3</v>
      </c>
      <c r="Q347" s="21">
        <v>3</v>
      </c>
      <c r="S347" s="25">
        <v>0.75102566813892135</v>
      </c>
      <c r="T347" s="25">
        <v>0.75</v>
      </c>
      <c r="U347" s="25">
        <v>0.75256417034730327</v>
      </c>
      <c r="V347">
        <v>0.5</v>
      </c>
      <c r="W347" t="s">
        <v>3017</v>
      </c>
      <c r="X347" t="s">
        <v>3018</v>
      </c>
      <c r="Y347" t="s">
        <v>3017</v>
      </c>
      <c r="Z347" t="s">
        <v>3018</v>
      </c>
    </row>
    <row r="348" spans="1:26" ht="47" thickBot="1">
      <c r="A348">
        <v>347</v>
      </c>
      <c r="B348" s="21" t="s">
        <v>521</v>
      </c>
      <c r="C348" s="21" t="s">
        <v>21</v>
      </c>
      <c r="D348" s="17">
        <f t="shared" si="10"/>
        <v>4</v>
      </c>
      <c r="E348" s="21" t="s">
        <v>42</v>
      </c>
      <c r="F348" s="25">
        <f t="shared" si="11"/>
        <v>4</v>
      </c>
      <c r="G348" s="22" t="s">
        <v>959</v>
      </c>
      <c r="H348" s="23">
        <v>56</v>
      </c>
      <c r="I348" s="21">
        <v>0.91739879979800798</v>
      </c>
      <c r="J348" s="17">
        <v>1</v>
      </c>
      <c r="K348" s="37">
        <v>43000</v>
      </c>
      <c r="L348" s="67">
        <v>0</v>
      </c>
      <c r="M348" s="25" t="s">
        <v>960</v>
      </c>
      <c r="N348" s="25" t="s">
        <v>961</v>
      </c>
      <c r="O348" s="21">
        <v>39</v>
      </c>
      <c r="P348" s="22">
        <v>1</v>
      </c>
      <c r="Q348" s="22">
        <v>17</v>
      </c>
      <c r="S348" s="25">
        <v>0.61439396425041937</v>
      </c>
      <c r="T348" s="25">
        <v>0.75</v>
      </c>
      <c r="U348" s="25">
        <v>0.41098491062604853</v>
      </c>
      <c r="V348">
        <v>0.45454545454545453</v>
      </c>
      <c r="W348" t="s">
        <v>3018</v>
      </c>
      <c r="X348" t="s">
        <v>3017</v>
      </c>
      <c r="Y348" t="s">
        <v>3018</v>
      </c>
      <c r="Z348" t="s">
        <v>3018</v>
      </c>
    </row>
    <row r="349" spans="1:26" ht="46">
      <c r="A349">
        <v>348</v>
      </c>
      <c r="B349" s="21" t="s">
        <v>521</v>
      </c>
      <c r="C349" s="21" t="s">
        <v>21</v>
      </c>
      <c r="D349" s="17">
        <f t="shared" si="10"/>
        <v>4</v>
      </c>
      <c r="E349" s="21" t="s">
        <v>451</v>
      </c>
      <c r="F349" s="25">
        <f t="shared" si="11"/>
        <v>5</v>
      </c>
      <c r="G349" s="25" t="s">
        <v>452</v>
      </c>
      <c r="H349" s="23">
        <v>50</v>
      </c>
      <c r="I349" s="21">
        <v>0.99001739261066701</v>
      </c>
      <c r="J349" s="17">
        <v>1</v>
      </c>
      <c r="K349" s="37">
        <v>42998</v>
      </c>
      <c r="L349" s="67">
        <v>1</v>
      </c>
      <c r="M349" s="25" t="s">
        <v>962</v>
      </c>
      <c r="N349" s="25" t="s">
        <v>963</v>
      </c>
      <c r="O349" s="21">
        <v>55</v>
      </c>
      <c r="P349" s="21">
        <v>2</v>
      </c>
      <c r="Q349" s="21">
        <v>2</v>
      </c>
      <c r="S349" s="25">
        <v>0.76918779643582313</v>
      </c>
      <c r="T349" s="25">
        <v>0.75</v>
      </c>
      <c r="U349" s="25">
        <v>0.79796949108955784</v>
      </c>
      <c r="V349">
        <v>0.45909090909090911</v>
      </c>
      <c r="W349" t="s">
        <v>3017</v>
      </c>
      <c r="X349" t="s">
        <v>3018</v>
      </c>
      <c r="Y349" t="s">
        <v>3017</v>
      </c>
      <c r="Z349" t="s">
        <v>3018</v>
      </c>
    </row>
    <row r="350" spans="1:26" ht="92" thickBot="1">
      <c r="A350">
        <v>349</v>
      </c>
      <c r="B350" s="21" t="s">
        <v>521</v>
      </c>
      <c r="C350" s="21" t="s">
        <v>21</v>
      </c>
      <c r="D350" s="17">
        <f t="shared" si="10"/>
        <v>4</v>
      </c>
      <c r="E350" s="21" t="s">
        <v>42</v>
      </c>
      <c r="F350" s="25">
        <f t="shared" si="11"/>
        <v>4</v>
      </c>
      <c r="G350" s="25" t="s">
        <v>964</v>
      </c>
      <c r="H350" s="23">
        <v>161</v>
      </c>
      <c r="I350" s="21">
        <v>6.5352923054580198E-3</v>
      </c>
      <c r="J350" s="17">
        <v>1</v>
      </c>
      <c r="K350" s="37">
        <v>42997</v>
      </c>
      <c r="L350" s="67">
        <v>0</v>
      </c>
      <c r="M350" s="22" t="s">
        <v>965</v>
      </c>
      <c r="N350" s="25" t="s">
        <v>966</v>
      </c>
      <c r="O350" s="21">
        <v>120</v>
      </c>
      <c r="P350" s="22">
        <v>2</v>
      </c>
      <c r="Q350" s="22">
        <v>21</v>
      </c>
      <c r="S350" s="25">
        <v>0.63313853171680923</v>
      </c>
      <c r="T350" s="25">
        <v>0.82500000000000007</v>
      </c>
      <c r="U350" s="25">
        <v>0.34534632929202291</v>
      </c>
      <c r="V350">
        <v>0.5</v>
      </c>
      <c r="W350" t="s">
        <v>3017</v>
      </c>
      <c r="X350" t="s">
        <v>3018</v>
      </c>
      <c r="Y350" t="s">
        <v>3017</v>
      </c>
      <c r="Z350" t="s">
        <v>3018</v>
      </c>
    </row>
    <row r="351" spans="1:26" ht="61">
      <c r="A351">
        <v>350</v>
      </c>
      <c r="B351" s="21" t="s">
        <v>521</v>
      </c>
      <c r="C351" s="21" t="s">
        <v>21</v>
      </c>
      <c r="D351" s="17">
        <f t="shared" si="10"/>
        <v>4</v>
      </c>
      <c r="E351" s="21" t="s">
        <v>42</v>
      </c>
      <c r="F351" s="25">
        <f t="shared" si="11"/>
        <v>4</v>
      </c>
      <c r="G351" s="25" t="s">
        <v>967</v>
      </c>
      <c r="H351" s="23">
        <v>116</v>
      </c>
      <c r="I351" s="21">
        <v>2.2754249789591602E-5</v>
      </c>
      <c r="J351" s="17">
        <v>1</v>
      </c>
      <c r="K351" s="37">
        <v>42984</v>
      </c>
      <c r="L351" s="67">
        <v>0</v>
      </c>
      <c r="M351" s="25" t="s">
        <v>968</v>
      </c>
      <c r="N351" s="25" t="s">
        <v>969</v>
      </c>
      <c r="O351" s="21">
        <v>39</v>
      </c>
      <c r="P351" s="21">
        <v>1</v>
      </c>
      <c r="Q351" s="21">
        <v>12</v>
      </c>
      <c r="S351" s="25">
        <v>0.65205133627784262</v>
      </c>
      <c r="T351" s="25">
        <v>0.75</v>
      </c>
      <c r="U351" s="25">
        <v>0.50512834069460655</v>
      </c>
      <c r="V351">
        <v>0.58400000000000007</v>
      </c>
      <c r="W351" t="s">
        <v>3018</v>
      </c>
      <c r="X351" t="s">
        <v>3017</v>
      </c>
      <c r="Y351" t="s">
        <v>3018</v>
      </c>
      <c r="Z351" t="s">
        <v>3018</v>
      </c>
    </row>
    <row r="352" spans="1:26" ht="46">
      <c r="A352">
        <v>351</v>
      </c>
      <c r="B352" s="21" t="s">
        <v>521</v>
      </c>
      <c r="C352" s="21" t="s">
        <v>21</v>
      </c>
      <c r="D352" s="17">
        <f t="shared" si="10"/>
        <v>4</v>
      </c>
      <c r="E352" s="21" t="s">
        <v>42</v>
      </c>
      <c r="F352" s="25">
        <f t="shared" si="11"/>
        <v>4</v>
      </c>
      <c r="G352" s="25" t="s">
        <v>967</v>
      </c>
      <c r="H352" s="23">
        <v>38</v>
      </c>
      <c r="I352" s="21">
        <v>0.16569012307394401</v>
      </c>
      <c r="J352" s="17">
        <v>1</v>
      </c>
      <c r="K352" s="37">
        <v>42981</v>
      </c>
      <c r="L352" s="67">
        <v>0</v>
      </c>
      <c r="M352" s="25" t="s">
        <v>970</v>
      </c>
      <c r="N352" s="25" t="s">
        <v>971</v>
      </c>
      <c r="O352" s="21">
        <v>60</v>
      </c>
      <c r="P352" s="21">
        <v>1</v>
      </c>
      <c r="Q352" s="21">
        <v>1</v>
      </c>
      <c r="S352" s="25">
        <v>0.79285714285714293</v>
      </c>
      <c r="T352" s="25">
        <v>0.75</v>
      </c>
      <c r="U352" s="25">
        <v>0.85714285714285721</v>
      </c>
      <c r="V352">
        <v>0.59450000000000003</v>
      </c>
      <c r="W352" t="s">
        <v>3018</v>
      </c>
      <c r="X352" t="s">
        <v>3017</v>
      </c>
      <c r="Y352" t="s">
        <v>3017</v>
      </c>
      <c r="Z352" t="s">
        <v>3018</v>
      </c>
    </row>
    <row r="353" spans="1:26" ht="106">
      <c r="A353">
        <v>352</v>
      </c>
      <c r="B353" s="21" t="s">
        <v>521</v>
      </c>
      <c r="C353" s="21" t="s">
        <v>21</v>
      </c>
      <c r="D353" s="17">
        <f t="shared" si="10"/>
        <v>4</v>
      </c>
      <c r="E353" s="21" t="s">
        <v>17</v>
      </c>
      <c r="F353" s="25">
        <f t="shared" si="11"/>
        <v>6</v>
      </c>
      <c r="G353" s="25" t="s">
        <v>972</v>
      </c>
      <c r="H353" s="23">
        <v>203</v>
      </c>
      <c r="I353" s="21">
        <v>4.0389691591258302E-11</v>
      </c>
      <c r="J353" s="17">
        <v>1</v>
      </c>
      <c r="K353" s="37">
        <v>42969</v>
      </c>
      <c r="L353" s="67">
        <v>0</v>
      </c>
      <c r="M353" s="25" t="s">
        <v>973</v>
      </c>
      <c r="N353" s="25" t="s">
        <v>974</v>
      </c>
      <c r="O353" s="21">
        <v>57</v>
      </c>
      <c r="P353" s="21">
        <v>1</v>
      </c>
      <c r="Q353" s="21">
        <v>0</v>
      </c>
      <c r="S353" s="25">
        <v>0.80909090909090908</v>
      </c>
      <c r="T353" s="25">
        <v>0.68181818181818177</v>
      </c>
      <c r="U353" s="25">
        <v>1</v>
      </c>
      <c r="V353">
        <v>0.55000000000000004</v>
      </c>
      <c r="W353" t="s">
        <v>3018</v>
      </c>
      <c r="X353" t="s">
        <v>3017</v>
      </c>
      <c r="Y353" t="s">
        <v>3017</v>
      </c>
      <c r="Z353" t="s">
        <v>3018</v>
      </c>
    </row>
    <row r="354" spans="1:26" ht="91">
      <c r="A354">
        <v>353</v>
      </c>
      <c r="B354" s="21" t="s">
        <v>521</v>
      </c>
      <c r="C354" s="21" t="s">
        <v>25</v>
      </c>
      <c r="D354" s="17">
        <f t="shared" si="10"/>
        <v>5</v>
      </c>
      <c r="E354" s="21" t="s">
        <v>17</v>
      </c>
      <c r="F354" s="25">
        <f t="shared" si="11"/>
        <v>6</v>
      </c>
      <c r="G354" s="25" t="s">
        <v>975</v>
      </c>
      <c r="H354" s="23">
        <v>174</v>
      </c>
      <c r="I354" s="21">
        <v>0.81378422084345003</v>
      </c>
      <c r="J354" s="17">
        <v>1</v>
      </c>
      <c r="K354" s="37">
        <v>42968</v>
      </c>
      <c r="L354" s="67">
        <v>0</v>
      </c>
      <c r="M354" s="25" t="s">
        <v>976</v>
      </c>
      <c r="N354" s="25" t="s">
        <v>977</v>
      </c>
      <c r="O354" s="21">
        <v>65</v>
      </c>
      <c r="P354" s="21">
        <v>1</v>
      </c>
      <c r="Q354" s="21">
        <v>1</v>
      </c>
      <c r="S354" s="25">
        <v>0.79285714285714293</v>
      </c>
      <c r="T354" s="25">
        <v>0.75</v>
      </c>
      <c r="U354" s="25">
        <v>0.85714285714285721</v>
      </c>
      <c r="V354">
        <v>0.60500000000000009</v>
      </c>
      <c r="W354" t="s">
        <v>3018</v>
      </c>
      <c r="X354" t="s">
        <v>3017</v>
      </c>
      <c r="Y354" t="s">
        <v>3017</v>
      </c>
      <c r="Z354" t="s">
        <v>3018</v>
      </c>
    </row>
    <row r="355" spans="1:26" ht="76">
      <c r="A355">
        <v>354</v>
      </c>
      <c r="B355" s="21" t="s">
        <v>521</v>
      </c>
      <c r="C355" s="21" t="s">
        <v>25</v>
      </c>
      <c r="D355" s="17">
        <f t="shared" si="10"/>
        <v>5</v>
      </c>
      <c r="E355" s="21" t="s">
        <v>17</v>
      </c>
      <c r="F355" s="25">
        <f t="shared" si="11"/>
        <v>6</v>
      </c>
      <c r="G355" s="25" t="s">
        <v>978</v>
      </c>
      <c r="H355" s="23">
        <v>92</v>
      </c>
      <c r="I355" s="21">
        <v>0.99238078864055002</v>
      </c>
      <c r="J355" s="17">
        <v>1</v>
      </c>
      <c r="K355" s="37">
        <v>42949</v>
      </c>
      <c r="L355" s="67">
        <v>0</v>
      </c>
      <c r="M355" s="25" t="s">
        <v>979</v>
      </c>
      <c r="N355" s="25" t="s">
        <v>980</v>
      </c>
      <c r="O355" s="21">
        <v>95</v>
      </c>
      <c r="P355" s="21">
        <v>1</v>
      </c>
      <c r="Q355" s="21">
        <v>1</v>
      </c>
      <c r="S355" s="25">
        <v>0.75194805194805192</v>
      </c>
      <c r="T355" s="25">
        <v>0.68181818181818177</v>
      </c>
      <c r="U355" s="25">
        <v>0.85714285714285721</v>
      </c>
      <c r="V355">
        <v>0.5</v>
      </c>
      <c r="W355" t="s">
        <v>3017</v>
      </c>
      <c r="X355" t="s">
        <v>3018</v>
      </c>
      <c r="Y355" t="s">
        <v>3017</v>
      </c>
      <c r="Z355" t="s">
        <v>3018</v>
      </c>
    </row>
    <row r="356" spans="1:26" ht="91">
      <c r="A356">
        <v>355</v>
      </c>
      <c r="B356" s="21" t="s">
        <v>521</v>
      </c>
      <c r="C356" s="21" t="s">
        <v>21</v>
      </c>
      <c r="D356" s="17">
        <f t="shared" si="10"/>
        <v>4</v>
      </c>
      <c r="E356" s="21" t="s">
        <v>17</v>
      </c>
      <c r="F356" s="25">
        <f t="shared" si="11"/>
        <v>6</v>
      </c>
      <c r="G356" s="26" t="s">
        <v>521</v>
      </c>
      <c r="H356" s="23">
        <v>59</v>
      </c>
      <c r="I356" s="21">
        <v>0.99101086905304203</v>
      </c>
      <c r="J356" s="17">
        <v>1</v>
      </c>
      <c r="K356" s="37">
        <v>42921</v>
      </c>
      <c r="L356" s="67">
        <v>0</v>
      </c>
      <c r="M356" s="25" t="s">
        <v>981</v>
      </c>
      <c r="N356" s="25" t="s">
        <v>982</v>
      </c>
      <c r="O356" s="21">
        <v>126</v>
      </c>
      <c r="P356" s="21">
        <v>1</v>
      </c>
      <c r="Q356" s="21">
        <v>1</v>
      </c>
      <c r="S356" s="25">
        <v>0.62227173823376258</v>
      </c>
      <c r="T356" s="25">
        <v>0.46569099229436622</v>
      </c>
      <c r="U356" s="25">
        <v>0.85714285714285721</v>
      </c>
      <c r="V356">
        <v>1.0073601388803801E-2</v>
      </c>
      <c r="W356" t="s">
        <v>3017</v>
      </c>
      <c r="X356" t="s">
        <v>3018</v>
      </c>
      <c r="Y356" t="s">
        <v>3017</v>
      </c>
      <c r="Z356" t="s">
        <v>3018</v>
      </c>
    </row>
    <row r="357" spans="1:26" ht="106">
      <c r="A357">
        <v>356</v>
      </c>
      <c r="B357" s="21" t="s">
        <v>521</v>
      </c>
      <c r="C357" s="21" t="s">
        <v>21</v>
      </c>
      <c r="D357" s="17">
        <f t="shared" si="10"/>
        <v>4</v>
      </c>
      <c r="E357" s="21" t="s">
        <v>17</v>
      </c>
      <c r="F357" s="25">
        <f t="shared" si="11"/>
        <v>6</v>
      </c>
      <c r="G357" s="25" t="s">
        <v>983</v>
      </c>
      <c r="H357" s="23">
        <v>205</v>
      </c>
      <c r="I357" s="21">
        <v>1.19023763445192E-6</v>
      </c>
      <c r="J357" s="17">
        <v>1</v>
      </c>
      <c r="K357" s="37">
        <v>42913</v>
      </c>
      <c r="L357" s="67">
        <v>0</v>
      </c>
      <c r="M357" s="25" t="s">
        <v>984</v>
      </c>
      <c r="N357" s="25" t="s">
        <v>985</v>
      </c>
      <c r="O357" s="21">
        <v>47</v>
      </c>
      <c r="P357" s="21">
        <v>1</v>
      </c>
      <c r="Q357" s="21">
        <v>7</v>
      </c>
      <c r="S357" s="25">
        <v>0.69881421079630901</v>
      </c>
      <c r="T357" s="25">
        <v>0.75</v>
      </c>
      <c r="U357" s="25">
        <v>0.62203552699077269</v>
      </c>
      <c r="V357">
        <v>0.5</v>
      </c>
      <c r="W357" t="s">
        <v>3018</v>
      </c>
      <c r="X357" t="s">
        <v>3018</v>
      </c>
      <c r="Y357" t="s">
        <v>3017</v>
      </c>
      <c r="Z357" t="s">
        <v>3018</v>
      </c>
    </row>
    <row r="358" spans="1:26" ht="76">
      <c r="A358">
        <v>357</v>
      </c>
      <c r="B358" s="21" t="s">
        <v>521</v>
      </c>
      <c r="C358" s="21" t="s">
        <v>21</v>
      </c>
      <c r="D358" s="17">
        <f t="shared" si="10"/>
        <v>4</v>
      </c>
      <c r="E358" s="21" t="s">
        <v>17</v>
      </c>
      <c r="F358" s="25">
        <f t="shared" si="11"/>
        <v>6</v>
      </c>
      <c r="G358" s="25" t="s">
        <v>986</v>
      </c>
      <c r="H358" s="23">
        <v>136</v>
      </c>
      <c r="I358" s="21">
        <v>0.99756985525245401</v>
      </c>
      <c r="J358" s="17">
        <v>1</v>
      </c>
      <c r="K358" s="37">
        <v>42880</v>
      </c>
      <c r="L358" s="67">
        <v>0</v>
      </c>
      <c r="M358" s="25" t="s">
        <v>987</v>
      </c>
      <c r="N358" s="25" t="s">
        <v>988</v>
      </c>
      <c r="O358" s="21">
        <v>107</v>
      </c>
      <c r="P358" s="21">
        <v>1</v>
      </c>
      <c r="Q358" s="21">
        <v>8</v>
      </c>
      <c r="S358" s="25">
        <v>0.73337559287164633</v>
      </c>
      <c r="T358" s="25">
        <v>0.82500000000000007</v>
      </c>
      <c r="U358" s="25">
        <v>0.59593898217911567</v>
      </c>
      <c r="V358">
        <v>0.64895000000000014</v>
      </c>
      <c r="W358" t="s">
        <v>3018</v>
      </c>
      <c r="X358" t="s">
        <v>3017</v>
      </c>
      <c r="Y358" t="s">
        <v>3017</v>
      </c>
      <c r="Z358" t="s">
        <v>3018</v>
      </c>
    </row>
    <row r="359" spans="1:26" ht="76">
      <c r="A359">
        <v>358</v>
      </c>
      <c r="B359" s="21" t="s">
        <v>521</v>
      </c>
      <c r="C359" s="21" t="s">
        <v>21</v>
      </c>
      <c r="D359" s="17">
        <f t="shared" si="10"/>
        <v>4</v>
      </c>
      <c r="E359" s="21" t="s">
        <v>17</v>
      </c>
      <c r="F359" s="25">
        <f t="shared" si="11"/>
        <v>6</v>
      </c>
      <c r="G359" s="25" t="s">
        <v>989</v>
      </c>
      <c r="H359" s="23">
        <v>97</v>
      </c>
      <c r="I359" s="21">
        <v>4.12002090755468E-2</v>
      </c>
      <c r="J359" s="17">
        <v>1</v>
      </c>
      <c r="K359" s="37">
        <v>42879</v>
      </c>
      <c r="L359" s="67">
        <v>0</v>
      </c>
      <c r="M359" s="25" t="s">
        <v>990</v>
      </c>
      <c r="N359" s="25" t="s">
        <v>991</v>
      </c>
      <c r="O359" s="21">
        <v>115</v>
      </c>
      <c r="P359" s="21">
        <v>1</v>
      </c>
      <c r="Q359" s="21">
        <v>7</v>
      </c>
      <c r="S359" s="25">
        <v>0.74381421079630905</v>
      </c>
      <c r="T359" s="25">
        <v>0.82500000000000007</v>
      </c>
      <c r="U359" s="25">
        <v>0.62203552699077269</v>
      </c>
      <c r="V359">
        <v>0.58400000000000007</v>
      </c>
      <c r="W359" t="s">
        <v>3017</v>
      </c>
      <c r="X359" t="s">
        <v>3018</v>
      </c>
      <c r="Y359" t="s">
        <v>3017</v>
      </c>
      <c r="Z359" t="s">
        <v>3018</v>
      </c>
    </row>
    <row r="360" spans="1:26" ht="62" thickBot="1">
      <c r="A360">
        <v>359</v>
      </c>
      <c r="B360" s="21" t="s">
        <v>521</v>
      </c>
      <c r="C360" s="21" t="s">
        <v>21</v>
      </c>
      <c r="D360" s="17">
        <f t="shared" si="10"/>
        <v>4</v>
      </c>
      <c r="E360" s="21" t="s">
        <v>17</v>
      </c>
      <c r="F360" s="25">
        <f t="shared" si="11"/>
        <v>6</v>
      </c>
      <c r="G360" s="22" t="s">
        <v>992</v>
      </c>
      <c r="H360" s="23">
        <v>30</v>
      </c>
      <c r="I360" s="21">
        <v>1.64894244008229E-4</v>
      </c>
      <c r="J360" s="17">
        <v>1</v>
      </c>
      <c r="K360" s="37">
        <v>42875</v>
      </c>
      <c r="L360" s="67">
        <v>0</v>
      </c>
      <c r="M360" s="26" t="s">
        <v>993</v>
      </c>
      <c r="N360" s="25" t="s">
        <v>994</v>
      </c>
      <c r="O360" s="21">
        <v>56</v>
      </c>
      <c r="P360" s="22">
        <v>1</v>
      </c>
      <c r="Q360" s="22">
        <v>11</v>
      </c>
      <c r="S360" s="25">
        <v>0.66047858340826282</v>
      </c>
      <c r="T360" s="25">
        <v>0.75</v>
      </c>
      <c r="U360" s="25">
        <v>0.52619645852065711</v>
      </c>
      <c r="V360">
        <v>0.5</v>
      </c>
      <c r="W360" t="s">
        <v>3018</v>
      </c>
      <c r="X360" t="s">
        <v>3018</v>
      </c>
      <c r="Y360" t="s">
        <v>3017</v>
      </c>
      <c r="Z360" t="s">
        <v>3018</v>
      </c>
    </row>
    <row r="361" spans="1:26" ht="62" thickBot="1">
      <c r="A361">
        <v>360</v>
      </c>
      <c r="B361" s="21" t="s">
        <v>521</v>
      </c>
      <c r="C361" s="21" t="s">
        <v>21</v>
      </c>
      <c r="D361" s="17">
        <f t="shared" si="10"/>
        <v>4</v>
      </c>
      <c r="E361" s="21" t="s">
        <v>17</v>
      </c>
      <c r="F361" s="25">
        <f t="shared" si="11"/>
        <v>6</v>
      </c>
      <c r="G361" s="22" t="s">
        <v>995</v>
      </c>
      <c r="H361" s="23">
        <v>115</v>
      </c>
      <c r="I361" s="21">
        <v>0.99260457583112305</v>
      </c>
      <c r="J361" s="17">
        <v>1</v>
      </c>
      <c r="K361" s="37">
        <v>42875</v>
      </c>
      <c r="L361" s="67">
        <v>0</v>
      </c>
      <c r="M361" s="22" t="s">
        <v>996</v>
      </c>
      <c r="N361" s="25" t="s">
        <v>997</v>
      </c>
      <c r="O361" s="21">
        <v>59</v>
      </c>
      <c r="P361" s="22">
        <v>1</v>
      </c>
      <c r="Q361" s="22">
        <v>11</v>
      </c>
      <c r="S361" s="25">
        <v>0.58237940985454373</v>
      </c>
      <c r="T361" s="25">
        <v>0.61983471074380148</v>
      </c>
      <c r="U361" s="25">
        <v>0.52619645852065711</v>
      </c>
      <c r="V361">
        <v>2.9598412144695118E-2</v>
      </c>
      <c r="W361" t="s">
        <v>3018</v>
      </c>
      <c r="X361" t="s">
        <v>3017</v>
      </c>
      <c r="Y361" t="s">
        <v>3017</v>
      </c>
      <c r="Z361" t="s">
        <v>3018</v>
      </c>
    </row>
    <row r="362" spans="1:26" ht="62" thickBot="1">
      <c r="A362">
        <v>361</v>
      </c>
      <c r="B362" s="21" t="s">
        <v>521</v>
      </c>
      <c r="C362" s="21" t="s">
        <v>21</v>
      </c>
      <c r="D362" s="17">
        <f t="shared" si="10"/>
        <v>4</v>
      </c>
      <c r="E362" s="21" t="s">
        <v>17</v>
      </c>
      <c r="F362" s="25">
        <f t="shared" si="11"/>
        <v>6</v>
      </c>
      <c r="G362" s="22" t="s">
        <v>998</v>
      </c>
      <c r="H362" s="23">
        <v>78</v>
      </c>
      <c r="I362" s="21">
        <v>3.6754339899580698E-5</v>
      </c>
      <c r="J362" s="17">
        <v>0</v>
      </c>
      <c r="K362" s="37">
        <v>42870</v>
      </c>
      <c r="L362" s="67">
        <v>1</v>
      </c>
      <c r="M362" s="25" t="s">
        <v>999</v>
      </c>
      <c r="N362" s="25" t="s">
        <v>1000</v>
      </c>
      <c r="O362" s="21">
        <v>72</v>
      </c>
      <c r="P362" s="22">
        <v>3</v>
      </c>
      <c r="Q362" s="22">
        <v>16</v>
      </c>
      <c r="S362" s="25">
        <v>0.58051948051948044</v>
      </c>
      <c r="T362" s="25">
        <v>0.68181818181818166</v>
      </c>
      <c r="U362" s="25">
        <v>0.4285714285714286</v>
      </c>
      <c r="V362">
        <v>0.54500000000000004</v>
      </c>
      <c r="W362" t="s">
        <v>3017</v>
      </c>
      <c r="X362" t="s">
        <v>3018</v>
      </c>
      <c r="Y362" t="s">
        <v>3017</v>
      </c>
      <c r="Z362" t="s">
        <v>3018</v>
      </c>
    </row>
    <row r="363" spans="1:26" ht="77" thickBot="1">
      <c r="A363">
        <v>362</v>
      </c>
      <c r="B363" s="21" t="s">
        <v>521</v>
      </c>
      <c r="C363" s="21" t="s">
        <v>21</v>
      </c>
      <c r="D363" s="17">
        <f t="shared" si="10"/>
        <v>4</v>
      </c>
      <c r="E363" s="21" t="s">
        <v>42</v>
      </c>
      <c r="F363" s="25">
        <f t="shared" si="11"/>
        <v>4</v>
      </c>
      <c r="G363" s="22" t="s">
        <v>1001</v>
      </c>
      <c r="H363" s="23">
        <v>122</v>
      </c>
      <c r="I363" s="21">
        <v>0.995928798402547</v>
      </c>
      <c r="J363" s="17">
        <v>1</v>
      </c>
      <c r="K363" s="37">
        <v>42867</v>
      </c>
      <c r="L363" s="67">
        <v>1</v>
      </c>
      <c r="M363" s="25" t="s">
        <v>1002</v>
      </c>
      <c r="N363" s="25" t="s">
        <v>1003</v>
      </c>
      <c r="O363" s="21">
        <v>25</v>
      </c>
      <c r="P363" s="22">
        <v>2</v>
      </c>
      <c r="Q363" s="22">
        <v>13</v>
      </c>
      <c r="S363" s="25">
        <v>0.64396849854491489</v>
      </c>
      <c r="T363" s="25">
        <v>0.75</v>
      </c>
      <c r="U363" s="25">
        <v>0.48492124636228728</v>
      </c>
      <c r="V363">
        <v>0.59450000000000003</v>
      </c>
      <c r="W363" t="s">
        <v>3018</v>
      </c>
      <c r="X363" t="s">
        <v>3018</v>
      </c>
      <c r="Y363" t="s">
        <v>3018</v>
      </c>
      <c r="Z363" t="s">
        <v>3018</v>
      </c>
    </row>
    <row r="364" spans="1:26" ht="151">
      <c r="A364">
        <v>363</v>
      </c>
      <c r="B364" s="21" t="s">
        <v>521</v>
      </c>
      <c r="C364" s="21" t="s">
        <v>21</v>
      </c>
      <c r="D364" s="17">
        <f t="shared" si="10"/>
        <v>4</v>
      </c>
      <c r="E364" s="21" t="s">
        <v>17</v>
      </c>
      <c r="F364" s="25">
        <f t="shared" si="11"/>
        <v>6</v>
      </c>
      <c r="G364" s="25" t="s">
        <v>1004</v>
      </c>
      <c r="H364" s="23">
        <v>268</v>
      </c>
      <c r="I364" s="21">
        <v>5.8392779500593395E-10</v>
      </c>
      <c r="J364" s="17">
        <v>1</v>
      </c>
      <c r="K364" s="37">
        <v>42865</v>
      </c>
      <c r="L364" s="67">
        <v>1</v>
      </c>
      <c r="M364" s="25" t="s">
        <v>1005</v>
      </c>
      <c r="N364" s="25" t="s">
        <v>1006</v>
      </c>
      <c r="O364" s="21">
        <v>87</v>
      </c>
      <c r="P364" s="21">
        <v>1</v>
      </c>
      <c r="Q364" s="21">
        <v>2</v>
      </c>
      <c r="S364" s="25">
        <v>0.76918779643582313</v>
      </c>
      <c r="T364" s="25">
        <v>0.75</v>
      </c>
      <c r="U364" s="25">
        <v>0.79796949108955784</v>
      </c>
      <c r="V364">
        <v>0.58400000000000007</v>
      </c>
      <c r="W364" t="s">
        <v>3018</v>
      </c>
      <c r="X364" t="s">
        <v>3018</v>
      </c>
      <c r="Y364" t="s">
        <v>3017</v>
      </c>
      <c r="Z364" t="s">
        <v>3018</v>
      </c>
    </row>
    <row r="365" spans="1:26" ht="46">
      <c r="A365">
        <v>364</v>
      </c>
      <c r="B365" s="21" t="s">
        <v>521</v>
      </c>
      <c r="C365" s="21" t="s">
        <v>21</v>
      </c>
      <c r="D365" s="17">
        <f t="shared" si="10"/>
        <v>4</v>
      </c>
      <c r="E365" s="21" t="s">
        <v>42</v>
      </c>
      <c r="F365" s="25">
        <f t="shared" si="11"/>
        <v>4</v>
      </c>
      <c r="G365" s="25" t="s">
        <v>1007</v>
      </c>
      <c r="H365" s="23">
        <v>42</v>
      </c>
      <c r="I365" s="21">
        <v>0.41255814337010699</v>
      </c>
      <c r="J365" s="17">
        <v>1</v>
      </c>
      <c r="K365" s="37">
        <v>42858</v>
      </c>
      <c r="L365" s="67">
        <v>1</v>
      </c>
      <c r="M365" s="25" t="s">
        <v>1008</v>
      </c>
      <c r="N365" s="25" t="s">
        <v>1009</v>
      </c>
      <c r="O365" s="21">
        <v>58</v>
      </c>
      <c r="P365" s="21">
        <v>1</v>
      </c>
      <c r="Q365" s="21">
        <v>8</v>
      </c>
      <c r="S365" s="25">
        <v>0.73337559287164633</v>
      </c>
      <c r="T365" s="25">
        <v>0.82500000000000007</v>
      </c>
      <c r="U365" s="25">
        <v>0.59593898217911567</v>
      </c>
      <c r="V365">
        <v>0.55000000000000004</v>
      </c>
      <c r="W365" t="s">
        <v>3018</v>
      </c>
      <c r="X365" t="s">
        <v>3017</v>
      </c>
      <c r="Y365" t="s">
        <v>3017</v>
      </c>
      <c r="Z365" t="s">
        <v>3018</v>
      </c>
    </row>
    <row r="366" spans="1:26" ht="256">
      <c r="A366">
        <v>365</v>
      </c>
      <c r="B366" s="21" t="s">
        <v>521</v>
      </c>
      <c r="C366" s="21" t="s">
        <v>21</v>
      </c>
      <c r="D366" s="17">
        <f t="shared" si="10"/>
        <v>4</v>
      </c>
      <c r="E366" s="21" t="s">
        <v>713</v>
      </c>
      <c r="F366" s="25">
        <f t="shared" si="11"/>
        <v>3</v>
      </c>
      <c r="G366" s="25" t="s">
        <v>1010</v>
      </c>
      <c r="H366" s="23">
        <v>470</v>
      </c>
      <c r="I366" s="21">
        <v>1.2659234179805801E-2</v>
      </c>
      <c r="J366" s="17">
        <v>1</v>
      </c>
      <c r="K366" s="43">
        <v>42858</v>
      </c>
      <c r="L366" s="68">
        <v>0</v>
      </c>
      <c r="M366" s="17" t="s">
        <v>1011</v>
      </c>
      <c r="N366" s="25" t="s">
        <v>1012</v>
      </c>
      <c r="O366" s="21">
        <v>113</v>
      </c>
      <c r="P366" s="21">
        <v>2</v>
      </c>
      <c r="Q366" s="21">
        <v>7</v>
      </c>
      <c r="S366" s="25">
        <v>0.69881421079630901</v>
      </c>
      <c r="T366" s="25">
        <v>0.75</v>
      </c>
      <c r="U366" s="25">
        <v>0.62203552699077269</v>
      </c>
      <c r="V366">
        <v>0.46363636363636362</v>
      </c>
      <c r="W366" t="s">
        <v>3017</v>
      </c>
      <c r="X366" t="s">
        <v>3018</v>
      </c>
      <c r="Y366" t="s">
        <v>3017</v>
      </c>
      <c r="Z366" t="s">
        <v>3018</v>
      </c>
    </row>
    <row r="367" spans="1:26" ht="196">
      <c r="A367">
        <v>366</v>
      </c>
      <c r="B367" s="21" t="s">
        <v>521</v>
      </c>
      <c r="C367" s="21" t="s">
        <v>25</v>
      </c>
      <c r="D367" s="17">
        <f t="shared" si="10"/>
        <v>5</v>
      </c>
      <c r="E367" s="21" t="s">
        <v>17</v>
      </c>
      <c r="F367" s="25">
        <f t="shared" si="11"/>
        <v>6</v>
      </c>
      <c r="G367" s="25" t="s">
        <v>1013</v>
      </c>
      <c r="H367" s="23">
        <v>162</v>
      </c>
      <c r="I367" s="21">
        <v>8.2807974499665704E-7</v>
      </c>
      <c r="J367" s="17">
        <v>1</v>
      </c>
      <c r="K367" s="37">
        <v>42856</v>
      </c>
      <c r="L367" s="67">
        <v>1</v>
      </c>
      <c r="M367" s="25" t="s">
        <v>1014</v>
      </c>
      <c r="N367" s="25" t="s">
        <v>1015</v>
      </c>
      <c r="O367" s="21">
        <v>272</v>
      </c>
      <c r="P367" s="21">
        <v>1</v>
      </c>
      <c r="Q367" s="21">
        <v>3</v>
      </c>
      <c r="S367" s="25">
        <v>0.71011657722983035</v>
      </c>
      <c r="T367" s="25">
        <v>0.68181818181818177</v>
      </c>
      <c r="U367" s="25">
        <v>0.75256417034730327</v>
      </c>
      <c r="V367">
        <v>0.55000000000000004</v>
      </c>
      <c r="W367" t="s">
        <v>3017</v>
      </c>
      <c r="X367" t="s">
        <v>3017</v>
      </c>
      <c r="Y367" t="s">
        <v>3017</v>
      </c>
      <c r="Z367" t="s">
        <v>3018</v>
      </c>
    </row>
    <row r="368" spans="1:26" ht="92" thickBot="1">
      <c r="A368">
        <v>367</v>
      </c>
      <c r="B368" s="21" t="s">
        <v>521</v>
      </c>
      <c r="C368" s="21" t="s">
        <v>21</v>
      </c>
      <c r="D368" s="17">
        <f t="shared" si="10"/>
        <v>4</v>
      </c>
      <c r="E368" s="21" t="s">
        <v>42</v>
      </c>
      <c r="F368" s="25">
        <f t="shared" si="11"/>
        <v>4</v>
      </c>
      <c r="G368" s="22" t="s">
        <v>1016</v>
      </c>
      <c r="H368" s="23">
        <v>157</v>
      </c>
      <c r="I368" s="21">
        <v>5.4987148168095204E-10</v>
      </c>
      <c r="J368" s="17">
        <v>1</v>
      </c>
      <c r="K368" s="37">
        <v>42853</v>
      </c>
      <c r="L368" s="67">
        <v>0</v>
      </c>
      <c r="M368" s="25" t="s">
        <v>1017</v>
      </c>
      <c r="N368" s="25" t="s">
        <v>1018</v>
      </c>
      <c r="O368" s="21">
        <v>58</v>
      </c>
      <c r="P368" s="22">
        <v>1</v>
      </c>
      <c r="Q368" s="22">
        <v>12</v>
      </c>
      <c r="S368" s="25">
        <v>0.61114224536875172</v>
      </c>
      <c r="T368" s="25">
        <v>0.68181818181818177</v>
      </c>
      <c r="U368" s="25">
        <v>0.50512834069460655</v>
      </c>
      <c r="V368">
        <v>0.68564000000000025</v>
      </c>
      <c r="W368" t="s">
        <v>3018</v>
      </c>
      <c r="X368" t="s">
        <v>3018</v>
      </c>
      <c r="Y368" t="s">
        <v>3017</v>
      </c>
      <c r="Z368" t="s">
        <v>3018</v>
      </c>
    </row>
    <row r="369" spans="1:26" ht="76">
      <c r="A369">
        <v>368</v>
      </c>
      <c r="B369" s="21" t="s">
        <v>521</v>
      </c>
      <c r="C369" s="21" t="s">
        <v>21</v>
      </c>
      <c r="D369" s="17">
        <f t="shared" si="10"/>
        <v>4</v>
      </c>
      <c r="E369" s="21" t="s">
        <v>42</v>
      </c>
      <c r="F369" s="25">
        <f t="shared" si="11"/>
        <v>4</v>
      </c>
      <c r="G369" s="25" t="s">
        <v>1019</v>
      </c>
      <c r="H369" s="23">
        <v>83</v>
      </c>
      <c r="I369" s="21">
        <v>0.17415736536497001</v>
      </c>
      <c r="J369" s="17">
        <v>1</v>
      </c>
      <c r="K369" s="37">
        <v>42851</v>
      </c>
      <c r="L369" s="67">
        <v>0</v>
      </c>
      <c r="M369" s="25" t="s">
        <v>1020</v>
      </c>
      <c r="N369" s="25" t="s">
        <v>1021</v>
      </c>
      <c r="O369" s="21">
        <v>110</v>
      </c>
      <c r="P369" s="21">
        <v>2</v>
      </c>
      <c r="Q369" s="21">
        <v>12</v>
      </c>
      <c r="S369" s="25">
        <v>0.65205133627784262</v>
      </c>
      <c r="T369" s="25">
        <v>0.75</v>
      </c>
      <c r="U369" s="25">
        <v>0.50512834069460655</v>
      </c>
      <c r="V369">
        <v>0.60500000000000009</v>
      </c>
      <c r="W369" t="s">
        <v>3017</v>
      </c>
      <c r="X369" t="s">
        <v>3017</v>
      </c>
      <c r="Y369" t="s">
        <v>3017</v>
      </c>
      <c r="Z369" t="s">
        <v>3017</v>
      </c>
    </row>
    <row r="370" spans="1:26" ht="76">
      <c r="A370">
        <v>369</v>
      </c>
      <c r="B370" s="21" t="s">
        <v>521</v>
      </c>
      <c r="C370" s="21" t="s">
        <v>21</v>
      </c>
      <c r="D370" s="17">
        <f t="shared" si="10"/>
        <v>4</v>
      </c>
      <c r="E370" s="21" t="s">
        <v>42</v>
      </c>
      <c r="F370" s="25">
        <f t="shared" si="11"/>
        <v>4</v>
      </c>
      <c r="G370" s="25" t="s">
        <v>1019</v>
      </c>
      <c r="H370" s="23">
        <v>88</v>
      </c>
      <c r="I370" s="21">
        <v>0.54109588165304401</v>
      </c>
      <c r="J370" s="17">
        <v>1</v>
      </c>
      <c r="K370" s="37">
        <v>42848</v>
      </c>
      <c r="L370" s="67">
        <v>0</v>
      </c>
      <c r="M370" s="25" t="s">
        <v>1022</v>
      </c>
      <c r="N370" s="25" t="s">
        <v>1023</v>
      </c>
      <c r="O370" s="21">
        <v>102</v>
      </c>
      <c r="P370" s="21">
        <v>1</v>
      </c>
      <c r="Q370" s="21">
        <v>2</v>
      </c>
      <c r="S370" s="25">
        <v>0.76918779643582313</v>
      </c>
      <c r="T370" s="25">
        <v>0.75</v>
      </c>
      <c r="U370" s="25">
        <v>0.79796949108955784</v>
      </c>
      <c r="V370">
        <v>0.59450000000000003</v>
      </c>
      <c r="W370" t="s">
        <v>3017</v>
      </c>
      <c r="X370" t="s">
        <v>3018</v>
      </c>
      <c r="Y370" t="s">
        <v>3017</v>
      </c>
      <c r="Z370" t="s">
        <v>3018</v>
      </c>
    </row>
    <row r="371" spans="1:26" ht="77" thickBot="1">
      <c r="A371">
        <v>370</v>
      </c>
      <c r="B371" s="21" t="s">
        <v>521</v>
      </c>
      <c r="C371" s="21" t="s">
        <v>21</v>
      </c>
      <c r="D371" s="17">
        <f t="shared" si="10"/>
        <v>4</v>
      </c>
      <c r="E371" s="21" t="s">
        <v>42</v>
      </c>
      <c r="F371" s="25">
        <f t="shared" si="11"/>
        <v>4</v>
      </c>
      <c r="G371" s="22" t="s">
        <v>1019</v>
      </c>
      <c r="H371" s="23">
        <v>130</v>
      </c>
      <c r="I371" s="21">
        <v>4.3162679370334399E-3</v>
      </c>
      <c r="J371" s="17">
        <v>1</v>
      </c>
      <c r="K371" s="37">
        <v>42839</v>
      </c>
      <c r="L371" s="67">
        <v>0</v>
      </c>
      <c r="M371" s="25" t="s">
        <v>1024</v>
      </c>
      <c r="N371" s="25" t="s">
        <v>1025</v>
      </c>
      <c r="O371" s="21">
        <v>111</v>
      </c>
      <c r="P371" s="22">
        <v>1</v>
      </c>
      <c r="Q371" s="22">
        <v>7</v>
      </c>
      <c r="S371" s="25">
        <v>0.69881421079630901</v>
      </c>
      <c r="T371" s="25">
        <v>0.75</v>
      </c>
      <c r="U371" s="25">
        <v>0.62203552699077269</v>
      </c>
      <c r="V371">
        <v>0.55000000000000004</v>
      </c>
      <c r="W371" t="s">
        <v>3017</v>
      </c>
      <c r="X371" t="s">
        <v>3018</v>
      </c>
      <c r="Y371" t="s">
        <v>3017</v>
      </c>
      <c r="Z371" t="s">
        <v>3018</v>
      </c>
    </row>
    <row r="372" spans="1:26" ht="61">
      <c r="A372">
        <v>371</v>
      </c>
      <c r="B372" s="21" t="s">
        <v>521</v>
      </c>
      <c r="C372" s="21" t="s">
        <v>25</v>
      </c>
      <c r="D372" s="17">
        <f t="shared" si="10"/>
        <v>5</v>
      </c>
      <c r="E372" s="21" t="s">
        <v>17</v>
      </c>
      <c r="F372" s="25">
        <f t="shared" si="11"/>
        <v>6</v>
      </c>
      <c r="G372" s="25" t="s">
        <v>1026</v>
      </c>
      <c r="H372" s="23">
        <v>26</v>
      </c>
      <c r="I372" s="21">
        <v>4.6991560662338304E-3</v>
      </c>
      <c r="J372" s="17">
        <v>1</v>
      </c>
      <c r="K372" s="37">
        <v>42835</v>
      </c>
      <c r="L372" s="67">
        <v>0</v>
      </c>
      <c r="M372" s="26" t="s">
        <v>1027</v>
      </c>
      <c r="N372" s="25" t="s">
        <v>1028</v>
      </c>
      <c r="O372" s="21">
        <v>70</v>
      </c>
      <c r="P372" s="21">
        <v>1</v>
      </c>
      <c r="Q372" s="21">
        <v>2</v>
      </c>
      <c r="S372" s="25">
        <v>0.76918779643582313</v>
      </c>
      <c r="T372" s="25">
        <v>0.75</v>
      </c>
      <c r="U372" s="25">
        <v>0.79796949108955784</v>
      </c>
      <c r="V372">
        <v>0.55000000000000004</v>
      </c>
      <c r="W372" t="s">
        <v>3017</v>
      </c>
      <c r="X372" t="s">
        <v>3017</v>
      </c>
      <c r="Y372" t="s">
        <v>3017</v>
      </c>
      <c r="Z372" t="s">
        <v>3018</v>
      </c>
    </row>
    <row r="373" spans="1:26" ht="47" thickBot="1">
      <c r="A373">
        <v>372</v>
      </c>
      <c r="B373" s="21" t="s">
        <v>521</v>
      </c>
      <c r="C373" s="21" t="s">
        <v>21</v>
      </c>
      <c r="D373" s="17">
        <f t="shared" si="10"/>
        <v>4</v>
      </c>
      <c r="E373" s="21" t="s">
        <v>42</v>
      </c>
      <c r="F373" s="25">
        <f t="shared" si="11"/>
        <v>4</v>
      </c>
      <c r="G373" s="22" t="s">
        <v>1029</v>
      </c>
      <c r="H373" s="23">
        <v>34</v>
      </c>
      <c r="I373" s="21">
        <v>3.6680572586766901E-5</v>
      </c>
      <c r="J373" s="17">
        <v>1</v>
      </c>
      <c r="K373" s="37">
        <v>42818</v>
      </c>
      <c r="L373" s="67">
        <v>0</v>
      </c>
      <c r="M373" s="26" t="s">
        <v>1030</v>
      </c>
      <c r="N373" s="25" t="s">
        <v>1031</v>
      </c>
      <c r="O373" s="21">
        <v>58</v>
      </c>
      <c r="P373" s="22">
        <v>1</v>
      </c>
      <c r="Q373" s="22">
        <v>13</v>
      </c>
      <c r="S373" s="25">
        <v>0.64396849854491489</v>
      </c>
      <c r="T373" s="25">
        <v>0.75</v>
      </c>
      <c r="U373" s="25">
        <v>0.48492124636228728</v>
      </c>
      <c r="V373">
        <v>0.55000000000000004</v>
      </c>
      <c r="W373" t="s">
        <v>3017</v>
      </c>
      <c r="X373" t="s">
        <v>3018</v>
      </c>
      <c r="Y373" t="s">
        <v>3017</v>
      </c>
      <c r="Z373" t="s">
        <v>3018</v>
      </c>
    </row>
    <row r="374" spans="1:26" ht="61">
      <c r="A374">
        <v>373</v>
      </c>
      <c r="B374" s="21" t="s">
        <v>521</v>
      </c>
      <c r="C374" s="21" t="s">
        <v>25</v>
      </c>
      <c r="D374" s="17">
        <f t="shared" si="10"/>
        <v>5</v>
      </c>
      <c r="E374" s="21" t="s">
        <v>17</v>
      </c>
      <c r="F374" s="25">
        <f t="shared" si="11"/>
        <v>6</v>
      </c>
      <c r="G374" s="25" t="s">
        <v>1032</v>
      </c>
      <c r="H374" s="23">
        <v>12</v>
      </c>
      <c r="I374" s="21">
        <v>0.98036522742364196</v>
      </c>
      <c r="J374" s="17">
        <v>1</v>
      </c>
      <c r="K374" s="37">
        <v>42797</v>
      </c>
      <c r="L374" s="67">
        <v>0</v>
      </c>
      <c r="M374" s="26" t="s">
        <v>1032</v>
      </c>
      <c r="N374" s="25" t="s">
        <v>1033</v>
      </c>
      <c r="O374" s="21">
        <v>89</v>
      </c>
      <c r="P374" s="21">
        <v>1</v>
      </c>
      <c r="Q374" s="21">
        <v>6</v>
      </c>
      <c r="S374" s="25">
        <v>0.71002915755524698</v>
      </c>
      <c r="T374" s="25">
        <v>0.75</v>
      </c>
      <c r="U374" s="25">
        <v>0.65007289388811751</v>
      </c>
      <c r="V374">
        <v>0.5</v>
      </c>
      <c r="W374" t="s">
        <v>3018</v>
      </c>
      <c r="X374" t="s">
        <v>3018</v>
      </c>
      <c r="Y374" t="s">
        <v>3017</v>
      </c>
      <c r="Z374" t="s">
        <v>3018</v>
      </c>
    </row>
    <row r="375" spans="1:26" ht="121">
      <c r="A375">
        <v>374</v>
      </c>
      <c r="B375" s="21" t="s">
        <v>521</v>
      </c>
      <c r="C375" s="21" t="s">
        <v>21</v>
      </c>
      <c r="D375" s="17">
        <f t="shared" si="10"/>
        <v>4</v>
      </c>
      <c r="E375" s="21" t="s">
        <v>42</v>
      </c>
      <c r="F375" s="25">
        <f t="shared" si="11"/>
        <v>4</v>
      </c>
      <c r="G375" s="25" t="s">
        <v>1029</v>
      </c>
      <c r="H375" s="23">
        <v>222</v>
      </c>
      <c r="I375" s="21">
        <v>9.1253597872653595E-5</v>
      </c>
      <c r="J375" s="17">
        <v>1</v>
      </c>
      <c r="K375" s="37">
        <v>42797</v>
      </c>
      <c r="L375" s="67">
        <v>0</v>
      </c>
      <c r="M375" s="25" t="s">
        <v>1034</v>
      </c>
      <c r="N375" s="25" t="s">
        <v>1035</v>
      </c>
      <c r="O375" s="21">
        <v>124</v>
      </c>
      <c r="P375" s="21">
        <v>2</v>
      </c>
      <c r="Q375" s="21">
        <v>20</v>
      </c>
      <c r="S375" s="25">
        <v>0.51635020044630486</v>
      </c>
      <c r="T375" s="25">
        <v>0.61983471074380148</v>
      </c>
      <c r="U375" s="25">
        <v>0.36112343500006011</v>
      </c>
      <c r="V375">
        <v>3.1485342035837166E-2</v>
      </c>
      <c r="W375" t="s">
        <v>3017</v>
      </c>
      <c r="X375" t="s">
        <v>3018</v>
      </c>
      <c r="Y375" t="s">
        <v>3018</v>
      </c>
      <c r="Z375" t="s">
        <v>3018</v>
      </c>
    </row>
    <row r="376" spans="1:26" ht="61">
      <c r="A376">
        <v>375</v>
      </c>
      <c r="B376" s="21" t="s">
        <v>521</v>
      </c>
      <c r="C376" s="21" t="s">
        <v>21</v>
      </c>
      <c r="D376" s="17">
        <f t="shared" si="10"/>
        <v>4</v>
      </c>
      <c r="E376" s="21" t="s">
        <v>42</v>
      </c>
      <c r="F376" s="25">
        <f t="shared" si="11"/>
        <v>4</v>
      </c>
      <c r="G376" s="25" t="s">
        <v>1036</v>
      </c>
      <c r="H376" s="23">
        <v>33</v>
      </c>
      <c r="I376" s="21">
        <v>2.3811053938497698E-2</v>
      </c>
      <c r="J376" s="17">
        <v>1</v>
      </c>
      <c r="K376" s="37">
        <v>42757</v>
      </c>
      <c r="L376" s="67">
        <v>0</v>
      </c>
      <c r="M376" s="26" t="s">
        <v>1037</v>
      </c>
      <c r="N376" s="25" t="s">
        <v>1038</v>
      </c>
      <c r="O376" s="21">
        <v>82</v>
      </c>
      <c r="P376" s="21">
        <v>1</v>
      </c>
      <c r="Q376" s="21">
        <v>16</v>
      </c>
      <c r="S376" s="25">
        <v>0.62142857142857144</v>
      </c>
      <c r="T376" s="25">
        <v>0.75</v>
      </c>
      <c r="U376" s="25">
        <v>0.4285714285714286</v>
      </c>
      <c r="V376">
        <v>0.6655000000000002</v>
      </c>
      <c r="W376" t="s">
        <v>3017</v>
      </c>
      <c r="X376" t="s">
        <v>3017</v>
      </c>
      <c r="Y376" t="s">
        <v>3018</v>
      </c>
      <c r="Z376" t="s">
        <v>3018</v>
      </c>
    </row>
    <row r="377" spans="1:26" ht="106">
      <c r="A377">
        <v>376</v>
      </c>
      <c r="B377" s="21" t="s">
        <v>521</v>
      </c>
      <c r="C377" s="21" t="s">
        <v>25</v>
      </c>
      <c r="D377" s="17">
        <f t="shared" si="10"/>
        <v>5</v>
      </c>
      <c r="E377" s="21" t="s">
        <v>42</v>
      </c>
      <c r="F377" s="25">
        <f t="shared" si="11"/>
        <v>4</v>
      </c>
      <c r="G377" s="25" t="s">
        <v>1039</v>
      </c>
      <c r="H377" s="23">
        <v>108</v>
      </c>
      <c r="I377" s="21">
        <v>0.99589937780182702</v>
      </c>
      <c r="J377" s="17">
        <v>1</v>
      </c>
      <c r="K377" s="37">
        <v>42723</v>
      </c>
      <c r="L377" s="67">
        <v>1</v>
      </c>
      <c r="M377" s="25" t="s">
        <v>1040</v>
      </c>
      <c r="N377" s="17" t="s">
        <v>1041</v>
      </c>
      <c r="O377" s="21">
        <v>138</v>
      </c>
      <c r="P377" s="21">
        <v>1</v>
      </c>
      <c r="Q377" s="21">
        <v>1</v>
      </c>
      <c r="S377" s="25">
        <v>0.71475796930342383</v>
      </c>
      <c r="T377" s="25">
        <v>0.61983471074380159</v>
      </c>
      <c r="U377" s="25">
        <v>0.85714285714285721</v>
      </c>
      <c r="V377">
        <v>0.58400000000000007</v>
      </c>
      <c r="W377" t="s">
        <v>3017</v>
      </c>
      <c r="X377" t="s">
        <v>3018</v>
      </c>
      <c r="Y377" t="s">
        <v>3017</v>
      </c>
      <c r="Z377" t="s">
        <v>3018</v>
      </c>
    </row>
    <row r="378" spans="1:26" ht="107" thickBot="1">
      <c r="A378">
        <v>377</v>
      </c>
      <c r="B378" s="21" t="s">
        <v>521</v>
      </c>
      <c r="C378" s="21" t="s">
        <v>21</v>
      </c>
      <c r="D378" s="17">
        <f t="shared" si="10"/>
        <v>4</v>
      </c>
      <c r="E378" s="21" t="s">
        <v>42</v>
      </c>
      <c r="F378" s="25">
        <f t="shared" si="11"/>
        <v>4</v>
      </c>
      <c r="G378" s="22" t="s">
        <v>1036</v>
      </c>
      <c r="H378" s="23">
        <v>192</v>
      </c>
      <c r="I378" s="21">
        <v>1.6233762166750801E-6</v>
      </c>
      <c r="J378" s="17">
        <v>1</v>
      </c>
      <c r="K378" s="37">
        <v>42723</v>
      </c>
      <c r="L378" s="67">
        <v>0</v>
      </c>
      <c r="M378" s="25" t="s">
        <v>1042</v>
      </c>
      <c r="N378" s="25" t="s">
        <v>1043</v>
      </c>
      <c r="O378" s="21">
        <v>69</v>
      </c>
      <c r="P378" s="22">
        <v>1</v>
      </c>
      <c r="Q378" s="22">
        <v>9</v>
      </c>
      <c r="S378" s="25">
        <v>0.53592748348571029</v>
      </c>
      <c r="T378" s="25">
        <v>0.51226009152380281</v>
      </c>
      <c r="U378" s="25">
        <v>0.5714285714285714</v>
      </c>
      <c r="V378">
        <v>2.738288760232517E-2</v>
      </c>
      <c r="W378" t="s">
        <v>3017</v>
      </c>
      <c r="X378" t="s">
        <v>3018</v>
      </c>
      <c r="Y378" t="s">
        <v>3018</v>
      </c>
      <c r="Z378" t="s">
        <v>3018</v>
      </c>
    </row>
    <row r="379" spans="1:26" ht="61">
      <c r="A379">
        <v>378</v>
      </c>
      <c r="B379" s="21" t="s">
        <v>521</v>
      </c>
      <c r="C379" s="21" t="s">
        <v>21</v>
      </c>
      <c r="D379" s="17">
        <f t="shared" si="10"/>
        <v>4</v>
      </c>
      <c r="E379" s="21" t="s">
        <v>42</v>
      </c>
      <c r="F379" s="25">
        <f t="shared" si="11"/>
        <v>4</v>
      </c>
      <c r="G379" s="25" t="s">
        <v>1044</v>
      </c>
      <c r="H379" s="23">
        <v>70</v>
      </c>
      <c r="I379" s="21">
        <v>0.37894091429908799</v>
      </c>
      <c r="J379" s="17">
        <v>1</v>
      </c>
      <c r="K379" s="37">
        <v>42716</v>
      </c>
      <c r="L379" s="67">
        <v>0</v>
      </c>
      <c r="M379" s="25" t="s">
        <v>1045</v>
      </c>
      <c r="N379" s="25" t="s">
        <v>1043</v>
      </c>
      <c r="O379" s="21">
        <v>69</v>
      </c>
      <c r="P379" s="21">
        <v>1</v>
      </c>
      <c r="Q379" s="21">
        <v>11</v>
      </c>
      <c r="S379" s="25">
        <v>0.66047858340826282</v>
      </c>
      <c r="T379" s="25">
        <v>0.75</v>
      </c>
      <c r="U379" s="25">
        <v>0.52619645852065711</v>
      </c>
      <c r="V379">
        <v>0.6655000000000002</v>
      </c>
      <c r="W379" t="s">
        <v>3017</v>
      </c>
      <c r="X379" t="s">
        <v>3018</v>
      </c>
      <c r="Y379" t="s">
        <v>3018</v>
      </c>
      <c r="Z379" t="s">
        <v>3018</v>
      </c>
    </row>
    <row r="380" spans="1:26" ht="46">
      <c r="A380">
        <v>379</v>
      </c>
      <c r="B380" s="21" t="s">
        <v>521</v>
      </c>
      <c r="C380" s="21" t="s">
        <v>21</v>
      </c>
      <c r="D380" s="17">
        <f t="shared" si="10"/>
        <v>4</v>
      </c>
      <c r="E380" s="21" t="s">
        <v>42</v>
      </c>
      <c r="F380" s="25">
        <f t="shared" si="11"/>
        <v>4</v>
      </c>
      <c r="G380" s="25" t="s">
        <v>1044</v>
      </c>
      <c r="H380" s="23">
        <v>71</v>
      </c>
      <c r="I380" s="21">
        <v>0.37894091429908799</v>
      </c>
      <c r="J380" s="17">
        <v>1</v>
      </c>
      <c r="K380" s="37">
        <v>42703</v>
      </c>
      <c r="L380" s="67">
        <v>0</v>
      </c>
      <c r="M380" s="25" t="s">
        <v>1046</v>
      </c>
      <c r="N380" s="25" t="s">
        <v>1047</v>
      </c>
      <c r="O380" s="21">
        <v>57</v>
      </c>
      <c r="P380" s="21">
        <v>1</v>
      </c>
      <c r="Q380" s="21">
        <v>9</v>
      </c>
      <c r="S380" s="25">
        <v>0.67857142857142849</v>
      </c>
      <c r="T380" s="25">
        <v>0.75</v>
      </c>
      <c r="U380" s="25">
        <v>0.5714285714285714</v>
      </c>
      <c r="V380">
        <v>0.6655000000000002</v>
      </c>
      <c r="W380" t="s">
        <v>3017</v>
      </c>
      <c r="X380" t="s">
        <v>3017</v>
      </c>
      <c r="Y380" t="s">
        <v>3018</v>
      </c>
      <c r="Z380" t="s">
        <v>3018</v>
      </c>
    </row>
    <row r="381" spans="1:26" ht="121">
      <c r="A381">
        <v>380</v>
      </c>
      <c r="B381" s="21" t="s">
        <v>521</v>
      </c>
      <c r="C381" s="21" t="s">
        <v>21</v>
      </c>
      <c r="D381" s="17">
        <f t="shared" si="10"/>
        <v>4</v>
      </c>
      <c r="E381" s="21" t="s">
        <v>42</v>
      </c>
      <c r="F381" s="25">
        <f t="shared" si="11"/>
        <v>4</v>
      </c>
      <c r="G381" s="25" t="s">
        <v>1048</v>
      </c>
      <c r="H381" s="23">
        <v>214</v>
      </c>
      <c r="I381" s="21">
        <v>9.7011245592248901E-8</v>
      </c>
      <c r="J381" s="17">
        <v>1</v>
      </c>
      <c r="K381" s="37">
        <v>42691</v>
      </c>
      <c r="L381" s="67">
        <v>0</v>
      </c>
      <c r="M381" s="25" t="s">
        <v>1049</v>
      </c>
      <c r="N381" s="25" t="s">
        <v>1050</v>
      </c>
      <c r="O381" s="21">
        <v>109</v>
      </c>
      <c r="P381" s="21">
        <v>1</v>
      </c>
      <c r="Q381" s="21">
        <v>12</v>
      </c>
      <c r="S381" s="25">
        <v>0.69705133627784266</v>
      </c>
      <c r="T381" s="25">
        <v>0.82500000000000007</v>
      </c>
      <c r="U381" s="25">
        <v>0.50512834069460655</v>
      </c>
      <c r="V381">
        <v>0.46818181818181814</v>
      </c>
      <c r="W381" t="s">
        <v>3018</v>
      </c>
      <c r="X381" t="s">
        <v>3017</v>
      </c>
      <c r="Y381" t="s">
        <v>3017</v>
      </c>
      <c r="Z381" t="s">
        <v>3018</v>
      </c>
    </row>
    <row r="382" spans="1:26" ht="91">
      <c r="A382">
        <v>381</v>
      </c>
      <c r="B382" s="21" t="s">
        <v>521</v>
      </c>
      <c r="C382" s="21" t="s">
        <v>21</v>
      </c>
      <c r="D382" s="17">
        <f t="shared" si="10"/>
        <v>4</v>
      </c>
      <c r="E382" s="21" t="s">
        <v>17</v>
      </c>
      <c r="F382" s="25">
        <f t="shared" si="11"/>
        <v>6</v>
      </c>
      <c r="G382" s="25" t="s">
        <v>1051</v>
      </c>
      <c r="H382" s="23">
        <v>172</v>
      </c>
      <c r="I382" s="21">
        <v>6.3574216785378104E-6</v>
      </c>
      <c r="J382" s="17">
        <v>1</v>
      </c>
      <c r="K382" s="37">
        <v>42690</v>
      </c>
      <c r="L382" s="67">
        <v>0</v>
      </c>
      <c r="M382" s="25" t="s">
        <v>1052</v>
      </c>
      <c r="N382" s="25" t="s">
        <v>1053</v>
      </c>
      <c r="O382" s="21">
        <v>83</v>
      </c>
      <c r="P382" s="21">
        <v>1</v>
      </c>
      <c r="Q382" s="21">
        <v>13</v>
      </c>
      <c r="S382" s="25">
        <v>0.56586932499119591</v>
      </c>
      <c r="T382" s="25">
        <v>0.61983471074380159</v>
      </c>
      <c r="U382" s="25">
        <v>0.48492124636228728</v>
      </c>
      <c r="V382">
        <v>0.5</v>
      </c>
      <c r="W382" t="s">
        <v>3017</v>
      </c>
      <c r="X382" t="s">
        <v>3017</v>
      </c>
      <c r="Y382" t="s">
        <v>3018</v>
      </c>
      <c r="Z382" t="s">
        <v>3018</v>
      </c>
    </row>
    <row r="383" spans="1:26" ht="62" thickBot="1">
      <c r="A383">
        <v>382</v>
      </c>
      <c r="B383" s="21" t="s">
        <v>521</v>
      </c>
      <c r="C383" s="21" t="s">
        <v>21</v>
      </c>
      <c r="D383" s="17">
        <f t="shared" si="10"/>
        <v>4</v>
      </c>
      <c r="E383" s="21" t="s">
        <v>42</v>
      </c>
      <c r="F383" s="25">
        <f t="shared" si="11"/>
        <v>4</v>
      </c>
      <c r="G383" s="25" t="s">
        <v>1054</v>
      </c>
      <c r="H383" s="23">
        <v>33</v>
      </c>
      <c r="I383" s="21">
        <v>0.78315343538844095</v>
      </c>
      <c r="J383" s="17">
        <v>1</v>
      </c>
      <c r="K383" s="37">
        <v>42690</v>
      </c>
      <c r="L383" s="67">
        <v>0</v>
      </c>
      <c r="M383" s="22" t="s">
        <v>1055</v>
      </c>
      <c r="N383" s="25" t="s">
        <v>1053</v>
      </c>
      <c r="O383" s="21">
        <v>83</v>
      </c>
      <c r="P383" s="22">
        <v>1</v>
      </c>
      <c r="Q383" s="22">
        <v>9</v>
      </c>
      <c r="S383" s="25">
        <v>0.6376623376623376</v>
      </c>
      <c r="T383" s="25">
        <v>0.68181818181818177</v>
      </c>
      <c r="U383" s="25">
        <v>0.5714285714285714</v>
      </c>
      <c r="V383">
        <v>0.55000000000000004</v>
      </c>
      <c r="W383" t="s">
        <v>3017</v>
      </c>
      <c r="X383" t="s">
        <v>3017</v>
      </c>
      <c r="Y383" t="s">
        <v>3018</v>
      </c>
      <c r="Z383" t="s">
        <v>3018</v>
      </c>
    </row>
    <row r="384" spans="1:26" ht="61">
      <c r="A384">
        <v>383</v>
      </c>
      <c r="B384" s="21" t="s">
        <v>521</v>
      </c>
      <c r="C384" s="21" t="s">
        <v>21</v>
      </c>
      <c r="D384" s="17">
        <f t="shared" si="10"/>
        <v>4</v>
      </c>
      <c r="E384" s="21" t="s">
        <v>42</v>
      </c>
      <c r="F384" s="25">
        <f t="shared" si="11"/>
        <v>4</v>
      </c>
      <c r="G384" s="25" t="s">
        <v>1056</v>
      </c>
      <c r="H384" s="23">
        <v>75</v>
      </c>
      <c r="I384" s="21">
        <v>2.5294123340735498E-5</v>
      </c>
      <c r="J384" s="17">
        <v>1</v>
      </c>
      <c r="K384" s="37">
        <v>42641</v>
      </c>
      <c r="L384" s="67">
        <v>0</v>
      </c>
      <c r="M384" s="25" t="s">
        <v>1057</v>
      </c>
      <c r="N384" s="25" t="s">
        <v>1053</v>
      </c>
      <c r="O384" s="21">
        <v>83</v>
      </c>
      <c r="P384" s="21">
        <v>1</v>
      </c>
      <c r="Q384" s="21">
        <v>14</v>
      </c>
      <c r="S384" s="25">
        <v>0.63619100647006044</v>
      </c>
      <c r="T384" s="25">
        <v>0.75</v>
      </c>
      <c r="U384" s="25">
        <v>0.46547751617515121</v>
      </c>
      <c r="V384">
        <v>0.54500000000000004</v>
      </c>
      <c r="W384" t="s">
        <v>3017</v>
      </c>
      <c r="X384" t="s">
        <v>3017</v>
      </c>
      <c r="Y384" t="s">
        <v>3018</v>
      </c>
      <c r="Z384" t="s">
        <v>3018</v>
      </c>
    </row>
    <row r="385" spans="1:26" ht="76">
      <c r="A385">
        <v>384</v>
      </c>
      <c r="B385" s="21" t="s">
        <v>521</v>
      </c>
      <c r="C385" s="21" t="s">
        <v>21</v>
      </c>
      <c r="D385" s="17">
        <f t="shared" si="10"/>
        <v>4</v>
      </c>
      <c r="E385" s="21" t="s">
        <v>17</v>
      </c>
      <c r="F385" s="25">
        <f t="shared" si="11"/>
        <v>6</v>
      </c>
      <c r="G385" s="25" t="s">
        <v>1058</v>
      </c>
      <c r="H385" s="23">
        <v>129</v>
      </c>
      <c r="I385" s="21">
        <v>0.94522433377091597</v>
      </c>
      <c r="J385" s="17">
        <v>1</v>
      </c>
      <c r="K385" s="37">
        <v>42629</v>
      </c>
      <c r="L385" s="67">
        <v>0</v>
      </c>
      <c r="M385" s="25" t="s">
        <v>1059</v>
      </c>
      <c r="N385" s="25" t="s">
        <v>1053</v>
      </c>
      <c r="O385" s="21">
        <v>83</v>
      </c>
      <c r="P385" s="21">
        <v>1</v>
      </c>
      <c r="Q385" s="21">
        <v>11</v>
      </c>
      <c r="S385" s="25">
        <v>0.66047858340826282</v>
      </c>
      <c r="T385" s="25">
        <v>0.75</v>
      </c>
      <c r="U385" s="25">
        <v>0.52619645852065711</v>
      </c>
      <c r="V385">
        <v>0.54500000000000004</v>
      </c>
      <c r="W385" t="s">
        <v>3017</v>
      </c>
      <c r="X385" t="s">
        <v>3017</v>
      </c>
      <c r="Y385" t="s">
        <v>3018</v>
      </c>
      <c r="Z385" t="s">
        <v>3018</v>
      </c>
    </row>
    <row r="386" spans="1:26" ht="76">
      <c r="A386">
        <v>385</v>
      </c>
      <c r="B386" s="21" t="s">
        <v>521</v>
      </c>
      <c r="C386" s="21" t="s">
        <v>21</v>
      </c>
      <c r="D386" s="17">
        <f t="shared" si="10"/>
        <v>4</v>
      </c>
      <c r="E386" s="21" t="s">
        <v>42</v>
      </c>
      <c r="F386" s="25">
        <f t="shared" si="11"/>
        <v>4</v>
      </c>
      <c r="G386" s="25" t="s">
        <v>1056</v>
      </c>
      <c r="H386" s="23">
        <v>73</v>
      </c>
      <c r="I386" s="21">
        <v>2.90055304860259E-4</v>
      </c>
      <c r="J386" s="17">
        <v>1</v>
      </c>
      <c r="K386" s="37">
        <v>42629</v>
      </c>
      <c r="L386" s="67">
        <v>0</v>
      </c>
      <c r="M386" s="25" t="s">
        <v>1060</v>
      </c>
      <c r="N386" s="25" t="s">
        <v>1061</v>
      </c>
      <c r="O386" s="21">
        <v>97</v>
      </c>
      <c r="P386" s="21">
        <v>1</v>
      </c>
      <c r="Q386" s="21">
        <v>11</v>
      </c>
      <c r="S386" s="25">
        <v>0.66047858340826282</v>
      </c>
      <c r="T386" s="25">
        <v>0.75</v>
      </c>
      <c r="U386" s="25">
        <v>0.52619645852065711</v>
      </c>
      <c r="V386">
        <v>0.59450000000000003</v>
      </c>
      <c r="W386" t="s">
        <v>3017</v>
      </c>
      <c r="X386" t="s">
        <v>3017</v>
      </c>
      <c r="Y386" t="s">
        <v>3018</v>
      </c>
      <c r="Z386" t="s">
        <v>3018</v>
      </c>
    </row>
    <row r="387" spans="1:26" ht="61">
      <c r="A387">
        <v>386</v>
      </c>
      <c r="B387" s="21" t="s">
        <v>521</v>
      </c>
      <c r="C387" s="21" t="s">
        <v>21</v>
      </c>
      <c r="D387" s="17">
        <f t="shared" ref="D387:D450" si="12">_xlfn.IFS(C387="建议",1,C387="举报",2,C387="求助",3,C387="投诉",4,C387="咨询",5)</f>
        <v>4</v>
      </c>
      <c r="E387" s="21" t="s">
        <v>42</v>
      </c>
      <c r="F387" s="25">
        <f t="shared" ref="F387:F450" si="13">_xlfn.IFS(E387="12345app",1,E387="e福州app",2,E387="qq",3,E387="电话",4,E387="短信",5,E387="网站",6,E387="微博",7,E387="微信",8,E387="邮件",9)</f>
        <v>4</v>
      </c>
      <c r="G387" s="25" t="s">
        <v>1056</v>
      </c>
      <c r="H387" s="23">
        <v>75</v>
      </c>
      <c r="I387" s="21">
        <v>1.6619211928750901E-2</v>
      </c>
      <c r="J387" s="17">
        <v>1</v>
      </c>
      <c r="K387" s="37">
        <v>42619</v>
      </c>
      <c r="L387" s="67">
        <v>0</v>
      </c>
      <c r="M387" s="25" t="s">
        <v>1062</v>
      </c>
      <c r="N387" s="25" t="s">
        <v>1053</v>
      </c>
      <c r="O387" s="21">
        <v>83</v>
      </c>
      <c r="P387" s="21">
        <v>1</v>
      </c>
      <c r="Q387" s="21">
        <v>7</v>
      </c>
      <c r="S387" s="25">
        <v>0.74381421079630905</v>
      </c>
      <c r="T387" s="25">
        <v>0.82500000000000007</v>
      </c>
      <c r="U387" s="25">
        <v>0.62203552699077269</v>
      </c>
      <c r="V387">
        <v>0.60500000000000009</v>
      </c>
      <c r="W387" t="s">
        <v>3017</v>
      </c>
      <c r="X387" t="s">
        <v>3017</v>
      </c>
      <c r="Y387" t="s">
        <v>3018</v>
      </c>
      <c r="Z387" t="s">
        <v>3018</v>
      </c>
    </row>
    <row r="388" spans="1:26" ht="62" thickBot="1">
      <c r="A388">
        <v>387</v>
      </c>
      <c r="B388" s="21" t="s">
        <v>521</v>
      </c>
      <c r="C388" s="21" t="s">
        <v>25</v>
      </c>
      <c r="D388" s="17">
        <f t="shared" si="12"/>
        <v>5</v>
      </c>
      <c r="E388" s="21" t="s">
        <v>17</v>
      </c>
      <c r="F388" s="25">
        <f t="shared" si="13"/>
        <v>6</v>
      </c>
      <c r="G388" s="22" t="s">
        <v>1063</v>
      </c>
      <c r="H388" s="23">
        <v>33</v>
      </c>
      <c r="I388" s="21">
        <v>0.119298063018574</v>
      </c>
      <c r="J388" s="17">
        <v>1</v>
      </c>
      <c r="K388" s="48">
        <v>42619</v>
      </c>
      <c r="L388" s="40">
        <v>0</v>
      </c>
      <c r="M388" s="26" t="s">
        <v>1064</v>
      </c>
      <c r="N388" s="25" t="s">
        <v>1053</v>
      </c>
      <c r="O388" s="21">
        <v>83</v>
      </c>
      <c r="P388" s="22">
        <v>1</v>
      </c>
      <c r="Q388" s="22">
        <v>1</v>
      </c>
      <c r="S388" s="25">
        <v>0.79285714285714293</v>
      </c>
      <c r="T388" s="25">
        <v>0.75</v>
      </c>
      <c r="U388" s="25">
        <v>0.85714285714285721</v>
      </c>
      <c r="V388">
        <v>0.55000000000000004</v>
      </c>
      <c r="W388" t="s">
        <v>3017</v>
      </c>
      <c r="X388" t="s">
        <v>3017</v>
      </c>
      <c r="Y388" t="s">
        <v>3018</v>
      </c>
      <c r="Z388" t="s">
        <v>3018</v>
      </c>
    </row>
    <row r="389" spans="1:26" ht="91">
      <c r="A389">
        <v>388</v>
      </c>
      <c r="B389" s="21" t="s">
        <v>521</v>
      </c>
      <c r="C389" s="21" t="s">
        <v>25</v>
      </c>
      <c r="D389" s="17">
        <f t="shared" si="12"/>
        <v>5</v>
      </c>
      <c r="E389" s="21" t="s">
        <v>17</v>
      </c>
      <c r="F389" s="25">
        <f t="shared" si="13"/>
        <v>6</v>
      </c>
      <c r="G389" s="25" t="s">
        <v>1065</v>
      </c>
      <c r="H389" s="23">
        <v>97</v>
      </c>
      <c r="I389" s="21">
        <v>1.79998185634522E-4</v>
      </c>
      <c r="J389" s="17">
        <v>1</v>
      </c>
      <c r="K389" s="37">
        <v>42608</v>
      </c>
      <c r="L389" s="67">
        <v>0</v>
      </c>
      <c r="M389" s="25" t="s">
        <v>1066</v>
      </c>
      <c r="N389" s="25" t="s">
        <v>1067</v>
      </c>
      <c r="O389" s="21">
        <v>125</v>
      </c>
      <c r="P389" s="21">
        <v>1</v>
      </c>
      <c r="Q389" s="21">
        <v>4</v>
      </c>
      <c r="S389" s="25">
        <v>0.73571428571428577</v>
      </c>
      <c r="T389" s="25">
        <v>0.75</v>
      </c>
      <c r="U389" s="25">
        <v>0.7142857142857143</v>
      </c>
      <c r="V389">
        <v>0.54500000000000004</v>
      </c>
      <c r="W389" t="s">
        <v>3017</v>
      </c>
      <c r="X389" t="s">
        <v>3017</v>
      </c>
      <c r="Y389" t="s">
        <v>3017</v>
      </c>
      <c r="Z389" t="s">
        <v>3018</v>
      </c>
    </row>
    <row r="390" spans="1:26" ht="92" thickBot="1">
      <c r="A390">
        <v>389</v>
      </c>
      <c r="B390" s="21" t="s">
        <v>521</v>
      </c>
      <c r="C390" s="21" t="s">
        <v>21</v>
      </c>
      <c r="D390" s="17">
        <f t="shared" si="12"/>
        <v>4</v>
      </c>
      <c r="E390" s="21" t="s">
        <v>17</v>
      </c>
      <c r="F390" s="25">
        <f t="shared" si="13"/>
        <v>6</v>
      </c>
      <c r="G390" s="22" t="s">
        <v>1068</v>
      </c>
      <c r="H390" s="23">
        <v>164</v>
      </c>
      <c r="I390" s="21">
        <v>2.9620743449032501E-5</v>
      </c>
      <c r="J390" s="17">
        <v>1</v>
      </c>
      <c r="K390" s="37">
        <v>42605</v>
      </c>
      <c r="L390" s="67">
        <v>0</v>
      </c>
      <c r="M390" s="25" t="s">
        <v>1069</v>
      </c>
      <c r="N390" s="25" t="s">
        <v>1070</v>
      </c>
      <c r="O390" s="21">
        <v>130</v>
      </c>
      <c r="P390" s="22">
        <v>1</v>
      </c>
      <c r="Q390" s="22">
        <v>6</v>
      </c>
      <c r="S390" s="25">
        <v>0.85897915755524723</v>
      </c>
      <c r="T390" s="25">
        <v>0.9982500000000003</v>
      </c>
      <c r="U390" s="25">
        <v>0.65007289388811751</v>
      </c>
      <c r="V390">
        <v>0.47272727272727272</v>
      </c>
      <c r="W390" t="s">
        <v>3017</v>
      </c>
      <c r="X390" t="s">
        <v>3018</v>
      </c>
      <c r="Y390" t="s">
        <v>3017</v>
      </c>
      <c r="Z390" t="s">
        <v>3018</v>
      </c>
    </row>
    <row r="391" spans="1:26" ht="62" thickBot="1">
      <c r="A391">
        <v>390</v>
      </c>
      <c r="B391" s="21" t="s">
        <v>521</v>
      </c>
      <c r="C391" s="21" t="s">
        <v>21</v>
      </c>
      <c r="D391" s="17">
        <f t="shared" si="12"/>
        <v>4</v>
      </c>
      <c r="E391" s="21" t="s">
        <v>17</v>
      </c>
      <c r="F391" s="25">
        <f t="shared" si="13"/>
        <v>6</v>
      </c>
      <c r="G391" s="22" t="s">
        <v>1071</v>
      </c>
      <c r="H391" s="23">
        <v>95</v>
      </c>
      <c r="I391" s="21">
        <v>0.866218734471909</v>
      </c>
      <c r="J391" s="17">
        <v>0</v>
      </c>
      <c r="K391" s="37">
        <v>42592</v>
      </c>
      <c r="L391" s="67">
        <v>1</v>
      </c>
      <c r="M391" s="25" t="s">
        <v>1072</v>
      </c>
      <c r="N391" s="25" t="s">
        <v>1073</v>
      </c>
      <c r="O391" s="21">
        <v>80</v>
      </c>
      <c r="P391" s="22">
        <v>3</v>
      </c>
      <c r="Q391" s="22">
        <v>15</v>
      </c>
      <c r="S391" s="25">
        <v>0.62868666593100464</v>
      </c>
      <c r="T391" s="25">
        <v>0.75</v>
      </c>
      <c r="U391" s="25">
        <v>0.44671666482751182</v>
      </c>
      <c r="V391">
        <v>0.5</v>
      </c>
      <c r="W391" t="s">
        <v>3017</v>
      </c>
      <c r="X391" t="s">
        <v>3018</v>
      </c>
      <c r="Y391" t="s">
        <v>3017</v>
      </c>
      <c r="Z391" t="s">
        <v>3018</v>
      </c>
    </row>
    <row r="392" spans="1:26" ht="61">
      <c r="A392">
        <v>391</v>
      </c>
      <c r="B392" s="21" t="s">
        <v>521</v>
      </c>
      <c r="C392" s="21" t="s">
        <v>21</v>
      </c>
      <c r="D392" s="17">
        <f t="shared" si="12"/>
        <v>4</v>
      </c>
      <c r="E392" s="21" t="s">
        <v>17</v>
      </c>
      <c r="F392" s="25">
        <f t="shared" si="13"/>
        <v>6</v>
      </c>
      <c r="G392" s="25" t="s">
        <v>1074</v>
      </c>
      <c r="H392" s="23">
        <v>52</v>
      </c>
      <c r="I392" s="21">
        <v>1.7015466421677099E-4</v>
      </c>
      <c r="J392" s="17">
        <v>1</v>
      </c>
      <c r="K392" s="37">
        <v>42562</v>
      </c>
      <c r="L392" s="67">
        <v>0</v>
      </c>
      <c r="M392" s="25" t="s">
        <v>1075</v>
      </c>
      <c r="N392" s="25" t="s">
        <v>1053</v>
      </c>
      <c r="O392" s="21">
        <v>83</v>
      </c>
      <c r="P392" s="21">
        <v>1</v>
      </c>
      <c r="Q392" s="21">
        <v>8</v>
      </c>
      <c r="S392" s="25">
        <v>0.54573164778592798</v>
      </c>
      <c r="T392" s="25">
        <v>0.51226009152380281</v>
      </c>
      <c r="U392" s="25">
        <v>0.59593898217911567</v>
      </c>
      <c r="V392">
        <v>0.5</v>
      </c>
      <c r="W392" t="s">
        <v>3017</v>
      </c>
      <c r="X392" t="s">
        <v>3017</v>
      </c>
      <c r="Y392" t="s">
        <v>3018</v>
      </c>
      <c r="Z392" t="s">
        <v>3018</v>
      </c>
    </row>
    <row r="393" spans="1:26" ht="62" thickBot="1">
      <c r="A393">
        <v>392</v>
      </c>
      <c r="B393" s="21" t="s">
        <v>521</v>
      </c>
      <c r="C393" s="21" t="s">
        <v>1076</v>
      </c>
      <c r="D393" s="17">
        <f t="shared" si="12"/>
        <v>2</v>
      </c>
      <c r="E393" s="21" t="s">
        <v>42</v>
      </c>
      <c r="F393" s="25">
        <f t="shared" si="13"/>
        <v>4</v>
      </c>
      <c r="G393" s="26" t="s">
        <v>1077</v>
      </c>
      <c r="H393" s="23">
        <v>49</v>
      </c>
      <c r="I393" s="21">
        <v>5.5564318769975004E-3</v>
      </c>
      <c r="J393" s="17">
        <v>1</v>
      </c>
      <c r="K393" s="37">
        <v>42553</v>
      </c>
      <c r="L393" s="67">
        <v>0</v>
      </c>
      <c r="M393" s="22" t="s">
        <v>1078</v>
      </c>
      <c r="N393" s="25" t="s">
        <v>1053</v>
      </c>
      <c r="O393" s="21">
        <v>83</v>
      </c>
      <c r="P393" s="22">
        <v>1</v>
      </c>
      <c r="Q393" s="22">
        <v>4</v>
      </c>
      <c r="S393" s="25">
        <v>0.69480519480519476</v>
      </c>
      <c r="T393" s="25">
        <v>0.68181818181818177</v>
      </c>
      <c r="U393" s="25">
        <v>0.7142857142857143</v>
      </c>
      <c r="V393">
        <v>0.5</v>
      </c>
      <c r="W393" t="s">
        <v>3017</v>
      </c>
      <c r="X393" t="s">
        <v>3017</v>
      </c>
      <c r="Y393" t="s">
        <v>3018</v>
      </c>
      <c r="Z393" t="s">
        <v>3018</v>
      </c>
    </row>
    <row r="394" spans="1:26" ht="76">
      <c r="A394">
        <v>393</v>
      </c>
      <c r="B394" s="21" t="s">
        <v>521</v>
      </c>
      <c r="C394" s="21" t="s">
        <v>21</v>
      </c>
      <c r="D394" s="17">
        <f t="shared" si="12"/>
        <v>4</v>
      </c>
      <c r="E394" s="21" t="s">
        <v>17</v>
      </c>
      <c r="F394" s="25">
        <f t="shared" si="13"/>
        <v>6</v>
      </c>
      <c r="G394" s="25" t="s">
        <v>1079</v>
      </c>
      <c r="H394" s="23">
        <v>49</v>
      </c>
      <c r="I394" s="21">
        <v>2.6286152089882699E-5</v>
      </c>
      <c r="J394" s="17">
        <v>1</v>
      </c>
      <c r="K394" s="37">
        <v>42537</v>
      </c>
      <c r="L394" s="67">
        <v>1</v>
      </c>
      <c r="M394" s="25" t="s">
        <v>1080</v>
      </c>
      <c r="N394" s="25" t="s">
        <v>1081</v>
      </c>
      <c r="O394" s="21">
        <v>101</v>
      </c>
      <c r="P394" s="21">
        <v>1</v>
      </c>
      <c r="Q394" s="21">
        <v>8</v>
      </c>
      <c r="S394" s="25">
        <v>0.64746650196255529</v>
      </c>
      <c r="T394" s="25">
        <v>0.68181818181818166</v>
      </c>
      <c r="U394" s="25">
        <v>0.59593898217911567</v>
      </c>
      <c r="V394">
        <v>0.5</v>
      </c>
      <c r="W394" t="s">
        <v>3017</v>
      </c>
      <c r="X394" t="s">
        <v>3018</v>
      </c>
      <c r="Y394" t="s">
        <v>3017</v>
      </c>
      <c r="Z394" t="s">
        <v>3018</v>
      </c>
    </row>
    <row r="395" spans="1:26" ht="76">
      <c r="A395">
        <v>394</v>
      </c>
      <c r="B395" s="21" t="s">
        <v>521</v>
      </c>
      <c r="C395" s="21" t="s">
        <v>21</v>
      </c>
      <c r="D395" s="17">
        <f t="shared" si="12"/>
        <v>4</v>
      </c>
      <c r="E395" s="21" t="s">
        <v>42</v>
      </c>
      <c r="F395" s="25">
        <f t="shared" si="13"/>
        <v>4</v>
      </c>
      <c r="G395" s="25" t="s">
        <v>1056</v>
      </c>
      <c r="H395" s="23">
        <v>66</v>
      </c>
      <c r="I395" s="21">
        <v>0.68905804200899001</v>
      </c>
      <c r="J395" s="17">
        <v>1</v>
      </c>
      <c r="K395" s="37">
        <v>42529</v>
      </c>
      <c r="L395" s="67">
        <v>0</v>
      </c>
      <c r="M395" s="25" t="s">
        <v>1082</v>
      </c>
      <c r="N395" s="25" t="s">
        <v>1083</v>
      </c>
      <c r="O395" s="21">
        <v>93</v>
      </c>
      <c r="P395" s="21">
        <v>1</v>
      </c>
      <c r="Q395" s="21">
        <v>6</v>
      </c>
      <c r="S395" s="25">
        <v>0.75502915755524702</v>
      </c>
      <c r="T395" s="25">
        <v>0.82500000000000007</v>
      </c>
      <c r="U395" s="25">
        <v>0.65007289388811751</v>
      </c>
      <c r="V395">
        <v>0.60500000000000009</v>
      </c>
      <c r="W395" t="s">
        <v>3017</v>
      </c>
      <c r="X395" t="s">
        <v>3017</v>
      </c>
      <c r="Y395" t="s">
        <v>3017</v>
      </c>
      <c r="Z395" t="s">
        <v>3018</v>
      </c>
    </row>
    <row r="396" spans="1:26" ht="107" thickBot="1">
      <c r="A396">
        <v>395</v>
      </c>
      <c r="B396" s="21" t="s">
        <v>521</v>
      </c>
      <c r="C396" s="21" t="s">
        <v>21</v>
      </c>
      <c r="D396" s="17">
        <f t="shared" si="12"/>
        <v>4</v>
      </c>
      <c r="E396" s="21" t="s">
        <v>17</v>
      </c>
      <c r="F396" s="25">
        <f t="shared" si="13"/>
        <v>6</v>
      </c>
      <c r="G396" s="22" t="s">
        <v>1084</v>
      </c>
      <c r="H396" s="23">
        <v>187</v>
      </c>
      <c r="I396" s="21">
        <v>0.97693969127344005</v>
      </c>
      <c r="J396" s="17">
        <v>1</v>
      </c>
      <c r="K396" s="37">
        <v>42523</v>
      </c>
      <c r="L396" s="67">
        <v>0</v>
      </c>
      <c r="M396" s="25" t="s">
        <v>1085</v>
      </c>
      <c r="N396" s="25" t="s">
        <v>1053</v>
      </c>
      <c r="O396" s="21">
        <v>83</v>
      </c>
      <c r="P396" s="22">
        <v>1</v>
      </c>
      <c r="Q396" s="22">
        <v>13</v>
      </c>
      <c r="S396" s="25">
        <v>0.53206015895062486</v>
      </c>
      <c r="T396" s="25">
        <v>0.5634861006761831</v>
      </c>
      <c r="U396" s="25">
        <v>0.48492124636228728</v>
      </c>
      <c r="V396">
        <v>0.45909090909090911</v>
      </c>
      <c r="W396" t="s">
        <v>3017</v>
      </c>
      <c r="X396" t="s">
        <v>3017</v>
      </c>
      <c r="Y396" t="s">
        <v>3018</v>
      </c>
      <c r="Z396" t="s">
        <v>3018</v>
      </c>
    </row>
    <row r="397" spans="1:26" ht="151">
      <c r="A397">
        <v>396</v>
      </c>
      <c r="B397" s="21" t="s">
        <v>521</v>
      </c>
      <c r="C397" s="21" t="s">
        <v>21</v>
      </c>
      <c r="D397" s="17">
        <f t="shared" si="12"/>
        <v>4</v>
      </c>
      <c r="E397" s="21" t="s">
        <v>17</v>
      </c>
      <c r="F397" s="25">
        <f t="shared" si="13"/>
        <v>6</v>
      </c>
      <c r="G397" s="25" t="s">
        <v>1086</v>
      </c>
      <c r="H397" s="23">
        <v>294</v>
      </c>
      <c r="I397" s="21">
        <v>1.0856397394976E-4</v>
      </c>
      <c r="J397" s="17">
        <v>0</v>
      </c>
      <c r="K397" s="37">
        <v>42506</v>
      </c>
      <c r="L397" s="67">
        <v>0</v>
      </c>
      <c r="M397" s="25" t="s">
        <v>1087</v>
      </c>
      <c r="N397" s="25" t="s">
        <v>1053</v>
      </c>
      <c r="O397" s="21">
        <v>83</v>
      </c>
      <c r="P397" s="21">
        <v>2</v>
      </c>
      <c r="Q397" s="21">
        <v>15</v>
      </c>
      <c r="S397" s="25">
        <v>0.58777757502191386</v>
      </c>
      <c r="T397" s="25">
        <v>0.68181818181818177</v>
      </c>
      <c r="U397" s="25">
        <v>0.44671666482751182</v>
      </c>
      <c r="V397">
        <v>0.5</v>
      </c>
      <c r="W397" t="s">
        <v>3017</v>
      </c>
      <c r="X397" t="s">
        <v>3017</v>
      </c>
      <c r="Y397" t="s">
        <v>3018</v>
      </c>
      <c r="Z397" t="s">
        <v>3018</v>
      </c>
    </row>
    <row r="398" spans="1:26" ht="61">
      <c r="A398">
        <v>397</v>
      </c>
      <c r="B398" s="21" t="s">
        <v>521</v>
      </c>
      <c r="C398" s="21" t="s">
        <v>21</v>
      </c>
      <c r="D398" s="17">
        <f t="shared" si="12"/>
        <v>4</v>
      </c>
      <c r="E398" s="21" t="s">
        <v>17</v>
      </c>
      <c r="F398" s="25">
        <f t="shared" si="13"/>
        <v>6</v>
      </c>
      <c r="G398" s="25" t="s">
        <v>1088</v>
      </c>
      <c r="H398" s="23">
        <v>106</v>
      </c>
      <c r="I398" s="21">
        <v>7.7576533454837407E-2</v>
      </c>
      <c r="J398" s="17">
        <v>1</v>
      </c>
      <c r="K398" s="37">
        <v>42477</v>
      </c>
      <c r="L398" s="67">
        <v>0</v>
      </c>
      <c r="M398" s="25" t="s">
        <v>1089</v>
      </c>
      <c r="N398" s="25" t="s">
        <v>1090</v>
      </c>
      <c r="O398" s="21">
        <v>42</v>
      </c>
      <c r="P398" s="21">
        <v>1</v>
      </c>
      <c r="Q398" s="21">
        <v>9</v>
      </c>
      <c r="S398" s="25">
        <v>0.38629368333805503</v>
      </c>
      <c r="T398" s="25">
        <v>0.2628704246110441</v>
      </c>
      <c r="U398" s="25">
        <v>0.5714285714285714</v>
      </c>
      <c r="V398">
        <v>5.0153508105498402E-4</v>
      </c>
      <c r="W398" t="s">
        <v>3017</v>
      </c>
      <c r="X398" t="s">
        <v>3018</v>
      </c>
      <c r="Y398" t="s">
        <v>3017</v>
      </c>
      <c r="Z398" t="s">
        <v>3018</v>
      </c>
    </row>
    <row r="399" spans="1:26" ht="61">
      <c r="A399">
        <v>398</v>
      </c>
      <c r="B399" s="21" t="s">
        <v>521</v>
      </c>
      <c r="C399" s="21" t="s">
        <v>21</v>
      </c>
      <c r="D399" s="17">
        <f t="shared" si="12"/>
        <v>4</v>
      </c>
      <c r="E399" s="21" t="s">
        <v>42</v>
      </c>
      <c r="F399" s="25">
        <f t="shared" si="13"/>
        <v>4</v>
      </c>
      <c r="G399" s="25" t="s">
        <v>1091</v>
      </c>
      <c r="H399" s="23">
        <v>59</v>
      </c>
      <c r="I399" s="21">
        <v>8.2694390193823006E-2</v>
      </c>
      <c r="J399" s="17">
        <v>1</v>
      </c>
      <c r="K399" s="37">
        <v>42459</v>
      </c>
      <c r="L399" s="67">
        <v>0</v>
      </c>
      <c r="M399" s="25" t="s">
        <v>1092</v>
      </c>
      <c r="N399" s="25" t="s">
        <v>1093</v>
      </c>
      <c r="O399" s="21">
        <v>71</v>
      </c>
      <c r="P399" s="21">
        <v>2</v>
      </c>
      <c r="Q399" s="21">
        <v>14</v>
      </c>
      <c r="S399" s="25">
        <v>0.63619100647006044</v>
      </c>
      <c r="T399" s="25">
        <v>0.75</v>
      </c>
      <c r="U399" s="25">
        <v>0.46547751617515121</v>
      </c>
      <c r="V399">
        <v>0.6655000000000002</v>
      </c>
      <c r="W399" t="s">
        <v>3017</v>
      </c>
      <c r="X399" t="s">
        <v>3017</v>
      </c>
      <c r="Y399" t="s">
        <v>3018</v>
      </c>
      <c r="Z399" t="s">
        <v>3018</v>
      </c>
    </row>
    <row r="400" spans="1:26" ht="46">
      <c r="A400">
        <v>399</v>
      </c>
      <c r="B400" s="21" t="s">
        <v>521</v>
      </c>
      <c r="C400" s="21" t="s">
        <v>1076</v>
      </c>
      <c r="D400" s="17">
        <f t="shared" si="12"/>
        <v>2</v>
      </c>
      <c r="E400" s="21" t="s">
        <v>17</v>
      </c>
      <c r="F400" s="25">
        <f t="shared" si="13"/>
        <v>6</v>
      </c>
      <c r="G400" s="25" t="s">
        <v>1094</v>
      </c>
      <c r="H400" s="23">
        <v>77</v>
      </c>
      <c r="I400" s="21">
        <v>1.7494117001790599E-3</v>
      </c>
      <c r="J400" s="17">
        <v>0</v>
      </c>
      <c r="K400" s="37">
        <v>42457</v>
      </c>
      <c r="L400" s="67">
        <v>1</v>
      </c>
      <c r="M400" s="25" t="s">
        <v>1095</v>
      </c>
      <c r="N400" s="25" t="s">
        <v>1096</v>
      </c>
      <c r="O400" s="21">
        <v>55</v>
      </c>
      <c r="P400" s="21">
        <v>3</v>
      </c>
      <c r="Q400" s="21">
        <v>14</v>
      </c>
      <c r="S400" s="25">
        <v>0.59528191556096954</v>
      </c>
      <c r="T400" s="25">
        <v>0.68181818181818177</v>
      </c>
      <c r="U400" s="25">
        <v>0.46547751617515121</v>
      </c>
      <c r="V400">
        <v>0.55000000000000004</v>
      </c>
      <c r="W400" t="s">
        <v>3018</v>
      </c>
      <c r="X400" t="s">
        <v>3018</v>
      </c>
      <c r="Y400" t="s">
        <v>3017</v>
      </c>
      <c r="Z400" t="s">
        <v>3017</v>
      </c>
    </row>
    <row r="401" spans="1:26" ht="46">
      <c r="A401">
        <v>400</v>
      </c>
      <c r="B401" s="21" t="s">
        <v>521</v>
      </c>
      <c r="C401" s="21" t="s">
        <v>1076</v>
      </c>
      <c r="D401" s="17">
        <f t="shared" si="12"/>
        <v>2</v>
      </c>
      <c r="E401" s="21" t="s">
        <v>17</v>
      </c>
      <c r="F401" s="25">
        <f t="shared" si="13"/>
        <v>6</v>
      </c>
      <c r="G401" s="25" t="s">
        <v>1097</v>
      </c>
      <c r="H401" s="23">
        <v>71</v>
      </c>
      <c r="I401" s="21">
        <v>3.6366189958349102E-2</v>
      </c>
      <c r="J401" s="17">
        <v>1</v>
      </c>
      <c r="K401" s="37">
        <v>42455</v>
      </c>
      <c r="L401" s="67">
        <v>1</v>
      </c>
      <c r="M401" s="25" t="s">
        <v>1098</v>
      </c>
      <c r="N401" s="25" t="s">
        <v>1096</v>
      </c>
      <c r="O401" s="21">
        <v>55</v>
      </c>
      <c r="P401" s="21">
        <v>6</v>
      </c>
      <c r="Q401" s="21">
        <v>16</v>
      </c>
      <c r="S401" s="25">
        <v>0.58051948051948055</v>
      </c>
      <c r="T401" s="25">
        <v>0.68181818181818177</v>
      </c>
      <c r="U401" s="25">
        <v>0.4285714285714286</v>
      </c>
      <c r="V401">
        <v>0.55000000000000004</v>
      </c>
      <c r="W401" t="s">
        <v>3018</v>
      </c>
      <c r="X401" t="s">
        <v>3018</v>
      </c>
      <c r="Y401" t="s">
        <v>3017</v>
      </c>
      <c r="Z401" t="s">
        <v>3017</v>
      </c>
    </row>
    <row r="402" spans="1:26" ht="46">
      <c r="A402">
        <v>401</v>
      </c>
      <c r="B402" s="21" t="s">
        <v>521</v>
      </c>
      <c r="C402" s="21" t="s">
        <v>1076</v>
      </c>
      <c r="D402" s="17">
        <f t="shared" si="12"/>
        <v>2</v>
      </c>
      <c r="E402" s="21" t="s">
        <v>17</v>
      </c>
      <c r="F402" s="25">
        <f t="shared" si="13"/>
        <v>6</v>
      </c>
      <c r="G402" s="25" t="s">
        <v>1094</v>
      </c>
      <c r="H402" s="23">
        <v>71</v>
      </c>
      <c r="I402" s="21">
        <v>3.6366189958349102E-2</v>
      </c>
      <c r="J402" s="17">
        <v>1</v>
      </c>
      <c r="K402" s="37">
        <v>42455</v>
      </c>
      <c r="L402" s="67">
        <v>1</v>
      </c>
      <c r="M402" s="25" t="s">
        <v>1098</v>
      </c>
      <c r="N402" s="25" t="s">
        <v>1096</v>
      </c>
      <c r="O402" s="21">
        <v>55</v>
      </c>
      <c r="P402" s="21">
        <v>4</v>
      </c>
      <c r="Q402" s="21">
        <v>16</v>
      </c>
      <c r="S402" s="25">
        <v>0.58051948051948055</v>
      </c>
      <c r="T402" s="25">
        <v>0.68181818181818177</v>
      </c>
      <c r="U402" s="25">
        <v>0.4285714285714286</v>
      </c>
      <c r="V402">
        <v>0.55000000000000004</v>
      </c>
      <c r="W402" t="s">
        <v>3018</v>
      </c>
      <c r="X402" t="s">
        <v>3018</v>
      </c>
      <c r="Y402" t="s">
        <v>3017</v>
      </c>
      <c r="Z402" t="s">
        <v>3017</v>
      </c>
    </row>
    <row r="403" spans="1:26" ht="62" thickBot="1">
      <c r="A403">
        <v>402</v>
      </c>
      <c r="B403" s="21" t="s">
        <v>521</v>
      </c>
      <c r="C403" s="21" t="s">
        <v>21</v>
      </c>
      <c r="D403" s="17">
        <f t="shared" si="12"/>
        <v>4</v>
      </c>
      <c r="E403" s="21" t="s">
        <v>42</v>
      </c>
      <c r="F403" s="25">
        <f t="shared" si="13"/>
        <v>4</v>
      </c>
      <c r="G403" s="22" t="s">
        <v>1056</v>
      </c>
      <c r="H403" s="23">
        <v>82</v>
      </c>
      <c r="I403" s="21">
        <v>0.184315110110605</v>
      </c>
      <c r="J403" s="17">
        <v>1</v>
      </c>
      <c r="K403" s="37">
        <v>42452</v>
      </c>
      <c r="L403" s="67">
        <v>0</v>
      </c>
      <c r="M403" s="25" t="s">
        <v>1099</v>
      </c>
      <c r="N403" s="25" t="s">
        <v>1100</v>
      </c>
      <c r="O403" s="21">
        <v>73</v>
      </c>
      <c r="P403" s="22">
        <v>1</v>
      </c>
      <c r="Q403" s="22">
        <v>8</v>
      </c>
      <c r="S403" s="25">
        <v>0.68837559287164618</v>
      </c>
      <c r="T403" s="25">
        <v>0.75</v>
      </c>
      <c r="U403" s="25">
        <v>0.59593898217911567</v>
      </c>
      <c r="V403">
        <v>0.6655000000000002</v>
      </c>
      <c r="W403" t="s">
        <v>3017</v>
      </c>
      <c r="X403" t="s">
        <v>3017</v>
      </c>
      <c r="Y403" t="s">
        <v>3018</v>
      </c>
      <c r="Z403" t="s">
        <v>3018</v>
      </c>
    </row>
    <row r="404" spans="1:26" ht="92" thickBot="1">
      <c r="A404">
        <v>403</v>
      </c>
      <c r="B404" s="21" t="s">
        <v>521</v>
      </c>
      <c r="C404" s="21" t="s">
        <v>21</v>
      </c>
      <c r="D404" s="17">
        <f t="shared" si="12"/>
        <v>4</v>
      </c>
      <c r="E404" s="21" t="s">
        <v>42</v>
      </c>
      <c r="F404" s="25">
        <f t="shared" si="13"/>
        <v>4</v>
      </c>
      <c r="G404" s="22" t="s">
        <v>1056</v>
      </c>
      <c r="H404" s="23">
        <v>73</v>
      </c>
      <c r="I404" s="21">
        <v>3.48423888229421E-4</v>
      </c>
      <c r="J404" s="17">
        <v>1</v>
      </c>
      <c r="K404" s="37">
        <v>42432</v>
      </c>
      <c r="L404" s="67">
        <v>0</v>
      </c>
      <c r="M404" s="25" t="s">
        <v>1101</v>
      </c>
      <c r="N404" s="25" t="s">
        <v>1102</v>
      </c>
      <c r="O404" s="21">
        <v>126</v>
      </c>
      <c r="P404" s="22">
        <v>1</v>
      </c>
      <c r="Q404" s="22">
        <v>6</v>
      </c>
      <c r="S404" s="25">
        <v>0.71002915755524698</v>
      </c>
      <c r="T404" s="25">
        <v>0.75</v>
      </c>
      <c r="U404" s="25">
        <v>0.65007289388811751</v>
      </c>
      <c r="V404">
        <v>0.64895000000000014</v>
      </c>
      <c r="W404" t="s">
        <v>3017</v>
      </c>
      <c r="X404" t="s">
        <v>3018</v>
      </c>
      <c r="Y404" t="s">
        <v>3017</v>
      </c>
      <c r="Z404" t="s">
        <v>3018</v>
      </c>
    </row>
    <row r="405" spans="1:26" ht="46">
      <c r="A405">
        <v>404</v>
      </c>
      <c r="B405" s="21" t="s">
        <v>521</v>
      </c>
      <c r="C405" s="21" t="s">
        <v>21</v>
      </c>
      <c r="D405" s="17">
        <f t="shared" si="12"/>
        <v>4</v>
      </c>
      <c r="E405" s="21" t="s">
        <v>42</v>
      </c>
      <c r="F405" s="25">
        <f t="shared" si="13"/>
        <v>4</v>
      </c>
      <c r="G405" s="26" t="s">
        <v>1103</v>
      </c>
      <c r="H405" s="23">
        <v>31</v>
      </c>
      <c r="I405" s="21">
        <v>0.57030334028714103</v>
      </c>
      <c r="J405" s="17">
        <v>1</v>
      </c>
      <c r="K405" s="37">
        <v>42404</v>
      </c>
      <c r="L405" s="67">
        <v>1</v>
      </c>
      <c r="M405" s="26" t="s">
        <v>1104</v>
      </c>
      <c r="N405" s="25" t="s">
        <v>1105</v>
      </c>
      <c r="O405" s="21">
        <v>61</v>
      </c>
      <c r="P405" s="21">
        <v>2</v>
      </c>
      <c r="Q405" s="21">
        <v>13</v>
      </c>
      <c r="S405" s="25">
        <v>0.64396849854491489</v>
      </c>
      <c r="T405" s="25">
        <v>0.75</v>
      </c>
      <c r="U405" s="25">
        <v>0.48492124636228728</v>
      </c>
      <c r="V405">
        <v>0.55000000000000004</v>
      </c>
      <c r="W405" t="s">
        <v>3017</v>
      </c>
      <c r="X405" t="s">
        <v>3017</v>
      </c>
      <c r="Y405" t="s">
        <v>3018</v>
      </c>
      <c r="Z405" t="s">
        <v>3018</v>
      </c>
    </row>
    <row r="406" spans="1:26" ht="46">
      <c r="A406">
        <v>405</v>
      </c>
      <c r="B406" s="21" t="s">
        <v>521</v>
      </c>
      <c r="C406" s="21" t="s">
        <v>21</v>
      </c>
      <c r="D406" s="17">
        <f t="shared" si="12"/>
        <v>4</v>
      </c>
      <c r="E406" s="21" t="s">
        <v>42</v>
      </c>
      <c r="F406" s="25">
        <f t="shared" si="13"/>
        <v>4</v>
      </c>
      <c r="G406" s="25" t="s">
        <v>1056</v>
      </c>
      <c r="H406" s="23">
        <v>71</v>
      </c>
      <c r="I406" s="21">
        <v>1.27635698634476E-3</v>
      </c>
      <c r="J406" s="17">
        <v>1</v>
      </c>
      <c r="K406" s="37">
        <v>42389</v>
      </c>
      <c r="L406" s="67">
        <v>0</v>
      </c>
      <c r="M406" s="25" t="s">
        <v>1106</v>
      </c>
      <c r="N406" s="25" t="s">
        <v>1105</v>
      </c>
      <c r="O406" s="21">
        <v>61</v>
      </c>
      <c r="P406" s="21">
        <v>1</v>
      </c>
      <c r="Q406" s="21">
        <v>9</v>
      </c>
      <c r="S406" s="25">
        <v>0.67857142857142849</v>
      </c>
      <c r="T406" s="25">
        <v>0.75</v>
      </c>
      <c r="U406" s="25">
        <v>0.5714285714285714</v>
      </c>
      <c r="V406">
        <v>0.59450000000000003</v>
      </c>
      <c r="W406" t="s">
        <v>3017</v>
      </c>
      <c r="X406" t="s">
        <v>3017</v>
      </c>
      <c r="Y406" t="s">
        <v>3018</v>
      </c>
      <c r="Z406" t="s">
        <v>3018</v>
      </c>
    </row>
    <row r="407" spans="1:26" ht="76">
      <c r="A407">
        <v>406</v>
      </c>
      <c r="B407" s="21" t="s">
        <v>1107</v>
      </c>
      <c r="C407" s="21" t="s">
        <v>21</v>
      </c>
      <c r="D407" s="17">
        <f t="shared" si="12"/>
        <v>4</v>
      </c>
      <c r="E407" s="21" t="s">
        <v>183</v>
      </c>
      <c r="F407" s="25">
        <f t="shared" si="13"/>
        <v>2</v>
      </c>
      <c r="G407" s="25" t="s">
        <v>1108</v>
      </c>
      <c r="H407" s="23">
        <v>28</v>
      </c>
      <c r="I407" s="21">
        <v>0.98877007578333298</v>
      </c>
      <c r="J407" s="17">
        <v>1</v>
      </c>
      <c r="K407" s="24">
        <v>43998</v>
      </c>
      <c r="L407" s="67">
        <v>1</v>
      </c>
      <c r="M407" s="26" t="s">
        <v>1109</v>
      </c>
      <c r="N407" s="25" t="s">
        <v>1110</v>
      </c>
      <c r="O407" s="21">
        <v>110</v>
      </c>
      <c r="P407" s="21">
        <v>1</v>
      </c>
      <c r="Q407" s="21">
        <v>1</v>
      </c>
      <c r="S407" s="25">
        <v>0.79285714285714293</v>
      </c>
      <c r="T407" s="25">
        <v>0.75</v>
      </c>
      <c r="U407" s="25">
        <v>0.85714285714285721</v>
      </c>
      <c r="V407">
        <v>0.5</v>
      </c>
      <c r="W407" t="s">
        <v>3017</v>
      </c>
      <c r="X407" t="s">
        <v>3017</v>
      </c>
      <c r="Y407" t="s">
        <v>3017</v>
      </c>
      <c r="Z407" t="s">
        <v>3018</v>
      </c>
    </row>
    <row r="408" spans="1:26" ht="107" thickBot="1">
      <c r="A408">
        <v>407</v>
      </c>
      <c r="B408" s="21" t="s">
        <v>1107</v>
      </c>
      <c r="C408" s="21" t="s">
        <v>21</v>
      </c>
      <c r="D408" s="17">
        <f t="shared" si="12"/>
        <v>4</v>
      </c>
      <c r="E408" s="21" t="s">
        <v>17</v>
      </c>
      <c r="F408" s="25">
        <f t="shared" si="13"/>
        <v>6</v>
      </c>
      <c r="G408" s="25" t="s">
        <v>1111</v>
      </c>
      <c r="H408" s="23">
        <v>65</v>
      </c>
      <c r="I408" s="21">
        <v>8.3332876704267399E-4</v>
      </c>
      <c r="J408" s="17">
        <v>1</v>
      </c>
      <c r="K408" s="24">
        <v>43972</v>
      </c>
      <c r="L408" s="67">
        <v>0</v>
      </c>
      <c r="M408" s="25" t="s">
        <v>1112</v>
      </c>
      <c r="N408" s="25" t="s">
        <v>1113</v>
      </c>
      <c r="O408" s="21">
        <v>70</v>
      </c>
      <c r="P408" s="22">
        <v>1</v>
      </c>
      <c r="Q408" s="22">
        <v>4</v>
      </c>
      <c r="S408" s="25">
        <v>0.69480519480519476</v>
      </c>
      <c r="T408" s="25">
        <v>0.68181818181818177</v>
      </c>
      <c r="U408" s="25">
        <v>0.7142857142857143</v>
      </c>
      <c r="V408">
        <v>0.55000000000000004</v>
      </c>
      <c r="W408" t="s">
        <v>3017</v>
      </c>
      <c r="X408" t="s">
        <v>3017</v>
      </c>
      <c r="Y408" t="s">
        <v>3018</v>
      </c>
      <c r="Z408" t="s">
        <v>3018</v>
      </c>
    </row>
    <row r="409" spans="1:26" ht="46">
      <c r="A409">
        <v>408</v>
      </c>
      <c r="B409" s="21" t="s">
        <v>1107</v>
      </c>
      <c r="C409" s="21" t="s">
        <v>25</v>
      </c>
      <c r="D409" s="17">
        <f t="shared" si="12"/>
        <v>5</v>
      </c>
      <c r="E409" s="21" t="s">
        <v>17</v>
      </c>
      <c r="F409" s="25">
        <f t="shared" si="13"/>
        <v>6</v>
      </c>
      <c r="G409" s="25" t="s">
        <v>1114</v>
      </c>
      <c r="H409" s="23">
        <v>80</v>
      </c>
      <c r="I409" s="21">
        <v>3.7483915371616698E-7</v>
      </c>
      <c r="J409" s="17">
        <v>1</v>
      </c>
      <c r="K409" s="24">
        <v>43969</v>
      </c>
      <c r="L409" s="67">
        <v>1</v>
      </c>
      <c r="M409" s="25" t="s">
        <v>1115</v>
      </c>
      <c r="N409" s="17" t="s">
        <v>1116</v>
      </c>
      <c r="O409" s="21">
        <v>65</v>
      </c>
      <c r="P409" s="21">
        <v>1</v>
      </c>
      <c r="Q409" s="21">
        <v>1</v>
      </c>
      <c r="S409" s="25">
        <v>0.75194805194805192</v>
      </c>
      <c r="T409" s="25">
        <v>0.68181818181818177</v>
      </c>
      <c r="U409" s="25">
        <v>0.85714285714285721</v>
      </c>
      <c r="V409">
        <v>0.45454545454545453</v>
      </c>
      <c r="W409" t="s">
        <v>3018</v>
      </c>
      <c r="X409" t="s">
        <v>3017</v>
      </c>
      <c r="Y409" t="s">
        <v>3018</v>
      </c>
      <c r="Z409" t="s">
        <v>3018</v>
      </c>
    </row>
    <row r="410" spans="1:26" ht="152" thickBot="1">
      <c r="A410">
        <v>409</v>
      </c>
      <c r="B410" s="21" t="s">
        <v>1107</v>
      </c>
      <c r="C410" s="21" t="s">
        <v>21</v>
      </c>
      <c r="D410" s="17">
        <f t="shared" si="12"/>
        <v>4</v>
      </c>
      <c r="E410" s="21" t="s">
        <v>17</v>
      </c>
      <c r="F410" s="25">
        <f t="shared" si="13"/>
        <v>6</v>
      </c>
      <c r="G410" s="25" t="s">
        <v>1117</v>
      </c>
      <c r="H410" s="23">
        <v>97</v>
      </c>
      <c r="I410" s="21">
        <v>1.1392473583500299E-3</v>
      </c>
      <c r="J410" s="17">
        <v>1</v>
      </c>
      <c r="K410" s="24">
        <v>43921</v>
      </c>
      <c r="L410" s="67">
        <v>0</v>
      </c>
      <c r="M410" s="25" t="s">
        <v>1118</v>
      </c>
      <c r="N410" s="25" t="s">
        <v>1119</v>
      </c>
      <c r="O410" s="21">
        <v>22</v>
      </c>
      <c r="P410" s="22">
        <v>3</v>
      </c>
      <c r="Q410" s="22">
        <v>16</v>
      </c>
      <c r="S410" s="25">
        <v>0.66642857142857148</v>
      </c>
      <c r="T410" s="25">
        <v>0.82500000000000007</v>
      </c>
      <c r="U410" s="25">
        <v>0.4285714285714286</v>
      </c>
      <c r="V410">
        <v>0.55000000000000004</v>
      </c>
      <c r="W410" t="s">
        <v>3018</v>
      </c>
      <c r="X410" t="s">
        <v>3017</v>
      </c>
      <c r="Y410" t="s">
        <v>3017</v>
      </c>
      <c r="Z410" t="s">
        <v>3018</v>
      </c>
    </row>
    <row r="411" spans="1:26" ht="91">
      <c r="A411">
        <v>410</v>
      </c>
      <c r="B411" s="21" t="s">
        <v>1107</v>
      </c>
      <c r="C411" s="21" t="s">
        <v>21</v>
      </c>
      <c r="D411" s="17">
        <f t="shared" si="12"/>
        <v>4</v>
      </c>
      <c r="E411" s="21" t="s">
        <v>17</v>
      </c>
      <c r="F411" s="25">
        <f t="shared" si="13"/>
        <v>6</v>
      </c>
      <c r="G411" s="25" t="s">
        <v>1120</v>
      </c>
      <c r="H411" s="23">
        <v>170</v>
      </c>
      <c r="I411" s="21">
        <v>2.8413612809252702E-6</v>
      </c>
      <c r="J411" s="17">
        <v>0</v>
      </c>
      <c r="K411" s="24">
        <v>43840</v>
      </c>
      <c r="L411" s="67">
        <v>0</v>
      </c>
      <c r="M411" s="25" t="s">
        <v>1121</v>
      </c>
      <c r="N411" s="25" t="s">
        <v>1122</v>
      </c>
      <c r="O411" s="21">
        <v>33</v>
      </c>
      <c r="P411" s="21">
        <v>1</v>
      </c>
      <c r="Q411" s="21">
        <v>5</v>
      </c>
      <c r="S411" s="25">
        <v>0.72222468700001197</v>
      </c>
      <c r="T411" s="25">
        <v>0.75</v>
      </c>
      <c r="U411" s="25">
        <v>0.68056171750003003</v>
      </c>
      <c r="V411">
        <v>0.45454545454545453</v>
      </c>
      <c r="W411" t="s">
        <v>3017</v>
      </c>
      <c r="X411" t="s">
        <v>3017</v>
      </c>
      <c r="Y411" t="s">
        <v>3017</v>
      </c>
      <c r="Z411" t="s">
        <v>3018</v>
      </c>
    </row>
    <row r="412" spans="1:26" ht="106">
      <c r="A412">
        <v>411</v>
      </c>
      <c r="B412" s="21" t="s">
        <v>1107</v>
      </c>
      <c r="C412" s="21" t="s">
        <v>21</v>
      </c>
      <c r="D412" s="17">
        <f t="shared" si="12"/>
        <v>4</v>
      </c>
      <c r="E412" s="21" t="s">
        <v>17</v>
      </c>
      <c r="F412" s="25">
        <f t="shared" si="13"/>
        <v>6</v>
      </c>
      <c r="G412" s="25" t="s">
        <v>1123</v>
      </c>
      <c r="H412" s="23">
        <v>159</v>
      </c>
      <c r="I412" s="21">
        <v>7.6225955686681801E-4</v>
      </c>
      <c r="J412" s="17">
        <v>1</v>
      </c>
      <c r="K412" s="24">
        <v>43826</v>
      </c>
      <c r="L412" s="67">
        <v>0</v>
      </c>
      <c r="M412" s="25" t="s">
        <v>1124</v>
      </c>
      <c r="N412" s="25" t="s">
        <v>1125</v>
      </c>
      <c r="O412" s="21">
        <v>34</v>
      </c>
      <c r="P412" s="21">
        <v>2</v>
      </c>
      <c r="Q412" s="21">
        <v>10</v>
      </c>
      <c r="S412" s="25">
        <v>0.5573900798246596</v>
      </c>
      <c r="T412" s="25">
        <v>0.5634861006761831</v>
      </c>
      <c r="U412" s="25">
        <v>0.54824604854737435</v>
      </c>
      <c r="V412">
        <v>2.2630485621756336E-2</v>
      </c>
      <c r="W412" t="s">
        <v>3018</v>
      </c>
      <c r="X412" t="s">
        <v>3017</v>
      </c>
      <c r="Y412" t="s">
        <v>3017</v>
      </c>
      <c r="Z412" t="s">
        <v>3018</v>
      </c>
    </row>
    <row r="413" spans="1:26" ht="166">
      <c r="A413">
        <v>412</v>
      </c>
      <c r="B413" s="21" t="s">
        <v>1107</v>
      </c>
      <c r="C413" s="21" t="s">
        <v>21</v>
      </c>
      <c r="D413" s="17">
        <f t="shared" si="12"/>
        <v>4</v>
      </c>
      <c r="E413" s="21" t="s">
        <v>17</v>
      </c>
      <c r="F413" s="25">
        <f t="shared" si="13"/>
        <v>6</v>
      </c>
      <c r="G413" s="25" t="s">
        <v>1126</v>
      </c>
      <c r="H413" s="23">
        <v>171</v>
      </c>
      <c r="I413" s="21">
        <v>1.10579755874607E-3</v>
      </c>
      <c r="J413" s="17">
        <v>1</v>
      </c>
      <c r="K413" s="24">
        <v>43792</v>
      </c>
      <c r="L413" s="67">
        <v>0</v>
      </c>
      <c r="M413" s="25" t="s">
        <v>1127</v>
      </c>
      <c r="N413" s="25" t="s">
        <v>1128</v>
      </c>
      <c r="O413" s="21">
        <v>213</v>
      </c>
      <c r="P413" s="21">
        <v>1</v>
      </c>
      <c r="Q413" s="21">
        <v>3</v>
      </c>
      <c r="S413" s="25">
        <v>0.84552566813892138</v>
      </c>
      <c r="T413" s="25">
        <v>0.9075000000000002</v>
      </c>
      <c r="U413" s="25">
        <v>0.75256417034730327</v>
      </c>
      <c r="V413">
        <v>0.55000000000000004</v>
      </c>
      <c r="W413" t="s">
        <v>3017</v>
      </c>
      <c r="X413" t="s">
        <v>3017</v>
      </c>
      <c r="Y413" t="s">
        <v>3017</v>
      </c>
      <c r="Z413" t="s">
        <v>3018</v>
      </c>
    </row>
    <row r="414" spans="1:26" ht="166">
      <c r="A414">
        <v>413</v>
      </c>
      <c r="B414" s="21" t="s">
        <v>1107</v>
      </c>
      <c r="C414" s="21" t="s">
        <v>21</v>
      </c>
      <c r="D414" s="17">
        <f t="shared" si="12"/>
        <v>4</v>
      </c>
      <c r="E414" s="21" t="s">
        <v>1129</v>
      </c>
      <c r="F414" s="25">
        <f t="shared" si="13"/>
        <v>8</v>
      </c>
      <c r="G414" s="25" t="s">
        <v>1130</v>
      </c>
      <c r="H414" s="23">
        <v>307</v>
      </c>
      <c r="I414" s="21">
        <v>1.6831640924322999E-3</v>
      </c>
      <c r="J414" s="17">
        <v>1</v>
      </c>
      <c r="K414" s="24">
        <v>43761</v>
      </c>
      <c r="L414" s="67">
        <v>0</v>
      </c>
      <c r="M414" s="25" t="s">
        <v>1131</v>
      </c>
      <c r="N414" s="25" t="s">
        <v>1132</v>
      </c>
      <c r="O414" s="21">
        <v>88</v>
      </c>
      <c r="P414" s="21">
        <v>1</v>
      </c>
      <c r="Q414" s="21">
        <v>2</v>
      </c>
      <c r="S414" s="25">
        <v>0.65727945684153299</v>
      </c>
      <c r="T414" s="25">
        <v>0.5634861006761831</v>
      </c>
      <c r="U414" s="25">
        <v>0.79796949108955784</v>
      </c>
      <c r="V414">
        <v>9.98202319436013E-3</v>
      </c>
      <c r="W414" t="s">
        <v>3017</v>
      </c>
      <c r="X414" t="s">
        <v>3017</v>
      </c>
      <c r="Y414" t="s">
        <v>3017</v>
      </c>
      <c r="Z414" t="s">
        <v>3018</v>
      </c>
    </row>
    <row r="415" spans="1:26" ht="76">
      <c r="A415">
        <v>414</v>
      </c>
      <c r="B415" s="21" t="s">
        <v>1107</v>
      </c>
      <c r="C415" s="21" t="s">
        <v>21</v>
      </c>
      <c r="D415" s="17">
        <f t="shared" si="12"/>
        <v>4</v>
      </c>
      <c r="E415" s="21" t="s">
        <v>42</v>
      </c>
      <c r="F415" s="25">
        <f t="shared" si="13"/>
        <v>4</v>
      </c>
      <c r="G415" s="25" t="s">
        <v>1133</v>
      </c>
      <c r="H415" s="23">
        <v>74</v>
      </c>
      <c r="I415" s="21">
        <v>0.92328741813091197</v>
      </c>
      <c r="J415" s="17">
        <v>1</v>
      </c>
      <c r="K415" s="24">
        <v>43747</v>
      </c>
      <c r="L415" s="67">
        <v>1</v>
      </c>
      <c r="M415" s="25" t="s">
        <v>1134</v>
      </c>
      <c r="N415" s="25" t="s">
        <v>1135</v>
      </c>
      <c r="O415" s="21">
        <v>99</v>
      </c>
      <c r="P415" s="21">
        <v>2</v>
      </c>
      <c r="Q415" s="21">
        <v>3</v>
      </c>
      <c r="S415" s="25">
        <v>0.67292649458520226</v>
      </c>
      <c r="T415" s="25">
        <v>0.61983471074380159</v>
      </c>
      <c r="U415" s="25">
        <v>0.75256417034730327</v>
      </c>
      <c r="V415">
        <v>0.45909090909090911</v>
      </c>
      <c r="W415" t="s">
        <v>3017</v>
      </c>
      <c r="X415" t="s">
        <v>3017</v>
      </c>
      <c r="Y415" t="s">
        <v>3018</v>
      </c>
      <c r="Z415" t="s">
        <v>3017</v>
      </c>
    </row>
    <row r="416" spans="1:26" ht="62" thickBot="1">
      <c r="A416">
        <v>415</v>
      </c>
      <c r="B416" s="21" t="s">
        <v>1107</v>
      </c>
      <c r="C416" s="21" t="s">
        <v>21</v>
      </c>
      <c r="D416" s="17">
        <f t="shared" si="12"/>
        <v>4</v>
      </c>
      <c r="E416" s="21" t="s">
        <v>17</v>
      </c>
      <c r="F416" s="25">
        <f t="shared" si="13"/>
        <v>6</v>
      </c>
      <c r="G416" s="25" t="s">
        <v>1136</v>
      </c>
      <c r="H416" s="23">
        <v>97</v>
      </c>
      <c r="I416" s="21">
        <v>0.25138633236457802</v>
      </c>
      <c r="J416" s="17">
        <v>0</v>
      </c>
      <c r="K416" s="24">
        <v>43715</v>
      </c>
      <c r="L416" s="67">
        <v>0</v>
      </c>
      <c r="M416" s="25" t="s">
        <v>1137</v>
      </c>
      <c r="N416" s="25" t="s">
        <v>1138</v>
      </c>
      <c r="O416" s="21">
        <v>66</v>
      </c>
      <c r="P416" s="22">
        <v>1</v>
      </c>
      <c r="Q416" s="22">
        <v>9</v>
      </c>
      <c r="S416" s="25">
        <v>0.67857142857142849</v>
      </c>
      <c r="T416" s="25">
        <v>0.75</v>
      </c>
      <c r="U416" s="25">
        <v>0.5714285714285714</v>
      </c>
      <c r="V416">
        <v>0.59450000000000003</v>
      </c>
      <c r="W416" t="s">
        <v>3018</v>
      </c>
      <c r="X416" t="s">
        <v>3017</v>
      </c>
      <c r="Y416" t="s">
        <v>3017</v>
      </c>
      <c r="Z416" t="s">
        <v>3018</v>
      </c>
    </row>
    <row r="417" spans="1:26" ht="61">
      <c r="A417">
        <v>416</v>
      </c>
      <c r="B417" s="21" t="s">
        <v>1107</v>
      </c>
      <c r="C417" s="21" t="s">
        <v>21</v>
      </c>
      <c r="D417" s="17">
        <f t="shared" si="12"/>
        <v>4</v>
      </c>
      <c r="E417" s="21" t="s">
        <v>17</v>
      </c>
      <c r="F417" s="25">
        <f t="shared" si="13"/>
        <v>6</v>
      </c>
      <c r="G417" s="25" t="s">
        <v>1139</v>
      </c>
      <c r="H417" s="23">
        <v>52</v>
      </c>
      <c r="I417" s="21">
        <v>3.34930261306488E-4</v>
      </c>
      <c r="J417" s="17">
        <v>1</v>
      </c>
      <c r="K417" s="24">
        <v>43695</v>
      </c>
      <c r="L417" s="67">
        <v>0</v>
      </c>
      <c r="M417" s="25" t="s">
        <v>1140</v>
      </c>
      <c r="N417" s="25" t="s">
        <v>1141</v>
      </c>
      <c r="O417" s="21">
        <v>82</v>
      </c>
      <c r="P417" s="21">
        <v>1</v>
      </c>
      <c r="Q417" s="21">
        <v>2</v>
      </c>
      <c r="S417" s="25">
        <v>0.72827870552673224</v>
      </c>
      <c r="T417" s="25">
        <v>0.68181818181818177</v>
      </c>
      <c r="U417" s="25">
        <v>0.79796949108955784</v>
      </c>
      <c r="V417">
        <v>0.5</v>
      </c>
      <c r="W417" t="s">
        <v>3018</v>
      </c>
      <c r="X417" t="s">
        <v>3017</v>
      </c>
      <c r="Y417" t="s">
        <v>3018</v>
      </c>
      <c r="Z417" t="s">
        <v>3018</v>
      </c>
    </row>
    <row r="418" spans="1:26" ht="76">
      <c r="A418">
        <v>417</v>
      </c>
      <c r="B418" s="21" t="s">
        <v>1107</v>
      </c>
      <c r="C418" s="21" t="s">
        <v>21</v>
      </c>
      <c r="D418" s="17">
        <f t="shared" si="12"/>
        <v>4</v>
      </c>
      <c r="E418" s="21" t="s">
        <v>42</v>
      </c>
      <c r="F418" s="25">
        <f t="shared" si="13"/>
        <v>4</v>
      </c>
      <c r="G418" s="25" t="s">
        <v>1142</v>
      </c>
      <c r="H418" s="23">
        <v>118</v>
      </c>
      <c r="I418" s="21">
        <v>0.19689844227916001</v>
      </c>
      <c r="J418" s="17">
        <v>1</v>
      </c>
      <c r="K418" s="24">
        <v>43679</v>
      </c>
      <c r="L418" s="67">
        <v>0</v>
      </c>
      <c r="M418" s="25" t="s">
        <v>1143</v>
      </c>
      <c r="N418" s="25" t="s">
        <v>1144</v>
      </c>
      <c r="O418" s="21">
        <v>56</v>
      </c>
      <c r="P418" s="21">
        <v>2</v>
      </c>
      <c r="Q418" s="21">
        <v>4</v>
      </c>
      <c r="S418" s="25">
        <v>0.69480519480519476</v>
      </c>
      <c r="T418" s="25">
        <v>0.68181818181818177</v>
      </c>
      <c r="U418" s="25">
        <v>0.7142857142857143</v>
      </c>
      <c r="V418">
        <v>0.42190082644628096</v>
      </c>
      <c r="W418" t="s">
        <v>3018</v>
      </c>
      <c r="X418" t="s">
        <v>3018</v>
      </c>
      <c r="Y418" t="s">
        <v>3017</v>
      </c>
      <c r="Z418" t="s">
        <v>3018</v>
      </c>
    </row>
    <row r="419" spans="1:26" ht="107" thickBot="1">
      <c r="A419">
        <v>418</v>
      </c>
      <c r="B419" s="21" t="s">
        <v>1107</v>
      </c>
      <c r="C419" s="21" t="s">
        <v>21</v>
      </c>
      <c r="D419" s="17">
        <f t="shared" si="12"/>
        <v>4</v>
      </c>
      <c r="E419" s="21" t="s">
        <v>1129</v>
      </c>
      <c r="F419" s="25">
        <f t="shared" si="13"/>
        <v>8</v>
      </c>
      <c r="G419" s="26" t="s">
        <v>1145</v>
      </c>
      <c r="H419" s="23">
        <v>64</v>
      </c>
      <c r="I419" s="21">
        <v>4.4361234700573997E-4</v>
      </c>
      <c r="J419" s="17">
        <v>1</v>
      </c>
      <c r="K419" s="24">
        <v>43651</v>
      </c>
      <c r="L419" s="67">
        <v>0</v>
      </c>
      <c r="M419" s="25" t="s">
        <v>1146</v>
      </c>
      <c r="N419" s="25" t="s">
        <v>1147</v>
      </c>
      <c r="O419" s="21">
        <v>143</v>
      </c>
      <c r="P419" s="22">
        <v>1</v>
      </c>
      <c r="Q419" s="22">
        <v>3</v>
      </c>
      <c r="S419" s="25">
        <v>0.55503893666312099</v>
      </c>
      <c r="T419" s="25">
        <v>0.42335544754033277</v>
      </c>
      <c r="U419" s="25">
        <v>0.75256417034730327</v>
      </c>
      <c r="V419">
        <v>3.705870849497007E-3</v>
      </c>
      <c r="W419" t="s">
        <v>3017</v>
      </c>
      <c r="X419" t="s">
        <v>3017</v>
      </c>
      <c r="Y419" t="s">
        <v>3018</v>
      </c>
      <c r="Z419" t="s">
        <v>3018</v>
      </c>
    </row>
    <row r="420" spans="1:26" ht="91">
      <c r="A420">
        <v>419</v>
      </c>
      <c r="B420" s="21" t="s">
        <v>1107</v>
      </c>
      <c r="C420" s="21" t="s">
        <v>21</v>
      </c>
      <c r="D420" s="17">
        <f t="shared" si="12"/>
        <v>4</v>
      </c>
      <c r="E420" s="21" t="s">
        <v>17</v>
      </c>
      <c r="F420" s="25">
        <f t="shared" si="13"/>
        <v>6</v>
      </c>
      <c r="G420" s="26" t="s">
        <v>1148</v>
      </c>
      <c r="H420" s="23">
        <v>145</v>
      </c>
      <c r="I420" s="21">
        <v>0.139412410112979</v>
      </c>
      <c r="J420" s="17">
        <v>1</v>
      </c>
      <c r="K420" s="24">
        <v>43619</v>
      </c>
      <c r="L420" s="67">
        <v>0</v>
      </c>
      <c r="M420" s="25" t="s">
        <v>1149</v>
      </c>
      <c r="N420" s="25" t="s">
        <v>1150</v>
      </c>
      <c r="O420" s="21">
        <v>116</v>
      </c>
      <c r="P420" s="21">
        <v>7</v>
      </c>
      <c r="Q420" s="21">
        <v>24</v>
      </c>
      <c r="S420" s="25">
        <v>0.57005831511049387</v>
      </c>
      <c r="T420" s="25">
        <v>0.75</v>
      </c>
      <c r="U420" s="25">
        <v>0.30014578777623491</v>
      </c>
      <c r="V420">
        <v>0.5</v>
      </c>
      <c r="W420" t="s">
        <v>3017</v>
      </c>
      <c r="X420" t="s">
        <v>3018</v>
      </c>
      <c r="Y420" t="s">
        <v>3017</v>
      </c>
      <c r="Z420" t="s">
        <v>3018</v>
      </c>
    </row>
    <row r="421" spans="1:26" ht="196">
      <c r="A421">
        <v>420</v>
      </c>
      <c r="B421" s="21" t="s">
        <v>1107</v>
      </c>
      <c r="C421" s="21" t="s">
        <v>25</v>
      </c>
      <c r="D421" s="17">
        <f t="shared" si="12"/>
        <v>5</v>
      </c>
      <c r="E421" s="21" t="s">
        <v>17</v>
      </c>
      <c r="F421" s="25">
        <f t="shared" si="13"/>
        <v>6</v>
      </c>
      <c r="G421" s="25" t="s">
        <v>1151</v>
      </c>
      <c r="H421" s="23">
        <v>76</v>
      </c>
      <c r="I421" s="21">
        <v>0.98358304407850505</v>
      </c>
      <c r="J421" s="17">
        <v>0</v>
      </c>
      <c r="K421" s="24">
        <v>43609</v>
      </c>
      <c r="L421" s="67">
        <v>1</v>
      </c>
      <c r="M421" s="25" t="s">
        <v>1152</v>
      </c>
      <c r="N421" s="25" t="s">
        <v>1153</v>
      </c>
      <c r="O421" s="21">
        <v>279</v>
      </c>
      <c r="P421" s="21">
        <v>3</v>
      </c>
      <c r="Q421" s="21">
        <v>10</v>
      </c>
      <c r="S421" s="25">
        <v>0.62838932850985885</v>
      </c>
      <c r="T421" s="25">
        <v>0.68181818181818177</v>
      </c>
      <c r="U421" s="25">
        <v>0.54824604854737435</v>
      </c>
      <c r="V421">
        <v>0.45454545454545453</v>
      </c>
      <c r="W421" t="s">
        <v>3017</v>
      </c>
      <c r="X421" t="s">
        <v>3018</v>
      </c>
      <c r="Y421" t="s">
        <v>3018</v>
      </c>
      <c r="Z421" t="s">
        <v>3018</v>
      </c>
    </row>
    <row r="422" spans="1:26" ht="107" thickBot="1">
      <c r="A422">
        <v>421</v>
      </c>
      <c r="B422" s="21" t="s">
        <v>1107</v>
      </c>
      <c r="C422" s="21" t="s">
        <v>21</v>
      </c>
      <c r="D422" s="17">
        <f t="shared" si="12"/>
        <v>4</v>
      </c>
      <c r="E422" s="21" t="s">
        <v>1129</v>
      </c>
      <c r="F422" s="25">
        <f t="shared" si="13"/>
        <v>8</v>
      </c>
      <c r="G422" s="25" t="s">
        <v>1154</v>
      </c>
      <c r="H422" s="23">
        <v>42</v>
      </c>
      <c r="I422" s="21">
        <v>1.4486946999591199E-3</v>
      </c>
      <c r="J422" s="17">
        <v>1</v>
      </c>
      <c r="K422" s="24">
        <v>43607</v>
      </c>
      <c r="L422" s="70">
        <v>1</v>
      </c>
      <c r="M422" s="22" t="s">
        <v>1155</v>
      </c>
      <c r="N422" s="25" t="s">
        <v>1156</v>
      </c>
      <c r="O422" s="21">
        <v>152</v>
      </c>
      <c r="P422" s="22">
        <v>7</v>
      </c>
      <c r="Q422" s="22">
        <v>26</v>
      </c>
      <c r="S422" s="25">
        <v>0.48052828281240761</v>
      </c>
      <c r="T422" s="25">
        <v>0.61983471074380159</v>
      </c>
      <c r="U422" s="25">
        <v>0.27156864091531652</v>
      </c>
      <c r="V422">
        <v>0.5</v>
      </c>
      <c r="W422" t="s">
        <v>3017</v>
      </c>
      <c r="X422" t="s">
        <v>3017</v>
      </c>
      <c r="Y422" t="s">
        <v>3017</v>
      </c>
      <c r="Z422" t="s">
        <v>3018</v>
      </c>
    </row>
    <row r="423" spans="1:26" ht="61">
      <c r="A423">
        <v>422</v>
      </c>
      <c r="B423" s="21" t="s">
        <v>1107</v>
      </c>
      <c r="C423" s="21" t="s">
        <v>21</v>
      </c>
      <c r="D423" s="17">
        <f t="shared" si="12"/>
        <v>4</v>
      </c>
      <c r="E423" s="21" t="s">
        <v>42</v>
      </c>
      <c r="F423" s="25">
        <f t="shared" si="13"/>
        <v>4</v>
      </c>
      <c r="G423" s="26" t="s">
        <v>1157</v>
      </c>
      <c r="H423" s="23">
        <v>68</v>
      </c>
      <c r="I423" s="21">
        <v>0.876646886269145</v>
      </c>
      <c r="J423" s="17">
        <v>0</v>
      </c>
      <c r="K423" s="24">
        <v>43606</v>
      </c>
      <c r="L423" s="67">
        <v>0</v>
      </c>
      <c r="M423" s="25" t="s">
        <v>1158</v>
      </c>
      <c r="N423" s="17" t="s">
        <v>1159</v>
      </c>
      <c r="O423" s="21">
        <v>78</v>
      </c>
      <c r="P423" s="21">
        <v>2</v>
      </c>
      <c r="Q423" s="21">
        <v>3</v>
      </c>
      <c r="S423" s="25">
        <v>0.75102566813892135</v>
      </c>
      <c r="T423" s="25">
        <v>0.75</v>
      </c>
      <c r="U423" s="25">
        <v>0.75256417034730327</v>
      </c>
      <c r="V423">
        <v>0.45909090909090911</v>
      </c>
      <c r="W423" t="s">
        <v>3017</v>
      </c>
      <c r="X423" t="s">
        <v>3017</v>
      </c>
      <c r="Y423" t="s">
        <v>3017</v>
      </c>
      <c r="Z423" t="s">
        <v>3018</v>
      </c>
    </row>
    <row r="424" spans="1:26" ht="121">
      <c r="A424">
        <v>423</v>
      </c>
      <c r="B424" s="21" t="s">
        <v>1107</v>
      </c>
      <c r="C424" s="21" t="s">
        <v>21</v>
      </c>
      <c r="D424" s="17">
        <f t="shared" si="12"/>
        <v>4</v>
      </c>
      <c r="E424" s="21" t="s">
        <v>183</v>
      </c>
      <c r="F424" s="25">
        <f t="shared" si="13"/>
        <v>2</v>
      </c>
      <c r="G424" s="25" t="s">
        <v>1160</v>
      </c>
      <c r="H424" s="23">
        <v>215</v>
      </c>
      <c r="I424" s="21">
        <v>4.6743525614515403E-3</v>
      </c>
      <c r="J424" s="17">
        <v>1</v>
      </c>
      <c r="K424" s="24">
        <v>43597</v>
      </c>
      <c r="L424" s="67">
        <v>0</v>
      </c>
      <c r="M424" s="17" t="s">
        <v>1161</v>
      </c>
      <c r="N424" s="25" t="s">
        <v>1162</v>
      </c>
      <c r="O424" s="21">
        <v>124</v>
      </c>
      <c r="P424" s="21">
        <v>3</v>
      </c>
      <c r="Q424" s="21">
        <v>4</v>
      </c>
      <c r="S424" s="25">
        <v>0.56512888109090542</v>
      </c>
      <c r="T424" s="25">
        <v>0.46569099229436611</v>
      </c>
      <c r="U424" s="25">
        <v>0.7142857142857143</v>
      </c>
      <c r="V424">
        <v>1.1492396455453117E-3</v>
      </c>
      <c r="W424" t="s">
        <v>3018</v>
      </c>
      <c r="X424" t="s">
        <v>3017</v>
      </c>
      <c r="Y424" t="s">
        <v>3017</v>
      </c>
      <c r="Z424" t="s">
        <v>3018</v>
      </c>
    </row>
    <row r="425" spans="1:26" ht="151">
      <c r="A425">
        <v>424</v>
      </c>
      <c r="B425" s="21" t="s">
        <v>1107</v>
      </c>
      <c r="C425" s="21" t="s">
        <v>21</v>
      </c>
      <c r="D425" s="17">
        <f t="shared" si="12"/>
        <v>4</v>
      </c>
      <c r="E425" s="21" t="s">
        <v>1129</v>
      </c>
      <c r="F425" s="25">
        <f t="shared" si="13"/>
        <v>8</v>
      </c>
      <c r="G425" s="25" t="s">
        <v>1163</v>
      </c>
      <c r="H425" s="23">
        <v>113</v>
      </c>
      <c r="I425" s="21">
        <v>1.5466492697679999E-7</v>
      </c>
      <c r="J425" s="17">
        <v>1</v>
      </c>
      <c r="K425" s="24">
        <v>43593</v>
      </c>
      <c r="L425" s="67">
        <v>1</v>
      </c>
      <c r="M425" s="25" t="s">
        <v>1164</v>
      </c>
      <c r="N425" s="25" t="s">
        <v>1165</v>
      </c>
      <c r="O425" s="21">
        <v>211</v>
      </c>
      <c r="P425" s="21">
        <v>2</v>
      </c>
      <c r="Q425" s="21">
        <v>7</v>
      </c>
      <c r="S425" s="25">
        <v>0.55617026571059081</v>
      </c>
      <c r="T425" s="25">
        <v>0.51226009152380281</v>
      </c>
      <c r="U425" s="25">
        <v>0.62203552699077269</v>
      </c>
      <c r="V425">
        <v>2.2856790477973902E-2</v>
      </c>
      <c r="W425" t="s">
        <v>3017</v>
      </c>
      <c r="X425" t="s">
        <v>3017</v>
      </c>
      <c r="Y425" t="s">
        <v>3017</v>
      </c>
      <c r="Z425" t="s">
        <v>3017</v>
      </c>
    </row>
    <row r="426" spans="1:26" ht="151">
      <c r="A426">
        <v>425</v>
      </c>
      <c r="B426" s="21" t="s">
        <v>1107</v>
      </c>
      <c r="C426" s="21" t="s">
        <v>21</v>
      </c>
      <c r="D426" s="17">
        <f t="shared" si="12"/>
        <v>4</v>
      </c>
      <c r="E426" s="21" t="s">
        <v>1129</v>
      </c>
      <c r="F426" s="25">
        <f t="shared" si="13"/>
        <v>8</v>
      </c>
      <c r="G426" s="25" t="s">
        <v>1166</v>
      </c>
      <c r="H426" s="23">
        <v>78</v>
      </c>
      <c r="I426" s="21">
        <v>0.98668990385836097</v>
      </c>
      <c r="J426" s="17">
        <v>1</v>
      </c>
      <c r="K426" s="24">
        <v>43592</v>
      </c>
      <c r="L426" s="67">
        <v>1</v>
      </c>
      <c r="M426" s="25" t="s">
        <v>1167</v>
      </c>
      <c r="N426" s="25" t="s">
        <v>1165</v>
      </c>
      <c r="O426" s="21">
        <v>211</v>
      </c>
      <c r="P426" s="21">
        <v>2</v>
      </c>
      <c r="Q426" s="21">
        <v>10</v>
      </c>
      <c r="S426" s="25">
        <v>0.5573900798246596</v>
      </c>
      <c r="T426" s="25">
        <v>0.5634861006761831</v>
      </c>
      <c r="U426" s="25">
        <v>0.54824604854737435</v>
      </c>
      <c r="V426">
        <v>1.2189057680452602E-2</v>
      </c>
      <c r="W426" t="s">
        <v>3017</v>
      </c>
      <c r="X426" t="s">
        <v>3017</v>
      </c>
      <c r="Y426" t="s">
        <v>3017</v>
      </c>
      <c r="Z426" t="s">
        <v>3017</v>
      </c>
    </row>
    <row r="427" spans="1:26" ht="212" thickBot="1">
      <c r="A427">
        <v>426</v>
      </c>
      <c r="B427" s="21" t="s">
        <v>1107</v>
      </c>
      <c r="C427" s="21" t="s">
        <v>21</v>
      </c>
      <c r="D427" s="17">
        <f t="shared" si="12"/>
        <v>4</v>
      </c>
      <c r="E427" s="21" t="s">
        <v>1129</v>
      </c>
      <c r="F427" s="25">
        <f t="shared" si="13"/>
        <v>8</v>
      </c>
      <c r="G427" s="22" t="s">
        <v>1168</v>
      </c>
      <c r="H427" s="23">
        <v>105</v>
      </c>
      <c r="I427" s="21">
        <v>1.6557167880182399E-5</v>
      </c>
      <c r="J427" s="17">
        <v>1</v>
      </c>
      <c r="K427" s="24">
        <v>43592</v>
      </c>
      <c r="L427" s="67">
        <v>1</v>
      </c>
      <c r="M427" s="25" t="s">
        <v>1169</v>
      </c>
      <c r="N427" s="22" t="s">
        <v>1170</v>
      </c>
      <c r="O427" s="21">
        <v>272</v>
      </c>
      <c r="P427" s="22">
        <v>6</v>
      </c>
      <c r="Q427" s="22">
        <v>13</v>
      </c>
      <c r="S427" s="25">
        <v>0.56586932499119591</v>
      </c>
      <c r="T427" s="25">
        <v>0.61983471074380159</v>
      </c>
      <c r="U427" s="25">
        <v>0.48492124636228728</v>
      </c>
      <c r="V427">
        <v>0.5</v>
      </c>
      <c r="W427" t="s">
        <v>3017</v>
      </c>
      <c r="X427" t="s">
        <v>3017</v>
      </c>
      <c r="Y427" t="s">
        <v>3017</v>
      </c>
      <c r="Z427" t="s">
        <v>3017</v>
      </c>
    </row>
    <row r="428" spans="1:26" ht="151">
      <c r="A428">
        <v>427</v>
      </c>
      <c r="B428" s="21" t="s">
        <v>1107</v>
      </c>
      <c r="C428" s="21" t="s">
        <v>21</v>
      </c>
      <c r="D428" s="17">
        <f t="shared" si="12"/>
        <v>4</v>
      </c>
      <c r="E428" s="21" t="s">
        <v>42</v>
      </c>
      <c r="F428" s="25">
        <f t="shared" si="13"/>
        <v>4</v>
      </c>
      <c r="G428" s="25" t="s">
        <v>1171</v>
      </c>
      <c r="H428" s="23">
        <v>108</v>
      </c>
      <c r="I428" s="21">
        <v>2.4037188662192599E-3</v>
      </c>
      <c r="J428" s="17">
        <v>1</v>
      </c>
      <c r="K428" s="24">
        <v>43589</v>
      </c>
      <c r="L428" s="67">
        <v>1</v>
      </c>
      <c r="M428" s="25" t="s">
        <v>1172</v>
      </c>
      <c r="N428" s="25" t="s">
        <v>1165</v>
      </c>
      <c r="O428" s="21">
        <v>211</v>
      </c>
      <c r="P428" s="21">
        <v>3</v>
      </c>
      <c r="Q428" s="21">
        <v>13</v>
      </c>
      <c r="S428" s="25">
        <v>0.44798176706911458</v>
      </c>
      <c r="T428" s="25">
        <v>0.42335544754033277</v>
      </c>
      <c r="U428" s="25">
        <v>0.48492124636228728</v>
      </c>
      <c r="V428">
        <v>1.2393760883331792E-3</v>
      </c>
      <c r="W428" t="s">
        <v>3017</v>
      </c>
      <c r="X428" t="s">
        <v>3017</v>
      </c>
      <c r="Y428" t="s">
        <v>3017</v>
      </c>
      <c r="Z428" t="s">
        <v>3017</v>
      </c>
    </row>
    <row r="429" spans="1:26" ht="151">
      <c r="A429">
        <v>428</v>
      </c>
      <c r="B429" s="21" t="s">
        <v>1107</v>
      </c>
      <c r="C429" s="21" t="s">
        <v>21</v>
      </c>
      <c r="D429" s="17">
        <f t="shared" si="12"/>
        <v>4</v>
      </c>
      <c r="E429" s="21" t="s">
        <v>1129</v>
      </c>
      <c r="F429" s="25">
        <f t="shared" si="13"/>
        <v>8</v>
      </c>
      <c r="G429" s="25" t="s">
        <v>1173</v>
      </c>
      <c r="H429" s="23">
        <v>123</v>
      </c>
      <c r="I429" s="21">
        <v>2.0394124167211199E-9</v>
      </c>
      <c r="J429" s="17">
        <v>1</v>
      </c>
      <c r="K429" s="24">
        <v>43587</v>
      </c>
      <c r="L429" s="67">
        <v>1</v>
      </c>
      <c r="M429" s="25" t="s">
        <v>1174</v>
      </c>
      <c r="N429" s="25" t="s">
        <v>1165</v>
      </c>
      <c r="O429" s="21">
        <v>211</v>
      </c>
      <c r="P429" s="21">
        <v>3</v>
      </c>
      <c r="Q429" s="21">
        <v>15</v>
      </c>
      <c r="S429" s="25">
        <v>0.45810126130762441</v>
      </c>
      <c r="T429" s="25">
        <v>0.46569099229436622</v>
      </c>
      <c r="U429" s="25">
        <v>0.44671666482751182</v>
      </c>
      <c r="V429">
        <v>0.60500000000000009</v>
      </c>
      <c r="W429" t="s">
        <v>3017</v>
      </c>
      <c r="X429" t="s">
        <v>3017</v>
      </c>
      <c r="Y429" t="s">
        <v>3017</v>
      </c>
      <c r="Z429" t="s">
        <v>3017</v>
      </c>
    </row>
    <row r="430" spans="1:26" ht="61">
      <c r="A430">
        <v>429</v>
      </c>
      <c r="B430" s="21" t="s">
        <v>1107</v>
      </c>
      <c r="C430" s="21" t="s">
        <v>21</v>
      </c>
      <c r="D430" s="17">
        <f t="shared" si="12"/>
        <v>4</v>
      </c>
      <c r="E430" s="21" t="s">
        <v>42</v>
      </c>
      <c r="F430" s="25">
        <f t="shared" si="13"/>
        <v>4</v>
      </c>
      <c r="G430" s="25" t="s">
        <v>1175</v>
      </c>
      <c r="H430" s="23">
        <v>53</v>
      </c>
      <c r="I430" s="21">
        <v>0.26127568539917201</v>
      </c>
      <c r="J430" s="17">
        <v>1</v>
      </c>
      <c r="K430" s="24">
        <v>43582</v>
      </c>
      <c r="L430" s="67">
        <v>0</v>
      </c>
      <c r="M430" s="25" t="s">
        <v>1176</v>
      </c>
      <c r="N430" s="25" t="s">
        <v>1177</v>
      </c>
      <c r="O430" s="21">
        <v>93</v>
      </c>
      <c r="P430" s="21">
        <v>1</v>
      </c>
      <c r="Q430" s="21">
        <v>9</v>
      </c>
      <c r="S430" s="25">
        <v>0.72357142857142853</v>
      </c>
      <c r="T430" s="25">
        <v>0.82500000000000007</v>
      </c>
      <c r="U430" s="25">
        <v>0.5714285714285714</v>
      </c>
      <c r="V430">
        <v>0.5</v>
      </c>
      <c r="W430" t="s">
        <v>3018</v>
      </c>
      <c r="X430" t="s">
        <v>3017</v>
      </c>
      <c r="Y430" t="s">
        <v>3018</v>
      </c>
      <c r="Z430" t="s">
        <v>3017</v>
      </c>
    </row>
    <row r="431" spans="1:26" ht="121">
      <c r="A431">
        <v>430</v>
      </c>
      <c r="B431" s="21" t="s">
        <v>1107</v>
      </c>
      <c r="C431" s="21" t="s">
        <v>21</v>
      </c>
      <c r="D431" s="17">
        <f t="shared" si="12"/>
        <v>4</v>
      </c>
      <c r="E431" s="21" t="s">
        <v>1129</v>
      </c>
      <c r="F431" s="25">
        <f t="shared" si="13"/>
        <v>8</v>
      </c>
      <c r="G431" s="25" t="s">
        <v>1178</v>
      </c>
      <c r="H431" s="23">
        <v>211</v>
      </c>
      <c r="I431" s="21">
        <v>2.2204460492503099E-15</v>
      </c>
      <c r="J431" s="17">
        <v>1</v>
      </c>
      <c r="K431" s="24">
        <v>43577</v>
      </c>
      <c r="L431" s="67">
        <v>1</v>
      </c>
      <c r="M431" s="25" t="s">
        <v>1179</v>
      </c>
      <c r="N431" s="25" t="s">
        <v>1180</v>
      </c>
      <c r="O431" s="21">
        <v>52</v>
      </c>
      <c r="P431" s="21">
        <v>1</v>
      </c>
      <c r="Q431" s="21">
        <v>2</v>
      </c>
      <c r="S431" s="25">
        <v>0.62654385135010493</v>
      </c>
      <c r="T431" s="25">
        <v>0.51226009152380281</v>
      </c>
      <c r="U431" s="25">
        <v>0.79796949108955784</v>
      </c>
      <c r="V431">
        <v>1.0888647319352471E-2</v>
      </c>
      <c r="W431" t="s">
        <v>3018</v>
      </c>
      <c r="X431" t="s">
        <v>3018</v>
      </c>
      <c r="Y431" t="s">
        <v>3018</v>
      </c>
      <c r="Z431" t="s">
        <v>3017</v>
      </c>
    </row>
    <row r="432" spans="1:26" ht="151">
      <c r="A432">
        <v>431</v>
      </c>
      <c r="B432" s="21" t="s">
        <v>1107</v>
      </c>
      <c r="C432" s="21" t="s">
        <v>21</v>
      </c>
      <c r="D432" s="17">
        <f t="shared" si="12"/>
        <v>4</v>
      </c>
      <c r="E432" s="21" t="s">
        <v>1129</v>
      </c>
      <c r="F432" s="25">
        <f t="shared" si="13"/>
        <v>8</v>
      </c>
      <c r="G432" s="25" t="s">
        <v>1181</v>
      </c>
      <c r="H432" s="23">
        <v>258</v>
      </c>
      <c r="I432" s="21">
        <v>2.2455954140632199E-7</v>
      </c>
      <c r="J432" s="17">
        <v>1</v>
      </c>
      <c r="K432" s="24">
        <v>43574</v>
      </c>
      <c r="L432" s="67">
        <v>1</v>
      </c>
      <c r="M432" s="25" t="s">
        <v>1182</v>
      </c>
      <c r="N432" s="25" t="s">
        <v>1183</v>
      </c>
      <c r="O432" s="21">
        <v>211</v>
      </c>
      <c r="P432" s="21">
        <v>1</v>
      </c>
      <c r="Q432" s="21">
        <v>4</v>
      </c>
      <c r="S432" s="25">
        <v>0.49564260680866568</v>
      </c>
      <c r="T432" s="25">
        <v>0.34988053515729978</v>
      </c>
      <c r="U432" s="25">
        <v>0.7142857142857143</v>
      </c>
      <c r="V432">
        <v>1.6773131395125593E-4</v>
      </c>
      <c r="W432" t="s">
        <v>3018</v>
      </c>
      <c r="X432" t="s">
        <v>3017</v>
      </c>
      <c r="Y432" t="s">
        <v>3017</v>
      </c>
      <c r="Z432" t="s">
        <v>3018</v>
      </c>
    </row>
    <row r="433" spans="1:26" ht="122" thickBot="1">
      <c r="A433">
        <v>432</v>
      </c>
      <c r="B433" s="21" t="s">
        <v>1107</v>
      </c>
      <c r="C433" s="21" t="s">
        <v>21</v>
      </c>
      <c r="D433" s="17">
        <f t="shared" si="12"/>
        <v>4</v>
      </c>
      <c r="E433" s="21" t="s">
        <v>42</v>
      </c>
      <c r="F433" s="25">
        <f t="shared" si="13"/>
        <v>4</v>
      </c>
      <c r="G433" s="22" t="s">
        <v>1184</v>
      </c>
      <c r="H433" s="23">
        <v>48</v>
      </c>
      <c r="I433" s="21">
        <v>0.49340567593625401</v>
      </c>
      <c r="J433" s="17">
        <v>1</v>
      </c>
      <c r="K433" s="24">
        <v>43569</v>
      </c>
      <c r="L433" s="70">
        <v>0</v>
      </c>
      <c r="M433" s="22" t="s">
        <v>1185</v>
      </c>
      <c r="N433" s="25" t="s">
        <v>1186</v>
      </c>
      <c r="O433" s="21">
        <v>172</v>
      </c>
      <c r="P433" s="22">
        <v>8</v>
      </c>
      <c r="Q433" s="22">
        <v>29</v>
      </c>
      <c r="S433" s="25">
        <v>0.5013672058260803</v>
      </c>
      <c r="T433" s="25">
        <v>0.68181818181818177</v>
      </c>
      <c r="U433" s="25">
        <v>0.23069074183792801</v>
      </c>
      <c r="V433">
        <v>0.5</v>
      </c>
      <c r="W433" t="s">
        <v>3017</v>
      </c>
      <c r="X433" t="s">
        <v>3018</v>
      </c>
      <c r="Y433" t="s">
        <v>3017</v>
      </c>
      <c r="Z433" t="s">
        <v>3018</v>
      </c>
    </row>
    <row r="434" spans="1:26" ht="152" thickBot="1">
      <c r="A434">
        <v>433</v>
      </c>
      <c r="B434" s="21" t="s">
        <v>1107</v>
      </c>
      <c r="C434" s="21" t="s">
        <v>21</v>
      </c>
      <c r="D434" s="17">
        <f t="shared" si="12"/>
        <v>4</v>
      </c>
      <c r="E434" s="21" t="s">
        <v>543</v>
      </c>
      <c r="F434" s="25">
        <f t="shared" si="13"/>
        <v>1</v>
      </c>
      <c r="G434" s="25" t="s">
        <v>1187</v>
      </c>
      <c r="H434" s="23">
        <v>266</v>
      </c>
      <c r="I434" s="21">
        <v>2.3758772726978299E-14</v>
      </c>
      <c r="J434" s="17">
        <v>1</v>
      </c>
      <c r="K434" s="53">
        <v>43557</v>
      </c>
      <c r="L434" s="67">
        <v>0</v>
      </c>
      <c r="M434" s="25" t="s">
        <v>1188</v>
      </c>
      <c r="N434" s="25" t="s">
        <v>1189</v>
      </c>
      <c r="O434" s="21">
        <v>41</v>
      </c>
      <c r="P434" s="21">
        <v>1</v>
      </c>
      <c r="Q434" s="21">
        <v>15</v>
      </c>
      <c r="S434" s="25">
        <v>0.62868666593100464</v>
      </c>
      <c r="T434" s="25">
        <v>0.75</v>
      </c>
      <c r="U434" s="25">
        <v>0.44671666482751182</v>
      </c>
      <c r="V434">
        <v>0.54</v>
      </c>
      <c r="W434" t="s">
        <v>3017</v>
      </c>
      <c r="X434" t="s">
        <v>3017</v>
      </c>
      <c r="Y434" t="s">
        <v>3018</v>
      </c>
      <c r="Z434" t="s">
        <v>3018</v>
      </c>
    </row>
    <row r="435" spans="1:26" ht="91">
      <c r="A435">
        <v>434</v>
      </c>
      <c r="B435" s="21" t="s">
        <v>1107</v>
      </c>
      <c r="C435" s="21" t="s">
        <v>21</v>
      </c>
      <c r="D435" s="17">
        <f t="shared" si="12"/>
        <v>4</v>
      </c>
      <c r="E435" s="21" t="s">
        <v>543</v>
      </c>
      <c r="F435" s="25">
        <f t="shared" si="13"/>
        <v>1</v>
      </c>
      <c r="G435" s="25" t="s">
        <v>1190</v>
      </c>
      <c r="H435" s="23">
        <v>152</v>
      </c>
      <c r="I435" s="21">
        <v>4.9355184383870202E-9</v>
      </c>
      <c r="J435" s="17">
        <v>1</v>
      </c>
      <c r="K435" s="24">
        <v>43557</v>
      </c>
      <c r="L435" s="67">
        <v>0</v>
      </c>
      <c r="M435" s="25" t="s">
        <v>1191</v>
      </c>
      <c r="N435" s="25" t="s">
        <v>1189</v>
      </c>
      <c r="O435" s="21">
        <v>41</v>
      </c>
      <c r="P435" s="21">
        <v>1</v>
      </c>
      <c r="Q435" s="21">
        <v>15</v>
      </c>
      <c r="S435" s="25">
        <v>0.62868666593100464</v>
      </c>
      <c r="T435" s="25">
        <v>0.75</v>
      </c>
      <c r="U435" s="25">
        <v>0.44671666482751182</v>
      </c>
      <c r="V435">
        <v>0.5</v>
      </c>
      <c r="W435" t="s">
        <v>3017</v>
      </c>
      <c r="X435" t="s">
        <v>3017</v>
      </c>
      <c r="Y435" t="s">
        <v>3018</v>
      </c>
      <c r="Z435" t="s">
        <v>3018</v>
      </c>
    </row>
    <row r="436" spans="1:26" ht="151">
      <c r="A436">
        <v>435</v>
      </c>
      <c r="B436" s="21" t="s">
        <v>1107</v>
      </c>
      <c r="C436" s="21" t="s">
        <v>21</v>
      </c>
      <c r="D436" s="17">
        <f t="shared" si="12"/>
        <v>4</v>
      </c>
      <c r="E436" s="21" t="s">
        <v>543</v>
      </c>
      <c r="F436" s="25">
        <f t="shared" si="13"/>
        <v>1</v>
      </c>
      <c r="G436" s="25" t="s">
        <v>1192</v>
      </c>
      <c r="H436" s="23">
        <v>138</v>
      </c>
      <c r="I436" s="21">
        <v>4.9587492205349604E-4</v>
      </c>
      <c r="J436" s="17">
        <v>1</v>
      </c>
      <c r="K436" s="24">
        <v>43550</v>
      </c>
      <c r="L436" s="67">
        <v>0</v>
      </c>
      <c r="M436" s="25" t="s">
        <v>1193</v>
      </c>
      <c r="N436" s="25" t="s">
        <v>1189</v>
      </c>
      <c r="O436" s="21">
        <v>41</v>
      </c>
      <c r="P436" s="21">
        <v>1</v>
      </c>
      <c r="Q436" s="21">
        <v>14</v>
      </c>
      <c r="S436" s="25">
        <v>0.68119100647006048</v>
      </c>
      <c r="T436" s="25">
        <v>0.82500000000000007</v>
      </c>
      <c r="U436" s="25">
        <v>0.46547751617515121</v>
      </c>
      <c r="V436">
        <v>0.59450000000000003</v>
      </c>
      <c r="W436" t="s">
        <v>3017</v>
      </c>
      <c r="X436" t="s">
        <v>3017</v>
      </c>
      <c r="Y436" t="s">
        <v>3018</v>
      </c>
      <c r="Z436" t="s">
        <v>3018</v>
      </c>
    </row>
    <row r="437" spans="1:26" ht="91">
      <c r="A437">
        <v>436</v>
      </c>
      <c r="B437" s="21" t="s">
        <v>1107</v>
      </c>
      <c r="C437" s="21" t="s">
        <v>21</v>
      </c>
      <c r="D437" s="17">
        <f t="shared" si="12"/>
        <v>4</v>
      </c>
      <c r="E437" s="21" t="s">
        <v>543</v>
      </c>
      <c r="F437" s="25">
        <f t="shared" si="13"/>
        <v>1</v>
      </c>
      <c r="G437" s="25" t="s">
        <v>1194</v>
      </c>
      <c r="H437" s="23">
        <v>129</v>
      </c>
      <c r="I437" s="21">
        <v>0.99999997031113197</v>
      </c>
      <c r="J437" s="17">
        <v>1</v>
      </c>
      <c r="K437" s="24">
        <v>43550</v>
      </c>
      <c r="L437" s="67">
        <v>0</v>
      </c>
      <c r="M437" s="25" t="s">
        <v>1195</v>
      </c>
      <c r="N437" s="25" t="s">
        <v>1189</v>
      </c>
      <c r="O437" s="21">
        <v>41</v>
      </c>
      <c r="P437" s="21">
        <v>1</v>
      </c>
      <c r="Q437" s="21">
        <v>14</v>
      </c>
      <c r="S437" s="25">
        <v>0.59528191556096954</v>
      </c>
      <c r="T437" s="25">
        <v>0.68181818181818177</v>
      </c>
      <c r="U437" s="25">
        <v>0.46547751617515121</v>
      </c>
      <c r="V437">
        <v>0.54</v>
      </c>
      <c r="W437" t="s">
        <v>3017</v>
      </c>
      <c r="X437" t="s">
        <v>3017</v>
      </c>
      <c r="Y437" t="s">
        <v>3018</v>
      </c>
      <c r="Z437" t="s">
        <v>3018</v>
      </c>
    </row>
    <row r="438" spans="1:26" ht="46">
      <c r="A438">
        <v>437</v>
      </c>
      <c r="B438" s="21" t="s">
        <v>1107</v>
      </c>
      <c r="C438" s="21" t="s">
        <v>21</v>
      </c>
      <c r="D438" s="17">
        <f t="shared" si="12"/>
        <v>4</v>
      </c>
      <c r="E438" s="21" t="s">
        <v>42</v>
      </c>
      <c r="F438" s="25">
        <f t="shared" si="13"/>
        <v>4</v>
      </c>
      <c r="G438" s="25" t="s">
        <v>1196</v>
      </c>
      <c r="H438" s="23">
        <v>80</v>
      </c>
      <c r="I438" s="21">
        <v>0.99885830728547298</v>
      </c>
      <c r="J438" s="17">
        <v>1</v>
      </c>
      <c r="K438" s="24">
        <v>43543</v>
      </c>
      <c r="L438" s="67">
        <v>1</v>
      </c>
      <c r="M438" s="25" t="s">
        <v>1197</v>
      </c>
      <c r="N438" s="25" t="s">
        <v>1198</v>
      </c>
      <c r="O438" s="21">
        <v>48</v>
      </c>
      <c r="P438" s="21">
        <v>1</v>
      </c>
      <c r="Q438" s="21">
        <v>1</v>
      </c>
      <c r="S438" s="25">
        <v>0.71475796930342383</v>
      </c>
      <c r="T438" s="25">
        <v>0.61983471074380159</v>
      </c>
      <c r="U438" s="25">
        <v>0.85714285714285721</v>
      </c>
      <c r="V438">
        <v>0.55000000000000004</v>
      </c>
      <c r="W438" t="s">
        <v>3017</v>
      </c>
      <c r="X438" t="s">
        <v>3017</v>
      </c>
      <c r="Y438" t="s">
        <v>3018</v>
      </c>
      <c r="Z438" t="s">
        <v>3018</v>
      </c>
    </row>
    <row r="439" spans="1:26" ht="122" thickBot="1">
      <c r="A439">
        <v>438</v>
      </c>
      <c r="B439" s="21" t="s">
        <v>1107</v>
      </c>
      <c r="C439" s="21" t="s">
        <v>16</v>
      </c>
      <c r="D439" s="17">
        <f t="shared" si="12"/>
        <v>3</v>
      </c>
      <c r="E439" s="21" t="s">
        <v>17</v>
      </c>
      <c r="F439" s="25">
        <f t="shared" si="13"/>
        <v>6</v>
      </c>
      <c r="G439" s="22" t="s">
        <v>1199</v>
      </c>
      <c r="H439" s="23">
        <v>196</v>
      </c>
      <c r="I439" s="21">
        <v>0.12080195864492201</v>
      </c>
      <c r="J439" s="17">
        <v>1</v>
      </c>
      <c r="K439" s="24">
        <v>43528</v>
      </c>
      <c r="L439" s="67">
        <v>0</v>
      </c>
      <c r="M439" s="25" t="s">
        <v>1200</v>
      </c>
      <c r="N439" s="25" t="s">
        <v>1201</v>
      </c>
      <c r="O439" s="21">
        <v>159</v>
      </c>
      <c r="P439" s="22">
        <v>3</v>
      </c>
      <c r="Q439" s="22">
        <v>3</v>
      </c>
      <c r="S439" s="25">
        <v>0.67292649458520226</v>
      </c>
      <c r="T439" s="25">
        <v>0.61983471074380159</v>
      </c>
      <c r="U439" s="25">
        <v>0.75256417034730327</v>
      </c>
      <c r="V439">
        <v>0.55000000000000004</v>
      </c>
      <c r="W439" t="s">
        <v>3017</v>
      </c>
      <c r="X439" t="s">
        <v>3017</v>
      </c>
      <c r="Y439" t="s">
        <v>3017</v>
      </c>
      <c r="Z439" t="s">
        <v>3018</v>
      </c>
    </row>
    <row r="440" spans="1:26" ht="121">
      <c r="A440">
        <v>439</v>
      </c>
      <c r="B440" s="21" t="s">
        <v>1107</v>
      </c>
      <c r="C440" s="21" t="s">
        <v>21</v>
      </c>
      <c r="D440" s="17">
        <f t="shared" si="12"/>
        <v>4</v>
      </c>
      <c r="E440" s="21" t="s">
        <v>17</v>
      </c>
      <c r="F440" s="25">
        <f t="shared" si="13"/>
        <v>6</v>
      </c>
      <c r="G440" s="25" t="s">
        <v>1202</v>
      </c>
      <c r="H440" s="23">
        <v>147</v>
      </c>
      <c r="I440" s="21">
        <v>2.22862548417113E-3</v>
      </c>
      <c r="J440" s="17">
        <v>1</v>
      </c>
      <c r="K440" s="24">
        <v>43516</v>
      </c>
      <c r="L440" s="67">
        <v>0</v>
      </c>
      <c r="M440" s="25" t="s">
        <v>1203</v>
      </c>
      <c r="N440" s="25" t="s">
        <v>1201</v>
      </c>
      <c r="O440" s="21">
        <v>159</v>
      </c>
      <c r="P440" s="21">
        <v>3</v>
      </c>
      <c r="Q440" s="21">
        <v>15</v>
      </c>
      <c r="S440" s="25">
        <v>0.55058749237728566</v>
      </c>
      <c r="T440" s="25">
        <v>0.61983471074380159</v>
      </c>
      <c r="U440" s="25">
        <v>0.44671666482751182</v>
      </c>
      <c r="V440">
        <v>0.5</v>
      </c>
      <c r="W440" t="s">
        <v>3017</v>
      </c>
      <c r="X440" t="s">
        <v>3017</v>
      </c>
      <c r="Y440" t="s">
        <v>3017</v>
      </c>
      <c r="Z440" t="s">
        <v>3018</v>
      </c>
    </row>
    <row r="441" spans="1:26" ht="137" thickBot="1">
      <c r="A441">
        <v>440</v>
      </c>
      <c r="B441" s="21" t="s">
        <v>1107</v>
      </c>
      <c r="C441" s="21" t="s">
        <v>25</v>
      </c>
      <c r="D441" s="17">
        <f t="shared" si="12"/>
        <v>5</v>
      </c>
      <c r="E441" s="21" t="s">
        <v>1129</v>
      </c>
      <c r="F441" s="25">
        <f t="shared" si="13"/>
        <v>8</v>
      </c>
      <c r="G441" s="25" t="s">
        <v>1204</v>
      </c>
      <c r="H441" s="23">
        <v>88</v>
      </c>
      <c r="I441" s="21">
        <v>8.4450521034229494E-5</v>
      </c>
      <c r="J441" s="17">
        <v>1</v>
      </c>
      <c r="K441" s="24">
        <v>43494</v>
      </c>
      <c r="L441" s="70">
        <v>0</v>
      </c>
      <c r="M441" s="22" t="s">
        <v>1205</v>
      </c>
      <c r="N441" s="22" t="s">
        <v>1206</v>
      </c>
      <c r="O441" s="21">
        <v>163</v>
      </c>
      <c r="P441" s="22">
        <v>1</v>
      </c>
      <c r="Q441" s="22">
        <v>1</v>
      </c>
      <c r="S441" s="25">
        <v>0.59687041138134256</v>
      </c>
      <c r="T441" s="25">
        <v>0.42335544754033277</v>
      </c>
      <c r="U441" s="25">
        <v>0.85714285714285721</v>
      </c>
      <c r="V441">
        <v>3.6721811145015797E-3</v>
      </c>
      <c r="W441" t="s">
        <v>3018</v>
      </c>
      <c r="X441" t="s">
        <v>3017</v>
      </c>
      <c r="Y441" t="s">
        <v>3017</v>
      </c>
      <c r="Z441" t="s">
        <v>3018</v>
      </c>
    </row>
    <row r="442" spans="1:26" ht="399">
      <c r="A442">
        <v>441</v>
      </c>
      <c r="B442" s="21" t="s">
        <v>1107</v>
      </c>
      <c r="C442" s="21" t="s">
        <v>21</v>
      </c>
      <c r="D442" s="17">
        <f t="shared" si="12"/>
        <v>4</v>
      </c>
      <c r="E442" s="21" t="s">
        <v>1129</v>
      </c>
      <c r="F442" s="25">
        <f t="shared" si="13"/>
        <v>8</v>
      </c>
      <c r="G442" s="25" t="s">
        <v>1207</v>
      </c>
      <c r="H442" s="23">
        <v>778</v>
      </c>
      <c r="I442" s="21">
        <v>1.49277716854357E-8</v>
      </c>
      <c r="J442" s="17">
        <v>1</v>
      </c>
      <c r="K442" s="24">
        <v>43487</v>
      </c>
      <c r="L442" s="67">
        <v>0</v>
      </c>
      <c r="M442" s="25" t="s">
        <v>1208</v>
      </c>
      <c r="N442" s="17" t="s">
        <v>1209</v>
      </c>
      <c r="O442" s="21">
        <v>259</v>
      </c>
      <c r="P442" s="21">
        <v>1</v>
      </c>
      <c r="Q442" s="21">
        <v>8</v>
      </c>
      <c r="S442" s="25">
        <v>0.34610201508776978</v>
      </c>
      <c r="T442" s="25">
        <v>0.17954403702687249</v>
      </c>
      <c r="U442" s="25">
        <v>0.59593898217911567</v>
      </c>
      <c r="V442">
        <v>5.2175399188020132E-8</v>
      </c>
      <c r="W442" t="s">
        <v>3017</v>
      </c>
      <c r="X442" t="s">
        <v>3017</v>
      </c>
      <c r="Y442" t="s">
        <v>3017</v>
      </c>
      <c r="Z442" t="s">
        <v>3018</v>
      </c>
    </row>
    <row r="443" spans="1:26" ht="182" thickBot="1">
      <c r="A443">
        <v>442</v>
      </c>
      <c r="B443" s="21" t="s">
        <v>1107</v>
      </c>
      <c r="C443" s="21" t="s">
        <v>21</v>
      </c>
      <c r="D443" s="17">
        <f t="shared" si="12"/>
        <v>4</v>
      </c>
      <c r="E443" s="21" t="s">
        <v>1129</v>
      </c>
      <c r="F443" s="25">
        <f t="shared" si="13"/>
        <v>8</v>
      </c>
      <c r="G443" s="25" t="s">
        <v>1210</v>
      </c>
      <c r="H443" s="23">
        <v>141</v>
      </c>
      <c r="I443" s="21">
        <v>1.13242748511766E-14</v>
      </c>
      <c r="J443" s="17">
        <v>1</v>
      </c>
      <c r="K443" s="24">
        <v>43480</v>
      </c>
      <c r="L443" s="70">
        <v>0</v>
      </c>
      <c r="M443" s="22" t="s">
        <v>1211</v>
      </c>
      <c r="N443" s="22" t="s">
        <v>1212</v>
      </c>
      <c r="O443" s="21">
        <v>229</v>
      </c>
      <c r="P443" s="22">
        <v>1</v>
      </c>
      <c r="Q443" s="22">
        <v>3</v>
      </c>
      <c r="S443" s="25">
        <v>0.51095398923330126</v>
      </c>
      <c r="T443" s="25">
        <v>0.34988053515729978</v>
      </c>
      <c r="U443" s="25">
        <v>0.75256417034730327</v>
      </c>
      <c r="V443">
        <v>1.6773131395125593E-4</v>
      </c>
      <c r="W443" t="s">
        <v>3018</v>
      </c>
      <c r="X443" t="s">
        <v>3017</v>
      </c>
      <c r="Y443" t="s">
        <v>3017</v>
      </c>
      <c r="Z443" t="s">
        <v>3018</v>
      </c>
    </row>
    <row r="444" spans="1:26" ht="107" thickBot="1">
      <c r="A444">
        <v>443</v>
      </c>
      <c r="B444" s="21" t="s">
        <v>1107</v>
      </c>
      <c r="C444" s="21" t="s">
        <v>80</v>
      </c>
      <c r="D444" s="17">
        <f t="shared" si="12"/>
        <v>1</v>
      </c>
      <c r="E444" s="21" t="s">
        <v>17</v>
      </c>
      <c r="F444" s="25">
        <f t="shared" si="13"/>
        <v>6</v>
      </c>
      <c r="G444" s="22" t="s">
        <v>1213</v>
      </c>
      <c r="H444" s="23">
        <v>193</v>
      </c>
      <c r="I444" s="21">
        <v>0.99999999056678401</v>
      </c>
      <c r="J444" s="17">
        <v>1</v>
      </c>
      <c r="K444" s="24">
        <v>43463</v>
      </c>
      <c r="L444" s="67">
        <v>1</v>
      </c>
      <c r="M444" s="25" t="s">
        <v>1214</v>
      </c>
      <c r="N444" s="25" t="s">
        <v>1215</v>
      </c>
      <c r="O444" s="21">
        <v>69</v>
      </c>
      <c r="P444" s="22">
        <v>2</v>
      </c>
      <c r="Q444" s="22">
        <v>4</v>
      </c>
      <c r="S444" s="25">
        <v>0.73571428571428577</v>
      </c>
      <c r="T444" s="25">
        <v>0.75</v>
      </c>
      <c r="U444" s="25">
        <v>0.7142857142857143</v>
      </c>
      <c r="V444">
        <v>0.55000000000000004</v>
      </c>
      <c r="W444" t="s">
        <v>3017</v>
      </c>
      <c r="X444" t="s">
        <v>3017</v>
      </c>
      <c r="Y444" t="s">
        <v>3018</v>
      </c>
      <c r="Z444" t="s">
        <v>3018</v>
      </c>
    </row>
    <row r="445" spans="1:26" ht="106">
      <c r="A445">
        <v>444</v>
      </c>
      <c r="B445" s="21" t="s">
        <v>1107</v>
      </c>
      <c r="C445" s="21" t="s">
        <v>80</v>
      </c>
      <c r="D445" s="17">
        <f t="shared" si="12"/>
        <v>1</v>
      </c>
      <c r="E445" s="21" t="s">
        <v>17</v>
      </c>
      <c r="F445" s="25">
        <f t="shared" si="13"/>
        <v>6</v>
      </c>
      <c r="G445" s="26" t="s">
        <v>1216</v>
      </c>
      <c r="H445" s="23">
        <v>193</v>
      </c>
      <c r="I445" s="21">
        <v>0.99999999056678401</v>
      </c>
      <c r="J445" s="17">
        <v>1</v>
      </c>
      <c r="K445" s="24">
        <v>43461</v>
      </c>
      <c r="L445" s="67">
        <v>1</v>
      </c>
      <c r="M445" s="25" t="s">
        <v>1214</v>
      </c>
      <c r="N445" s="25" t="s">
        <v>1215</v>
      </c>
      <c r="O445" s="21">
        <v>69</v>
      </c>
      <c r="P445" s="21">
        <v>2</v>
      </c>
      <c r="Q445" s="21">
        <v>6</v>
      </c>
      <c r="S445" s="25">
        <v>0.71002915755524698</v>
      </c>
      <c r="T445" s="25">
        <v>0.75</v>
      </c>
      <c r="U445" s="25">
        <v>0.65007289388811751</v>
      </c>
      <c r="V445">
        <v>0.55000000000000004</v>
      </c>
      <c r="W445" t="s">
        <v>3017</v>
      </c>
      <c r="X445" t="s">
        <v>3017</v>
      </c>
      <c r="Y445" t="s">
        <v>3018</v>
      </c>
      <c r="Z445" t="s">
        <v>3018</v>
      </c>
    </row>
    <row r="446" spans="1:26" ht="196">
      <c r="A446">
        <v>445</v>
      </c>
      <c r="B446" s="21" t="s">
        <v>1107</v>
      </c>
      <c r="C446" s="21" t="s">
        <v>21</v>
      </c>
      <c r="D446" s="17">
        <f t="shared" si="12"/>
        <v>4</v>
      </c>
      <c r="E446" s="21" t="s">
        <v>1129</v>
      </c>
      <c r="F446" s="25">
        <f t="shared" si="13"/>
        <v>8</v>
      </c>
      <c r="G446" s="25" t="s">
        <v>1217</v>
      </c>
      <c r="H446" s="23">
        <v>359</v>
      </c>
      <c r="I446" s="21">
        <v>0</v>
      </c>
      <c r="J446" s="17">
        <v>1</v>
      </c>
      <c r="K446" s="24">
        <v>43456</v>
      </c>
      <c r="L446" s="67">
        <v>0</v>
      </c>
      <c r="M446" s="25" t="s">
        <v>1218</v>
      </c>
      <c r="N446" s="25" t="s">
        <v>1219</v>
      </c>
      <c r="O446" s="21">
        <v>78</v>
      </c>
      <c r="P446" s="21">
        <v>1</v>
      </c>
      <c r="Q446" s="21">
        <v>4</v>
      </c>
      <c r="S446" s="25">
        <v>0.49564260680866568</v>
      </c>
      <c r="T446" s="25">
        <v>0.34988053515729978</v>
      </c>
      <c r="U446" s="25">
        <v>0.7142857142857143</v>
      </c>
      <c r="V446">
        <v>6.1704902043339767E-5</v>
      </c>
      <c r="W446" t="s">
        <v>3018</v>
      </c>
      <c r="X446" t="s">
        <v>3017</v>
      </c>
      <c r="Y446" t="s">
        <v>3017</v>
      </c>
      <c r="Z446" t="s">
        <v>3018</v>
      </c>
    </row>
    <row r="447" spans="1:26" ht="91">
      <c r="A447">
        <v>446</v>
      </c>
      <c r="B447" s="21" t="s">
        <v>1107</v>
      </c>
      <c r="C447" s="21" t="s">
        <v>21</v>
      </c>
      <c r="D447" s="17">
        <f t="shared" si="12"/>
        <v>4</v>
      </c>
      <c r="E447" s="21" t="s">
        <v>42</v>
      </c>
      <c r="F447" s="25">
        <f t="shared" si="13"/>
        <v>4</v>
      </c>
      <c r="G447" s="26" t="s">
        <v>1220</v>
      </c>
      <c r="H447" s="23">
        <v>102</v>
      </c>
      <c r="I447" s="21">
        <v>0.99982572766003297</v>
      </c>
      <c r="J447" s="17">
        <v>1</v>
      </c>
      <c r="K447" s="24">
        <v>43456</v>
      </c>
      <c r="L447" s="67">
        <v>1</v>
      </c>
      <c r="M447" s="25" t="s">
        <v>1221</v>
      </c>
      <c r="N447" s="25" t="s">
        <v>1222</v>
      </c>
      <c r="O447" s="21">
        <v>122</v>
      </c>
      <c r="P447" s="21">
        <v>2</v>
      </c>
      <c r="Q447" s="21">
        <v>3</v>
      </c>
      <c r="S447" s="25">
        <v>0.75102566813892135</v>
      </c>
      <c r="T447" s="25">
        <v>0.75</v>
      </c>
      <c r="U447" s="25">
        <v>0.75256417034730327</v>
      </c>
      <c r="V447">
        <v>0.60500000000000009</v>
      </c>
      <c r="W447" t="s">
        <v>3018</v>
      </c>
      <c r="X447" t="s">
        <v>3017</v>
      </c>
      <c r="Y447" t="s">
        <v>3017</v>
      </c>
      <c r="Z447" t="s">
        <v>3018</v>
      </c>
    </row>
    <row r="448" spans="1:26" ht="122" thickBot="1">
      <c r="A448">
        <v>447</v>
      </c>
      <c r="B448" s="21" t="s">
        <v>1107</v>
      </c>
      <c r="C448" s="21" t="s">
        <v>21</v>
      </c>
      <c r="D448" s="17">
        <f t="shared" si="12"/>
        <v>4</v>
      </c>
      <c r="E448" s="21" t="s">
        <v>1129</v>
      </c>
      <c r="F448" s="25">
        <f t="shared" si="13"/>
        <v>8</v>
      </c>
      <c r="G448" s="25" t="s">
        <v>1223</v>
      </c>
      <c r="H448" s="23">
        <v>136</v>
      </c>
      <c r="I448" s="21">
        <v>1.08424972777854E-7</v>
      </c>
      <c r="J448" s="17">
        <v>1</v>
      </c>
      <c r="K448" s="24">
        <v>43453</v>
      </c>
      <c r="L448" s="70">
        <v>0</v>
      </c>
      <c r="M448" s="22" t="s">
        <v>1224</v>
      </c>
      <c r="N448" s="25" t="s">
        <v>1225</v>
      </c>
      <c r="O448" s="21">
        <v>111</v>
      </c>
      <c r="P448" s="22">
        <v>2</v>
      </c>
      <c r="Q448" s="22">
        <v>2</v>
      </c>
      <c r="S448" s="25">
        <v>0.65727945684153299</v>
      </c>
      <c r="T448" s="25">
        <v>0.5634861006761831</v>
      </c>
      <c r="U448" s="25">
        <v>0.79796949108955784</v>
      </c>
      <c r="V448">
        <v>2.7133952260485851E-2</v>
      </c>
      <c r="W448" t="s">
        <v>3018</v>
      </c>
      <c r="X448" t="s">
        <v>3017</v>
      </c>
      <c r="Y448" t="s">
        <v>3017</v>
      </c>
      <c r="Z448" t="s">
        <v>3018</v>
      </c>
    </row>
    <row r="449" spans="1:26" ht="62" thickBot="1">
      <c r="A449">
        <v>448</v>
      </c>
      <c r="B449" s="21" t="s">
        <v>1107</v>
      </c>
      <c r="C449" s="21" t="s">
        <v>21</v>
      </c>
      <c r="D449" s="17">
        <f t="shared" si="12"/>
        <v>4</v>
      </c>
      <c r="E449" s="21" t="s">
        <v>42</v>
      </c>
      <c r="F449" s="25">
        <f t="shared" si="13"/>
        <v>4</v>
      </c>
      <c r="G449" s="26" t="s">
        <v>818</v>
      </c>
      <c r="H449" s="23">
        <v>47</v>
      </c>
      <c r="I449" s="21">
        <v>4.5620385283440297E-5</v>
      </c>
      <c r="J449" s="17">
        <v>1</v>
      </c>
      <c r="K449" s="24">
        <v>43447</v>
      </c>
      <c r="L449" s="70">
        <v>0</v>
      </c>
      <c r="M449" s="22" t="s">
        <v>1226</v>
      </c>
      <c r="N449" s="25" t="s">
        <v>1227</v>
      </c>
      <c r="O449" s="21">
        <v>77</v>
      </c>
      <c r="P449" s="22">
        <v>2</v>
      </c>
      <c r="Q449" s="22">
        <v>6</v>
      </c>
      <c r="S449" s="25">
        <v>0.71002915755524698</v>
      </c>
      <c r="T449" s="25">
        <v>0.75</v>
      </c>
      <c r="U449" s="25">
        <v>0.65007289388811751</v>
      </c>
      <c r="V449">
        <v>0.5</v>
      </c>
      <c r="W449" t="s">
        <v>3017</v>
      </c>
      <c r="X449" t="s">
        <v>3017</v>
      </c>
      <c r="Y449" t="s">
        <v>3018</v>
      </c>
      <c r="Z449" t="s">
        <v>3017</v>
      </c>
    </row>
    <row r="450" spans="1:26" ht="409.6">
      <c r="A450">
        <v>449</v>
      </c>
      <c r="B450" s="21" t="s">
        <v>1107</v>
      </c>
      <c r="C450" s="21" t="s">
        <v>21</v>
      </c>
      <c r="D450" s="17">
        <f t="shared" si="12"/>
        <v>4</v>
      </c>
      <c r="E450" s="21" t="s">
        <v>17</v>
      </c>
      <c r="F450" s="25">
        <f t="shared" si="13"/>
        <v>6</v>
      </c>
      <c r="G450" s="25" t="s">
        <v>1228</v>
      </c>
      <c r="H450" s="23">
        <v>950</v>
      </c>
      <c r="I450" s="21">
        <v>0</v>
      </c>
      <c r="J450" s="17">
        <v>0</v>
      </c>
      <c r="K450" s="24">
        <v>43442</v>
      </c>
      <c r="L450" s="67">
        <v>0</v>
      </c>
      <c r="M450" s="17" t="s">
        <v>1229</v>
      </c>
      <c r="N450" s="25" t="s">
        <v>1230</v>
      </c>
      <c r="O450" s="21">
        <v>116</v>
      </c>
      <c r="P450" s="21">
        <v>1</v>
      </c>
      <c r="Q450" s="21">
        <v>4</v>
      </c>
      <c r="S450" s="25">
        <v>0.56512888109090542</v>
      </c>
      <c r="T450" s="25">
        <v>0.46569099229436611</v>
      </c>
      <c r="U450" s="25">
        <v>0.7142857142857143</v>
      </c>
      <c r="V450">
        <v>1.3385261753998336E-3</v>
      </c>
      <c r="W450" t="s">
        <v>3017</v>
      </c>
      <c r="X450" t="s">
        <v>3017</v>
      </c>
      <c r="Y450" t="s">
        <v>3017</v>
      </c>
      <c r="Z450" t="s">
        <v>3017</v>
      </c>
    </row>
    <row r="451" spans="1:26" ht="76">
      <c r="A451">
        <v>450</v>
      </c>
      <c r="B451" s="21" t="s">
        <v>1107</v>
      </c>
      <c r="C451" s="21" t="s">
        <v>25</v>
      </c>
      <c r="D451" s="17">
        <f t="shared" ref="D451:D514" si="14">_xlfn.IFS(C451="建议",1,C451="举报",2,C451="求助",3,C451="投诉",4,C451="咨询",5)</f>
        <v>5</v>
      </c>
      <c r="E451" s="21" t="s">
        <v>42</v>
      </c>
      <c r="F451" s="25">
        <f t="shared" ref="F451:F514" si="15">_xlfn.IFS(E451="12345app",1,E451="e福州app",2,E451="qq",3,E451="电话",4,E451="短信",5,E451="网站",6,E451="微博",7,E451="微信",8,E451="邮件",9)</f>
        <v>4</v>
      </c>
      <c r="G451" s="25" t="s">
        <v>1231</v>
      </c>
      <c r="H451" s="23">
        <v>143</v>
      </c>
      <c r="I451" s="21">
        <v>0.36824625729246202</v>
      </c>
      <c r="J451" s="17">
        <v>1</v>
      </c>
      <c r="K451" s="24">
        <v>43433</v>
      </c>
      <c r="L451" s="67">
        <v>0</v>
      </c>
      <c r="M451" s="25" t="s">
        <v>1232</v>
      </c>
      <c r="N451" s="25" t="s">
        <v>1233</v>
      </c>
      <c r="O451" s="21">
        <v>81</v>
      </c>
      <c r="P451" s="21">
        <v>1</v>
      </c>
      <c r="Q451" s="21">
        <v>4</v>
      </c>
      <c r="S451" s="25">
        <v>0.69480519480519476</v>
      </c>
      <c r="T451" s="25">
        <v>0.68181818181818177</v>
      </c>
      <c r="U451" s="25">
        <v>0.7142857142857143</v>
      </c>
      <c r="V451">
        <v>0.54500000000000004</v>
      </c>
      <c r="W451" t="s">
        <v>3018</v>
      </c>
      <c r="X451" t="s">
        <v>3017</v>
      </c>
      <c r="Y451" t="s">
        <v>3017</v>
      </c>
      <c r="Z451" t="s">
        <v>3018</v>
      </c>
    </row>
    <row r="452" spans="1:26" ht="107" thickBot="1">
      <c r="A452">
        <v>451</v>
      </c>
      <c r="B452" s="21" t="s">
        <v>1107</v>
      </c>
      <c r="C452" s="21" t="s">
        <v>21</v>
      </c>
      <c r="D452" s="17">
        <f t="shared" si="14"/>
        <v>4</v>
      </c>
      <c r="E452" s="21" t="s">
        <v>1129</v>
      </c>
      <c r="F452" s="25">
        <f t="shared" si="15"/>
        <v>8</v>
      </c>
      <c r="G452" s="22" t="s">
        <v>1234</v>
      </c>
      <c r="H452" s="23">
        <v>43</v>
      </c>
      <c r="I452" s="21">
        <v>0.56387260426512398</v>
      </c>
      <c r="J452" s="17">
        <v>1</v>
      </c>
      <c r="K452" s="24">
        <v>43433</v>
      </c>
      <c r="L452" s="67">
        <v>0</v>
      </c>
      <c r="M452" s="25" t="s">
        <v>1235</v>
      </c>
      <c r="N452" s="25" t="s">
        <v>1236</v>
      </c>
      <c r="O452" s="21">
        <v>84</v>
      </c>
      <c r="P452" s="22">
        <v>1</v>
      </c>
      <c r="Q452" s="22">
        <v>8</v>
      </c>
      <c r="S452" s="25">
        <v>0.68837559287164618</v>
      </c>
      <c r="T452" s="25">
        <v>0.75</v>
      </c>
      <c r="U452" s="25">
        <v>0.59593898217911567</v>
      </c>
      <c r="V452">
        <v>0.54500000000000004</v>
      </c>
      <c r="W452" t="s">
        <v>3017</v>
      </c>
      <c r="X452" t="s">
        <v>3018</v>
      </c>
      <c r="Y452" t="s">
        <v>3017</v>
      </c>
      <c r="Z452" t="s">
        <v>3018</v>
      </c>
    </row>
    <row r="453" spans="1:26" ht="121">
      <c r="A453">
        <v>452</v>
      </c>
      <c r="B453" s="21" t="s">
        <v>1107</v>
      </c>
      <c r="C453" s="21" t="s">
        <v>21</v>
      </c>
      <c r="D453" s="17">
        <f t="shared" si="14"/>
        <v>4</v>
      </c>
      <c r="E453" s="21" t="s">
        <v>17</v>
      </c>
      <c r="F453" s="25">
        <f t="shared" si="15"/>
        <v>6</v>
      </c>
      <c r="G453" s="25" t="s">
        <v>1237</v>
      </c>
      <c r="H453" s="23">
        <v>222</v>
      </c>
      <c r="I453" s="21">
        <v>1.4041599061265199E-7</v>
      </c>
      <c r="J453" s="17">
        <v>1</v>
      </c>
      <c r="K453" s="24">
        <v>43423</v>
      </c>
      <c r="L453" s="67">
        <v>0</v>
      </c>
      <c r="M453" s="25" t="s">
        <v>1238</v>
      </c>
      <c r="N453" s="25" t="s">
        <v>1239</v>
      </c>
      <c r="O453" s="21">
        <v>60</v>
      </c>
      <c r="P453" s="21">
        <v>2</v>
      </c>
      <c r="Q453" s="21">
        <v>24</v>
      </c>
      <c r="S453" s="25">
        <v>0.49195914155677478</v>
      </c>
      <c r="T453" s="25">
        <v>0.61983471074380148</v>
      </c>
      <c r="U453" s="25">
        <v>0.30014578777623491</v>
      </c>
      <c r="V453">
        <v>3.0661366054349017E-2</v>
      </c>
      <c r="W453" t="s">
        <v>3017</v>
      </c>
      <c r="X453" t="s">
        <v>3017</v>
      </c>
      <c r="Y453" t="s">
        <v>3017</v>
      </c>
      <c r="Z453" t="s">
        <v>3017</v>
      </c>
    </row>
    <row r="454" spans="1:26" ht="106">
      <c r="A454">
        <v>453</v>
      </c>
      <c r="B454" s="21" t="s">
        <v>1107</v>
      </c>
      <c r="C454" s="21" t="s">
        <v>21</v>
      </c>
      <c r="D454" s="17">
        <f t="shared" si="14"/>
        <v>4</v>
      </c>
      <c r="E454" s="21" t="s">
        <v>1129</v>
      </c>
      <c r="F454" s="25">
        <f t="shared" si="15"/>
        <v>8</v>
      </c>
      <c r="G454" s="25" t="s">
        <v>1240</v>
      </c>
      <c r="H454" s="23">
        <v>89</v>
      </c>
      <c r="I454" s="21">
        <v>0.35267717507624802</v>
      </c>
      <c r="J454" s="17">
        <v>1</v>
      </c>
      <c r="K454" s="24">
        <v>43419</v>
      </c>
      <c r="L454" s="67">
        <v>1</v>
      </c>
      <c r="M454" s="25" t="s">
        <v>1241</v>
      </c>
      <c r="N454" s="25" t="s">
        <v>1242</v>
      </c>
      <c r="O454" s="21">
        <v>50</v>
      </c>
      <c r="P454" s="21">
        <v>2</v>
      </c>
      <c r="Q454" s="21">
        <v>32</v>
      </c>
      <c r="S454" s="25">
        <v>0.44865201218957351</v>
      </c>
      <c r="T454" s="25">
        <v>0.61983471074380159</v>
      </c>
      <c r="U454" s="25">
        <v>0.19187796435823129</v>
      </c>
      <c r="V454">
        <v>0.5</v>
      </c>
      <c r="W454" t="s">
        <v>3017</v>
      </c>
      <c r="X454" t="s">
        <v>3018</v>
      </c>
      <c r="Y454" t="s">
        <v>3018</v>
      </c>
      <c r="Z454" t="s">
        <v>3018</v>
      </c>
    </row>
    <row r="455" spans="1:26" ht="46">
      <c r="A455">
        <v>454</v>
      </c>
      <c r="B455" s="21" t="s">
        <v>1107</v>
      </c>
      <c r="C455" s="21" t="s">
        <v>21</v>
      </c>
      <c r="D455" s="17">
        <f t="shared" si="14"/>
        <v>4</v>
      </c>
      <c r="E455" s="21" t="s">
        <v>42</v>
      </c>
      <c r="F455" s="25">
        <f t="shared" si="15"/>
        <v>4</v>
      </c>
      <c r="G455" s="26" t="s">
        <v>119</v>
      </c>
      <c r="H455" s="23">
        <v>61</v>
      </c>
      <c r="I455" s="21">
        <v>1.01337039599758E-3</v>
      </c>
      <c r="J455" s="17">
        <v>1</v>
      </c>
      <c r="K455" s="24">
        <v>43418</v>
      </c>
      <c r="L455" s="67">
        <v>0</v>
      </c>
      <c r="M455" s="25" t="s">
        <v>1243</v>
      </c>
      <c r="N455" s="25" t="s">
        <v>1244</v>
      </c>
      <c r="O455" s="21">
        <v>64</v>
      </c>
      <c r="P455" s="21">
        <v>1</v>
      </c>
      <c r="Q455" s="21">
        <v>5</v>
      </c>
      <c r="S455" s="25">
        <v>0.76722468700001201</v>
      </c>
      <c r="T455" s="25">
        <v>0.82500000000000007</v>
      </c>
      <c r="U455" s="25">
        <v>0.68056171750003003</v>
      </c>
      <c r="V455">
        <v>0.54500000000000004</v>
      </c>
      <c r="W455" t="s">
        <v>3017</v>
      </c>
      <c r="X455" t="s">
        <v>3017</v>
      </c>
      <c r="Y455" t="s">
        <v>3017</v>
      </c>
      <c r="Z455" t="s">
        <v>3017</v>
      </c>
    </row>
    <row r="456" spans="1:26" ht="61">
      <c r="A456">
        <v>455</v>
      </c>
      <c r="B456" s="21" t="s">
        <v>1107</v>
      </c>
      <c r="C456" s="21" t="s">
        <v>21</v>
      </c>
      <c r="D456" s="17">
        <f t="shared" si="14"/>
        <v>4</v>
      </c>
      <c r="E456" s="21" t="s">
        <v>42</v>
      </c>
      <c r="F456" s="25">
        <f t="shared" si="15"/>
        <v>4</v>
      </c>
      <c r="G456" s="26" t="s">
        <v>375</v>
      </c>
      <c r="H456" s="23">
        <v>57</v>
      </c>
      <c r="I456" s="21">
        <v>3.86074728870534E-4</v>
      </c>
      <c r="J456" s="17">
        <v>1</v>
      </c>
      <c r="K456" s="24">
        <v>43418</v>
      </c>
      <c r="L456" s="67">
        <v>0</v>
      </c>
      <c r="M456" s="25" t="s">
        <v>1245</v>
      </c>
      <c r="N456" s="25" t="s">
        <v>1246</v>
      </c>
      <c r="O456" s="21">
        <v>80</v>
      </c>
      <c r="P456" s="21">
        <v>3</v>
      </c>
      <c r="Q456" s="21">
        <v>9</v>
      </c>
      <c r="S456" s="25">
        <v>0.67857142857142849</v>
      </c>
      <c r="T456" s="25">
        <v>0.75</v>
      </c>
      <c r="U456" s="25">
        <v>0.5714285714285714</v>
      </c>
      <c r="V456">
        <v>0.5</v>
      </c>
      <c r="W456" t="s">
        <v>3017</v>
      </c>
      <c r="X456" t="s">
        <v>3017</v>
      </c>
      <c r="Y456" t="s">
        <v>3017</v>
      </c>
      <c r="Z456" t="s">
        <v>3017</v>
      </c>
    </row>
    <row r="457" spans="1:26" ht="77" thickBot="1">
      <c r="A457">
        <v>456</v>
      </c>
      <c r="B457" s="21" t="s">
        <v>1107</v>
      </c>
      <c r="C457" s="21" t="s">
        <v>21</v>
      </c>
      <c r="D457" s="17">
        <f t="shared" si="14"/>
        <v>4</v>
      </c>
      <c r="E457" s="21" t="s">
        <v>42</v>
      </c>
      <c r="F457" s="25">
        <f t="shared" si="15"/>
        <v>4</v>
      </c>
      <c r="G457" s="26" t="s">
        <v>119</v>
      </c>
      <c r="H457" s="23">
        <v>49</v>
      </c>
      <c r="I457" s="21">
        <v>1.17521486334227E-3</v>
      </c>
      <c r="J457" s="17">
        <v>1</v>
      </c>
      <c r="K457" s="24">
        <v>43409</v>
      </c>
      <c r="L457" s="70">
        <v>0</v>
      </c>
      <c r="M457" s="22" t="s">
        <v>1247</v>
      </c>
      <c r="N457" s="25" t="s">
        <v>1248</v>
      </c>
      <c r="O457" s="21">
        <v>95</v>
      </c>
      <c r="P457" s="22">
        <v>1</v>
      </c>
      <c r="Q457" s="22">
        <v>3</v>
      </c>
      <c r="S457" s="25">
        <v>0.75102566813892135</v>
      </c>
      <c r="T457" s="25">
        <v>0.75</v>
      </c>
      <c r="U457" s="25">
        <v>0.75256417034730327</v>
      </c>
      <c r="V457">
        <v>0.59450000000000003</v>
      </c>
      <c r="W457" t="s">
        <v>3017</v>
      </c>
      <c r="X457" t="s">
        <v>3017</v>
      </c>
      <c r="Y457" t="s">
        <v>3018</v>
      </c>
      <c r="Z457" t="s">
        <v>3017</v>
      </c>
    </row>
    <row r="458" spans="1:26" ht="271">
      <c r="A458">
        <v>457</v>
      </c>
      <c r="B458" s="21" t="s">
        <v>1107</v>
      </c>
      <c r="C458" s="21" t="s">
        <v>21</v>
      </c>
      <c r="D458" s="17">
        <f t="shared" si="14"/>
        <v>4</v>
      </c>
      <c r="E458" s="21" t="s">
        <v>17</v>
      </c>
      <c r="F458" s="25">
        <f t="shared" si="15"/>
        <v>6</v>
      </c>
      <c r="G458" s="25" t="s">
        <v>1249</v>
      </c>
      <c r="H458" s="23">
        <v>422</v>
      </c>
      <c r="I458" s="21">
        <v>0</v>
      </c>
      <c r="J458" s="17">
        <v>0</v>
      </c>
      <c r="K458" s="24">
        <v>43394</v>
      </c>
      <c r="L458" s="67">
        <v>0</v>
      </c>
      <c r="M458" s="17" t="s">
        <v>1250</v>
      </c>
      <c r="N458" s="25" t="s">
        <v>1251</v>
      </c>
      <c r="O458" s="21">
        <v>88</v>
      </c>
      <c r="P458" s="21">
        <v>3</v>
      </c>
      <c r="Q458" s="21">
        <v>8</v>
      </c>
      <c r="S458" s="25">
        <v>0.57646725327735615</v>
      </c>
      <c r="T458" s="25">
        <v>0.5634861006761831</v>
      </c>
      <c r="U458" s="25">
        <v>0.59593898217911567</v>
      </c>
      <c r="V458">
        <v>0.46363636363636362</v>
      </c>
      <c r="W458" t="s">
        <v>3017</v>
      </c>
      <c r="X458" t="s">
        <v>3017</v>
      </c>
      <c r="Y458" t="s">
        <v>3017</v>
      </c>
      <c r="Z458" t="s">
        <v>3018</v>
      </c>
    </row>
    <row r="459" spans="1:26" ht="121">
      <c r="A459">
        <v>458</v>
      </c>
      <c r="B459" s="21" t="s">
        <v>1107</v>
      </c>
      <c r="C459" s="21" t="s">
        <v>21</v>
      </c>
      <c r="D459" s="17">
        <f t="shared" si="14"/>
        <v>4</v>
      </c>
      <c r="E459" s="21" t="s">
        <v>42</v>
      </c>
      <c r="F459" s="25">
        <f t="shared" si="15"/>
        <v>4</v>
      </c>
      <c r="G459" s="25" t="s">
        <v>1252</v>
      </c>
      <c r="H459" s="23">
        <v>124</v>
      </c>
      <c r="I459" s="21">
        <v>9.7759204856884301E-5</v>
      </c>
      <c r="J459" s="17">
        <v>1</v>
      </c>
      <c r="K459" s="24">
        <v>43392</v>
      </c>
      <c r="L459" s="67">
        <v>0</v>
      </c>
      <c r="M459" s="25" t="s">
        <v>1253</v>
      </c>
      <c r="N459" s="25" t="s">
        <v>1254</v>
      </c>
      <c r="O459" s="21">
        <v>170</v>
      </c>
      <c r="P459" s="21">
        <v>3</v>
      </c>
      <c r="Q459" s="21">
        <v>9</v>
      </c>
      <c r="S459" s="25">
        <v>0.72357142857142853</v>
      </c>
      <c r="T459" s="25">
        <v>0.82500000000000007</v>
      </c>
      <c r="U459" s="25">
        <v>0.5714285714285714</v>
      </c>
      <c r="V459">
        <v>0.5</v>
      </c>
      <c r="W459" t="s">
        <v>3017</v>
      </c>
      <c r="X459" t="s">
        <v>3017</v>
      </c>
      <c r="Y459" t="s">
        <v>3017</v>
      </c>
      <c r="Z459" t="s">
        <v>3017</v>
      </c>
    </row>
    <row r="460" spans="1:26" ht="46">
      <c r="A460">
        <v>459</v>
      </c>
      <c r="B460" s="21" t="s">
        <v>1107</v>
      </c>
      <c r="C460" s="21" t="s">
        <v>21</v>
      </c>
      <c r="D460" s="17">
        <f t="shared" si="14"/>
        <v>4</v>
      </c>
      <c r="E460" s="21" t="s">
        <v>42</v>
      </c>
      <c r="F460" s="25">
        <f t="shared" si="15"/>
        <v>4</v>
      </c>
      <c r="G460" s="25" t="s">
        <v>1255</v>
      </c>
      <c r="H460" s="23">
        <v>76</v>
      </c>
      <c r="I460" s="21">
        <v>3.8816538823205298E-6</v>
      </c>
      <c r="J460" s="17">
        <v>1</v>
      </c>
      <c r="K460" s="24">
        <v>43391</v>
      </c>
      <c r="L460" s="67">
        <v>0</v>
      </c>
      <c r="M460" s="25" t="s">
        <v>1256</v>
      </c>
      <c r="N460" s="25" t="s">
        <v>1257</v>
      </c>
      <c r="O460" s="21">
        <v>64</v>
      </c>
      <c r="P460" s="21">
        <v>1</v>
      </c>
      <c r="Q460" s="21">
        <v>5</v>
      </c>
      <c r="S460" s="25">
        <v>0.76722468700001201</v>
      </c>
      <c r="T460" s="25">
        <v>0.82500000000000007</v>
      </c>
      <c r="U460" s="25">
        <v>0.68056171750003003</v>
      </c>
      <c r="V460">
        <v>0.70884500000000028</v>
      </c>
      <c r="W460" t="s">
        <v>3017</v>
      </c>
      <c r="X460" t="s">
        <v>3017</v>
      </c>
      <c r="Y460" t="s">
        <v>3018</v>
      </c>
      <c r="Z460" t="s">
        <v>3017</v>
      </c>
    </row>
    <row r="461" spans="1:26" ht="46">
      <c r="A461">
        <v>460</v>
      </c>
      <c r="B461" s="21" t="s">
        <v>1107</v>
      </c>
      <c r="C461" s="21" t="s">
        <v>21</v>
      </c>
      <c r="D461" s="17">
        <f t="shared" si="14"/>
        <v>4</v>
      </c>
      <c r="E461" s="21" t="s">
        <v>42</v>
      </c>
      <c r="F461" s="25">
        <f t="shared" si="15"/>
        <v>4</v>
      </c>
      <c r="G461" s="26" t="s">
        <v>119</v>
      </c>
      <c r="H461" s="23">
        <v>65</v>
      </c>
      <c r="I461" s="21">
        <v>2.43679329138002E-3</v>
      </c>
      <c r="J461" s="17">
        <v>1</v>
      </c>
      <c r="K461" s="54">
        <v>43391</v>
      </c>
      <c r="L461" s="68">
        <v>0</v>
      </c>
      <c r="M461" s="25" t="s">
        <v>1258</v>
      </c>
      <c r="N461" s="25" t="s">
        <v>1259</v>
      </c>
      <c r="O461" s="21">
        <v>57</v>
      </c>
      <c r="P461" s="21">
        <v>3</v>
      </c>
      <c r="Q461" s="21">
        <v>22</v>
      </c>
      <c r="S461" s="25">
        <v>0.62697624229580406</v>
      </c>
      <c r="T461" s="25">
        <v>0.82500000000000007</v>
      </c>
      <c r="U461" s="25">
        <v>0.32994060573951001</v>
      </c>
      <c r="V461">
        <v>0.54500000000000004</v>
      </c>
      <c r="W461" t="s">
        <v>3017</v>
      </c>
      <c r="X461" t="s">
        <v>3017</v>
      </c>
      <c r="Y461" t="s">
        <v>3017</v>
      </c>
      <c r="Z461" t="s">
        <v>3018</v>
      </c>
    </row>
    <row r="462" spans="1:26" ht="46">
      <c r="A462">
        <v>461</v>
      </c>
      <c r="B462" s="21" t="s">
        <v>1107</v>
      </c>
      <c r="C462" s="21" t="s">
        <v>21</v>
      </c>
      <c r="D462" s="17">
        <f t="shared" si="14"/>
        <v>4</v>
      </c>
      <c r="E462" s="21" t="s">
        <v>42</v>
      </c>
      <c r="F462" s="25">
        <f t="shared" si="15"/>
        <v>4</v>
      </c>
      <c r="G462" s="26" t="s">
        <v>818</v>
      </c>
      <c r="H462" s="23">
        <v>52</v>
      </c>
      <c r="I462" s="21">
        <v>2.7497621124528101E-7</v>
      </c>
      <c r="J462" s="17">
        <v>1</v>
      </c>
      <c r="K462" s="24">
        <v>43391</v>
      </c>
      <c r="L462" s="67">
        <v>0</v>
      </c>
      <c r="M462" s="25" t="s">
        <v>1260</v>
      </c>
      <c r="N462" s="25" t="s">
        <v>1261</v>
      </c>
      <c r="O462" s="21">
        <v>57</v>
      </c>
      <c r="P462" s="21">
        <v>3</v>
      </c>
      <c r="Q462" s="21">
        <v>6</v>
      </c>
      <c r="S462" s="25">
        <v>0.71002915755524698</v>
      </c>
      <c r="T462" s="25">
        <v>0.75</v>
      </c>
      <c r="U462" s="25">
        <v>0.65007289388811751</v>
      </c>
      <c r="V462">
        <v>0.5</v>
      </c>
      <c r="W462" t="s">
        <v>3018</v>
      </c>
      <c r="X462" t="s">
        <v>3017</v>
      </c>
      <c r="Y462" t="s">
        <v>3017</v>
      </c>
      <c r="Z462" t="s">
        <v>3018</v>
      </c>
    </row>
    <row r="463" spans="1:26" ht="61">
      <c r="A463">
        <v>462</v>
      </c>
      <c r="B463" s="21" t="s">
        <v>1107</v>
      </c>
      <c r="C463" s="21" t="s">
        <v>21</v>
      </c>
      <c r="D463" s="17">
        <f t="shared" si="14"/>
        <v>4</v>
      </c>
      <c r="E463" s="21" t="s">
        <v>42</v>
      </c>
      <c r="F463" s="25">
        <f t="shared" si="15"/>
        <v>4</v>
      </c>
      <c r="G463" s="26" t="s">
        <v>818</v>
      </c>
      <c r="H463" s="23">
        <v>67</v>
      </c>
      <c r="I463" s="21">
        <v>8.4932084245203904E-5</v>
      </c>
      <c r="J463" s="17">
        <v>1</v>
      </c>
      <c r="K463" s="24">
        <v>43390</v>
      </c>
      <c r="L463" s="67">
        <v>0</v>
      </c>
      <c r="M463" s="25" t="s">
        <v>1262</v>
      </c>
      <c r="N463" s="25" t="s">
        <v>1263</v>
      </c>
      <c r="O463" s="21">
        <v>83</v>
      </c>
      <c r="P463" s="21">
        <v>3</v>
      </c>
      <c r="Q463" s="21">
        <v>7</v>
      </c>
      <c r="S463" s="25">
        <v>0.69881421079630901</v>
      </c>
      <c r="T463" s="25">
        <v>0.75</v>
      </c>
      <c r="U463" s="25">
        <v>0.62203552699077269</v>
      </c>
      <c r="V463">
        <v>0.5</v>
      </c>
      <c r="W463" t="s">
        <v>3017</v>
      </c>
      <c r="X463" t="s">
        <v>3017</v>
      </c>
      <c r="Y463" t="s">
        <v>3017</v>
      </c>
      <c r="Z463" t="s">
        <v>3018</v>
      </c>
    </row>
    <row r="464" spans="1:26" ht="46">
      <c r="A464">
        <v>463</v>
      </c>
      <c r="B464" s="21" t="s">
        <v>1107</v>
      </c>
      <c r="C464" s="21" t="s">
        <v>21</v>
      </c>
      <c r="D464" s="17">
        <f t="shared" si="14"/>
        <v>4</v>
      </c>
      <c r="E464" s="21" t="s">
        <v>42</v>
      </c>
      <c r="F464" s="25">
        <f t="shared" si="15"/>
        <v>4</v>
      </c>
      <c r="G464" s="26" t="s">
        <v>119</v>
      </c>
      <c r="H464" s="23">
        <v>43</v>
      </c>
      <c r="I464" s="21">
        <v>5.7134124450233401E-2</v>
      </c>
      <c r="J464" s="17">
        <v>1</v>
      </c>
      <c r="K464" s="24">
        <v>43388</v>
      </c>
      <c r="L464" s="67">
        <v>0</v>
      </c>
      <c r="M464" s="25" t="s">
        <v>1264</v>
      </c>
      <c r="N464" s="25" t="s">
        <v>1265</v>
      </c>
      <c r="O464" s="21">
        <v>56</v>
      </c>
      <c r="P464" s="21">
        <v>3</v>
      </c>
      <c r="Q464" s="21">
        <v>7</v>
      </c>
      <c r="S464" s="25">
        <v>0.74381421079630905</v>
      </c>
      <c r="T464" s="25">
        <v>0.82500000000000007</v>
      </c>
      <c r="U464" s="25">
        <v>0.62203552699077269</v>
      </c>
      <c r="V464">
        <v>0.54500000000000004</v>
      </c>
      <c r="W464" t="s">
        <v>3017</v>
      </c>
      <c r="X464" t="s">
        <v>3017</v>
      </c>
      <c r="Y464" t="s">
        <v>3018</v>
      </c>
      <c r="Z464" t="s">
        <v>3017</v>
      </c>
    </row>
    <row r="465" spans="1:26" ht="61">
      <c r="A465">
        <v>464</v>
      </c>
      <c r="B465" s="21" t="s">
        <v>1107</v>
      </c>
      <c r="C465" s="21" t="s">
        <v>21</v>
      </c>
      <c r="D465" s="17">
        <f t="shared" si="14"/>
        <v>4</v>
      </c>
      <c r="E465" s="21" t="s">
        <v>42</v>
      </c>
      <c r="F465" s="25">
        <f t="shared" si="15"/>
        <v>4</v>
      </c>
      <c r="G465" s="25" t="s">
        <v>1266</v>
      </c>
      <c r="H465" s="23">
        <v>76</v>
      </c>
      <c r="I465" s="21">
        <v>7.3412038443354505E-5</v>
      </c>
      <c r="J465" s="17">
        <v>1</v>
      </c>
      <c r="K465" s="24">
        <v>43388</v>
      </c>
      <c r="L465" s="67">
        <v>0</v>
      </c>
      <c r="M465" s="25" t="s">
        <v>1267</v>
      </c>
      <c r="N465" s="25" t="s">
        <v>1268</v>
      </c>
      <c r="O465" s="21">
        <v>82</v>
      </c>
      <c r="P465" s="21">
        <v>3</v>
      </c>
      <c r="Q465" s="21">
        <v>7</v>
      </c>
      <c r="S465" s="25">
        <v>0.74381421079630905</v>
      </c>
      <c r="T465" s="25">
        <v>0.82500000000000007</v>
      </c>
      <c r="U465" s="25">
        <v>0.62203552699077269</v>
      </c>
      <c r="V465">
        <v>0.54500000000000004</v>
      </c>
      <c r="W465" t="s">
        <v>3017</v>
      </c>
      <c r="X465" t="s">
        <v>3017</v>
      </c>
      <c r="Y465" t="s">
        <v>3018</v>
      </c>
      <c r="Z465" t="s">
        <v>3017</v>
      </c>
    </row>
    <row r="466" spans="1:26" ht="91">
      <c r="A466">
        <v>465</v>
      </c>
      <c r="B466" s="21" t="s">
        <v>1107</v>
      </c>
      <c r="C466" s="21" t="s">
        <v>21</v>
      </c>
      <c r="D466" s="17">
        <f t="shared" si="14"/>
        <v>4</v>
      </c>
      <c r="E466" s="21" t="s">
        <v>42</v>
      </c>
      <c r="F466" s="25">
        <f t="shared" si="15"/>
        <v>4</v>
      </c>
      <c r="G466" s="25" t="s">
        <v>1269</v>
      </c>
      <c r="H466" s="23">
        <v>54</v>
      </c>
      <c r="I466" s="21">
        <v>0.125476576381611</v>
      </c>
      <c r="J466" s="17">
        <v>1</v>
      </c>
      <c r="K466" s="24">
        <v>43388</v>
      </c>
      <c r="L466" s="67">
        <v>0</v>
      </c>
      <c r="M466" s="25" t="s">
        <v>1270</v>
      </c>
      <c r="N466" s="25" t="s">
        <v>1271</v>
      </c>
      <c r="O466" s="21">
        <v>124</v>
      </c>
      <c r="P466" s="21">
        <v>4</v>
      </c>
      <c r="Q466" s="21">
        <v>11</v>
      </c>
      <c r="S466" s="25">
        <v>0.70547858340826286</v>
      </c>
      <c r="T466" s="25">
        <v>0.82500000000000007</v>
      </c>
      <c r="U466" s="25">
        <v>0.52619645852065711</v>
      </c>
      <c r="V466">
        <v>0.54500000000000004</v>
      </c>
      <c r="W466" t="s">
        <v>3017</v>
      </c>
      <c r="X466" t="s">
        <v>3017</v>
      </c>
      <c r="Y466" t="s">
        <v>3017</v>
      </c>
      <c r="Z466" t="s">
        <v>3017</v>
      </c>
    </row>
    <row r="467" spans="1:26" ht="61">
      <c r="A467">
        <v>466</v>
      </c>
      <c r="B467" s="21" t="s">
        <v>1107</v>
      </c>
      <c r="C467" s="21" t="s">
        <v>21</v>
      </c>
      <c r="D467" s="17">
        <f t="shared" si="14"/>
        <v>4</v>
      </c>
      <c r="E467" s="21" t="s">
        <v>42</v>
      </c>
      <c r="F467" s="25">
        <f t="shared" si="15"/>
        <v>4</v>
      </c>
      <c r="G467" s="25" t="s">
        <v>1272</v>
      </c>
      <c r="H467" s="23">
        <v>70</v>
      </c>
      <c r="I467" s="21">
        <v>2.68236106659714E-8</v>
      </c>
      <c r="J467" s="17">
        <v>1</v>
      </c>
      <c r="K467" s="24">
        <v>43388</v>
      </c>
      <c r="L467" s="67">
        <v>0</v>
      </c>
      <c r="M467" s="25" t="s">
        <v>1273</v>
      </c>
      <c r="N467" s="17" t="s">
        <v>1274</v>
      </c>
      <c r="O467" s="21">
        <v>89</v>
      </c>
      <c r="P467" s="21">
        <v>2</v>
      </c>
      <c r="Q467" s="21">
        <v>17</v>
      </c>
      <c r="S467" s="25">
        <v>0.53629479069670027</v>
      </c>
      <c r="T467" s="25">
        <v>0.61983471074380148</v>
      </c>
      <c r="U467" s="25">
        <v>0.41098491062604853</v>
      </c>
      <c r="V467">
        <v>2.7133952260485851E-2</v>
      </c>
      <c r="W467" t="s">
        <v>3018</v>
      </c>
      <c r="X467" t="s">
        <v>3018</v>
      </c>
      <c r="Y467" t="s">
        <v>3017</v>
      </c>
      <c r="Z467" t="s">
        <v>3018</v>
      </c>
    </row>
    <row r="468" spans="1:26" ht="91">
      <c r="A468">
        <v>467</v>
      </c>
      <c r="B468" s="21" t="s">
        <v>1107</v>
      </c>
      <c r="C468" s="21" t="s">
        <v>21</v>
      </c>
      <c r="D468" s="17">
        <f t="shared" si="14"/>
        <v>4</v>
      </c>
      <c r="E468" s="21" t="s">
        <v>42</v>
      </c>
      <c r="F468" s="25">
        <f t="shared" si="15"/>
        <v>4</v>
      </c>
      <c r="G468" s="25" t="s">
        <v>1275</v>
      </c>
      <c r="H468" s="23">
        <v>64</v>
      </c>
      <c r="I468" s="21">
        <v>1.00898616876122E-4</v>
      </c>
      <c r="J468" s="17">
        <v>1</v>
      </c>
      <c r="K468" s="24">
        <v>43388</v>
      </c>
      <c r="L468" s="67">
        <v>0</v>
      </c>
      <c r="M468" s="25" t="s">
        <v>1276</v>
      </c>
      <c r="N468" s="25" t="s">
        <v>1271</v>
      </c>
      <c r="O468" s="21">
        <v>124</v>
      </c>
      <c r="P468" s="21">
        <v>3</v>
      </c>
      <c r="Q468" s="21">
        <v>8</v>
      </c>
      <c r="S468" s="25">
        <v>0.73337559287164633</v>
      </c>
      <c r="T468" s="25">
        <v>0.82500000000000007</v>
      </c>
      <c r="U468" s="25">
        <v>0.59593898217911567</v>
      </c>
      <c r="V468">
        <v>0.54500000000000004</v>
      </c>
      <c r="W468" t="s">
        <v>3017</v>
      </c>
      <c r="X468" t="s">
        <v>3017</v>
      </c>
      <c r="Y468" t="s">
        <v>3017</v>
      </c>
      <c r="Z468" t="s">
        <v>3017</v>
      </c>
    </row>
    <row r="469" spans="1:26" ht="152" thickBot="1">
      <c r="A469">
        <v>468</v>
      </c>
      <c r="B469" s="21" t="s">
        <v>1107</v>
      </c>
      <c r="C469" s="21" t="s">
        <v>21</v>
      </c>
      <c r="D469" s="17">
        <f t="shared" si="14"/>
        <v>4</v>
      </c>
      <c r="E469" s="21" t="s">
        <v>42</v>
      </c>
      <c r="F469" s="25">
        <f t="shared" si="15"/>
        <v>4</v>
      </c>
      <c r="G469" s="22" t="s">
        <v>1277</v>
      </c>
      <c r="H469" s="23">
        <v>49</v>
      </c>
      <c r="I469" s="21">
        <v>0.80355177438991199</v>
      </c>
      <c r="J469" s="17">
        <v>1</v>
      </c>
      <c r="K469" s="24">
        <v>43388</v>
      </c>
      <c r="L469" s="67">
        <v>0</v>
      </c>
      <c r="M469" s="25" t="s">
        <v>1278</v>
      </c>
      <c r="N469" s="25" t="s">
        <v>1279</v>
      </c>
      <c r="O469" s="21">
        <v>205</v>
      </c>
      <c r="P469" s="22">
        <v>3</v>
      </c>
      <c r="Q469" s="22">
        <v>7</v>
      </c>
      <c r="S469" s="25">
        <v>0.74381421079630905</v>
      </c>
      <c r="T469" s="25">
        <v>0.82500000000000007</v>
      </c>
      <c r="U469" s="25">
        <v>0.62203552699077269</v>
      </c>
      <c r="V469">
        <v>0.45909090909090911</v>
      </c>
      <c r="W469" t="s">
        <v>3017</v>
      </c>
      <c r="X469" t="s">
        <v>3017</v>
      </c>
      <c r="Y469" t="s">
        <v>3017</v>
      </c>
      <c r="Z469" t="s">
        <v>3018</v>
      </c>
    </row>
    <row r="470" spans="1:26" ht="271">
      <c r="A470">
        <v>469</v>
      </c>
      <c r="B470" s="21" t="s">
        <v>1107</v>
      </c>
      <c r="C470" s="21" t="s">
        <v>21</v>
      </c>
      <c r="D470" s="17">
        <f t="shared" si="14"/>
        <v>4</v>
      </c>
      <c r="E470" s="21" t="s">
        <v>17</v>
      </c>
      <c r="F470" s="25">
        <f t="shared" si="15"/>
        <v>6</v>
      </c>
      <c r="G470" s="25" t="s">
        <v>1280</v>
      </c>
      <c r="H470" s="23">
        <v>449</v>
      </c>
      <c r="I470" s="21">
        <v>0</v>
      </c>
      <c r="J470" s="17">
        <v>1</v>
      </c>
      <c r="K470" s="24">
        <v>43388</v>
      </c>
      <c r="L470" s="67">
        <v>0</v>
      </c>
      <c r="M470" s="17" t="s">
        <v>1281</v>
      </c>
      <c r="N470" s="25" t="s">
        <v>1282</v>
      </c>
      <c r="O470" s="21">
        <v>94</v>
      </c>
      <c r="P470" s="21">
        <v>2</v>
      </c>
      <c r="Q470" s="21">
        <v>17</v>
      </c>
      <c r="S470" s="25">
        <v>0.41840723277461911</v>
      </c>
      <c r="T470" s="25">
        <v>0.42335544754033277</v>
      </c>
      <c r="U470" s="25">
        <v>0.41098491062604853</v>
      </c>
      <c r="V470">
        <v>4.00570949095631E-3</v>
      </c>
      <c r="W470" t="s">
        <v>3017</v>
      </c>
      <c r="X470" t="s">
        <v>3017</v>
      </c>
      <c r="Y470" t="s">
        <v>3018</v>
      </c>
      <c r="Z470" t="s">
        <v>3018</v>
      </c>
    </row>
    <row r="471" spans="1:26" ht="91">
      <c r="A471">
        <v>470</v>
      </c>
      <c r="B471" s="21" t="s">
        <v>1107</v>
      </c>
      <c r="C471" s="21" t="s">
        <v>21</v>
      </c>
      <c r="D471" s="17">
        <f t="shared" si="14"/>
        <v>4</v>
      </c>
      <c r="E471" s="21" t="s">
        <v>42</v>
      </c>
      <c r="F471" s="25">
        <f t="shared" si="15"/>
        <v>4</v>
      </c>
      <c r="G471" s="26" t="s">
        <v>140</v>
      </c>
      <c r="H471" s="23">
        <v>62</v>
      </c>
      <c r="I471" s="21">
        <v>1.2169081126899299E-3</v>
      </c>
      <c r="J471" s="17">
        <v>1</v>
      </c>
      <c r="K471" s="24">
        <v>43386</v>
      </c>
      <c r="L471" s="67">
        <v>0</v>
      </c>
      <c r="M471" s="25" t="s">
        <v>1283</v>
      </c>
      <c r="N471" s="25" t="s">
        <v>1284</v>
      </c>
      <c r="O471" s="21">
        <v>122</v>
      </c>
      <c r="P471" s="21">
        <v>3</v>
      </c>
      <c r="Q471" s="21">
        <v>5</v>
      </c>
      <c r="S471" s="25">
        <v>0.76722468700001201</v>
      </c>
      <c r="T471" s="25">
        <v>0.82500000000000007</v>
      </c>
      <c r="U471" s="25">
        <v>0.68056171750003003</v>
      </c>
      <c r="V471">
        <v>0.54500000000000004</v>
      </c>
      <c r="W471" t="s">
        <v>3017</v>
      </c>
      <c r="X471" t="s">
        <v>3017</v>
      </c>
      <c r="Y471" t="s">
        <v>3017</v>
      </c>
      <c r="Z471" t="s">
        <v>3018</v>
      </c>
    </row>
    <row r="472" spans="1:26" ht="91">
      <c r="A472">
        <v>471</v>
      </c>
      <c r="B472" s="21" t="s">
        <v>1107</v>
      </c>
      <c r="C472" s="21" t="s">
        <v>21</v>
      </c>
      <c r="D472" s="17">
        <f t="shared" si="14"/>
        <v>4</v>
      </c>
      <c r="E472" s="21" t="s">
        <v>42</v>
      </c>
      <c r="F472" s="25">
        <f t="shared" si="15"/>
        <v>4</v>
      </c>
      <c r="G472" s="26" t="s">
        <v>119</v>
      </c>
      <c r="H472" s="23">
        <v>75</v>
      </c>
      <c r="I472" s="21">
        <v>0.19906706868288401</v>
      </c>
      <c r="J472" s="17">
        <v>1</v>
      </c>
      <c r="K472" s="24">
        <v>43385</v>
      </c>
      <c r="L472" s="67">
        <v>0</v>
      </c>
      <c r="M472" s="25" t="s">
        <v>1285</v>
      </c>
      <c r="N472" s="25" t="s">
        <v>1284</v>
      </c>
      <c r="O472" s="21">
        <v>122</v>
      </c>
      <c r="P472" s="21">
        <v>3</v>
      </c>
      <c r="Q472" s="21">
        <v>5</v>
      </c>
      <c r="S472" s="25">
        <v>0.76722468700001201</v>
      </c>
      <c r="T472" s="25">
        <v>0.82500000000000007</v>
      </c>
      <c r="U472" s="25">
        <v>0.68056171750003003</v>
      </c>
      <c r="V472">
        <v>0.5</v>
      </c>
      <c r="W472" t="s">
        <v>3017</v>
      </c>
      <c r="X472" t="s">
        <v>3017</v>
      </c>
      <c r="Y472" t="s">
        <v>3017</v>
      </c>
      <c r="Z472" t="s">
        <v>3018</v>
      </c>
    </row>
    <row r="473" spans="1:26" ht="136">
      <c r="A473">
        <v>472</v>
      </c>
      <c r="B473" s="21" t="s">
        <v>1107</v>
      </c>
      <c r="C473" s="21" t="s">
        <v>21</v>
      </c>
      <c r="D473" s="17">
        <f t="shared" si="14"/>
        <v>4</v>
      </c>
      <c r="E473" s="21" t="s">
        <v>17</v>
      </c>
      <c r="F473" s="25">
        <f t="shared" si="15"/>
        <v>6</v>
      </c>
      <c r="G473" s="25" t="s">
        <v>1286</v>
      </c>
      <c r="H473" s="23">
        <v>204</v>
      </c>
      <c r="I473" s="21">
        <v>5.07099723323634E-8</v>
      </c>
      <c r="J473" s="17">
        <v>1</v>
      </c>
      <c r="K473" s="24">
        <v>43385</v>
      </c>
      <c r="L473" s="67">
        <v>0</v>
      </c>
      <c r="M473" s="17" t="s">
        <v>1287</v>
      </c>
      <c r="N473" s="25" t="s">
        <v>1288</v>
      </c>
      <c r="O473" s="21">
        <v>77</v>
      </c>
      <c r="P473" s="21">
        <v>2</v>
      </c>
      <c r="Q473" s="21">
        <v>10</v>
      </c>
      <c r="S473" s="25">
        <v>0.71429841941894978</v>
      </c>
      <c r="T473" s="25">
        <v>0.82500000000000007</v>
      </c>
      <c r="U473" s="25">
        <v>0.54824604854737435</v>
      </c>
      <c r="V473">
        <v>0.58400000000000007</v>
      </c>
      <c r="W473" t="s">
        <v>3017</v>
      </c>
      <c r="X473" t="s">
        <v>3017</v>
      </c>
      <c r="Y473" t="s">
        <v>3017</v>
      </c>
      <c r="Z473" t="s">
        <v>3017</v>
      </c>
    </row>
    <row r="474" spans="1:26" ht="76">
      <c r="A474">
        <v>473</v>
      </c>
      <c r="B474" s="21" t="s">
        <v>1107</v>
      </c>
      <c r="C474" s="21" t="s">
        <v>21</v>
      </c>
      <c r="D474" s="17">
        <f t="shared" si="14"/>
        <v>4</v>
      </c>
      <c r="E474" s="21" t="s">
        <v>42</v>
      </c>
      <c r="F474" s="25">
        <f t="shared" si="15"/>
        <v>4</v>
      </c>
      <c r="G474" s="26" t="s">
        <v>119</v>
      </c>
      <c r="H474" s="23">
        <v>54</v>
      </c>
      <c r="I474" s="21">
        <v>5.6385468402697604E-4</v>
      </c>
      <c r="J474" s="17">
        <v>1</v>
      </c>
      <c r="K474" s="24">
        <v>43382</v>
      </c>
      <c r="L474" s="67">
        <v>0</v>
      </c>
      <c r="M474" s="25" t="s">
        <v>1289</v>
      </c>
      <c r="N474" s="25" t="s">
        <v>1290</v>
      </c>
      <c r="O474" s="21">
        <v>95</v>
      </c>
      <c r="P474" s="21">
        <v>1</v>
      </c>
      <c r="Q474" s="21">
        <v>2</v>
      </c>
      <c r="S474" s="25">
        <v>0.81418779643582317</v>
      </c>
      <c r="T474" s="25">
        <v>0.82500000000000007</v>
      </c>
      <c r="U474" s="25">
        <v>0.79796949108955784</v>
      </c>
      <c r="V474">
        <v>0.54500000000000004</v>
      </c>
      <c r="W474" t="s">
        <v>3017</v>
      </c>
      <c r="X474" t="s">
        <v>3017</v>
      </c>
      <c r="Y474" t="s">
        <v>3017</v>
      </c>
      <c r="Z474" t="s">
        <v>3017</v>
      </c>
    </row>
    <row r="475" spans="1:26" ht="61">
      <c r="A475">
        <v>474</v>
      </c>
      <c r="B475" s="21" t="s">
        <v>1107</v>
      </c>
      <c r="C475" s="21" t="s">
        <v>21</v>
      </c>
      <c r="D475" s="17">
        <f t="shared" si="14"/>
        <v>4</v>
      </c>
      <c r="E475" s="21" t="s">
        <v>42</v>
      </c>
      <c r="F475" s="25">
        <f t="shared" si="15"/>
        <v>4</v>
      </c>
      <c r="G475" s="26" t="s">
        <v>1291</v>
      </c>
      <c r="H475" s="23">
        <v>93</v>
      </c>
      <c r="I475" s="21">
        <v>0.91708304808945096</v>
      </c>
      <c r="J475" s="17">
        <v>1</v>
      </c>
      <c r="K475" s="24">
        <v>43357</v>
      </c>
      <c r="L475" s="67">
        <v>0</v>
      </c>
      <c r="M475" s="25" t="s">
        <v>1292</v>
      </c>
      <c r="N475" s="26" t="s">
        <v>1293</v>
      </c>
      <c r="O475" s="21">
        <v>15</v>
      </c>
      <c r="P475" s="21">
        <v>1</v>
      </c>
      <c r="Q475" s="21">
        <v>3</v>
      </c>
      <c r="S475" s="25">
        <v>0.79602566813892128</v>
      </c>
      <c r="T475" s="25">
        <v>0.82500000000000007</v>
      </c>
      <c r="U475" s="25">
        <v>0.75256417034730327</v>
      </c>
      <c r="V475">
        <v>0.5</v>
      </c>
      <c r="W475" t="s">
        <v>3017</v>
      </c>
      <c r="X475" t="s">
        <v>3018</v>
      </c>
      <c r="Y475" t="s">
        <v>3017</v>
      </c>
      <c r="Z475" t="s">
        <v>3018</v>
      </c>
    </row>
    <row r="476" spans="1:26" ht="32" thickBot="1">
      <c r="A476">
        <v>475</v>
      </c>
      <c r="B476" s="21" t="s">
        <v>1107</v>
      </c>
      <c r="C476" s="21" t="s">
        <v>21</v>
      </c>
      <c r="D476" s="17">
        <f t="shared" si="14"/>
        <v>4</v>
      </c>
      <c r="E476" s="21" t="s">
        <v>42</v>
      </c>
      <c r="F476" s="25">
        <f t="shared" si="15"/>
        <v>4</v>
      </c>
      <c r="G476" s="26" t="s">
        <v>243</v>
      </c>
      <c r="H476" s="23">
        <v>50</v>
      </c>
      <c r="I476" s="21">
        <v>2.1942192160116499E-2</v>
      </c>
      <c r="J476" s="17">
        <v>1</v>
      </c>
      <c r="K476" s="24">
        <v>43351</v>
      </c>
      <c r="L476" s="70">
        <v>0</v>
      </c>
      <c r="M476" s="22" t="s">
        <v>1294</v>
      </c>
      <c r="N476" s="25" t="s">
        <v>1295</v>
      </c>
      <c r="O476" s="21">
        <v>42</v>
      </c>
      <c r="P476" s="22">
        <v>1</v>
      </c>
      <c r="Q476" s="22">
        <v>6</v>
      </c>
      <c r="S476" s="25">
        <v>0.75502915755524702</v>
      </c>
      <c r="T476" s="25">
        <v>0.82500000000000007</v>
      </c>
      <c r="U476" s="25">
        <v>0.65007289388811751</v>
      </c>
      <c r="V476">
        <v>0.54500000000000004</v>
      </c>
      <c r="W476" t="s">
        <v>3018</v>
      </c>
      <c r="X476" t="s">
        <v>3017</v>
      </c>
      <c r="Y476" t="s">
        <v>3017</v>
      </c>
      <c r="Z476" t="s">
        <v>3018</v>
      </c>
    </row>
    <row r="477" spans="1:26" ht="107" thickBot="1">
      <c r="A477">
        <v>476</v>
      </c>
      <c r="B477" s="21" t="s">
        <v>1107</v>
      </c>
      <c r="C477" s="21" t="s">
        <v>21</v>
      </c>
      <c r="D477" s="17">
        <f t="shared" si="14"/>
        <v>4</v>
      </c>
      <c r="E477" s="21" t="s">
        <v>1129</v>
      </c>
      <c r="F477" s="25">
        <f t="shared" si="15"/>
        <v>8</v>
      </c>
      <c r="G477" s="22" t="s">
        <v>1296</v>
      </c>
      <c r="H477" s="23">
        <v>198</v>
      </c>
      <c r="I477" s="21">
        <v>4.3660064641404299E-7</v>
      </c>
      <c r="J477" s="17">
        <v>1</v>
      </c>
      <c r="K477" s="24">
        <v>43337</v>
      </c>
      <c r="L477" s="67">
        <v>0</v>
      </c>
      <c r="M477" s="25" t="s">
        <v>1297</v>
      </c>
      <c r="N477" s="25" t="s">
        <v>1298</v>
      </c>
      <c r="O477" s="21">
        <v>119</v>
      </c>
      <c r="P477" s="22">
        <v>1</v>
      </c>
      <c r="Q477" s="22">
        <v>2</v>
      </c>
      <c r="S477" s="25">
        <v>0.49268227667911219</v>
      </c>
      <c r="T477" s="25">
        <v>0.28915746707214851</v>
      </c>
      <c r="U477" s="25">
        <v>0.79796949108955784</v>
      </c>
      <c r="V477">
        <v>3.0721061766641049E-6</v>
      </c>
      <c r="W477" t="s">
        <v>3017</v>
      </c>
      <c r="X477" t="s">
        <v>3017</v>
      </c>
      <c r="Y477" t="s">
        <v>3017</v>
      </c>
      <c r="Z477" t="s">
        <v>3018</v>
      </c>
    </row>
    <row r="478" spans="1:26" ht="76">
      <c r="A478">
        <v>477</v>
      </c>
      <c r="B478" s="21" t="s">
        <v>1107</v>
      </c>
      <c r="C478" s="21" t="s">
        <v>21</v>
      </c>
      <c r="D478" s="17">
        <f t="shared" si="14"/>
        <v>4</v>
      </c>
      <c r="E478" s="21" t="s">
        <v>42</v>
      </c>
      <c r="F478" s="25">
        <f t="shared" si="15"/>
        <v>4</v>
      </c>
      <c r="G478" s="25" t="s">
        <v>1299</v>
      </c>
      <c r="H478" s="23">
        <v>46</v>
      </c>
      <c r="I478" s="21">
        <v>2.5724164864618499E-2</v>
      </c>
      <c r="J478" s="17">
        <v>1</v>
      </c>
      <c r="K478" s="24">
        <v>43327</v>
      </c>
      <c r="L478" s="67">
        <v>0</v>
      </c>
      <c r="M478" s="25" t="s">
        <v>1300</v>
      </c>
      <c r="N478" s="25" t="s">
        <v>1301</v>
      </c>
      <c r="O478" s="21">
        <v>102</v>
      </c>
      <c r="P478" s="21">
        <v>2</v>
      </c>
      <c r="Q478" s="21">
        <v>6</v>
      </c>
      <c r="S478" s="25">
        <v>0.71002915755524698</v>
      </c>
      <c r="T478" s="25">
        <v>0.75</v>
      </c>
      <c r="U478" s="25">
        <v>0.65007289388811751</v>
      </c>
      <c r="V478">
        <v>0.5</v>
      </c>
      <c r="W478" t="s">
        <v>3017</v>
      </c>
      <c r="X478" t="s">
        <v>3017</v>
      </c>
      <c r="Y478" t="s">
        <v>3017</v>
      </c>
      <c r="Z478" t="s">
        <v>3018</v>
      </c>
    </row>
    <row r="479" spans="1:26" ht="62" thickBot="1">
      <c r="A479">
        <v>478</v>
      </c>
      <c r="B479" s="21" t="s">
        <v>1107</v>
      </c>
      <c r="C479" s="21" t="s">
        <v>21</v>
      </c>
      <c r="D479" s="17">
        <f t="shared" si="14"/>
        <v>4</v>
      </c>
      <c r="E479" s="21" t="s">
        <v>42</v>
      </c>
      <c r="F479" s="25">
        <f t="shared" si="15"/>
        <v>4</v>
      </c>
      <c r="G479" s="22" t="s">
        <v>119</v>
      </c>
      <c r="H479" s="23">
        <v>98</v>
      </c>
      <c r="I479" s="21">
        <v>5.3031065236206496E-3</v>
      </c>
      <c r="J479" s="17">
        <v>1</v>
      </c>
      <c r="K479" s="24">
        <v>43325</v>
      </c>
      <c r="L479" s="67">
        <v>0</v>
      </c>
      <c r="M479" s="25" t="s">
        <v>1302</v>
      </c>
      <c r="N479" s="25" t="s">
        <v>1303</v>
      </c>
      <c r="O479" s="21">
        <v>31</v>
      </c>
      <c r="P479" s="22">
        <v>1</v>
      </c>
      <c r="Q479" s="22">
        <v>2</v>
      </c>
      <c r="S479" s="25">
        <v>0.76918779643582313</v>
      </c>
      <c r="T479" s="25">
        <v>0.75</v>
      </c>
      <c r="U479" s="25">
        <v>0.79796949108955784</v>
      </c>
      <c r="V479">
        <v>0.54500000000000004</v>
      </c>
      <c r="W479" t="s">
        <v>3017</v>
      </c>
      <c r="X479" t="s">
        <v>3017</v>
      </c>
      <c r="Y479" t="s">
        <v>3018</v>
      </c>
      <c r="Z479" t="s">
        <v>3017</v>
      </c>
    </row>
    <row r="480" spans="1:26" ht="77" thickBot="1">
      <c r="A480">
        <v>479</v>
      </c>
      <c r="B480" s="21" t="s">
        <v>1107</v>
      </c>
      <c r="C480" s="21" t="s">
        <v>21</v>
      </c>
      <c r="D480" s="17">
        <f t="shared" si="14"/>
        <v>4</v>
      </c>
      <c r="E480" s="21" t="s">
        <v>42</v>
      </c>
      <c r="F480" s="25">
        <f t="shared" si="15"/>
        <v>4</v>
      </c>
      <c r="G480" s="22" t="s">
        <v>375</v>
      </c>
      <c r="H480" s="23">
        <v>59</v>
      </c>
      <c r="I480" s="21">
        <v>0.22298096755837499</v>
      </c>
      <c r="J480" s="17">
        <v>1</v>
      </c>
      <c r="K480" s="24">
        <v>43321</v>
      </c>
      <c r="L480" s="67">
        <v>0</v>
      </c>
      <c r="M480" s="25" t="s">
        <v>1304</v>
      </c>
      <c r="N480" s="25" t="s">
        <v>1305</v>
      </c>
      <c r="O480" s="21">
        <v>95</v>
      </c>
      <c r="P480" s="22">
        <v>4</v>
      </c>
      <c r="Q480" s="22">
        <v>15</v>
      </c>
      <c r="S480" s="25">
        <v>0.67368666593100479</v>
      </c>
      <c r="T480" s="25">
        <v>0.82500000000000007</v>
      </c>
      <c r="U480" s="25">
        <v>0.44671666482751182</v>
      </c>
      <c r="V480">
        <v>0.55000000000000004</v>
      </c>
      <c r="W480" t="s">
        <v>3017</v>
      </c>
      <c r="X480" t="s">
        <v>3017</v>
      </c>
      <c r="Y480" t="s">
        <v>3017</v>
      </c>
      <c r="Z480" t="s">
        <v>3017</v>
      </c>
    </row>
    <row r="481" spans="1:26" ht="137" thickBot="1">
      <c r="A481">
        <v>480</v>
      </c>
      <c r="B481" s="21" t="s">
        <v>1107</v>
      </c>
      <c r="C481" s="21" t="s">
        <v>21</v>
      </c>
      <c r="D481" s="17">
        <f t="shared" si="14"/>
        <v>4</v>
      </c>
      <c r="E481" s="21" t="s">
        <v>42</v>
      </c>
      <c r="F481" s="25">
        <f t="shared" si="15"/>
        <v>4</v>
      </c>
      <c r="G481" s="22" t="s">
        <v>1306</v>
      </c>
      <c r="H481" s="23">
        <v>55</v>
      </c>
      <c r="I481" s="21">
        <v>2.6052386411777002E-2</v>
      </c>
      <c r="J481" s="17">
        <v>1</v>
      </c>
      <c r="K481" s="24">
        <v>43272</v>
      </c>
      <c r="L481" s="67">
        <v>0</v>
      </c>
      <c r="M481" s="25" t="s">
        <v>1307</v>
      </c>
      <c r="N481" s="25" t="s">
        <v>1308</v>
      </c>
      <c r="O481" s="21">
        <v>197</v>
      </c>
      <c r="P481" s="22">
        <v>4</v>
      </c>
      <c r="Q481" s="22">
        <v>1</v>
      </c>
      <c r="S481" s="25">
        <v>0.83785714285714286</v>
      </c>
      <c r="T481" s="25">
        <v>0.82500000000000007</v>
      </c>
      <c r="U481" s="25">
        <v>0.85714285714285721</v>
      </c>
      <c r="V481">
        <v>0.5</v>
      </c>
      <c r="W481" t="s">
        <v>3017</v>
      </c>
      <c r="X481" t="s">
        <v>3017</v>
      </c>
      <c r="Y481" t="s">
        <v>3017</v>
      </c>
      <c r="Z481" t="s">
        <v>3018</v>
      </c>
    </row>
    <row r="482" spans="1:26" ht="151">
      <c r="A482">
        <v>481</v>
      </c>
      <c r="B482" s="21" t="s">
        <v>1107</v>
      </c>
      <c r="C482" s="21" t="s">
        <v>21</v>
      </c>
      <c r="D482" s="17">
        <f t="shared" si="14"/>
        <v>4</v>
      </c>
      <c r="E482" s="21" t="s">
        <v>543</v>
      </c>
      <c r="F482" s="25">
        <f t="shared" si="15"/>
        <v>1</v>
      </c>
      <c r="G482" s="26" t="s">
        <v>1309</v>
      </c>
      <c r="H482" s="23">
        <v>275</v>
      </c>
      <c r="I482" s="21">
        <v>7.1907872878362906E-8</v>
      </c>
      <c r="J482" s="17">
        <v>0</v>
      </c>
      <c r="K482" s="24">
        <v>43264</v>
      </c>
      <c r="L482" s="67">
        <v>0</v>
      </c>
      <c r="M482" s="25" t="s">
        <v>1310</v>
      </c>
      <c r="N482" s="25" t="s">
        <v>1311</v>
      </c>
      <c r="O482" s="21">
        <v>64</v>
      </c>
      <c r="P482" s="21">
        <v>1</v>
      </c>
      <c r="Q482" s="21">
        <v>16</v>
      </c>
      <c r="S482" s="25">
        <v>0.47878462634285313</v>
      </c>
      <c r="T482" s="25">
        <v>0.51226009152380281</v>
      </c>
      <c r="U482" s="25">
        <v>0.4285714285714286</v>
      </c>
      <c r="V482">
        <v>9.1578194443670911E-3</v>
      </c>
      <c r="W482" t="s">
        <v>3018</v>
      </c>
      <c r="X482" t="s">
        <v>3018</v>
      </c>
      <c r="Y482" t="s">
        <v>3018</v>
      </c>
      <c r="Z482" t="s">
        <v>3018</v>
      </c>
    </row>
    <row r="483" spans="1:26" ht="151">
      <c r="A483">
        <v>482</v>
      </c>
      <c r="B483" s="21" t="s">
        <v>1107</v>
      </c>
      <c r="C483" s="21" t="s">
        <v>21</v>
      </c>
      <c r="D483" s="17">
        <f t="shared" si="14"/>
        <v>4</v>
      </c>
      <c r="E483" s="21" t="s">
        <v>1129</v>
      </c>
      <c r="F483" s="25">
        <f t="shared" si="15"/>
        <v>8</v>
      </c>
      <c r="G483" s="25" t="s">
        <v>1312</v>
      </c>
      <c r="H483" s="23">
        <v>268</v>
      </c>
      <c r="I483" s="21">
        <v>1.5099033134902101E-14</v>
      </c>
      <c r="J483" s="17">
        <v>1</v>
      </c>
      <c r="K483" s="24">
        <v>43263</v>
      </c>
      <c r="L483" s="67">
        <v>0</v>
      </c>
      <c r="M483" s="25" t="s">
        <v>1313</v>
      </c>
      <c r="N483" s="25" t="s">
        <v>1314</v>
      </c>
      <c r="O483" s="21">
        <v>126</v>
      </c>
      <c r="P483" s="21">
        <v>1</v>
      </c>
      <c r="Q483" s="21">
        <v>3</v>
      </c>
      <c r="S483" s="25">
        <v>0.39895877924448819</v>
      </c>
      <c r="T483" s="25">
        <v>0.1632218518426114</v>
      </c>
      <c r="U483" s="25">
        <v>0.75256417034730327</v>
      </c>
      <c r="V483">
        <v>1.3200323736769359E-6</v>
      </c>
      <c r="W483" t="s">
        <v>3017</v>
      </c>
      <c r="X483" t="s">
        <v>3017</v>
      </c>
      <c r="Y483" t="s">
        <v>3017</v>
      </c>
      <c r="Z483" t="s">
        <v>3018</v>
      </c>
    </row>
    <row r="484" spans="1:26" ht="121">
      <c r="A484">
        <v>483</v>
      </c>
      <c r="B484" s="21" t="s">
        <v>1107</v>
      </c>
      <c r="C484" s="21" t="s">
        <v>21</v>
      </c>
      <c r="D484" s="17">
        <f t="shared" si="14"/>
        <v>4</v>
      </c>
      <c r="E484" s="21" t="s">
        <v>17</v>
      </c>
      <c r="F484" s="25">
        <f t="shared" si="15"/>
        <v>6</v>
      </c>
      <c r="G484" s="25" t="s">
        <v>1315</v>
      </c>
      <c r="H484" s="23">
        <v>227</v>
      </c>
      <c r="I484" s="21">
        <v>6.5266861246637797E-6</v>
      </c>
      <c r="J484" s="17">
        <v>0</v>
      </c>
      <c r="K484" s="24">
        <v>43259</v>
      </c>
      <c r="L484" s="67">
        <v>0</v>
      </c>
      <c r="M484" s="25" t="s">
        <v>1316</v>
      </c>
      <c r="N484" s="25" t="s">
        <v>1317</v>
      </c>
      <c r="O484" s="21">
        <v>31</v>
      </c>
      <c r="P484" s="21">
        <v>2</v>
      </c>
      <c r="Q484" s="21">
        <v>19</v>
      </c>
      <c r="S484" s="25">
        <v>0.60092006036910428</v>
      </c>
      <c r="T484" s="25">
        <v>0.75</v>
      </c>
      <c r="U484" s="25">
        <v>0.37730015092276081</v>
      </c>
      <c r="V484">
        <v>0.45454545454545453</v>
      </c>
      <c r="W484" t="s">
        <v>3017</v>
      </c>
      <c r="X484" t="s">
        <v>3018</v>
      </c>
      <c r="Y484" t="s">
        <v>3018</v>
      </c>
      <c r="Z484" t="s">
        <v>3018</v>
      </c>
    </row>
    <row r="485" spans="1:26" ht="91">
      <c r="A485">
        <v>484</v>
      </c>
      <c r="B485" s="21" t="s">
        <v>1107</v>
      </c>
      <c r="C485" s="21" t="s">
        <v>21</v>
      </c>
      <c r="D485" s="17">
        <f t="shared" si="14"/>
        <v>4</v>
      </c>
      <c r="E485" s="21" t="s">
        <v>42</v>
      </c>
      <c r="F485" s="25">
        <f t="shared" si="15"/>
        <v>4</v>
      </c>
      <c r="G485" s="26" t="s">
        <v>119</v>
      </c>
      <c r="H485" s="23">
        <v>44</v>
      </c>
      <c r="I485" s="21">
        <v>6.1940110449053599E-3</v>
      </c>
      <c r="J485" s="17">
        <v>1</v>
      </c>
      <c r="K485" s="24">
        <v>43240</v>
      </c>
      <c r="L485" s="67">
        <v>0</v>
      </c>
      <c r="M485" s="25" t="s">
        <v>1318</v>
      </c>
      <c r="N485" s="25" t="s">
        <v>1319</v>
      </c>
      <c r="O485" s="21">
        <v>121</v>
      </c>
      <c r="P485" s="21">
        <v>1</v>
      </c>
      <c r="Q485" s="21">
        <v>3</v>
      </c>
      <c r="S485" s="25">
        <v>0.75102566813892135</v>
      </c>
      <c r="T485" s="25">
        <v>0.75</v>
      </c>
      <c r="U485" s="25">
        <v>0.75256417034730327</v>
      </c>
      <c r="V485">
        <v>0.6655000000000002</v>
      </c>
      <c r="W485" t="s">
        <v>3017</v>
      </c>
      <c r="X485" t="s">
        <v>3017</v>
      </c>
      <c r="Y485" t="s">
        <v>3017</v>
      </c>
      <c r="Z485" t="s">
        <v>3017</v>
      </c>
    </row>
    <row r="486" spans="1:26" ht="77" thickBot="1">
      <c r="A486">
        <v>485</v>
      </c>
      <c r="B486" s="21" t="s">
        <v>1107</v>
      </c>
      <c r="C486" s="21" t="s">
        <v>21</v>
      </c>
      <c r="D486" s="17">
        <f t="shared" si="14"/>
        <v>4</v>
      </c>
      <c r="E486" s="21" t="s">
        <v>1129</v>
      </c>
      <c r="F486" s="25">
        <f t="shared" si="15"/>
        <v>8</v>
      </c>
      <c r="G486" s="22" t="s">
        <v>1320</v>
      </c>
      <c r="H486" s="23">
        <v>123</v>
      </c>
      <c r="I486" s="21">
        <v>2.3662183323836E-11</v>
      </c>
      <c r="J486" s="17">
        <v>1</v>
      </c>
      <c r="K486" s="24">
        <v>43239</v>
      </c>
      <c r="L486" s="67">
        <v>0</v>
      </c>
      <c r="M486" s="25" t="s">
        <v>1321</v>
      </c>
      <c r="N486" s="25" t="s">
        <v>1322</v>
      </c>
      <c r="O486" s="21">
        <v>84</v>
      </c>
      <c r="P486" s="22">
        <v>1</v>
      </c>
      <c r="Q486" s="22">
        <v>3</v>
      </c>
      <c r="S486" s="25">
        <v>0.60838172305320304</v>
      </c>
      <c r="T486" s="25">
        <v>0.51226009152380281</v>
      </c>
      <c r="U486" s="25">
        <v>0.75256417034730327</v>
      </c>
      <c r="V486">
        <v>1.0888647319352471E-2</v>
      </c>
      <c r="W486" t="s">
        <v>3017</v>
      </c>
      <c r="X486" t="s">
        <v>3017</v>
      </c>
      <c r="Y486" t="s">
        <v>3017</v>
      </c>
      <c r="Z486" t="s">
        <v>3018</v>
      </c>
    </row>
    <row r="487" spans="1:26" ht="91">
      <c r="A487">
        <v>486</v>
      </c>
      <c r="B487" s="21" t="s">
        <v>1107</v>
      </c>
      <c r="C487" s="21" t="s">
        <v>21</v>
      </c>
      <c r="D487" s="17">
        <f t="shared" si="14"/>
        <v>4</v>
      </c>
      <c r="E487" s="21" t="s">
        <v>42</v>
      </c>
      <c r="F487" s="25">
        <f t="shared" si="15"/>
        <v>4</v>
      </c>
      <c r="G487" s="25" t="s">
        <v>1323</v>
      </c>
      <c r="H487" s="23">
        <v>45</v>
      </c>
      <c r="I487" s="21">
        <v>0.179707553812263</v>
      </c>
      <c r="J487" s="17">
        <v>1</v>
      </c>
      <c r="K487" s="54">
        <v>43237</v>
      </c>
      <c r="L487" s="68">
        <v>0</v>
      </c>
      <c r="M487" s="25" t="s">
        <v>1324</v>
      </c>
      <c r="N487" s="25" t="s">
        <v>1325</v>
      </c>
      <c r="O487" s="21">
        <v>141</v>
      </c>
      <c r="P487" s="21">
        <v>3</v>
      </c>
      <c r="Q487" s="21">
        <v>6</v>
      </c>
      <c r="S487" s="25">
        <v>0.75502915755524702</v>
      </c>
      <c r="T487" s="25">
        <v>0.82500000000000007</v>
      </c>
      <c r="U487" s="25">
        <v>0.65007289388811751</v>
      </c>
      <c r="V487">
        <v>0.59450000000000003</v>
      </c>
      <c r="W487" t="s">
        <v>3017</v>
      </c>
      <c r="X487" t="s">
        <v>3017</v>
      </c>
      <c r="Y487" t="s">
        <v>3017</v>
      </c>
      <c r="Z487" t="s">
        <v>3017</v>
      </c>
    </row>
    <row r="488" spans="1:26" ht="107" thickBot="1">
      <c r="A488">
        <v>487</v>
      </c>
      <c r="B488" s="21" t="s">
        <v>1107</v>
      </c>
      <c r="C488" s="21" t="s">
        <v>21</v>
      </c>
      <c r="D488" s="17">
        <f t="shared" si="14"/>
        <v>4</v>
      </c>
      <c r="E488" s="21" t="s">
        <v>42</v>
      </c>
      <c r="F488" s="25">
        <f t="shared" si="15"/>
        <v>4</v>
      </c>
      <c r="G488" s="26" t="s">
        <v>1326</v>
      </c>
      <c r="H488" s="23">
        <v>42</v>
      </c>
      <c r="I488" s="21">
        <v>0.22980199379014399</v>
      </c>
      <c r="J488" s="17">
        <v>1</v>
      </c>
      <c r="K488" s="24">
        <v>43232</v>
      </c>
      <c r="L488" s="70">
        <v>0</v>
      </c>
      <c r="M488" s="22" t="s">
        <v>1327</v>
      </c>
      <c r="N488" s="25" t="s">
        <v>1328</v>
      </c>
      <c r="O488" s="21">
        <v>151</v>
      </c>
      <c r="P488" s="22">
        <v>1</v>
      </c>
      <c r="Q488" s="22">
        <v>3</v>
      </c>
      <c r="S488" s="25">
        <v>0.79602566813892128</v>
      </c>
      <c r="T488" s="25">
        <v>0.82500000000000007</v>
      </c>
      <c r="U488" s="25">
        <v>0.75256417034730327</v>
      </c>
      <c r="V488">
        <v>0.54500000000000004</v>
      </c>
      <c r="W488" t="s">
        <v>3017</v>
      </c>
      <c r="X488" t="s">
        <v>3017</v>
      </c>
      <c r="Y488" t="s">
        <v>3017</v>
      </c>
      <c r="Z488" t="s">
        <v>3017</v>
      </c>
    </row>
    <row r="489" spans="1:26" ht="92" thickBot="1">
      <c r="A489">
        <v>488</v>
      </c>
      <c r="B489" s="21" t="s">
        <v>1107</v>
      </c>
      <c r="C489" s="21" t="s">
        <v>21</v>
      </c>
      <c r="D489" s="17">
        <f t="shared" si="14"/>
        <v>4</v>
      </c>
      <c r="E489" s="21" t="s">
        <v>42</v>
      </c>
      <c r="F489" s="25">
        <f t="shared" si="15"/>
        <v>4</v>
      </c>
      <c r="G489" s="26" t="s">
        <v>1329</v>
      </c>
      <c r="H489" s="23">
        <v>65</v>
      </c>
      <c r="I489" s="21">
        <v>3.5383546582227199E-3</v>
      </c>
      <c r="J489" s="17">
        <v>1</v>
      </c>
      <c r="K489" s="24">
        <v>43230</v>
      </c>
      <c r="L489" s="70">
        <v>0</v>
      </c>
      <c r="M489" s="22" t="s">
        <v>1330</v>
      </c>
      <c r="N489" s="25" t="s">
        <v>1331</v>
      </c>
      <c r="O489" s="21">
        <v>141</v>
      </c>
      <c r="P489" s="22">
        <v>1</v>
      </c>
      <c r="Q489" s="22">
        <v>5</v>
      </c>
      <c r="S489" s="25">
        <v>0.72222468700001197</v>
      </c>
      <c r="T489" s="25">
        <v>0.75</v>
      </c>
      <c r="U489" s="25">
        <v>0.68056171750003003</v>
      </c>
      <c r="V489">
        <v>0.64895000000000014</v>
      </c>
      <c r="W489" t="s">
        <v>3017</v>
      </c>
      <c r="X489" t="s">
        <v>3017</v>
      </c>
      <c r="Y489" t="s">
        <v>3017</v>
      </c>
      <c r="Z489" t="s">
        <v>3017</v>
      </c>
    </row>
    <row r="490" spans="1:26" ht="286">
      <c r="A490">
        <v>489</v>
      </c>
      <c r="B490" s="21" t="s">
        <v>1107</v>
      </c>
      <c r="C490" s="21" t="s">
        <v>21</v>
      </c>
      <c r="D490" s="17">
        <f t="shared" si="14"/>
        <v>4</v>
      </c>
      <c r="E490" s="21" t="s">
        <v>17</v>
      </c>
      <c r="F490" s="25">
        <f t="shared" si="15"/>
        <v>6</v>
      </c>
      <c r="G490" s="25" t="s">
        <v>1332</v>
      </c>
      <c r="H490" s="23">
        <v>512</v>
      </c>
      <c r="I490" s="21">
        <v>0</v>
      </c>
      <c r="J490" s="17">
        <v>1</v>
      </c>
      <c r="K490" s="24">
        <v>43229</v>
      </c>
      <c r="L490" s="67">
        <v>0</v>
      </c>
      <c r="M490" s="17" t="s">
        <v>1333</v>
      </c>
      <c r="N490" s="25" t="s">
        <v>1334</v>
      </c>
      <c r="O490" s="21">
        <v>120</v>
      </c>
      <c r="P490" s="21">
        <v>1</v>
      </c>
      <c r="Q490" s="21">
        <v>2</v>
      </c>
      <c r="S490" s="25">
        <v>0.65727945684153299</v>
      </c>
      <c r="T490" s="25">
        <v>0.5634861006761831</v>
      </c>
      <c r="U490" s="25">
        <v>0.79796949108955784</v>
      </c>
      <c r="V490">
        <v>3.3689734995427335E-3</v>
      </c>
      <c r="W490" t="s">
        <v>3017</v>
      </c>
      <c r="X490" t="s">
        <v>3017</v>
      </c>
      <c r="Y490" t="s">
        <v>3017</v>
      </c>
      <c r="Z490" t="s">
        <v>3017</v>
      </c>
    </row>
    <row r="491" spans="1:26" ht="91">
      <c r="A491">
        <v>490</v>
      </c>
      <c r="B491" s="21" t="s">
        <v>1107</v>
      </c>
      <c r="C491" s="21" t="s">
        <v>21</v>
      </c>
      <c r="D491" s="17">
        <f t="shared" si="14"/>
        <v>4</v>
      </c>
      <c r="E491" s="21" t="s">
        <v>42</v>
      </c>
      <c r="F491" s="25">
        <f t="shared" si="15"/>
        <v>4</v>
      </c>
      <c r="G491" s="26" t="s">
        <v>160</v>
      </c>
      <c r="H491" s="23">
        <v>59</v>
      </c>
      <c r="I491" s="21">
        <v>1.6619282237373401E-4</v>
      </c>
      <c r="J491" s="17">
        <v>1</v>
      </c>
      <c r="K491" s="24">
        <v>43229</v>
      </c>
      <c r="L491" s="67">
        <v>0</v>
      </c>
      <c r="M491" s="25" t="s">
        <v>1335</v>
      </c>
      <c r="N491" s="25" t="s">
        <v>1334</v>
      </c>
      <c r="O491" s="21">
        <v>120</v>
      </c>
      <c r="P491" s="21">
        <v>1</v>
      </c>
      <c r="Q491" s="21">
        <v>2</v>
      </c>
      <c r="S491" s="25">
        <v>0.76918779643582313</v>
      </c>
      <c r="T491" s="25">
        <v>0.75</v>
      </c>
      <c r="U491" s="25">
        <v>0.79796949108955784</v>
      </c>
      <c r="V491">
        <v>0.59450000000000003</v>
      </c>
      <c r="W491" t="s">
        <v>3017</v>
      </c>
      <c r="X491" t="s">
        <v>3017</v>
      </c>
      <c r="Y491" t="s">
        <v>3017</v>
      </c>
      <c r="Z491" t="s">
        <v>3017</v>
      </c>
    </row>
    <row r="492" spans="1:26" ht="76">
      <c r="A492">
        <v>491</v>
      </c>
      <c r="B492" s="21" t="s">
        <v>1107</v>
      </c>
      <c r="C492" s="21" t="s">
        <v>21</v>
      </c>
      <c r="D492" s="17">
        <f t="shared" si="14"/>
        <v>4</v>
      </c>
      <c r="E492" s="21" t="s">
        <v>17</v>
      </c>
      <c r="F492" s="25">
        <f t="shared" si="15"/>
        <v>6</v>
      </c>
      <c r="G492" s="25" t="s">
        <v>1336</v>
      </c>
      <c r="H492" s="23">
        <v>130</v>
      </c>
      <c r="I492" s="21">
        <v>4.1610492829136099E-11</v>
      </c>
      <c r="J492" s="17">
        <v>0</v>
      </c>
      <c r="K492" s="24">
        <v>43224</v>
      </c>
      <c r="L492" s="67">
        <v>1</v>
      </c>
      <c r="M492" s="25" t="s">
        <v>1337</v>
      </c>
      <c r="N492" s="25" t="s">
        <v>1338</v>
      </c>
      <c r="O492" s="21">
        <v>90</v>
      </c>
      <c r="P492" s="21">
        <v>1</v>
      </c>
      <c r="Q492" s="21">
        <v>13</v>
      </c>
      <c r="S492" s="25">
        <v>0.68896849854491493</v>
      </c>
      <c r="T492" s="25">
        <v>0.82500000000000007</v>
      </c>
      <c r="U492" s="25">
        <v>0.48492124636228728</v>
      </c>
      <c r="V492">
        <v>0.73205000000000031</v>
      </c>
      <c r="W492" t="s">
        <v>3017</v>
      </c>
      <c r="X492" t="s">
        <v>3017</v>
      </c>
      <c r="Y492" t="s">
        <v>3018</v>
      </c>
      <c r="Z492" t="s">
        <v>3017</v>
      </c>
    </row>
    <row r="493" spans="1:26" ht="92" thickBot="1">
      <c r="A493">
        <v>492</v>
      </c>
      <c r="B493" s="21" t="s">
        <v>1107</v>
      </c>
      <c r="C493" s="21" t="s">
        <v>21</v>
      </c>
      <c r="D493" s="17">
        <f t="shared" si="14"/>
        <v>4</v>
      </c>
      <c r="E493" s="21" t="s">
        <v>42</v>
      </c>
      <c r="F493" s="25">
        <f t="shared" si="15"/>
        <v>4</v>
      </c>
      <c r="G493" s="26" t="s">
        <v>119</v>
      </c>
      <c r="H493" s="23">
        <v>46</v>
      </c>
      <c r="I493" s="21">
        <v>3.1121077048930201E-2</v>
      </c>
      <c r="J493" s="17">
        <v>1</v>
      </c>
      <c r="K493" s="24">
        <v>43223</v>
      </c>
      <c r="L493" s="70">
        <v>0</v>
      </c>
      <c r="M493" s="22" t="s">
        <v>1339</v>
      </c>
      <c r="N493" s="25" t="s">
        <v>1340</v>
      </c>
      <c r="O493" s="21">
        <v>120</v>
      </c>
      <c r="P493" s="22">
        <v>1</v>
      </c>
      <c r="Q493" s="22">
        <v>4</v>
      </c>
      <c r="S493" s="25">
        <v>0.78071428571428569</v>
      </c>
      <c r="T493" s="25">
        <v>0.82500000000000007</v>
      </c>
      <c r="U493" s="25">
        <v>0.7142857142857143</v>
      </c>
      <c r="V493">
        <v>0.60500000000000009</v>
      </c>
      <c r="W493" t="s">
        <v>3017</v>
      </c>
      <c r="X493" t="s">
        <v>3017</v>
      </c>
      <c r="Y493" t="s">
        <v>3017</v>
      </c>
      <c r="Z493" t="s">
        <v>3017</v>
      </c>
    </row>
    <row r="494" spans="1:26" ht="92" thickBot="1">
      <c r="A494">
        <v>493</v>
      </c>
      <c r="B494" s="21" t="s">
        <v>1107</v>
      </c>
      <c r="C494" s="21" t="s">
        <v>21</v>
      </c>
      <c r="D494" s="17">
        <f t="shared" si="14"/>
        <v>4</v>
      </c>
      <c r="E494" s="21" t="s">
        <v>42</v>
      </c>
      <c r="F494" s="25">
        <f t="shared" si="15"/>
        <v>4</v>
      </c>
      <c r="G494" s="22" t="s">
        <v>300</v>
      </c>
      <c r="H494" s="23">
        <v>43</v>
      </c>
      <c r="I494" s="21">
        <v>2.0735883994751601E-2</v>
      </c>
      <c r="J494" s="17">
        <v>1</v>
      </c>
      <c r="K494" s="24">
        <v>43221</v>
      </c>
      <c r="L494" s="70">
        <v>0</v>
      </c>
      <c r="M494" s="22" t="s">
        <v>1341</v>
      </c>
      <c r="N494" s="25" t="s">
        <v>1342</v>
      </c>
      <c r="O494" s="21">
        <v>120</v>
      </c>
      <c r="P494" s="22">
        <v>1</v>
      </c>
      <c r="Q494" s="22">
        <v>3</v>
      </c>
      <c r="S494" s="25">
        <v>0.79602566813892128</v>
      </c>
      <c r="T494" s="25">
        <v>0.82500000000000007</v>
      </c>
      <c r="U494" s="25">
        <v>0.75256417034730327</v>
      </c>
      <c r="V494">
        <v>0.54500000000000004</v>
      </c>
      <c r="W494" t="s">
        <v>3017</v>
      </c>
      <c r="X494" t="s">
        <v>3017</v>
      </c>
      <c r="Y494" t="s">
        <v>3017</v>
      </c>
      <c r="Z494" t="s">
        <v>3017</v>
      </c>
    </row>
    <row r="495" spans="1:26" ht="256">
      <c r="A495">
        <v>494</v>
      </c>
      <c r="B495" s="21" t="s">
        <v>1107</v>
      </c>
      <c r="C495" s="21" t="s">
        <v>21</v>
      </c>
      <c r="D495" s="17">
        <f t="shared" si="14"/>
        <v>4</v>
      </c>
      <c r="E495" s="21" t="s">
        <v>17</v>
      </c>
      <c r="F495" s="25">
        <f t="shared" si="15"/>
        <v>6</v>
      </c>
      <c r="G495" s="25" t="s">
        <v>1343</v>
      </c>
      <c r="H495" s="23">
        <v>449</v>
      </c>
      <c r="I495" s="21">
        <v>0</v>
      </c>
      <c r="J495" s="17">
        <v>1</v>
      </c>
      <c r="K495" s="24">
        <v>43220</v>
      </c>
      <c r="L495" s="67">
        <v>0</v>
      </c>
      <c r="M495" s="17" t="s">
        <v>1344</v>
      </c>
      <c r="N495" s="25" t="s">
        <v>1342</v>
      </c>
      <c r="O495" s="21">
        <v>120</v>
      </c>
      <c r="P495" s="21">
        <v>1</v>
      </c>
      <c r="Q495" s="21">
        <v>3</v>
      </c>
      <c r="S495" s="25">
        <v>0.75102566813892135</v>
      </c>
      <c r="T495" s="25">
        <v>0.75</v>
      </c>
      <c r="U495" s="25">
        <v>0.75256417034730327</v>
      </c>
      <c r="V495">
        <v>0.5</v>
      </c>
      <c r="W495" t="s">
        <v>3017</v>
      </c>
      <c r="X495" t="s">
        <v>3017</v>
      </c>
      <c r="Y495" t="s">
        <v>3017</v>
      </c>
      <c r="Z495" t="s">
        <v>3017</v>
      </c>
    </row>
    <row r="496" spans="1:26" ht="107" thickBot="1">
      <c r="A496">
        <v>495</v>
      </c>
      <c r="B496" s="21" t="s">
        <v>1107</v>
      </c>
      <c r="C496" s="21" t="s">
        <v>21</v>
      </c>
      <c r="D496" s="17">
        <f t="shared" si="14"/>
        <v>4</v>
      </c>
      <c r="E496" s="21" t="s">
        <v>17</v>
      </c>
      <c r="F496" s="25">
        <f t="shared" si="15"/>
        <v>6</v>
      </c>
      <c r="G496" s="22" t="s">
        <v>921</v>
      </c>
      <c r="H496" s="23">
        <v>78</v>
      </c>
      <c r="I496" s="21">
        <v>1.8922323202600198E-2</v>
      </c>
      <c r="J496" s="17">
        <v>1</v>
      </c>
      <c r="K496" s="24">
        <v>43193</v>
      </c>
      <c r="L496" s="67">
        <v>0</v>
      </c>
      <c r="M496" s="25" t="s">
        <v>922</v>
      </c>
      <c r="N496" s="25" t="s">
        <v>923</v>
      </c>
      <c r="O496" s="21">
        <v>151</v>
      </c>
      <c r="P496" s="22">
        <v>1</v>
      </c>
      <c r="Q496" s="22">
        <v>1</v>
      </c>
      <c r="S496" s="25">
        <v>0.79285714285714293</v>
      </c>
      <c r="T496" s="25">
        <v>0.75</v>
      </c>
      <c r="U496" s="25">
        <v>0.85714285714285721</v>
      </c>
      <c r="V496">
        <v>0.60500000000000009</v>
      </c>
      <c r="W496" t="s">
        <v>3017</v>
      </c>
      <c r="X496" t="s">
        <v>3017</v>
      </c>
      <c r="Y496" t="s">
        <v>3017</v>
      </c>
      <c r="Z496" t="s">
        <v>3017</v>
      </c>
    </row>
    <row r="497" spans="1:26" ht="107" thickBot="1">
      <c r="A497">
        <v>496</v>
      </c>
      <c r="B497" s="21" t="s">
        <v>1107</v>
      </c>
      <c r="C497" s="21" t="s">
        <v>21</v>
      </c>
      <c r="D497" s="17">
        <f t="shared" si="14"/>
        <v>4</v>
      </c>
      <c r="E497" s="21" t="s">
        <v>17</v>
      </c>
      <c r="F497" s="25">
        <f t="shared" si="15"/>
        <v>6</v>
      </c>
      <c r="G497" s="22" t="s">
        <v>924</v>
      </c>
      <c r="H497" s="23">
        <v>55</v>
      </c>
      <c r="I497" s="21">
        <v>1.20241028663983E-2</v>
      </c>
      <c r="J497" s="17">
        <v>1</v>
      </c>
      <c r="K497" s="24">
        <v>43193</v>
      </c>
      <c r="L497" s="67">
        <v>0</v>
      </c>
      <c r="M497" s="25" t="s">
        <v>925</v>
      </c>
      <c r="N497" s="25" t="s">
        <v>926</v>
      </c>
      <c r="O497" s="21">
        <v>154</v>
      </c>
      <c r="P497" s="22">
        <v>1</v>
      </c>
      <c r="Q497" s="22">
        <v>1</v>
      </c>
      <c r="S497" s="25">
        <v>0.83785714285714286</v>
      </c>
      <c r="T497" s="25">
        <v>0.82500000000000007</v>
      </c>
      <c r="U497" s="25">
        <v>0.85714285714285721</v>
      </c>
      <c r="V497">
        <v>0.54500000000000004</v>
      </c>
      <c r="W497" t="s">
        <v>3017</v>
      </c>
      <c r="X497" t="s">
        <v>3017</v>
      </c>
      <c r="Y497" t="s">
        <v>3017</v>
      </c>
      <c r="Z497" t="s">
        <v>3017</v>
      </c>
    </row>
    <row r="498" spans="1:26" ht="107" thickBot="1">
      <c r="A498">
        <v>497</v>
      </c>
      <c r="B498" s="21" t="s">
        <v>1107</v>
      </c>
      <c r="C498" s="21" t="s">
        <v>21</v>
      </c>
      <c r="D498" s="17">
        <f t="shared" si="14"/>
        <v>4</v>
      </c>
      <c r="E498" s="21" t="s">
        <v>42</v>
      </c>
      <c r="F498" s="25">
        <f t="shared" si="15"/>
        <v>4</v>
      </c>
      <c r="G498" s="26" t="s">
        <v>119</v>
      </c>
      <c r="H498" s="23">
        <v>74</v>
      </c>
      <c r="I498" s="21">
        <v>1.0189386840600001E-3</v>
      </c>
      <c r="J498" s="17">
        <v>1</v>
      </c>
      <c r="K498" s="24">
        <v>43185</v>
      </c>
      <c r="L498" s="70">
        <v>0</v>
      </c>
      <c r="M498" s="22" t="s">
        <v>1345</v>
      </c>
      <c r="N498" s="25" t="s">
        <v>1346</v>
      </c>
      <c r="O498" s="21">
        <v>146</v>
      </c>
      <c r="P498" s="22">
        <v>2</v>
      </c>
      <c r="Q498" s="22">
        <v>3</v>
      </c>
      <c r="S498" s="25">
        <v>0.79602566813892128</v>
      </c>
      <c r="T498" s="25">
        <v>0.82500000000000007</v>
      </c>
      <c r="U498" s="25">
        <v>0.75256417034730327</v>
      </c>
      <c r="V498">
        <v>0.54500000000000004</v>
      </c>
      <c r="W498" t="s">
        <v>3017</v>
      </c>
      <c r="X498" t="s">
        <v>3017</v>
      </c>
      <c r="Y498" t="s">
        <v>3017</v>
      </c>
      <c r="Z498" t="s">
        <v>3017</v>
      </c>
    </row>
    <row r="499" spans="1:26" ht="107" thickBot="1">
      <c r="A499">
        <v>498</v>
      </c>
      <c r="B499" s="21" t="s">
        <v>1107</v>
      </c>
      <c r="C499" s="21" t="s">
        <v>21</v>
      </c>
      <c r="D499" s="17">
        <f t="shared" si="14"/>
        <v>4</v>
      </c>
      <c r="E499" s="21" t="s">
        <v>42</v>
      </c>
      <c r="F499" s="25">
        <f t="shared" si="15"/>
        <v>4</v>
      </c>
      <c r="G499" s="26" t="s">
        <v>1347</v>
      </c>
      <c r="H499" s="23">
        <v>48</v>
      </c>
      <c r="I499" s="21">
        <v>1.0428802435659801E-2</v>
      </c>
      <c r="J499" s="17">
        <v>1</v>
      </c>
      <c r="K499" s="24">
        <v>43184</v>
      </c>
      <c r="L499" s="70">
        <v>0</v>
      </c>
      <c r="M499" s="22" t="s">
        <v>1348</v>
      </c>
      <c r="N499" s="25" t="s">
        <v>1349</v>
      </c>
      <c r="O499" s="21">
        <v>155</v>
      </c>
      <c r="P499" s="22">
        <v>2</v>
      </c>
      <c r="Q499" s="22">
        <v>4</v>
      </c>
      <c r="S499" s="25">
        <v>0.73571428571428577</v>
      </c>
      <c r="T499" s="25">
        <v>0.75</v>
      </c>
      <c r="U499" s="25">
        <v>0.7142857142857143</v>
      </c>
      <c r="V499">
        <v>0.5</v>
      </c>
      <c r="W499" t="s">
        <v>3017</v>
      </c>
      <c r="X499" t="s">
        <v>3017</v>
      </c>
      <c r="Y499" t="s">
        <v>3017</v>
      </c>
      <c r="Z499" t="s">
        <v>3017</v>
      </c>
    </row>
    <row r="500" spans="1:26" ht="106">
      <c r="A500">
        <v>499</v>
      </c>
      <c r="B500" s="21" t="s">
        <v>1107</v>
      </c>
      <c r="C500" s="21" t="s">
        <v>21</v>
      </c>
      <c r="D500" s="17">
        <f t="shared" si="14"/>
        <v>4</v>
      </c>
      <c r="E500" s="21" t="s">
        <v>17</v>
      </c>
      <c r="F500" s="25">
        <f t="shared" si="15"/>
        <v>6</v>
      </c>
      <c r="G500" s="25" t="s">
        <v>1350</v>
      </c>
      <c r="H500" s="23">
        <v>174</v>
      </c>
      <c r="I500" s="21">
        <v>3.63467012043373E-9</v>
      </c>
      <c r="J500" s="17">
        <v>1</v>
      </c>
      <c r="K500" s="54">
        <v>43168</v>
      </c>
      <c r="L500" s="68">
        <v>0</v>
      </c>
      <c r="M500" s="25" t="s">
        <v>1351</v>
      </c>
      <c r="N500" s="25" t="s">
        <v>1352</v>
      </c>
      <c r="O500" s="21">
        <v>39</v>
      </c>
      <c r="P500" s="21">
        <v>2</v>
      </c>
      <c r="Q500" s="21">
        <v>5</v>
      </c>
      <c r="S500" s="25">
        <v>0.64412551344629287</v>
      </c>
      <c r="T500" s="25">
        <v>0.61983471074380148</v>
      </c>
      <c r="U500" s="25">
        <v>0.68056171750003003</v>
      </c>
      <c r="V500">
        <v>0.5</v>
      </c>
      <c r="W500" t="s">
        <v>3018</v>
      </c>
      <c r="X500" t="s">
        <v>3017</v>
      </c>
      <c r="Y500" t="s">
        <v>3018</v>
      </c>
      <c r="Z500" t="s">
        <v>3018</v>
      </c>
    </row>
    <row r="501" spans="1:26" ht="121">
      <c r="A501">
        <v>500</v>
      </c>
      <c r="B501" s="21" t="s">
        <v>1107</v>
      </c>
      <c r="C501" s="21" t="s">
        <v>21</v>
      </c>
      <c r="D501" s="17">
        <f t="shared" si="14"/>
        <v>4</v>
      </c>
      <c r="E501" s="21" t="s">
        <v>17</v>
      </c>
      <c r="F501" s="25">
        <f t="shared" si="15"/>
        <v>6</v>
      </c>
      <c r="G501" s="25" t="s">
        <v>1353</v>
      </c>
      <c r="H501" s="23">
        <v>175</v>
      </c>
      <c r="I501" s="21">
        <v>4.6407322429331499E-14</v>
      </c>
      <c r="J501" s="17">
        <v>1</v>
      </c>
      <c r="K501" s="24">
        <v>43167</v>
      </c>
      <c r="L501" s="67">
        <v>1</v>
      </c>
      <c r="M501" s="17" t="s">
        <v>1354</v>
      </c>
      <c r="N501" s="25" t="s">
        <v>1355</v>
      </c>
      <c r="O501" s="21">
        <v>94</v>
      </c>
      <c r="P501" s="21">
        <v>3</v>
      </c>
      <c r="Q501" s="21">
        <v>20</v>
      </c>
      <c r="S501" s="25">
        <v>0.25217579621614761</v>
      </c>
      <c r="T501" s="25">
        <v>0.17954403702687249</v>
      </c>
      <c r="U501" s="25">
        <v>0.36112343500006011</v>
      </c>
      <c r="V501">
        <v>1.9006077708968267E-8</v>
      </c>
      <c r="W501" t="s">
        <v>3017</v>
      </c>
      <c r="X501" t="s">
        <v>3017</v>
      </c>
      <c r="Y501" t="s">
        <v>3017</v>
      </c>
      <c r="Z501" t="s">
        <v>3018</v>
      </c>
    </row>
    <row r="502" spans="1:26" ht="121">
      <c r="A502">
        <v>501</v>
      </c>
      <c r="B502" s="21" t="s">
        <v>1107</v>
      </c>
      <c r="C502" s="21" t="s">
        <v>25</v>
      </c>
      <c r="D502" s="17">
        <f t="shared" si="14"/>
        <v>5</v>
      </c>
      <c r="E502" s="21" t="s">
        <v>17</v>
      </c>
      <c r="F502" s="25">
        <f t="shared" si="15"/>
        <v>6</v>
      </c>
      <c r="G502" s="25" t="s">
        <v>1356</v>
      </c>
      <c r="H502" s="23">
        <v>221</v>
      </c>
      <c r="I502" s="21">
        <v>7.1739141652393801E-4</v>
      </c>
      <c r="J502" s="17">
        <v>1</v>
      </c>
      <c r="K502" s="24">
        <v>43158</v>
      </c>
      <c r="L502" s="67">
        <v>0</v>
      </c>
      <c r="M502" s="25" t="s">
        <v>1357</v>
      </c>
      <c r="N502" s="25" t="s">
        <v>1358</v>
      </c>
      <c r="O502" s="21">
        <v>125</v>
      </c>
      <c r="P502" s="21">
        <v>2</v>
      </c>
      <c r="Q502" s="21">
        <v>3</v>
      </c>
      <c r="S502" s="25">
        <v>0.71011657722983035</v>
      </c>
      <c r="T502" s="25">
        <v>0.68181818181818177</v>
      </c>
      <c r="U502" s="25">
        <v>0.75256417034730327</v>
      </c>
      <c r="V502">
        <v>0.5</v>
      </c>
      <c r="W502" t="s">
        <v>3017</v>
      </c>
      <c r="X502" t="s">
        <v>3018</v>
      </c>
      <c r="Y502" t="s">
        <v>3017</v>
      </c>
      <c r="Z502" t="s">
        <v>3018</v>
      </c>
    </row>
    <row r="503" spans="1:26" ht="121">
      <c r="A503">
        <v>502</v>
      </c>
      <c r="B503" s="21" t="s">
        <v>1107</v>
      </c>
      <c r="C503" s="21" t="s">
        <v>21</v>
      </c>
      <c r="D503" s="17">
        <f t="shared" si="14"/>
        <v>4</v>
      </c>
      <c r="E503" s="21" t="s">
        <v>17</v>
      </c>
      <c r="F503" s="25">
        <f t="shared" si="15"/>
        <v>6</v>
      </c>
      <c r="G503" s="25" t="s">
        <v>1359</v>
      </c>
      <c r="H503" s="23">
        <v>215</v>
      </c>
      <c r="I503" s="21">
        <v>0.99807713231393602</v>
      </c>
      <c r="J503" s="17">
        <v>1</v>
      </c>
      <c r="K503" s="24">
        <v>43157</v>
      </c>
      <c r="L503" s="67">
        <v>0</v>
      </c>
      <c r="M503" s="25" t="s">
        <v>1360</v>
      </c>
      <c r="N503" s="25" t="s">
        <v>1358</v>
      </c>
      <c r="O503" s="21">
        <v>125</v>
      </c>
      <c r="P503" s="21">
        <v>2</v>
      </c>
      <c r="Q503" s="21">
        <v>8</v>
      </c>
      <c r="S503" s="25">
        <v>0.68837559287164618</v>
      </c>
      <c r="T503" s="25">
        <v>0.75</v>
      </c>
      <c r="U503" s="25">
        <v>0.59593898217911567</v>
      </c>
      <c r="V503">
        <v>0.63240000000000018</v>
      </c>
      <c r="W503" t="s">
        <v>3017</v>
      </c>
      <c r="X503" t="s">
        <v>3018</v>
      </c>
      <c r="Y503" t="s">
        <v>3017</v>
      </c>
      <c r="Z503" t="s">
        <v>3018</v>
      </c>
    </row>
    <row r="504" spans="1:26" ht="121">
      <c r="A504">
        <v>503</v>
      </c>
      <c r="B504" s="21" t="s">
        <v>1107</v>
      </c>
      <c r="C504" s="21" t="s">
        <v>21</v>
      </c>
      <c r="D504" s="17">
        <f t="shared" si="14"/>
        <v>4</v>
      </c>
      <c r="E504" s="21" t="s">
        <v>17</v>
      </c>
      <c r="F504" s="25">
        <f t="shared" si="15"/>
        <v>6</v>
      </c>
      <c r="G504" s="25" t="s">
        <v>1361</v>
      </c>
      <c r="H504" s="23">
        <v>215</v>
      </c>
      <c r="I504" s="21">
        <v>0.99807713231393602</v>
      </c>
      <c r="J504" s="17">
        <v>0</v>
      </c>
      <c r="K504" s="24">
        <v>43156</v>
      </c>
      <c r="L504" s="67">
        <v>0</v>
      </c>
      <c r="M504" s="25" t="s">
        <v>1360</v>
      </c>
      <c r="N504" s="25" t="s">
        <v>1358</v>
      </c>
      <c r="O504" s="21">
        <v>125</v>
      </c>
      <c r="P504" s="21">
        <v>2</v>
      </c>
      <c r="Q504" s="21">
        <v>9</v>
      </c>
      <c r="S504" s="25">
        <v>0.67857142857142849</v>
      </c>
      <c r="T504" s="25">
        <v>0.75</v>
      </c>
      <c r="U504" s="25">
        <v>0.5714285714285714</v>
      </c>
      <c r="V504">
        <v>0.63240000000000018</v>
      </c>
      <c r="W504" t="s">
        <v>3017</v>
      </c>
      <c r="X504" t="s">
        <v>3018</v>
      </c>
      <c r="Y504" t="s">
        <v>3017</v>
      </c>
      <c r="Z504" t="s">
        <v>3018</v>
      </c>
    </row>
    <row r="505" spans="1:26" ht="76">
      <c r="A505">
        <v>504</v>
      </c>
      <c r="B505" s="21" t="s">
        <v>1107</v>
      </c>
      <c r="C505" s="21" t="s">
        <v>21</v>
      </c>
      <c r="D505" s="17">
        <f t="shared" si="14"/>
        <v>4</v>
      </c>
      <c r="E505" s="21" t="s">
        <v>42</v>
      </c>
      <c r="F505" s="25">
        <f t="shared" si="15"/>
        <v>4</v>
      </c>
      <c r="G505" s="26" t="s">
        <v>119</v>
      </c>
      <c r="H505" s="23">
        <v>62</v>
      </c>
      <c r="I505" s="21">
        <v>7.9486975079756695E-6</v>
      </c>
      <c r="J505" s="17">
        <v>1</v>
      </c>
      <c r="K505" s="24">
        <v>43118</v>
      </c>
      <c r="L505" s="67">
        <v>0</v>
      </c>
      <c r="M505" s="25" t="s">
        <v>1362</v>
      </c>
      <c r="N505" s="17" t="s">
        <v>1363</v>
      </c>
      <c r="O505" s="21">
        <v>101</v>
      </c>
      <c r="P505" s="21">
        <v>2</v>
      </c>
      <c r="Q505" s="21">
        <v>5</v>
      </c>
      <c r="S505" s="25">
        <v>0.76722468700001201</v>
      </c>
      <c r="T505" s="25">
        <v>0.82500000000000007</v>
      </c>
      <c r="U505" s="25">
        <v>0.68056171750003003</v>
      </c>
      <c r="V505">
        <v>0.59450000000000003</v>
      </c>
      <c r="W505" t="s">
        <v>3017</v>
      </c>
      <c r="X505" t="s">
        <v>3017</v>
      </c>
      <c r="Y505" t="s">
        <v>3017</v>
      </c>
      <c r="Z505" t="s">
        <v>3018</v>
      </c>
    </row>
    <row r="506" spans="1:26" ht="91">
      <c r="A506">
        <v>505</v>
      </c>
      <c r="B506" s="21" t="s">
        <v>1107</v>
      </c>
      <c r="C506" s="21" t="s">
        <v>21</v>
      </c>
      <c r="D506" s="17">
        <f t="shared" si="14"/>
        <v>4</v>
      </c>
      <c r="E506" s="21" t="s">
        <v>17</v>
      </c>
      <c r="F506" s="25">
        <f t="shared" si="15"/>
        <v>6</v>
      </c>
      <c r="G506" s="25" t="s">
        <v>1364</v>
      </c>
      <c r="H506" s="23">
        <v>150</v>
      </c>
      <c r="I506" s="21">
        <v>1.12735354366178E-5</v>
      </c>
      <c r="J506" s="17">
        <v>1</v>
      </c>
      <c r="K506" s="24">
        <v>43104</v>
      </c>
      <c r="L506" s="67">
        <v>1</v>
      </c>
      <c r="M506" s="25" t="s">
        <v>1365</v>
      </c>
      <c r="N506" s="25" t="s">
        <v>1366</v>
      </c>
      <c r="O506" s="21">
        <v>58</v>
      </c>
      <c r="P506" s="21">
        <v>1</v>
      </c>
      <c r="Q506" s="21">
        <v>4</v>
      </c>
      <c r="S506" s="25">
        <v>0.69480519480519476</v>
      </c>
      <c r="T506" s="25">
        <v>0.68181818181818177</v>
      </c>
      <c r="U506" s="25">
        <v>0.7142857142857143</v>
      </c>
      <c r="V506">
        <v>0.55000000000000004</v>
      </c>
      <c r="W506" t="s">
        <v>3017</v>
      </c>
      <c r="X506" t="s">
        <v>3017</v>
      </c>
      <c r="Y506" t="s">
        <v>3018</v>
      </c>
      <c r="Z506" t="s">
        <v>3018</v>
      </c>
    </row>
    <row r="507" spans="1:26" ht="166">
      <c r="A507">
        <v>506</v>
      </c>
      <c r="B507" s="21" t="s">
        <v>1107</v>
      </c>
      <c r="C507" s="21" t="s">
        <v>21</v>
      </c>
      <c r="D507" s="17">
        <f t="shared" si="14"/>
        <v>4</v>
      </c>
      <c r="E507" s="21" t="s">
        <v>17</v>
      </c>
      <c r="F507" s="25">
        <f t="shared" si="15"/>
        <v>6</v>
      </c>
      <c r="G507" s="25" t="s">
        <v>1367</v>
      </c>
      <c r="H507" s="23">
        <v>311</v>
      </c>
      <c r="I507" s="21">
        <v>8.7481527577537593E-9</v>
      </c>
      <c r="J507" s="17">
        <v>1</v>
      </c>
      <c r="K507" s="24">
        <v>43104</v>
      </c>
      <c r="L507" s="67">
        <v>1</v>
      </c>
      <c r="M507" s="25" t="s">
        <v>1368</v>
      </c>
      <c r="N507" s="25" t="s">
        <v>1369</v>
      </c>
      <c r="O507" s="21">
        <v>72</v>
      </c>
      <c r="P507" s="21">
        <v>1</v>
      </c>
      <c r="Q507" s="21">
        <v>4</v>
      </c>
      <c r="S507" s="25">
        <v>0.44343654048091219</v>
      </c>
      <c r="T507" s="25">
        <v>0.2628704246110441</v>
      </c>
      <c r="U507" s="25">
        <v>0.7142857142857143</v>
      </c>
      <c r="V507">
        <v>9.1859354346351129E-6</v>
      </c>
      <c r="W507" t="s">
        <v>3017</v>
      </c>
      <c r="X507" t="s">
        <v>3017</v>
      </c>
      <c r="Y507" t="s">
        <v>3018</v>
      </c>
      <c r="Z507" t="s">
        <v>3017</v>
      </c>
    </row>
    <row r="508" spans="1:26" ht="91">
      <c r="A508">
        <v>507</v>
      </c>
      <c r="B508" s="21" t="s">
        <v>1107</v>
      </c>
      <c r="C508" s="21" t="s">
        <v>21</v>
      </c>
      <c r="D508" s="17">
        <f t="shared" si="14"/>
        <v>4</v>
      </c>
      <c r="E508" s="21" t="s">
        <v>17</v>
      </c>
      <c r="F508" s="25">
        <f t="shared" si="15"/>
        <v>6</v>
      </c>
      <c r="G508" s="26" t="s">
        <v>1370</v>
      </c>
      <c r="H508" s="23">
        <v>166</v>
      </c>
      <c r="I508" s="21">
        <v>1.54195878288022E-9</v>
      </c>
      <c r="J508" s="17">
        <v>1</v>
      </c>
      <c r="K508" s="24">
        <v>43085</v>
      </c>
      <c r="L508" s="67">
        <v>0</v>
      </c>
      <c r="M508" s="25" t="s">
        <v>1371</v>
      </c>
      <c r="N508" s="26" t="s">
        <v>1372</v>
      </c>
      <c r="O508" s="21">
        <v>17</v>
      </c>
      <c r="P508" s="21">
        <v>1</v>
      </c>
      <c r="Q508" s="21">
        <v>4</v>
      </c>
      <c r="S508" s="25">
        <v>0.62380594611999562</v>
      </c>
      <c r="T508" s="25">
        <v>0.5634861006761831</v>
      </c>
      <c r="U508" s="25">
        <v>0.7142857142857143</v>
      </c>
      <c r="V508">
        <v>3.6721811145015797E-3</v>
      </c>
      <c r="W508" t="s">
        <v>3018</v>
      </c>
      <c r="X508" t="s">
        <v>3017</v>
      </c>
      <c r="Y508" t="s">
        <v>3018</v>
      </c>
      <c r="Z508" t="s">
        <v>3018</v>
      </c>
    </row>
    <row r="509" spans="1:26" ht="122" thickBot="1">
      <c r="A509">
        <v>508</v>
      </c>
      <c r="B509" s="21" t="s">
        <v>1107</v>
      </c>
      <c r="C509" s="21" t="s">
        <v>21</v>
      </c>
      <c r="D509" s="17">
        <f t="shared" si="14"/>
        <v>4</v>
      </c>
      <c r="E509" s="21" t="s">
        <v>42</v>
      </c>
      <c r="F509" s="25">
        <f t="shared" si="15"/>
        <v>4</v>
      </c>
      <c r="G509" s="22" t="s">
        <v>1373</v>
      </c>
      <c r="H509" s="23">
        <v>148</v>
      </c>
      <c r="I509" s="21">
        <v>3.5333317425218502E-2</v>
      </c>
      <c r="J509" s="17">
        <v>1</v>
      </c>
      <c r="K509" s="24">
        <v>43069</v>
      </c>
      <c r="L509" s="67">
        <v>0</v>
      </c>
      <c r="M509" s="25" t="s">
        <v>1374</v>
      </c>
      <c r="N509" s="22" t="s">
        <v>1375</v>
      </c>
      <c r="O509" s="21">
        <v>160</v>
      </c>
      <c r="P509" s="22">
        <v>1</v>
      </c>
      <c r="Q509" s="22">
        <v>5</v>
      </c>
      <c r="S509" s="25">
        <v>0.72222468700001197</v>
      </c>
      <c r="T509" s="25">
        <v>0.75</v>
      </c>
      <c r="U509" s="25">
        <v>0.68056171750003003</v>
      </c>
      <c r="V509">
        <v>0.59450000000000003</v>
      </c>
      <c r="W509" t="s">
        <v>3017</v>
      </c>
      <c r="X509" t="s">
        <v>3017</v>
      </c>
      <c r="Y509" t="s">
        <v>3017</v>
      </c>
      <c r="Z509" t="s">
        <v>3017</v>
      </c>
    </row>
    <row r="510" spans="1:26" ht="77" thickBot="1">
      <c r="A510">
        <v>509</v>
      </c>
      <c r="B510" s="21" t="s">
        <v>1107</v>
      </c>
      <c r="C510" s="21" t="s">
        <v>21</v>
      </c>
      <c r="D510" s="17">
        <f t="shared" si="14"/>
        <v>4</v>
      </c>
      <c r="E510" s="21" t="s">
        <v>17</v>
      </c>
      <c r="F510" s="25">
        <f t="shared" si="15"/>
        <v>6</v>
      </c>
      <c r="G510" s="22" t="s">
        <v>1376</v>
      </c>
      <c r="H510" s="23">
        <v>117</v>
      </c>
      <c r="I510" s="21">
        <v>2.6805647381888899E-5</v>
      </c>
      <c r="J510" s="17">
        <v>0</v>
      </c>
      <c r="K510" s="24">
        <v>43056</v>
      </c>
      <c r="L510" s="67">
        <v>1</v>
      </c>
      <c r="M510" s="25" t="s">
        <v>1377</v>
      </c>
      <c r="N510" s="25" t="s">
        <v>1378</v>
      </c>
      <c r="O510" s="21">
        <v>42</v>
      </c>
      <c r="P510" s="22">
        <v>3</v>
      </c>
      <c r="Q510" s="22">
        <v>5</v>
      </c>
      <c r="S510" s="25">
        <v>0.55163928237663162</v>
      </c>
      <c r="T510" s="25">
        <v>0.46569099229436622</v>
      </c>
      <c r="U510" s="25">
        <v>0.68056171750003003</v>
      </c>
      <c r="V510">
        <v>1.1080961527684181E-2</v>
      </c>
      <c r="W510" t="s">
        <v>3017</v>
      </c>
      <c r="X510" t="s">
        <v>3017</v>
      </c>
      <c r="Y510" t="s">
        <v>3018</v>
      </c>
      <c r="Z510" t="s">
        <v>3017</v>
      </c>
    </row>
    <row r="511" spans="1:26" ht="136">
      <c r="A511">
        <v>510</v>
      </c>
      <c r="B511" s="21" t="s">
        <v>1107</v>
      </c>
      <c r="C511" s="21" t="s">
        <v>21</v>
      </c>
      <c r="D511" s="17">
        <f t="shared" si="14"/>
        <v>4</v>
      </c>
      <c r="E511" s="21" t="s">
        <v>17</v>
      </c>
      <c r="F511" s="25">
        <f t="shared" si="15"/>
        <v>6</v>
      </c>
      <c r="G511" s="25" t="s">
        <v>1379</v>
      </c>
      <c r="H511" s="23">
        <v>247</v>
      </c>
      <c r="I511" s="21">
        <v>6.0206677088281397E-8</v>
      </c>
      <c r="J511" s="17">
        <v>1</v>
      </c>
      <c r="K511" s="24">
        <v>43047</v>
      </c>
      <c r="L511" s="67">
        <v>0</v>
      </c>
      <c r="M511" s="25" t="s">
        <v>1380</v>
      </c>
      <c r="N511" s="25" t="s">
        <v>1381</v>
      </c>
      <c r="O511" s="21">
        <v>77</v>
      </c>
      <c r="P511" s="21">
        <v>3</v>
      </c>
      <c r="Q511" s="21">
        <v>9</v>
      </c>
      <c r="S511" s="25">
        <v>0.56666308897713846</v>
      </c>
      <c r="T511" s="25">
        <v>0.5634861006761831</v>
      </c>
      <c r="U511" s="25">
        <v>0.5714285714285714</v>
      </c>
      <c r="V511">
        <v>2.4893534183931972E-2</v>
      </c>
      <c r="W511" t="s">
        <v>3017</v>
      </c>
      <c r="X511" t="s">
        <v>3017</v>
      </c>
      <c r="Y511" t="s">
        <v>3017</v>
      </c>
      <c r="Z511" t="s">
        <v>3018</v>
      </c>
    </row>
    <row r="512" spans="1:26" ht="47" thickBot="1">
      <c r="A512">
        <v>511</v>
      </c>
      <c r="B512" s="21" t="s">
        <v>1107</v>
      </c>
      <c r="C512" s="21" t="s">
        <v>21</v>
      </c>
      <c r="D512" s="17">
        <f t="shared" si="14"/>
        <v>4</v>
      </c>
      <c r="E512" s="21" t="s">
        <v>42</v>
      </c>
      <c r="F512" s="25">
        <f t="shared" si="15"/>
        <v>4</v>
      </c>
      <c r="G512" s="26" t="s">
        <v>1382</v>
      </c>
      <c r="H512" s="23">
        <v>50</v>
      </c>
      <c r="I512" s="21">
        <v>7.4131911628537699E-3</v>
      </c>
      <c r="J512" s="17">
        <v>1</v>
      </c>
      <c r="K512" s="24">
        <v>43031</v>
      </c>
      <c r="L512" s="70">
        <v>0</v>
      </c>
      <c r="M512" s="22" t="s">
        <v>1383</v>
      </c>
      <c r="N512" s="22" t="s">
        <v>1384</v>
      </c>
      <c r="O512" s="21">
        <v>50</v>
      </c>
      <c r="P512" s="56">
        <v>1</v>
      </c>
      <c r="Q512" s="56">
        <v>10</v>
      </c>
      <c r="S512" s="25">
        <v>0.66929841941894974</v>
      </c>
      <c r="T512" s="25">
        <v>0.75</v>
      </c>
      <c r="U512" s="25">
        <v>0.54824604854737435</v>
      </c>
      <c r="V512">
        <v>0.59450000000000003</v>
      </c>
      <c r="W512" t="s">
        <v>3017</v>
      </c>
      <c r="X512" t="s">
        <v>3018</v>
      </c>
      <c r="Y512" t="s">
        <v>3018</v>
      </c>
      <c r="Z512" t="s">
        <v>3017</v>
      </c>
    </row>
    <row r="513" spans="1:26" ht="62" thickBot="1">
      <c r="A513">
        <v>512</v>
      </c>
      <c r="B513" s="21" t="s">
        <v>1107</v>
      </c>
      <c r="C513" s="21" t="s">
        <v>21</v>
      </c>
      <c r="D513" s="17">
        <f t="shared" si="14"/>
        <v>4</v>
      </c>
      <c r="E513" s="21" t="s">
        <v>42</v>
      </c>
      <c r="F513" s="25">
        <f t="shared" si="15"/>
        <v>4</v>
      </c>
      <c r="G513" s="22" t="s">
        <v>1373</v>
      </c>
      <c r="H513" s="23">
        <v>106</v>
      </c>
      <c r="I513" s="21">
        <v>9.6211248776034805E-2</v>
      </c>
      <c r="J513" s="17">
        <v>1</v>
      </c>
      <c r="K513" s="24">
        <v>43030</v>
      </c>
      <c r="L513" s="67">
        <v>1</v>
      </c>
      <c r="M513" s="25" t="s">
        <v>1385</v>
      </c>
      <c r="N513" s="25" t="s">
        <v>1386</v>
      </c>
      <c r="O513" s="21">
        <v>42</v>
      </c>
      <c r="P513" s="22">
        <v>1</v>
      </c>
      <c r="Q513" s="22">
        <v>10</v>
      </c>
      <c r="S513" s="25">
        <v>0.66929841941894974</v>
      </c>
      <c r="T513" s="25">
        <v>0.75</v>
      </c>
      <c r="U513" s="25">
        <v>0.54824604854737435</v>
      </c>
      <c r="V513">
        <v>0.60500000000000009</v>
      </c>
      <c r="W513" t="s">
        <v>3017</v>
      </c>
      <c r="X513" t="s">
        <v>3017</v>
      </c>
      <c r="Y513" t="s">
        <v>3018</v>
      </c>
      <c r="Z513" t="s">
        <v>3018</v>
      </c>
    </row>
    <row r="514" spans="1:26" ht="76">
      <c r="A514">
        <v>513</v>
      </c>
      <c r="B514" s="21" t="s">
        <v>1107</v>
      </c>
      <c r="C514" s="21" t="s">
        <v>21</v>
      </c>
      <c r="D514" s="17">
        <f t="shared" si="14"/>
        <v>4</v>
      </c>
      <c r="E514" s="21" t="s">
        <v>42</v>
      </c>
      <c r="F514" s="25">
        <f t="shared" si="15"/>
        <v>4</v>
      </c>
      <c r="G514" s="26" t="s">
        <v>1220</v>
      </c>
      <c r="H514" s="23">
        <v>69</v>
      </c>
      <c r="I514" s="21">
        <v>7.6299167737214901E-6</v>
      </c>
      <c r="J514" s="17">
        <v>1</v>
      </c>
      <c r="K514" s="24">
        <v>43027</v>
      </c>
      <c r="L514" s="67">
        <v>0</v>
      </c>
      <c r="M514" s="25" t="s">
        <v>1387</v>
      </c>
      <c r="N514" s="25" t="s">
        <v>1388</v>
      </c>
      <c r="O514" s="21">
        <v>110</v>
      </c>
      <c r="P514" s="21">
        <v>4</v>
      </c>
      <c r="Q514" s="21">
        <v>4</v>
      </c>
      <c r="S514" s="25">
        <v>0.83021428571428579</v>
      </c>
      <c r="T514" s="25">
        <v>0.9075000000000002</v>
      </c>
      <c r="U514" s="25">
        <v>0.7142857142857143</v>
      </c>
      <c r="V514">
        <v>0.64895000000000014</v>
      </c>
      <c r="W514" t="s">
        <v>3017</v>
      </c>
      <c r="X514" t="s">
        <v>3017</v>
      </c>
      <c r="Y514" t="s">
        <v>3017</v>
      </c>
      <c r="Z514" t="s">
        <v>3018</v>
      </c>
    </row>
    <row r="515" spans="1:26" ht="47" thickBot="1">
      <c r="A515">
        <v>514</v>
      </c>
      <c r="B515" s="21" t="s">
        <v>1107</v>
      </c>
      <c r="C515" s="21" t="s">
        <v>21</v>
      </c>
      <c r="D515" s="17">
        <f t="shared" ref="D515:D578" si="16">_xlfn.IFS(C515="建议",1,C515="举报",2,C515="求助",3,C515="投诉",4,C515="咨询",5)</f>
        <v>4</v>
      </c>
      <c r="E515" s="21" t="s">
        <v>42</v>
      </c>
      <c r="F515" s="25">
        <f t="shared" ref="F515:F578" si="17">_xlfn.IFS(E515="12345app",1,E515="e福州app",2,E515="qq",3,E515="电话",4,E515="短信",5,E515="网站",6,E515="微博",7,E515="微信",8,E515="邮件",9)</f>
        <v>4</v>
      </c>
      <c r="G515" s="22" t="s">
        <v>1389</v>
      </c>
      <c r="H515" s="23">
        <v>32</v>
      </c>
      <c r="I515" s="21">
        <v>0.22917359443461</v>
      </c>
      <c r="J515" s="17">
        <v>1</v>
      </c>
      <c r="K515" s="24">
        <v>42988</v>
      </c>
      <c r="L515" s="67">
        <v>1</v>
      </c>
      <c r="M515" s="26" t="s">
        <v>1390</v>
      </c>
      <c r="N515" s="25" t="s">
        <v>1391</v>
      </c>
      <c r="O515" s="21">
        <v>60</v>
      </c>
      <c r="P515" s="22">
        <v>1</v>
      </c>
      <c r="Q515" s="22">
        <v>1</v>
      </c>
      <c r="S515" s="25">
        <v>0.79285714285714293</v>
      </c>
      <c r="T515" s="25">
        <v>0.75</v>
      </c>
      <c r="U515" s="25">
        <v>0.85714285714285721</v>
      </c>
      <c r="V515">
        <v>0.5</v>
      </c>
      <c r="W515" t="s">
        <v>3017</v>
      </c>
      <c r="X515" t="s">
        <v>3017</v>
      </c>
      <c r="Y515" t="s">
        <v>3017</v>
      </c>
      <c r="Z515" t="s">
        <v>3018</v>
      </c>
    </row>
    <row r="516" spans="1:26" ht="121">
      <c r="A516">
        <v>515</v>
      </c>
      <c r="B516" s="21" t="s">
        <v>1107</v>
      </c>
      <c r="C516" s="21" t="s">
        <v>21</v>
      </c>
      <c r="D516" s="17">
        <f t="shared" si="16"/>
        <v>4</v>
      </c>
      <c r="E516" s="21" t="s">
        <v>17</v>
      </c>
      <c r="F516" s="25">
        <f t="shared" si="17"/>
        <v>6</v>
      </c>
      <c r="G516" s="25" t="s">
        <v>1392</v>
      </c>
      <c r="H516" s="23">
        <v>207</v>
      </c>
      <c r="I516" s="21">
        <v>2.4258206701155399E-6</v>
      </c>
      <c r="J516" s="17">
        <v>1</v>
      </c>
      <c r="K516" s="24">
        <v>42977</v>
      </c>
      <c r="L516" s="67">
        <v>1</v>
      </c>
      <c r="M516" s="25" t="s">
        <v>1393</v>
      </c>
      <c r="N516" s="25" t="s">
        <v>1391</v>
      </c>
      <c r="O516" s="21">
        <v>60</v>
      </c>
      <c r="P516" s="21">
        <v>1</v>
      </c>
      <c r="Q516" s="21">
        <v>12</v>
      </c>
      <c r="S516" s="25">
        <v>0.3928952645454607</v>
      </c>
      <c r="T516" s="25">
        <v>0.31807321377936337</v>
      </c>
      <c r="U516" s="25">
        <v>0.50512834069460655</v>
      </c>
      <c r="V516">
        <v>1.0242777589530407E-3</v>
      </c>
      <c r="W516" t="s">
        <v>3017</v>
      </c>
      <c r="X516" t="s">
        <v>3017</v>
      </c>
      <c r="Y516" t="s">
        <v>3017</v>
      </c>
      <c r="Z516" t="s">
        <v>3018</v>
      </c>
    </row>
    <row r="517" spans="1:26" ht="76">
      <c r="A517">
        <v>516</v>
      </c>
      <c r="B517" s="21" t="s">
        <v>1107</v>
      </c>
      <c r="C517" s="21" t="s">
        <v>21</v>
      </c>
      <c r="D517" s="17">
        <f t="shared" si="16"/>
        <v>4</v>
      </c>
      <c r="E517" s="21" t="s">
        <v>42</v>
      </c>
      <c r="F517" s="25">
        <f t="shared" si="17"/>
        <v>4</v>
      </c>
      <c r="G517" s="25" t="s">
        <v>1394</v>
      </c>
      <c r="H517" s="23">
        <v>100</v>
      </c>
      <c r="I517" s="21">
        <v>1.64952751180447E-5</v>
      </c>
      <c r="J517" s="17">
        <v>1</v>
      </c>
      <c r="K517" s="24">
        <v>42935</v>
      </c>
      <c r="L517" s="67">
        <v>0</v>
      </c>
      <c r="M517" s="25" t="s">
        <v>1395</v>
      </c>
      <c r="N517" s="25" t="s">
        <v>1396</v>
      </c>
      <c r="O517" s="21">
        <v>94</v>
      </c>
      <c r="P517" s="21">
        <v>1</v>
      </c>
      <c r="Q517" s="21">
        <v>13</v>
      </c>
      <c r="S517" s="25">
        <v>0.64396849854491489</v>
      </c>
      <c r="T517" s="25">
        <v>0.75</v>
      </c>
      <c r="U517" s="25">
        <v>0.48492124636228728</v>
      </c>
      <c r="V517">
        <v>0.5</v>
      </c>
      <c r="W517" t="s">
        <v>3017</v>
      </c>
      <c r="X517" t="s">
        <v>3017</v>
      </c>
      <c r="Y517" t="s">
        <v>3018</v>
      </c>
      <c r="Z517" t="s">
        <v>3017</v>
      </c>
    </row>
    <row r="518" spans="1:26" ht="106">
      <c r="A518">
        <v>517</v>
      </c>
      <c r="B518" s="21" t="s">
        <v>1107</v>
      </c>
      <c r="C518" s="21" t="s">
        <v>25</v>
      </c>
      <c r="D518" s="17">
        <f t="shared" si="16"/>
        <v>5</v>
      </c>
      <c r="E518" s="21" t="s">
        <v>17</v>
      </c>
      <c r="F518" s="25">
        <f t="shared" si="17"/>
        <v>6</v>
      </c>
      <c r="G518" s="26" t="s">
        <v>1397</v>
      </c>
      <c r="H518" s="23">
        <v>121</v>
      </c>
      <c r="I518" s="21">
        <v>3.5091815342447299E-5</v>
      </c>
      <c r="J518" s="17">
        <v>1</v>
      </c>
      <c r="K518" s="24">
        <v>42914</v>
      </c>
      <c r="L518" s="67">
        <v>1</v>
      </c>
      <c r="M518" s="25" t="s">
        <v>1398</v>
      </c>
      <c r="N518" s="25" t="s">
        <v>1399</v>
      </c>
      <c r="O518" s="21">
        <v>135</v>
      </c>
      <c r="P518" s="21">
        <v>3</v>
      </c>
      <c r="Q518" s="21">
        <v>7</v>
      </c>
      <c r="S518" s="25">
        <v>0.62071503724259003</v>
      </c>
      <c r="T518" s="25">
        <v>0.61983471074380159</v>
      </c>
      <c r="U518" s="25">
        <v>0.62203552699077269</v>
      </c>
      <c r="V518">
        <v>0.55000000000000004</v>
      </c>
      <c r="W518" t="s">
        <v>3017</v>
      </c>
      <c r="X518" t="s">
        <v>3017</v>
      </c>
      <c r="Y518" t="s">
        <v>3017</v>
      </c>
      <c r="Z518" t="s">
        <v>3018</v>
      </c>
    </row>
    <row r="519" spans="1:26" ht="31">
      <c r="A519">
        <v>518</v>
      </c>
      <c r="B519" s="21" t="s">
        <v>1107</v>
      </c>
      <c r="C519" s="21" t="s">
        <v>25</v>
      </c>
      <c r="D519" s="17">
        <f t="shared" si="16"/>
        <v>5</v>
      </c>
      <c r="E519" s="21" t="s">
        <v>17</v>
      </c>
      <c r="F519" s="25">
        <f t="shared" si="17"/>
        <v>6</v>
      </c>
      <c r="G519" s="26" t="s">
        <v>1400</v>
      </c>
      <c r="H519" s="23">
        <v>57</v>
      </c>
      <c r="I519" s="21">
        <v>0.33096596572563203</v>
      </c>
      <c r="J519" s="17">
        <v>1</v>
      </c>
      <c r="K519" s="24">
        <v>42914</v>
      </c>
      <c r="L519" s="67">
        <v>1</v>
      </c>
      <c r="M519" s="25" t="s">
        <v>1401</v>
      </c>
      <c r="N519" s="25" t="s">
        <v>1402</v>
      </c>
      <c r="O519" s="21">
        <v>41</v>
      </c>
      <c r="P519" s="21">
        <v>2</v>
      </c>
      <c r="Q519" s="21">
        <v>8</v>
      </c>
      <c r="S519" s="25">
        <v>0.6102764193179272</v>
      </c>
      <c r="T519" s="25">
        <v>0.61983471074380159</v>
      </c>
      <c r="U519" s="25">
        <v>0.59593898217911567</v>
      </c>
      <c r="V519">
        <v>0.54500000000000004</v>
      </c>
      <c r="W519" t="s">
        <v>3017</v>
      </c>
      <c r="X519" t="s">
        <v>3017</v>
      </c>
      <c r="Y519" t="s">
        <v>3017</v>
      </c>
      <c r="Z519" t="s">
        <v>3018</v>
      </c>
    </row>
    <row r="520" spans="1:26" ht="61">
      <c r="A520">
        <v>519</v>
      </c>
      <c r="B520" s="21" t="s">
        <v>1107</v>
      </c>
      <c r="C520" s="21" t="s">
        <v>21</v>
      </c>
      <c r="D520" s="17">
        <f t="shared" si="16"/>
        <v>4</v>
      </c>
      <c r="E520" s="21" t="s">
        <v>42</v>
      </c>
      <c r="F520" s="25">
        <f t="shared" si="17"/>
        <v>4</v>
      </c>
      <c r="G520" s="25" t="s">
        <v>1403</v>
      </c>
      <c r="H520" s="23">
        <v>38</v>
      </c>
      <c r="I520" s="21">
        <v>2.8089224466821699E-2</v>
      </c>
      <c r="J520" s="17">
        <v>1</v>
      </c>
      <c r="K520" s="24">
        <v>42895</v>
      </c>
      <c r="L520" s="67">
        <v>0</v>
      </c>
      <c r="M520" s="25" t="s">
        <v>1404</v>
      </c>
      <c r="N520" s="25" t="s">
        <v>1405</v>
      </c>
      <c r="O520" s="21">
        <v>70</v>
      </c>
      <c r="P520" s="21">
        <v>1</v>
      </c>
      <c r="Q520" s="21">
        <v>10</v>
      </c>
      <c r="S520" s="25">
        <v>0.66929841941894974</v>
      </c>
      <c r="T520" s="25">
        <v>0.75</v>
      </c>
      <c r="U520" s="25">
        <v>0.54824604854737435</v>
      </c>
      <c r="V520">
        <v>0.55000000000000004</v>
      </c>
      <c r="W520" t="s">
        <v>3018</v>
      </c>
      <c r="X520" t="s">
        <v>3018</v>
      </c>
      <c r="Y520" t="s">
        <v>3017</v>
      </c>
      <c r="Z520" t="s">
        <v>3018</v>
      </c>
    </row>
    <row r="521" spans="1:26" ht="76">
      <c r="A521">
        <v>520</v>
      </c>
      <c r="B521" s="21" t="s">
        <v>1107</v>
      </c>
      <c r="C521" s="21" t="s">
        <v>21</v>
      </c>
      <c r="D521" s="17">
        <f t="shared" si="16"/>
        <v>4</v>
      </c>
      <c r="E521" s="21" t="s">
        <v>42</v>
      </c>
      <c r="F521" s="25">
        <f t="shared" si="17"/>
        <v>4</v>
      </c>
      <c r="G521" s="25" t="s">
        <v>1403</v>
      </c>
      <c r="H521" s="23">
        <v>80</v>
      </c>
      <c r="I521" s="21">
        <v>2.3009231335358001E-5</v>
      </c>
      <c r="J521" s="17">
        <v>1</v>
      </c>
      <c r="K521" s="24">
        <v>42883</v>
      </c>
      <c r="L521" s="67">
        <v>0</v>
      </c>
      <c r="M521" s="17" t="s">
        <v>1406</v>
      </c>
      <c r="N521" s="25" t="s">
        <v>1407</v>
      </c>
      <c r="O521" s="21">
        <v>111</v>
      </c>
      <c r="P521" s="21">
        <v>1</v>
      </c>
      <c r="Q521" s="21">
        <v>10</v>
      </c>
      <c r="S521" s="25">
        <v>0.62838932850985885</v>
      </c>
      <c r="T521" s="25">
        <v>0.68181818181818177</v>
      </c>
      <c r="U521" s="25">
        <v>0.54824604854737435</v>
      </c>
      <c r="V521">
        <v>0.54500000000000004</v>
      </c>
      <c r="W521" t="s">
        <v>3018</v>
      </c>
      <c r="X521" t="s">
        <v>3018</v>
      </c>
      <c r="Y521" t="s">
        <v>3017</v>
      </c>
      <c r="Z521" t="s">
        <v>3018</v>
      </c>
    </row>
    <row r="522" spans="1:26" ht="76">
      <c r="A522">
        <v>521</v>
      </c>
      <c r="B522" s="21" t="s">
        <v>1107</v>
      </c>
      <c r="C522" s="21" t="s">
        <v>21</v>
      </c>
      <c r="D522" s="17">
        <f t="shared" si="16"/>
        <v>4</v>
      </c>
      <c r="E522" s="21" t="s">
        <v>17</v>
      </c>
      <c r="F522" s="25">
        <f t="shared" si="17"/>
        <v>6</v>
      </c>
      <c r="G522" s="25" t="s">
        <v>1408</v>
      </c>
      <c r="H522" s="23">
        <v>92</v>
      </c>
      <c r="I522" s="21">
        <v>2.8409550044017398E-5</v>
      </c>
      <c r="J522" s="17">
        <v>0</v>
      </c>
      <c r="K522" s="24">
        <v>42881</v>
      </c>
      <c r="L522" s="67">
        <v>0</v>
      </c>
      <c r="M522" s="17" t="s">
        <v>1409</v>
      </c>
      <c r="N522" s="25" t="s">
        <v>1410</v>
      </c>
      <c r="O522" s="21">
        <v>111</v>
      </c>
      <c r="P522" s="21">
        <v>1</v>
      </c>
      <c r="Q522" s="21">
        <v>11</v>
      </c>
      <c r="S522" s="25">
        <v>0.66047858340826282</v>
      </c>
      <c r="T522" s="25">
        <v>0.75</v>
      </c>
      <c r="U522" s="25">
        <v>0.52619645852065711</v>
      </c>
      <c r="V522">
        <v>0.55000000000000004</v>
      </c>
      <c r="W522" t="s">
        <v>3018</v>
      </c>
      <c r="X522" t="s">
        <v>3018</v>
      </c>
      <c r="Y522" t="s">
        <v>3017</v>
      </c>
      <c r="Z522" t="s">
        <v>3018</v>
      </c>
    </row>
    <row r="523" spans="1:26" ht="92" thickBot="1">
      <c r="A523">
        <v>522</v>
      </c>
      <c r="B523" s="21" t="s">
        <v>1107</v>
      </c>
      <c r="C523" s="21" t="s">
        <v>21</v>
      </c>
      <c r="D523" s="17">
        <f t="shared" si="16"/>
        <v>4</v>
      </c>
      <c r="E523" s="21" t="s">
        <v>42</v>
      </c>
      <c r="F523" s="25">
        <f t="shared" si="17"/>
        <v>4</v>
      </c>
      <c r="G523" s="26" t="s">
        <v>1411</v>
      </c>
      <c r="H523" s="23">
        <v>84</v>
      </c>
      <c r="I523" s="21">
        <v>7.6329232687139995E-2</v>
      </c>
      <c r="J523" s="17">
        <v>1</v>
      </c>
      <c r="K523" s="24">
        <v>42877</v>
      </c>
      <c r="L523" s="70">
        <v>0</v>
      </c>
      <c r="M523" s="22" t="s">
        <v>1412</v>
      </c>
      <c r="N523" s="25" t="s">
        <v>1413</v>
      </c>
      <c r="O523" s="21">
        <v>121</v>
      </c>
      <c r="P523" s="22">
        <v>1</v>
      </c>
      <c r="Q523" s="22">
        <v>10</v>
      </c>
      <c r="S523" s="25">
        <v>0.66929841941894974</v>
      </c>
      <c r="T523" s="25">
        <v>0.75</v>
      </c>
      <c r="U523" s="25">
        <v>0.54824604854737435</v>
      </c>
      <c r="V523">
        <v>0.6655000000000002</v>
      </c>
      <c r="W523" t="s">
        <v>3018</v>
      </c>
      <c r="X523" t="s">
        <v>3017</v>
      </c>
      <c r="Y523" t="s">
        <v>3017</v>
      </c>
      <c r="Z523" t="s">
        <v>3018</v>
      </c>
    </row>
    <row r="524" spans="1:26" ht="61">
      <c r="A524">
        <v>523</v>
      </c>
      <c r="B524" s="21" t="s">
        <v>1107</v>
      </c>
      <c r="C524" s="21" t="s">
        <v>21</v>
      </c>
      <c r="D524" s="17">
        <f t="shared" si="16"/>
        <v>4</v>
      </c>
      <c r="E524" s="21" t="s">
        <v>42</v>
      </c>
      <c r="F524" s="25">
        <f t="shared" si="17"/>
        <v>4</v>
      </c>
      <c r="G524" s="25" t="s">
        <v>1414</v>
      </c>
      <c r="H524" s="23">
        <v>56</v>
      </c>
      <c r="I524" s="21">
        <v>2.1856606458846599E-3</v>
      </c>
      <c r="J524" s="17">
        <v>1</v>
      </c>
      <c r="K524" s="24">
        <v>42877</v>
      </c>
      <c r="L524" s="67">
        <v>0</v>
      </c>
      <c r="M524" s="25" t="s">
        <v>1415</v>
      </c>
      <c r="N524" s="25" t="s">
        <v>1416</v>
      </c>
      <c r="O524" s="21">
        <v>91</v>
      </c>
      <c r="P524" s="21">
        <v>1</v>
      </c>
      <c r="Q524" s="21">
        <v>9</v>
      </c>
      <c r="S524" s="25">
        <v>0.67857142857142849</v>
      </c>
      <c r="T524" s="25">
        <v>0.75</v>
      </c>
      <c r="U524" s="25">
        <v>0.5714285714285714</v>
      </c>
      <c r="V524">
        <v>0.5</v>
      </c>
      <c r="W524" t="s">
        <v>3018</v>
      </c>
      <c r="X524" t="s">
        <v>3017</v>
      </c>
      <c r="Y524" t="s">
        <v>3017</v>
      </c>
      <c r="Z524" t="s">
        <v>3018</v>
      </c>
    </row>
    <row r="525" spans="1:26" ht="136">
      <c r="A525">
        <v>524</v>
      </c>
      <c r="B525" s="21" t="s">
        <v>1107</v>
      </c>
      <c r="C525" s="21" t="s">
        <v>1076</v>
      </c>
      <c r="D525" s="17">
        <f t="shared" si="16"/>
        <v>2</v>
      </c>
      <c r="E525" s="21" t="s">
        <v>728</v>
      </c>
      <c r="F525" s="25">
        <f t="shared" si="17"/>
        <v>9</v>
      </c>
      <c r="G525" s="25" t="s">
        <v>1417</v>
      </c>
      <c r="H525" s="23">
        <v>50</v>
      </c>
      <c r="I525" s="21">
        <v>2.5661239727581299E-5</v>
      </c>
      <c r="J525" s="17">
        <v>1</v>
      </c>
      <c r="K525" s="24">
        <v>42870</v>
      </c>
      <c r="L525" s="67">
        <v>0</v>
      </c>
      <c r="M525" s="17" t="s">
        <v>1418</v>
      </c>
      <c r="N525" s="25" t="s">
        <v>1419</v>
      </c>
      <c r="O525" s="21">
        <v>197</v>
      </c>
      <c r="P525" s="21">
        <v>2</v>
      </c>
      <c r="Q525" s="21">
        <v>7</v>
      </c>
      <c r="S525" s="25">
        <v>0.74381421079630905</v>
      </c>
      <c r="T525" s="25">
        <v>0.82500000000000007</v>
      </c>
      <c r="U525" s="25">
        <v>0.62203552699077269</v>
      </c>
      <c r="V525">
        <v>0.5</v>
      </c>
      <c r="W525" t="s">
        <v>3017</v>
      </c>
      <c r="X525" t="s">
        <v>3017</v>
      </c>
      <c r="Y525" t="s">
        <v>3017</v>
      </c>
      <c r="Z525" t="s">
        <v>3018</v>
      </c>
    </row>
    <row r="526" spans="1:26" ht="92" thickBot="1">
      <c r="A526">
        <v>525</v>
      </c>
      <c r="B526" s="21" t="s">
        <v>1107</v>
      </c>
      <c r="C526" s="21" t="s">
        <v>21</v>
      </c>
      <c r="D526" s="17">
        <f t="shared" si="16"/>
        <v>4</v>
      </c>
      <c r="E526" s="21" t="s">
        <v>42</v>
      </c>
      <c r="F526" s="25">
        <f t="shared" si="17"/>
        <v>4</v>
      </c>
      <c r="G526" s="22" t="s">
        <v>1420</v>
      </c>
      <c r="H526" s="23">
        <v>89</v>
      </c>
      <c r="I526" s="21">
        <v>0.43038739764002298</v>
      </c>
      <c r="J526" s="17">
        <v>1</v>
      </c>
      <c r="K526" s="24">
        <v>42866</v>
      </c>
      <c r="L526" s="70">
        <v>0</v>
      </c>
      <c r="M526" s="22" t="s">
        <v>1421</v>
      </c>
      <c r="N526" s="25" t="s">
        <v>1413</v>
      </c>
      <c r="O526" s="21">
        <v>121</v>
      </c>
      <c r="P526" s="22">
        <v>2</v>
      </c>
      <c r="Q526" s="22">
        <v>14</v>
      </c>
      <c r="S526" s="25">
        <v>0.63619100647006044</v>
      </c>
      <c r="T526" s="25">
        <v>0.75</v>
      </c>
      <c r="U526" s="25">
        <v>0.46547751617515121</v>
      </c>
      <c r="V526">
        <v>0.55000000000000004</v>
      </c>
      <c r="W526" t="s">
        <v>3018</v>
      </c>
      <c r="X526" t="s">
        <v>3017</v>
      </c>
      <c r="Y526" t="s">
        <v>3017</v>
      </c>
      <c r="Z526" t="s">
        <v>3018</v>
      </c>
    </row>
    <row r="527" spans="1:26" ht="181">
      <c r="A527">
        <v>526</v>
      </c>
      <c r="B527" s="21" t="s">
        <v>1107</v>
      </c>
      <c r="C527" s="21" t="s">
        <v>21</v>
      </c>
      <c r="D527" s="17">
        <f t="shared" si="16"/>
        <v>4</v>
      </c>
      <c r="E527" s="21" t="s">
        <v>17</v>
      </c>
      <c r="F527" s="25">
        <f t="shared" si="17"/>
        <v>6</v>
      </c>
      <c r="G527" s="25" t="s">
        <v>1422</v>
      </c>
      <c r="H527" s="23">
        <v>326</v>
      </c>
      <c r="I527" s="21">
        <v>0.99999986976565702</v>
      </c>
      <c r="J527" s="17">
        <v>1</v>
      </c>
      <c r="K527" s="24">
        <v>42866</v>
      </c>
      <c r="L527" s="67">
        <v>0</v>
      </c>
      <c r="M527" s="25" t="s">
        <v>1423</v>
      </c>
      <c r="N527" s="25" t="s">
        <v>1424</v>
      </c>
      <c r="O527" s="21">
        <v>100</v>
      </c>
      <c r="P527" s="21">
        <v>1</v>
      </c>
      <c r="Q527" s="21">
        <v>8</v>
      </c>
      <c r="S527" s="25">
        <v>0.68837559287164618</v>
      </c>
      <c r="T527" s="25">
        <v>0.75</v>
      </c>
      <c r="U527" s="25">
        <v>0.59593898217911567</v>
      </c>
      <c r="V527">
        <v>0.68564000000000025</v>
      </c>
      <c r="W527" t="s">
        <v>3018</v>
      </c>
      <c r="X527" t="s">
        <v>3017</v>
      </c>
      <c r="Y527" t="s">
        <v>3017</v>
      </c>
      <c r="Z527" t="s">
        <v>3018</v>
      </c>
    </row>
    <row r="528" spans="1:26" ht="76">
      <c r="A528">
        <v>527</v>
      </c>
      <c r="B528" s="21" t="s">
        <v>1107</v>
      </c>
      <c r="C528" s="21" t="s">
        <v>21</v>
      </c>
      <c r="D528" s="17">
        <f t="shared" si="16"/>
        <v>4</v>
      </c>
      <c r="E528" s="21" t="s">
        <v>42</v>
      </c>
      <c r="F528" s="25">
        <f t="shared" si="17"/>
        <v>4</v>
      </c>
      <c r="G528" s="26" t="s">
        <v>1425</v>
      </c>
      <c r="H528" s="23">
        <v>55</v>
      </c>
      <c r="I528" s="21">
        <v>7.8073275618960603E-3</v>
      </c>
      <c r="J528" s="17">
        <v>1</v>
      </c>
      <c r="K528" s="24">
        <v>42866</v>
      </c>
      <c r="L528" s="67">
        <v>1</v>
      </c>
      <c r="M528" s="25" t="s">
        <v>1426</v>
      </c>
      <c r="N528" s="25" t="s">
        <v>1427</v>
      </c>
      <c r="O528" s="21">
        <v>111</v>
      </c>
      <c r="P528" s="21">
        <v>1</v>
      </c>
      <c r="Q528" s="21">
        <v>7</v>
      </c>
      <c r="S528" s="25">
        <v>0.69881421079630901</v>
      </c>
      <c r="T528" s="25">
        <v>0.75</v>
      </c>
      <c r="U528" s="25">
        <v>0.62203552699077269</v>
      </c>
      <c r="V528">
        <v>0.54</v>
      </c>
      <c r="W528" t="s">
        <v>3018</v>
      </c>
      <c r="X528" t="s">
        <v>3017</v>
      </c>
      <c r="Y528" t="s">
        <v>3017</v>
      </c>
      <c r="Z528" t="s">
        <v>3018</v>
      </c>
    </row>
    <row r="529" spans="1:26" ht="76">
      <c r="A529">
        <v>528</v>
      </c>
      <c r="B529" s="21" t="s">
        <v>1107</v>
      </c>
      <c r="C529" s="21" t="s">
        <v>21</v>
      </c>
      <c r="D529" s="17">
        <f t="shared" si="16"/>
        <v>4</v>
      </c>
      <c r="E529" s="21" t="s">
        <v>17</v>
      </c>
      <c r="F529" s="25">
        <f t="shared" si="17"/>
        <v>6</v>
      </c>
      <c r="G529" s="25" t="s">
        <v>1428</v>
      </c>
      <c r="H529" s="23">
        <v>108</v>
      </c>
      <c r="I529" s="21">
        <v>3.9984579324625603E-4</v>
      </c>
      <c r="J529" s="17">
        <v>1</v>
      </c>
      <c r="K529" s="24">
        <v>42866</v>
      </c>
      <c r="L529" s="67">
        <v>1</v>
      </c>
      <c r="M529" s="25" t="s">
        <v>1429</v>
      </c>
      <c r="N529" s="25" t="s">
        <v>1430</v>
      </c>
      <c r="O529" s="21">
        <v>43</v>
      </c>
      <c r="P529" s="21">
        <v>3</v>
      </c>
      <c r="Q529" s="21">
        <v>22</v>
      </c>
      <c r="S529" s="25">
        <v>0.50387706874208493</v>
      </c>
      <c r="T529" s="25">
        <v>0.61983471074380159</v>
      </c>
      <c r="U529" s="25">
        <v>0.32994060573951001</v>
      </c>
      <c r="V529">
        <v>0.5</v>
      </c>
      <c r="W529" t="s">
        <v>3018</v>
      </c>
      <c r="X529" t="s">
        <v>3017</v>
      </c>
      <c r="Y529" t="s">
        <v>3018</v>
      </c>
      <c r="Z529" t="s">
        <v>3018</v>
      </c>
    </row>
    <row r="530" spans="1:26" ht="91">
      <c r="A530">
        <v>529</v>
      </c>
      <c r="B530" s="21" t="s">
        <v>1107</v>
      </c>
      <c r="C530" s="21" t="s">
        <v>25</v>
      </c>
      <c r="D530" s="17">
        <f t="shared" si="16"/>
        <v>5</v>
      </c>
      <c r="E530" s="21" t="s">
        <v>17</v>
      </c>
      <c r="F530" s="25">
        <f t="shared" si="17"/>
        <v>6</v>
      </c>
      <c r="G530" s="25" t="s">
        <v>1431</v>
      </c>
      <c r="H530" s="23">
        <v>155</v>
      </c>
      <c r="I530" s="21">
        <v>0.96998995849926795</v>
      </c>
      <c r="J530" s="17">
        <v>1</v>
      </c>
      <c r="K530" s="24">
        <v>42866</v>
      </c>
      <c r="L530" s="67">
        <v>1</v>
      </c>
      <c r="M530" s="25" t="s">
        <v>1432</v>
      </c>
      <c r="N530" s="25" t="s">
        <v>1433</v>
      </c>
      <c r="O530" s="21">
        <v>121</v>
      </c>
      <c r="P530" s="21">
        <v>1</v>
      </c>
      <c r="Q530" s="21">
        <v>6</v>
      </c>
      <c r="S530" s="25">
        <v>0.66912006664615609</v>
      </c>
      <c r="T530" s="25">
        <v>0.68181818181818177</v>
      </c>
      <c r="U530" s="25">
        <v>0.65007289388811751</v>
      </c>
      <c r="V530">
        <v>0.54</v>
      </c>
      <c r="W530" t="s">
        <v>3017</v>
      </c>
      <c r="X530" t="s">
        <v>3017</v>
      </c>
      <c r="Y530" t="s">
        <v>3017</v>
      </c>
      <c r="Z530" t="s">
        <v>3018</v>
      </c>
    </row>
    <row r="531" spans="1:26" ht="196">
      <c r="A531">
        <v>530</v>
      </c>
      <c r="B531" s="21" t="s">
        <v>1107</v>
      </c>
      <c r="C531" s="21" t="s">
        <v>25</v>
      </c>
      <c r="D531" s="17">
        <f t="shared" si="16"/>
        <v>5</v>
      </c>
      <c r="E531" s="21" t="s">
        <v>17</v>
      </c>
      <c r="F531" s="25">
        <f t="shared" si="17"/>
        <v>6</v>
      </c>
      <c r="G531" s="25" t="s">
        <v>1013</v>
      </c>
      <c r="H531" s="23">
        <v>162</v>
      </c>
      <c r="I531" s="21">
        <v>8.2807974499665704E-7</v>
      </c>
      <c r="J531" s="17">
        <v>1</v>
      </c>
      <c r="K531" s="24">
        <v>42856</v>
      </c>
      <c r="L531" s="67">
        <v>0</v>
      </c>
      <c r="M531" s="25" t="s">
        <v>1014</v>
      </c>
      <c r="N531" s="25" t="s">
        <v>1434</v>
      </c>
      <c r="O531" s="21">
        <v>271</v>
      </c>
      <c r="P531" s="21">
        <v>1</v>
      </c>
      <c r="Q531" s="21">
        <v>3</v>
      </c>
      <c r="S531" s="25">
        <v>0.71011657722983035</v>
      </c>
      <c r="T531" s="25">
        <v>0.68181818181818177</v>
      </c>
      <c r="U531" s="25">
        <v>0.75256417034730327</v>
      </c>
      <c r="V531">
        <v>0.55000000000000004</v>
      </c>
      <c r="W531" t="s">
        <v>3017</v>
      </c>
      <c r="X531" t="s">
        <v>3017</v>
      </c>
      <c r="Y531" t="s">
        <v>3017</v>
      </c>
      <c r="Z531" t="s">
        <v>3018</v>
      </c>
    </row>
    <row r="532" spans="1:26" ht="121">
      <c r="A532">
        <v>531</v>
      </c>
      <c r="B532" s="21" t="s">
        <v>1107</v>
      </c>
      <c r="C532" s="21" t="s">
        <v>25</v>
      </c>
      <c r="D532" s="17">
        <f t="shared" si="16"/>
        <v>5</v>
      </c>
      <c r="E532" s="21" t="s">
        <v>17</v>
      </c>
      <c r="F532" s="25">
        <f t="shared" si="17"/>
        <v>6</v>
      </c>
      <c r="G532" s="26" t="s">
        <v>1435</v>
      </c>
      <c r="H532" s="23">
        <v>51</v>
      </c>
      <c r="I532" s="21">
        <v>0.950949505434453</v>
      </c>
      <c r="J532" s="17">
        <v>1</v>
      </c>
      <c r="K532" s="24">
        <v>42856</v>
      </c>
      <c r="L532" s="67">
        <v>1</v>
      </c>
      <c r="M532" s="25" t="s">
        <v>1436</v>
      </c>
      <c r="N532" s="25" t="s">
        <v>1437</v>
      </c>
      <c r="O532" s="21">
        <v>162</v>
      </c>
      <c r="P532" s="21">
        <v>1</v>
      </c>
      <c r="Q532" s="21">
        <v>3</v>
      </c>
      <c r="S532" s="25">
        <v>0.67292649458520226</v>
      </c>
      <c r="T532" s="25">
        <v>0.61983471074380159</v>
      </c>
      <c r="U532" s="25">
        <v>0.75256417034730327</v>
      </c>
      <c r="V532">
        <v>0.5</v>
      </c>
      <c r="W532" t="s">
        <v>3017</v>
      </c>
      <c r="X532" t="s">
        <v>3017</v>
      </c>
      <c r="Y532" t="s">
        <v>3017</v>
      </c>
      <c r="Z532" t="s">
        <v>3018</v>
      </c>
    </row>
    <row r="533" spans="1:26" ht="76">
      <c r="A533">
        <v>532</v>
      </c>
      <c r="B533" s="21" t="s">
        <v>1107</v>
      </c>
      <c r="C533" s="21" t="s">
        <v>21</v>
      </c>
      <c r="D533" s="17">
        <f t="shared" si="16"/>
        <v>4</v>
      </c>
      <c r="E533" s="21" t="s">
        <v>17</v>
      </c>
      <c r="F533" s="25">
        <f t="shared" si="17"/>
        <v>6</v>
      </c>
      <c r="G533" s="26" t="s">
        <v>1438</v>
      </c>
      <c r="H533" s="23">
        <v>134</v>
      </c>
      <c r="I533" s="21">
        <v>3.8792658233477397E-6</v>
      </c>
      <c r="J533" s="17">
        <v>1</v>
      </c>
      <c r="K533" s="24">
        <v>42818</v>
      </c>
      <c r="L533" s="67">
        <v>1</v>
      </c>
      <c r="M533" s="25" t="s">
        <v>1439</v>
      </c>
      <c r="N533" s="25" t="s">
        <v>1440</v>
      </c>
      <c r="O533" s="21">
        <v>82</v>
      </c>
      <c r="P533" s="21">
        <v>1</v>
      </c>
      <c r="Q533" s="21">
        <v>14</v>
      </c>
      <c r="S533" s="25">
        <v>0.31653997735156991</v>
      </c>
      <c r="T533" s="25">
        <v>0.21724828480251579</v>
      </c>
      <c r="U533" s="25">
        <v>0.46547751617515121</v>
      </c>
      <c r="V533">
        <v>1.2431811738395799E-6</v>
      </c>
      <c r="W533" t="s">
        <v>3017</v>
      </c>
      <c r="X533" t="s">
        <v>3018</v>
      </c>
      <c r="Y533" t="s">
        <v>3018</v>
      </c>
      <c r="Z533" t="s">
        <v>3018</v>
      </c>
    </row>
    <row r="534" spans="1:26" ht="61">
      <c r="A534">
        <v>533</v>
      </c>
      <c r="B534" s="21" t="s">
        <v>1107</v>
      </c>
      <c r="C534" s="21" t="s">
        <v>25</v>
      </c>
      <c r="D534" s="17">
        <f t="shared" si="16"/>
        <v>5</v>
      </c>
      <c r="E534" s="21" t="s">
        <v>17</v>
      </c>
      <c r="F534" s="25">
        <f t="shared" si="17"/>
        <v>6</v>
      </c>
      <c r="G534" s="25" t="s">
        <v>1441</v>
      </c>
      <c r="H534" s="23">
        <v>117</v>
      </c>
      <c r="I534" s="21">
        <v>4.03484435418377E-7</v>
      </c>
      <c r="J534" s="17">
        <v>1</v>
      </c>
      <c r="K534" s="55">
        <v>42814</v>
      </c>
      <c r="L534" s="40">
        <v>1</v>
      </c>
      <c r="M534" s="25" t="s">
        <v>1442</v>
      </c>
      <c r="N534" s="25" t="s">
        <v>1443</v>
      </c>
      <c r="O534" s="21">
        <v>83</v>
      </c>
      <c r="P534" s="21">
        <v>1</v>
      </c>
      <c r="Q534" s="21">
        <v>3</v>
      </c>
      <c r="S534" s="25">
        <v>0.75102566813892135</v>
      </c>
      <c r="T534" s="25">
        <v>0.75</v>
      </c>
      <c r="U534" s="25">
        <v>0.75256417034730327</v>
      </c>
      <c r="V534">
        <v>0.55000000000000004</v>
      </c>
      <c r="W534" t="s">
        <v>3018</v>
      </c>
      <c r="X534" t="s">
        <v>3018</v>
      </c>
      <c r="Y534" t="s">
        <v>3018</v>
      </c>
      <c r="Z534" t="s">
        <v>3018</v>
      </c>
    </row>
    <row r="535" spans="1:26" ht="107" thickBot="1">
      <c r="A535">
        <v>534</v>
      </c>
      <c r="B535" s="21" t="s">
        <v>1107</v>
      </c>
      <c r="C535" s="21" t="s">
        <v>21</v>
      </c>
      <c r="D535" s="17">
        <f t="shared" si="16"/>
        <v>4</v>
      </c>
      <c r="E535" s="21" t="s">
        <v>17</v>
      </c>
      <c r="F535" s="25">
        <f t="shared" si="17"/>
        <v>6</v>
      </c>
      <c r="G535" s="26" t="s">
        <v>1444</v>
      </c>
      <c r="H535" s="23">
        <v>25</v>
      </c>
      <c r="I535" s="21">
        <v>0.87214182259746897</v>
      </c>
      <c r="J535" s="17">
        <v>1</v>
      </c>
      <c r="K535" s="24">
        <v>42793</v>
      </c>
      <c r="L535" s="70">
        <v>1</v>
      </c>
      <c r="M535" s="22" t="s">
        <v>1445</v>
      </c>
      <c r="N535" s="25" t="s">
        <v>1446</v>
      </c>
      <c r="O535" s="21">
        <v>142</v>
      </c>
      <c r="P535" s="22">
        <v>1</v>
      </c>
      <c r="Q535" s="22">
        <v>11</v>
      </c>
      <c r="S535" s="25">
        <v>0.66047858340826282</v>
      </c>
      <c r="T535" s="25">
        <v>0.75</v>
      </c>
      <c r="U535" s="25">
        <v>0.52619645852065711</v>
      </c>
      <c r="V535">
        <v>0.5</v>
      </c>
      <c r="W535" t="s">
        <v>3018</v>
      </c>
      <c r="X535" t="s">
        <v>3017</v>
      </c>
      <c r="Y535" t="s">
        <v>3018</v>
      </c>
      <c r="Z535" t="s">
        <v>3017</v>
      </c>
    </row>
    <row r="536" spans="1:26" ht="122" thickBot="1">
      <c r="A536">
        <v>535</v>
      </c>
      <c r="B536" s="21" t="s">
        <v>1107</v>
      </c>
      <c r="C536" s="21" t="s">
        <v>1076</v>
      </c>
      <c r="D536" s="17">
        <f t="shared" si="16"/>
        <v>2</v>
      </c>
      <c r="E536" s="21" t="s">
        <v>17</v>
      </c>
      <c r="F536" s="25">
        <f t="shared" si="17"/>
        <v>6</v>
      </c>
      <c r="G536" s="22" t="s">
        <v>1447</v>
      </c>
      <c r="H536" s="23">
        <v>210</v>
      </c>
      <c r="I536" s="21">
        <v>2.9124702649596702E-11</v>
      </c>
      <c r="J536" s="17">
        <v>0</v>
      </c>
      <c r="K536" s="24">
        <v>42778</v>
      </c>
      <c r="L536" s="67">
        <v>1</v>
      </c>
      <c r="M536" s="25" t="s">
        <v>1448</v>
      </c>
      <c r="N536" s="25" t="s">
        <v>1449</v>
      </c>
      <c r="O536" s="21">
        <v>67</v>
      </c>
      <c r="P536" s="22">
        <v>3</v>
      </c>
      <c r="Q536" s="22">
        <v>26</v>
      </c>
      <c r="S536" s="25">
        <v>0.60362745636612658</v>
      </c>
      <c r="T536" s="25">
        <v>0.82500000000000007</v>
      </c>
      <c r="U536" s="25">
        <v>0.27156864091531652</v>
      </c>
      <c r="V536">
        <v>0.5</v>
      </c>
      <c r="W536" t="s">
        <v>3017</v>
      </c>
      <c r="X536" t="s">
        <v>3017</v>
      </c>
      <c r="Y536" t="s">
        <v>3017</v>
      </c>
      <c r="Z536" t="s">
        <v>3018</v>
      </c>
    </row>
    <row r="537" spans="1:26" ht="166">
      <c r="A537">
        <v>536</v>
      </c>
      <c r="B537" s="21" t="s">
        <v>1107</v>
      </c>
      <c r="C537" s="21" t="s">
        <v>21</v>
      </c>
      <c r="D537" s="17">
        <f t="shared" si="16"/>
        <v>4</v>
      </c>
      <c r="E537" s="21" t="s">
        <v>17</v>
      </c>
      <c r="F537" s="25">
        <f t="shared" si="17"/>
        <v>6</v>
      </c>
      <c r="G537" s="25" t="s">
        <v>1450</v>
      </c>
      <c r="H537" s="23">
        <v>145</v>
      </c>
      <c r="I537" s="21">
        <v>0.99811728556326396</v>
      </c>
      <c r="J537" s="17">
        <v>1</v>
      </c>
      <c r="K537" s="24">
        <v>42743</v>
      </c>
      <c r="L537" s="67">
        <v>0</v>
      </c>
      <c r="M537" s="25" t="s">
        <v>1451</v>
      </c>
      <c r="N537" s="25" t="s">
        <v>1452</v>
      </c>
      <c r="O537" s="21">
        <v>227</v>
      </c>
      <c r="P537" s="21">
        <v>1</v>
      </c>
      <c r="Q537" s="21">
        <v>15</v>
      </c>
      <c r="S537" s="25">
        <v>0.67368666593100479</v>
      </c>
      <c r="T537" s="25">
        <v>0.82500000000000007</v>
      </c>
      <c r="U537" s="25">
        <v>0.44671666482751182</v>
      </c>
      <c r="V537">
        <v>0.58400000000000007</v>
      </c>
      <c r="W537" t="s">
        <v>3017</v>
      </c>
      <c r="X537" t="s">
        <v>3017</v>
      </c>
      <c r="Y537" t="s">
        <v>3017</v>
      </c>
      <c r="Z537" t="s">
        <v>3018</v>
      </c>
    </row>
    <row r="538" spans="1:26" ht="226">
      <c r="A538">
        <v>537</v>
      </c>
      <c r="B538" s="21" t="s">
        <v>1107</v>
      </c>
      <c r="C538" s="21" t="s">
        <v>21</v>
      </c>
      <c r="D538" s="17">
        <f t="shared" si="16"/>
        <v>4</v>
      </c>
      <c r="E538" s="21" t="s">
        <v>17</v>
      </c>
      <c r="F538" s="25">
        <f t="shared" si="17"/>
        <v>6</v>
      </c>
      <c r="G538" s="25" t="s">
        <v>1453</v>
      </c>
      <c r="H538" s="23">
        <v>396</v>
      </c>
      <c r="I538" s="21">
        <v>4.12385328566023E-4</v>
      </c>
      <c r="J538" s="17">
        <v>0</v>
      </c>
      <c r="K538" s="24">
        <v>42663</v>
      </c>
      <c r="L538" s="67">
        <v>1</v>
      </c>
      <c r="M538" s="17" t="s">
        <v>1454</v>
      </c>
      <c r="N538" s="25" t="s">
        <v>1455</v>
      </c>
      <c r="O538" s="21">
        <v>129</v>
      </c>
      <c r="P538" s="21">
        <v>1</v>
      </c>
      <c r="Q538" s="21">
        <v>8</v>
      </c>
      <c r="S538" s="25">
        <v>0.61027641931792709</v>
      </c>
      <c r="T538" s="25">
        <v>0.61983471074380148</v>
      </c>
      <c r="U538" s="25">
        <v>0.59593898217911567</v>
      </c>
      <c r="V538">
        <v>0.4305785123966942</v>
      </c>
      <c r="W538" t="s">
        <v>3017</v>
      </c>
      <c r="X538" t="s">
        <v>3018</v>
      </c>
      <c r="Y538" t="s">
        <v>3017</v>
      </c>
      <c r="Z538" t="s">
        <v>3018</v>
      </c>
    </row>
    <row r="539" spans="1:26" ht="76">
      <c r="A539">
        <v>538</v>
      </c>
      <c r="B539" s="21" t="s">
        <v>1107</v>
      </c>
      <c r="C539" s="21" t="s">
        <v>21</v>
      </c>
      <c r="D539" s="17">
        <f t="shared" si="16"/>
        <v>4</v>
      </c>
      <c r="E539" s="21" t="s">
        <v>713</v>
      </c>
      <c r="F539" s="25">
        <f t="shared" si="17"/>
        <v>3</v>
      </c>
      <c r="G539" s="25" t="s">
        <v>1456</v>
      </c>
      <c r="H539" s="23">
        <v>130</v>
      </c>
      <c r="I539" s="21">
        <v>6.8961976166459493E-5</v>
      </c>
      <c r="J539" s="17">
        <v>1</v>
      </c>
      <c r="K539" s="24">
        <v>42655</v>
      </c>
      <c r="L539" s="67">
        <v>1</v>
      </c>
      <c r="M539" s="25" t="s">
        <v>1457</v>
      </c>
      <c r="N539" s="25" t="s">
        <v>1458</v>
      </c>
      <c r="O539" s="21">
        <v>81</v>
      </c>
      <c r="P539" s="21">
        <v>3</v>
      </c>
      <c r="Q539" s="21">
        <v>26</v>
      </c>
      <c r="S539" s="25">
        <v>0.48052828281240761</v>
      </c>
      <c r="T539" s="25">
        <v>0.61983471074380159</v>
      </c>
      <c r="U539" s="25">
        <v>0.27156864091531652</v>
      </c>
      <c r="V539">
        <v>0.5</v>
      </c>
      <c r="W539" t="s">
        <v>3017</v>
      </c>
      <c r="X539" t="s">
        <v>3017</v>
      </c>
      <c r="Y539" t="s">
        <v>3018</v>
      </c>
      <c r="Z539" t="s">
        <v>3018</v>
      </c>
    </row>
    <row r="540" spans="1:26" ht="166">
      <c r="A540">
        <v>539</v>
      </c>
      <c r="B540" s="21" t="s">
        <v>1107</v>
      </c>
      <c r="C540" s="21" t="s">
        <v>21</v>
      </c>
      <c r="D540" s="17">
        <f t="shared" si="16"/>
        <v>4</v>
      </c>
      <c r="E540" s="21" t="s">
        <v>713</v>
      </c>
      <c r="F540" s="25">
        <f t="shared" si="17"/>
        <v>3</v>
      </c>
      <c r="G540" s="25" t="s">
        <v>1459</v>
      </c>
      <c r="H540" s="23">
        <v>64</v>
      </c>
      <c r="I540" s="21">
        <v>0.92134263141922901</v>
      </c>
      <c r="J540" s="17">
        <v>1</v>
      </c>
      <c r="K540" s="24">
        <v>42655</v>
      </c>
      <c r="L540" s="67">
        <v>1</v>
      </c>
      <c r="M540" s="25" t="s">
        <v>1460</v>
      </c>
      <c r="N540" s="25" t="s">
        <v>1452</v>
      </c>
      <c r="O540" s="21">
        <v>227</v>
      </c>
      <c r="P540" s="21">
        <v>1</v>
      </c>
      <c r="Q540" s="21">
        <v>12</v>
      </c>
      <c r="S540" s="25">
        <v>0.61114224536875172</v>
      </c>
      <c r="T540" s="25">
        <v>0.68181818181818177</v>
      </c>
      <c r="U540" s="25">
        <v>0.50512834069460655</v>
      </c>
      <c r="V540">
        <v>0.55000000000000004</v>
      </c>
      <c r="W540" t="s">
        <v>3017</v>
      </c>
      <c r="X540" t="s">
        <v>3017</v>
      </c>
      <c r="Y540" t="s">
        <v>3017</v>
      </c>
      <c r="Z540" t="s">
        <v>3018</v>
      </c>
    </row>
    <row r="541" spans="1:26" ht="76">
      <c r="A541">
        <v>540</v>
      </c>
      <c r="B541" s="21" t="s">
        <v>1107</v>
      </c>
      <c r="C541" s="21" t="s">
        <v>80</v>
      </c>
      <c r="D541" s="17">
        <f t="shared" si="16"/>
        <v>1</v>
      </c>
      <c r="E541" s="21" t="s">
        <v>17</v>
      </c>
      <c r="F541" s="25">
        <f t="shared" si="17"/>
        <v>6</v>
      </c>
      <c r="G541" s="25" t="s">
        <v>1461</v>
      </c>
      <c r="H541" s="23">
        <v>64</v>
      </c>
      <c r="I541" s="21">
        <v>0.99999838284078002</v>
      </c>
      <c r="J541" s="17">
        <v>1</v>
      </c>
      <c r="K541" s="24">
        <v>42654</v>
      </c>
      <c r="L541" s="67">
        <v>1</v>
      </c>
      <c r="M541" s="25" t="s">
        <v>1462</v>
      </c>
      <c r="N541" s="25" t="s">
        <v>1463</v>
      </c>
      <c r="O541" s="21">
        <v>109</v>
      </c>
      <c r="P541" s="21">
        <v>1</v>
      </c>
      <c r="Q541" s="21">
        <v>10</v>
      </c>
      <c r="S541" s="25">
        <v>0.81824841941894999</v>
      </c>
      <c r="T541" s="25">
        <v>0.9982500000000003</v>
      </c>
      <c r="U541" s="25">
        <v>0.54824604854737435</v>
      </c>
      <c r="V541">
        <v>0.54500000000000004</v>
      </c>
      <c r="W541" t="s">
        <v>3017</v>
      </c>
      <c r="X541" t="s">
        <v>3017</v>
      </c>
      <c r="Y541" t="s">
        <v>3018</v>
      </c>
      <c r="Z541" t="s">
        <v>3018</v>
      </c>
    </row>
    <row r="542" spans="1:26" ht="211">
      <c r="A542">
        <v>541</v>
      </c>
      <c r="B542" s="21" t="s">
        <v>1107</v>
      </c>
      <c r="C542" s="21" t="s">
        <v>21</v>
      </c>
      <c r="D542" s="17">
        <f t="shared" si="16"/>
        <v>4</v>
      </c>
      <c r="E542" s="21" t="s">
        <v>17</v>
      </c>
      <c r="F542" s="25">
        <f t="shared" si="17"/>
        <v>6</v>
      </c>
      <c r="G542" s="25" t="s">
        <v>1464</v>
      </c>
      <c r="H542" s="23">
        <v>382</v>
      </c>
      <c r="I542" s="21">
        <v>7.2058270461638999E-10</v>
      </c>
      <c r="J542" s="17">
        <v>1</v>
      </c>
      <c r="K542" s="24">
        <v>42622</v>
      </c>
      <c r="L542" s="67">
        <v>1</v>
      </c>
      <c r="M542" s="25" t="s">
        <v>1465</v>
      </c>
      <c r="N542" s="25" t="s">
        <v>1466</v>
      </c>
      <c r="O542" s="21">
        <v>85</v>
      </c>
      <c r="P542" s="21">
        <v>4</v>
      </c>
      <c r="Q542" s="21">
        <v>32</v>
      </c>
      <c r="S542" s="25">
        <v>0.44865201218957351</v>
      </c>
      <c r="T542" s="25">
        <v>0.61983471074380159</v>
      </c>
      <c r="U542" s="25">
        <v>0.19187796435823129</v>
      </c>
      <c r="V542">
        <v>0.45454545454545453</v>
      </c>
      <c r="W542" t="s">
        <v>3017</v>
      </c>
      <c r="X542" t="s">
        <v>3017</v>
      </c>
      <c r="Y542" t="s">
        <v>3018</v>
      </c>
      <c r="Z542" t="s">
        <v>3018</v>
      </c>
    </row>
    <row r="543" spans="1:26" ht="46">
      <c r="A543">
        <v>542</v>
      </c>
      <c r="B543" s="21" t="s">
        <v>1107</v>
      </c>
      <c r="C543" s="21" t="s">
        <v>25</v>
      </c>
      <c r="D543" s="17">
        <f t="shared" si="16"/>
        <v>5</v>
      </c>
      <c r="E543" s="21" t="s">
        <v>17</v>
      </c>
      <c r="F543" s="25">
        <f t="shared" si="17"/>
        <v>6</v>
      </c>
      <c r="G543" s="25" t="s">
        <v>1467</v>
      </c>
      <c r="H543" s="23">
        <v>33</v>
      </c>
      <c r="I543" s="21">
        <v>6.5533144241181097E-6</v>
      </c>
      <c r="J543" s="17">
        <v>1</v>
      </c>
      <c r="K543" s="24">
        <v>42612</v>
      </c>
      <c r="L543" s="67">
        <v>1</v>
      </c>
      <c r="M543" s="26" t="s">
        <v>1468</v>
      </c>
      <c r="N543" s="25" t="s">
        <v>1469</v>
      </c>
      <c r="O543" s="21">
        <v>53</v>
      </c>
      <c r="P543" s="21">
        <v>2</v>
      </c>
      <c r="Q543" s="21">
        <v>3</v>
      </c>
      <c r="S543" s="25">
        <v>0.60838172305320304</v>
      </c>
      <c r="T543" s="25">
        <v>0.51226009152380281</v>
      </c>
      <c r="U543" s="25">
        <v>0.75256417034730327</v>
      </c>
      <c r="V543">
        <v>9.1578194443670911E-3</v>
      </c>
      <c r="W543" t="s">
        <v>3017</v>
      </c>
      <c r="X543" t="s">
        <v>3018</v>
      </c>
      <c r="Y543" t="s">
        <v>3017</v>
      </c>
      <c r="Z543" t="s">
        <v>3018</v>
      </c>
    </row>
    <row r="544" spans="1:26" ht="121">
      <c r="A544">
        <v>543</v>
      </c>
      <c r="B544" s="21" t="s">
        <v>1107</v>
      </c>
      <c r="C544" s="21" t="s">
        <v>25</v>
      </c>
      <c r="D544" s="17">
        <f t="shared" si="16"/>
        <v>5</v>
      </c>
      <c r="E544" s="21" t="s">
        <v>17</v>
      </c>
      <c r="F544" s="25">
        <f t="shared" si="17"/>
        <v>6</v>
      </c>
      <c r="G544" s="25" t="s">
        <v>1470</v>
      </c>
      <c r="H544" s="23">
        <v>150</v>
      </c>
      <c r="I544" s="21">
        <v>1.9600296163879701E-8</v>
      </c>
      <c r="J544" s="17">
        <v>1</v>
      </c>
      <c r="K544" s="24">
        <v>42609</v>
      </c>
      <c r="L544" s="67">
        <v>0</v>
      </c>
      <c r="M544" s="17" t="s">
        <v>1471</v>
      </c>
      <c r="N544" s="25" t="s">
        <v>1472</v>
      </c>
      <c r="O544" s="21">
        <v>85</v>
      </c>
      <c r="P544" s="21">
        <v>1</v>
      </c>
      <c r="Q544" s="21">
        <v>4</v>
      </c>
      <c r="S544" s="25">
        <v>0.65761511216056667</v>
      </c>
      <c r="T544" s="25">
        <v>0.61983471074380148</v>
      </c>
      <c r="U544" s="25">
        <v>0.7142857142857143</v>
      </c>
      <c r="V544">
        <v>2.9598412144695118E-2</v>
      </c>
      <c r="W544" t="s">
        <v>3017</v>
      </c>
      <c r="X544" t="s">
        <v>3017</v>
      </c>
      <c r="Y544" t="s">
        <v>3018</v>
      </c>
      <c r="Z544" t="s">
        <v>3018</v>
      </c>
    </row>
    <row r="545" spans="1:26" ht="76">
      <c r="A545">
        <v>544</v>
      </c>
      <c r="B545" s="21" t="s">
        <v>1107</v>
      </c>
      <c r="C545" s="21" t="s">
        <v>25</v>
      </c>
      <c r="D545" s="17">
        <f t="shared" si="16"/>
        <v>5</v>
      </c>
      <c r="E545" s="21" t="s">
        <v>17</v>
      </c>
      <c r="F545" s="25">
        <f t="shared" si="17"/>
        <v>6</v>
      </c>
      <c r="G545" s="25" t="s">
        <v>1473</v>
      </c>
      <c r="H545" s="23">
        <v>92</v>
      </c>
      <c r="I545" s="21">
        <v>6.1592171235469501E-6</v>
      </c>
      <c r="J545" s="17">
        <v>1</v>
      </c>
      <c r="K545" s="24">
        <v>42609</v>
      </c>
      <c r="L545" s="67">
        <v>0</v>
      </c>
      <c r="M545" s="17" t="s">
        <v>1474</v>
      </c>
      <c r="N545" s="17" t="s">
        <v>1475</v>
      </c>
      <c r="O545" s="21">
        <v>44</v>
      </c>
      <c r="P545" s="21">
        <v>2</v>
      </c>
      <c r="Q545" s="21">
        <v>10</v>
      </c>
      <c r="S545" s="25">
        <v>0.59119924586523065</v>
      </c>
      <c r="T545" s="25">
        <v>0.61983471074380148</v>
      </c>
      <c r="U545" s="25">
        <v>0.54824604854737435</v>
      </c>
      <c r="V545">
        <v>2.9598412144695118E-2</v>
      </c>
      <c r="W545" t="s">
        <v>3017</v>
      </c>
      <c r="X545" t="s">
        <v>3017</v>
      </c>
      <c r="Y545" t="s">
        <v>3018</v>
      </c>
      <c r="Z545" t="s">
        <v>3018</v>
      </c>
    </row>
    <row r="546" spans="1:26" ht="61">
      <c r="A546">
        <v>545</v>
      </c>
      <c r="B546" s="21" t="s">
        <v>1107</v>
      </c>
      <c r="C546" s="21" t="s">
        <v>21</v>
      </c>
      <c r="D546" s="17">
        <f t="shared" si="16"/>
        <v>4</v>
      </c>
      <c r="E546" s="21" t="s">
        <v>17</v>
      </c>
      <c r="F546" s="25">
        <f t="shared" si="17"/>
        <v>6</v>
      </c>
      <c r="G546" s="25" t="s">
        <v>1476</v>
      </c>
      <c r="H546" s="23">
        <v>79</v>
      </c>
      <c r="I546" s="21">
        <v>2.0877563455812301E-8</v>
      </c>
      <c r="J546" s="17">
        <v>1</v>
      </c>
      <c r="K546" s="24">
        <v>42609</v>
      </c>
      <c r="L546" s="67">
        <v>0</v>
      </c>
      <c r="M546" s="25" t="s">
        <v>1477</v>
      </c>
      <c r="N546" s="25" t="s">
        <v>1469</v>
      </c>
      <c r="O546" s="21">
        <v>53</v>
      </c>
      <c r="P546" s="21">
        <v>3</v>
      </c>
      <c r="Q546" s="21">
        <v>24</v>
      </c>
      <c r="S546" s="25">
        <v>0.49195914155677489</v>
      </c>
      <c r="T546" s="25">
        <v>0.61983471074380159</v>
      </c>
      <c r="U546" s="25">
        <v>0.30014578777623491</v>
      </c>
      <c r="V546">
        <v>0.45909090909090911</v>
      </c>
      <c r="W546" t="s">
        <v>3017</v>
      </c>
      <c r="X546" t="s">
        <v>3018</v>
      </c>
      <c r="Y546" t="s">
        <v>3017</v>
      </c>
      <c r="Z546" t="s">
        <v>3018</v>
      </c>
    </row>
    <row r="547" spans="1:26" ht="61">
      <c r="A547">
        <v>546</v>
      </c>
      <c r="B547" s="21" t="s">
        <v>1107</v>
      </c>
      <c r="C547" s="21" t="s">
        <v>21</v>
      </c>
      <c r="D547" s="17">
        <f t="shared" si="16"/>
        <v>4</v>
      </c>
      <c r="E547" s="21" t="s">
        <v>17</v>
      </c>
      <c r="F547" s="25">
        <f t="shared" si="17"/>
        <v>6</v>
      </c>
      <c r="G547" s="25" t="s">
        <v>1071</v>
      </c>
      <c r="H547" s="23">
        <v>95</v>
      </c>
      <c r="I547" s="21">
        <v>0.866218734471909</v>
      </c>
      <c r="J547" s="17">
        <v>0</v>
      </c>
      <c r="K547" s="24">
        <v>42592</v>
      </c>
      <c r="L547" s="67">
        <v>1</v>
      </c>
      <c r="M547" s="25" t="s">
        <v>1072</v>
      </c>
      <c r="N547" s="25" t="s">
        <v>1073</v>
      </c>
      <c r="O547" s="21">
        <v>80</v>
      </c>
      <c r="P547" s="21">
        <v>3</v>
      </c>
      <c r="Q547" s="21">
        <v>15</v>
      </c>
      <c r="S547" s="25">
        <v>0.62868666593100464</v>
      </c>
      <c r="T547" s="25">
        <v>0.75</v>
      </c>
      <c r="U547" s="25">
        <v>0.44671666482751182</v>
      </c>
      <c r="V547">
        <v>0.5</v>
      </c>
      <c r="W547" t="s">
        <v>3017</v>
      </c>
      <c r="X547" t="s">
        <v>3018</v>
      </c>
      <c r="Y547" t="s">
        <v>3017</v>
      </c>
      <c r="Z547" t="s">
        <v>3018</v>
      </c>
    </row>
    <row r="548" spans="1:26" ht="32" thickBot="1">
      <c r="A548">
        <v>547</v>
      </c>
      <c r="B548" s="21" t="s">
        <v>1107</v>
      </c>
      <c r="C548" s="21" t="s">
        <v>21</v>
      </c>
      <c r="D548" s="17">
        <f t="shared" si="16"/>
        <v>4</v>
      </c>
      <c r="E548" s="21" t="s">
        <v>17</v>
      </c>
      <c r="F548" s="25">
        <f t="shared" si="17"/>
        <v>6</v>
      </c>
      <c r="G548" s="22" t="s">
        <v>1478</v>
      </c>
      <c r="H548" s="23">
        <v>5</v>
      </c>
      <c r="I548" s="21">
        <v>0.60873411330420002</v>
      </c>
      <c r="J548" s="17">
        <v>1</v>
      </c>
      <c r="K548" s="24">
        <v>42591</v>
      </c>
      <c r="L548" s="67">
        <v>0</v>
      </c>
      <c r="M548" s="26" t="s">
        <v>1479</v>
      </c>
      <c r="N548" s="25" t="s">
        <v>1480</v>
      </c>
      <c r="O548" s="21">
        <v>43</v>
      </c>
      <c r="P548" s="22">
        <v>1</v>
      </c>
      <c r="Q548" s="22">
        <v>9</v>
      </c>
      <c r="S548" s="25">
        <v>0.67857142857142849</v>
      </c>
      <c r="T548" s="25">
        <v>0.75</v>
      </c>
      <c r="U548" s="25">
        <v>0.5714285714285714</v>
      </c>
      <c r="V548">
        <v>0.5</v>
      </c>
      <c r="W548" t="s">
        <v>3017</v>
      </c>
      <c r="X548" t="s">
        <v>3018</v>
      </c>
      <c r="Y548" t="s">
        <v>3018</v>
      </c>
      <c r="Z548" t="s">
        <v>3018</v>
      </c>
    </row>
    <row r="549" spans="1:26" ht="77" thickBot="1">
      <c r="A549">
        <v>548</v>
      </c>
      <c r="B549" s="21" t="s">
        <v>1107</v>
      </c>
      <c r="C549" s="21" t="s">
        <v>25</v>
      </c>
      <c r="D549" s="17">
        <f t="shared" si="16"/>
        <v>5</v>
      </c>
      <c r="E549" s="21" t="s">
        <v>17</v>
      </c>
      <c r="F549" s="25">
        <f t="shared" si="17"/>
        <v>6</v>
      </c>
      <c r="G549" s="25" t="s">
        <v>1481</v>
      </c>
      <c r="H549" s="23">
        <v>35</v>
      </c>
      <c r="I549" s="21">
        <v>0.315740942025099</v>
      </c>
      <c r="J549" s="17">
        <v>1</v>
      </c>
      <c r="K549" s="24">
        <v>42578</v>
      </c>
      <c r="L549" s="70">
        <v>0</v>
      </c>
      <c r="M549" s="22" t="s">
        <v>1482</v>
      </c>
      <c r="N549" s="25" t="s">
        <v>1483</v>
      </c>
      <c r="O549" s="21">
        <v>104</v>
      </c>
      <c r="P549" s="22">
        <v>2</v>
      </c>
      <c r="Q549" s="22">
        <v>6</v>
      </c>
      <c r="S549" s="25">
        <v>0.71002915755524698</v>
      </c>
      <c r="T549" s="25">
        <v>0.75</v>
      </c>
      <c r="U549" s="25">
        <v>0.65007289388811751</v>
      </c>
      <c r="V549">
        <v>0.55000000000000004</v>
      </c>
      <c r="W549" t="s">
        <v>3017</v>
      </c>
      <c r="X549" t="s">
        <v>3018</v>
      </c>
      <c r="Y549" t="s">
        <v>3017</v>
      </c>
      <c r="Z549" t="s">
        <v>3018</v>
      </c>
    </row>
    <row r="550" spans="1:26" ht="76">
      <c r="A550">
        <v>549</v>
      </c>
      <c r="B550" s="21" t="s">
        <v>1107</v>
      </c>
      <c r="C550" s="21" t="s">
        <v>21</v>
      </c>
      <c r="D550" s="17">
        <f t="shared" si="16"/>
        <v>4</v>
      </c>
      <c r="E550" s="21" t="s">
        <v>17</v>
      </c>
      <c r="F550" s="25">
        <f t="shared" si="17"/>
        <v>6</v>
      </c>
      <c r="G550" s="26" t="s">
        <v>1107</v>
      </c>
      <c r="H550" s="23">
        <v>40</v>
      </c>
      <c r="I550" s="21">
        <v>0.99930343220856899</v>
      </c>
      <c r="J550" s="17">
        <v>0</v>
      </c>
      <c r="K550" s="24">
        <v>42537</v>
      </c>
      <c r="L550" s="67">
        <v>0</v>
      </c>
      <c r="M550" s="25" t="s">
        <v>1484</v>
      </c>
      <c r="N550" s="25" t="s">
        <v>1483</v>
      </c>
      <c r="O550" s="21">
        <v>104</v>
      </c>
      <c r="P550" s="21">
        <v>1</v>
      </c>
      <c r="Q550" s="21">
        <v>11</v>
      </c>
      <c r="S550" s="25">
        <v>0.66047858340826282</v>
      </c>
      <c r="T550" s="25">
        <v>0.75</v>
      </c>
      <c r="U550" s="25">
        <v>0.52619645852065711</v>
      </c>
      <c r="V550">
        <v>0.45454545454545453</v>
      </c>
      <c r="W550" t="s">
        <v>3017</v>
      </c>
      <c r="X550" t="s">
        <v>3018</v>
      </c>
      <c r="Y550" t="s">
        <v>3017</v>
      </c>
      <c r="Z550" t="s">
        <v>3018</v>
      </c>
    </row>
    <row r="551" spans="1:26" ht="91">
      <c r="A551">
        <v>550</v>
      </c>
      <c r="B551" s="21" t="s">
        <v>1107</v>
      </c>
      <c r="C551" s="21" t="s">
        <v>21</v>
      </c>
      <c r="D551" s="17">
        <f t="shared" si="16"/>
        <v>4</v>
      </c>
      <c r="E551" s="21" t="s">
        <v>17</v>
      </c>
      <c r="F551" s="25">
        <f t="shared" si="17"/>
        <v>6</v>
      </c>
      <c r="G551" s="25" t="s">
        <v>1485</v>
      </c>
      <c r="H551" s="23">
        <v>100</v>
      </c>
      <c r="I551" s="21">
        <v>0.78560852512370005</v>
      </c>
      <c r="J551" s="17">
        <v>0</v>
      </c>
      <c r="K551" s="24">
        <v>42533</v>
      </c>
      <c r="L551" s="67">
        <v>0</v>
      </c>
      <c r="M551" s="25" t="s">
        <v>1486</v>
      </c>
      <c r="N551" s="25" t="s">
        <v>1487</v>
      </c>
      <c r="O551" s="21">
        <v>115</v>
      </c>
      <c r="P551" s="21">
        <v>1</v>
      </c>
      <c r="Q551" s="21">
        <v>9</v>
      </c>
      <c r="S551" s="25">
        <v>0.6376623376623376</v>
      </c>
      <c r="T551" s="25">
        <v>0.68181818181818177</v>
      </c>
      <c r="U551" s="25">
        <v>0.5714285714285714</v>
      </c>
      <c r="V551">
        <v>0.5</v>
      </c>
      <c r="W551" t="s">
        <v>3017</v>
      </c>
      <c r="X551" t="s">
        <v>3017</v>
      </c>
      <c r="Y551" t="s">
        <v>3017</v>
      </c>
      <c r="Z551" t="s">
        <v>3018</v>
      </c>
    </row>
    <row r="552" spans="1:26" ht="61">
      <c r="A552">
        <v>551</v>
      </c>
      <c r="B552" s="21" t="s">
        <v>1107</v>
      </c>
      <c r="C552" s="21" t="s">
        <v>21</v>
      </c>
      <c r="D552" s="17">
        <f t="shared" si="16"/>
        <v>4</v>
      </c>
      <c r="E552" s="21" t="s">
        <v>713</v>
      </c>
      <c r="F552" s="25">
        <f t="shared" si="17"/>
        <v>3</v>
      </c>
      <c r="G552" s="25" t="s">
        <v>1488</v>
      </c>
      <c r="H552" s="23">
        <v>53</v>
      </c>
      <c r="I552" s="21">
        <v>4.0755880865028798E-4</v>
      </c>
      <c r="J552" s="17">
        <v>1</v>
      </c>
      <c r="K552" s="55">
        <v>42533</v>
      </c>
      <c r="L552" s="40">
        <v>1</v>
      </c>
      <c r="M552" s="25" t="s">
        <v>1489</v>
      </c>
      <c r="N552" s="25" t="s">
        <v>1490</v>
      </c>
      <c r="O552" s="21">
        <v>83</v>
      </c>
      <c r="P552" s="21">
        <v>1</v>
      </c>
      <c r="Q552" s="21">
        <v>9</v>
      </c>
      <c r="S552" s="25">
        <v>0.67857142857142849</v>
      </c>
      <c r="T552" s="25">
        <v>0.75</v>
      </c>
      <c r="U552" s="25">
        <v>0.5714285714285714</v>
      </c>
      <c r="V552">
        <v>0.54</v>
      </c>
      <c r="W552" t="s">
        <v>3017</v>
      </c>
      <c r="X552" t="s">
        <v>3017</v>
      </c>
      <c r="Y552" t="s">
        <v>3018</v>
      </c>
      <c r="Z552" t="s">
        <v>3018</v>
      </c>
    </row>
    <row r="553" spans="1:26" ht="77" thickBot="1">
      <c r="A553">
        <v>552</v>
      </c>
      <c r="B553" s="21" t="s">
        <v>1107</v>
      </c>
      <c r="C553" s="21" t="s">
        <v>25</v>
      </c>
      <c r="D553" s="17">
        <f t="shared" si="16"/>
        <v>5</v>
      </c>
      <c r="E553" s="21" t="s">
        <v>713</v>
      </c>
      <c r="F553" s="25">
        <f t="shared" si="17"/>
        <v>3</v>
      </c>
      <c r="G553" s="26" t="s">
        <v>1491</v>
      </c>
      <c r="H553" s="23">
        <v>50</v>
      </c>
      <c r="I553" s="21">
        <v>1.31147958727373E-5</v>
      </c>
      <c r="J553" s="17">
        <v>1</v>
      </c>
      <c r="K553" s="24">
        <v>42522</v>
      </c>
      <c r="L553" s="70">
        <v>1</v>
      </c>
      <c r="M553" s="22" t="s">
        <v>1492</v>
      </c>
      <c r="N553" s="25" t="s">
        <v>1483</v>
      </c>
      <c r="O553" s="21">
        <v>104</v>
      </c>
      <c r="P553" s="22">
        <v>4</v>
      </c>
      <c r="Q553" s="22">
        <v>13</v>
      </c>
      <c r="S553" s="25">
        <v>0.603059407635824</v>
      </c>
      <c r="T553" s="25">
        <v>0.68181818181818177</v>
      </c>
      <c r="U553" s="25">
        <v>0.48492124636228728</v>
      </c>
      <c r="V553">
        <v>0.60500000000000009</v>
      </c>
      <c r="W553" t="s">
        <v>3017</v>
      </c>
      <c r="X553" t="s">
        <v>3018</v>
      </c>
      <c r="Y553" t="s">
        <v>3017</v>
      </c>
      <c r="Z553" t="s">
        <v>3018</v>
      </c>
    </row>
    <row r="554" spans="1:26" ht="241">
      <c r="A554">
        <v>553</v>
      </c>
      <c r="B554" s="21" t="s">
        <v>1493</v>
      </c>
      <c r="C554" s="21" t="s">
        <v>21</v>
      </c>
      <c r="D554" s="17">
        <f t="shared" si="16"/>
        <v>4</v>
      </c>
      <c r="E554" s="21" t="s">
        <v>17</v>
      </c>
      <c r="F554" s="25">
        <f t="shared" si="17"/>
        <v>6</v>
      </c>
      <c r="G554" s="25" t="s">
        <v>1494</v>
      </c>
      <c r="H554" s="23">
        <v>446</v>
      </c>
      <c r="I554" s="21">
        <v>9.8733915542048605E-5</v>
      </c>
      <c r="J554" s="17">
        <v>1</v>
      </c>
      <c r="K554" s="24">
        <v>43968</v>
      </c>
      <c r="L554" s="67">
        <v>1</v>
      </c>
      <c r="M554" s="25" t="s">
        <v>1495</v>
      </c>
      <c r="N554" s="17" t="s">
        <v>1496</v>
      </c>
      <c r="O554" s="21">
        <v>239</v>
      </c>
      <c r="P554" s="21">
        <v>1</v>
      </c>
      <c r="Q554" s="21">
        <v>2</v>
      </c>
      <c r="S554" s="25">
        <v>0.59860239181244279</v>
      </c>
      <c r="T554" s="25">
        <v>0.46569099229436611</v>
      </c>
      <c r="U554" s="25">
        <v>0.79796949108955784</v>
      </c>
      <c r="V554">
        <v>0.6655000000000002</v>
      </c>
      <c r="W554" t="s">
        <v>3017</v>
      </c>
      <c r="X554" t="s">
        <v>3018</v>
      </c>
      <c r="Y554" t="s">
        <v>3018</v>
      </c>
      <c r="Z554" t="s">
        <v>3018</v>
      </c>
    </row>
    <row r="555" spans="1:26" ht="62" thickBot="1">
      <c r="A555">
        <v>554</v>
      </c>
      <c r="B555" s="21" t="s">
        <v>1493</v>
      </c>
      <c r="C555" s="21" t="s">
        <v>21</v>
      </c>
      <c r="D555" s="17">
        <f t="shared" si="16"/>
        <v>4</v>
      </c>
      <c r="E555" s="21" t="s">
        <v>42</v>
      </c>
      <c r="F555" s="25">
        <f t="shared" si="17"/>
        <v>4</v>
      </c>
      <c r="G555" s="22" t="s">
        <v>1497</v>
      </c>
      <c r="H555" s="23">
        <v>50</v>
      </c>
      <c r="I555" s="21">
        <v>1.2334387952942501E-3</v>
      </c>
      <c r="J555" s="17">
        <v>1</v>
      </c>
      <c r="K555" s="24">
        <v>43913</v>
      </c>
      <c r="L555" s="70">
        <v>0</v>
      </c>
      <c r="M555" s="22" t="s">
        <v>1498</v>
      </c>
      <c r="N555" s="25" t="s">
        <v>1499</v>
      </c>
      <c r="O555" s="21">
        <v>77</v>
      </c>
      <c r="P555" s="22">
        <v>2</v>
      </c>
      <c r="Q555" s="22">
        <v>1</v>
      </c>
      <c r="S555" s="25">
        <v>0.83785714285714286</v>
      </c>
      <c r="T555" s="25">
        <v>0.82500000000000007</v>
      </c>
      <c r="U555" s="25">
        <v>0.85714285714285721</v>
      </c>
      <c r="V555">
        <v>0.54500000000000004</v>
      </c>
      <c r="W555" t="s">
        <v>3018</v>
      </c>
      <c r="X555" t="s">
        <v>3017</v>
      </c>
      <c r="Y555" t="s">
        <v>3018</v>
      </c>
      <c r="Z555" t="s">
        <v>3018</v>
      </c>
    </row>
    <row r="556" spans="1:26" ht="61">
      <c r="A556">
        <v>555</v>
      </c>
      <c r="B556" s="21" t="s">
        <v>1493</v>
      </c>
      <c r="C556" s="21" t="s">
        <v>21</v>
      </c>
      <c r="D556" s="17">
        <f t="shared" si="16"/>
        <v>4</v>
      </c>
      <c r="E556" s="21" t="s">
        <v>183</v>
      </c>
      <c r="F556" s="25">
        <f t="shared" si="17"/>
        <v>2</v>
      </c>
      <c r="G556" s="25" t="s">
        <v>1500</v>
      </c>
      <c r="H556" s="23">
        <v>83</v>
      </c>
      <c r="I556" s="21">
        <v>3.1366377322150598E-6</v>
      </c>
      <c r="J556" s="17">
        <v>1</v>
      </c>
      <c r="K556" s="54">
        <v>43611</v>
      </c>
      <c r="L556" s="68">
        <v>1</v>
      </c>
      <c r="M556" s="25" t="s">
        <v>1501</v>
      </c>
      <c r="N556" s="25" t="s">
        <v>1501</v>
      </c>
      <c r="O556" s="21">
        <v>83</v>
      </c>
      <c r="P556" s="21">
        <v>1</v>
      </c>
      <c r="Q556" s="21">
        <v>3</v>
      </c>
      <c r="S556" s="25">
        <v>0.75102566813892135</v>
      </c>
      <c r="T556" s="25">
        <v>0.75</v>
      </c>
      <c r="U556" s="25">
        <v>0.75256417034730327</v>
      </c>
      <c r="V556">
        <v>0.5</v>
      </c>
      <c r="W556" t="s">
        <v>3017</v>
      </c>
      <c r="X556" t="s">
        <v>3018</v>
      </c>
      <c r="Y556" t="s">
        <v>3018</v>
      </c>
      <c r="Z556" t="s">
        <v>3018</v>
      </c>
    </row>
    <row r="557" spans="1:26" ht="76">
      <c r="A557">
        <v>556</v>
      </c>
      <c r="B557" s="21" t="s">
        <v>1493</v>
      </c>
      <c r="C557" s="21" t="s">
        <v>21</v>
      </c>
      <c r="D557" s="17">
        <f t="shared" si="16"/>
        <v>4</v>
      </c>
      <c r="E557" s="21" t="s">
        <v>17</v>
      </c>
      <c r="F557" s="25">
        <f t="shared" si="17"/>
        <v>6</v>
      </c>
      <c r="G557" s="25" t="s">
        <v>1502</v>
      </c>
      <c r="H557" s="23">
        <v>123</v>
      </c>
      <c r="I557" s="21">
        <v>1.2019816084007899E-5</v>
      </c>
      <c r="J557" s="17">
        <v>0</v>
      </c>
      <c r="K557" s="24">
        <v>43413</v>
      </c>
      <c r="L557" s="67">
        <v>0</v>
      </c>
      <c r="M557" s="25" t="s">
        <v>1503</v>
      </c>
      <c r="N557" s="25" t="s">
        <v>1504</v>
      </c>
      <c r="O557" s="21">
        <v>29</v>
      </c>
      <c r="P557" s="21">
        <v>1</v>
      </c>
      <c r="Q557" s="21">
        <v>4</v>
      </c>
      <c r="S557" s="25">
        <v>0.69480519480519476</v>
      </c>
      <c r="T557" s="25">
        <v>0.68181818181818177</v>
      </c>
      <c r="U557" s="25">
        <v>0.7142857142857143</v>
      </c>
      <c r="V557">
        <v>0.60500000000000009</v>
      </c>
      <c r="W557" t="s">
        <v>3017</v>
      </c>
      <c r="X557" t="s">
        <v>3018</v>
      </c>
      <c r="Y557" t="s">
        <v>3018</v>
      </c>
      <c r="Z557" t="s">
        <v>3018</v>
      </c>
    </row>
    <row r="558" spans="1:26" ht="47" thickBot="1">
      <c r="A558">
        <v>557</v>
      </c>
      <c r="B558" s="21" t="s">
        <v>1493</v>
      </c>
      <c r="C558" s="21" t="s">
        <v>21</v>
      </c>
      <c r="D558" s="17">
        <f t="shared" si="16"/>
        <v>4</v>
      </c>
      <c r="E558" s="21" t="s">
        <v>42</v>
      </c>
      <c r="F558" s="25">
        <f t="shared" si="17"/>
        <v>4</v>
      </c>
      <c r="G558" s="22" t="s">
        <v>1505</v>
      </c>
      <c r="H558" s="23">
        <v>75</v>
      </c>
      <c r="I558" s="21">
        <v>4.6663913291991099E-2</v>
      </c>
      <c r="J558" s="17">
        <v>0</v>
      </c>
      <c r="K558" s="24">
        <v>43399</v>
      </c>
      <c r="L558" s="67">
        <v>0</v>
      </c>
      <c r="M558" s="25" t="s">
        <v>1506</v>
      </c>
      <c r="N558" s="25" t="s">
        <v>1507</v>
      </c>
      <c r="O558" s="21">
        <v>33</v>
      </c>
      <c r="P558" s="22">
        <v>2</v>
      </c>
      <c r="Q558" s="22">
        <v>5</v>
      </c>
      <c r="S558" s="25">
        <v>0.68131559609092107</v>
      </c>
      <c r="T558" s="25">
        <v>0.68181818181818177</v>
      </c>
      <c r="U558" s="25">
        <v>0.68056171750003003</v>
      </c>
      <c r="V558">
        <v>0.5</v>
      </c>
      <c r="W558" t="s">
        <v>3017</v>
      </c>
      <c r="X558" t="s">
        <v>3017</v>
      </c>
      <c r="Y558" t="s">
        <v>3018</v>
      </c>
      <c r="Z558" t="s">
        <v>3018</v>
      </c>
    </row>
    <row r="559" spans="1:26" ht="197" thickBot="1">
      <c r="A559">
        <v>558</v>
      </c>
      <c r="B559" s="21" t="s">
        <v>1493</v>
      </c>
      <c r="C559" s="21" t="s">
        <v>25</v>
      </c>
      <c r="D559" s="17">
        <f t="shared" si="16"/>
        <v>5</v>
      </c>
      <c r="E559" s="21" t="s">
        <v>17</v>
      </c>
      <c r="F559" s="25">
        <f t="shared" si="17"/>
        <v>6</v>
      </c>
      <c r="G559" s="22" t="s">
        <v>1508</v>
      </c>
      <c r="H559" s="23">
        <v>389</v>
      </c>
      <c r="I559" s="21">
        <v>0.99785305772284605</v>
      </c>
      <c r="J559" s="17">
        <v>1</v>
      </c>
      <c r="K559" s="24">
        <v>43395</v>
      </c>
      <c r="L559" s="67">
        <v>0</v>
      </c>
      <c r="M559" s="25" t="s">
        <v>1509</v>
      </c>
      <c r="N559" s="26" t="s">
        <v>1510</v>
      </c>
      <c r="O559" s="21">
        <v>20</v>
      </c>
      <c r="P559" s="21">
        <v>4</v>
      </c>
      <c r="Q559" s="21">
        <v>8</v>
      </c>
      <c r="S559" s="25">
        <v>0.38175946084130657</v>
      </c>
      <c r="T559" s="25">
        <v>0.2389731132827673</v>
      </c>
      <c r="U559" s="25">
        <v>0.59593898217911567</v>
      </c>
      <c r="V559">
        <v>3.3485957325638747E-6</v>
      </c>
      <c r="W559" t="s">
        <v>3018</v>
      </c>
      <c r="X559" t="s">
        <v>3017</v>
      </c>
      <c r="Y559" t="s">
        <v>3018</v>
      </c>
      <c r="Z559" t="s">
        <v>3018</v>
      </c>
    </row>
    <row r="560" spans="1:26" ht="91">
      <c r="A560">
        <v>559</v>
      </c>
      <c r="B560" s="21" t="s">
        <v>1493</v>
      </c>
      <c r="C560" s="21" t="s">
        <v>21</v>
      </c>
      <c r="D560" s="17">
        <f t="shared" si="16"/>
        <v>4</v>
      </c>
      <c r="E560" s="21" t="s">
        <v>42</v>
      </c>
      <c r="F560" s="25">
        <f t="shared" si="17"/>
        <v>4</v>
      </c>
      <c r="G560" s="26" t="s">
        <v>160</v>
      </c>
      <c r="H560" s="23">
        <v>47</v>
      </c>
      <c r="I560" s="21">
        <v>3.5891817501753102E-3</v>
      </c>
      <c r="J560" s="17">
        <v>1</v>
      </c>
      <c r="K560" s="24">
        <v>43230</v>
      </c>
      <c r="L560" s="67">
        <v>0</v>
      </c>
      <c r="M560" s="25" t="s">
        <v>1511</v>
      </c>
      <c r="N560" s="25" t="s">
        <v>1512</v>
      </c>
      <c r="O560" s="21">
        <v>121</v>
      </c>
      <c r="P560" s="21">
        <v>1</v>
      </c>
      <c r="Q560" s="21">
        <v>1</v>
      </c>
      <c r="S560" s="25">
        <v>0.79285714285714293</v>
      </c>
      <c r="T560" s="25">
        <v>0.75</v>
      </c>
      <c r="U560" s="25">
        <v>0.85714285714285721</v>
      </c>
      <c r="V560">
        <v>0.54500000000000004</v>
      </c>
      <c r="W560" t="s">
        <v>3017</v>
      </c>
      <c r="X560" t="s">
        <v>3017</v>
      </c>
      <c r="Y560" t="s">
        <v>3017</v>
      </c>
      <c r="Z560" t="s">
        <v>3017</v>
      </c>
    </row>
    <row r="561" spans="1:26" ht="91">
      <c r="A561">
        <v>560</v>
      </c>
      <c r="B561" s="21" t="s">
        <v>1493</v>
      </c>
      <c r="C561" s="21" t="s">
        <v>21</v>
      </c>
      <c r="D561" s="17">
        <f t="shared" si="16"/>
        <v>4</v>
      </c>
      <c r="E561" s="21" t="s">
        <v>17</v>
      </c>
      <c r="F561" s="25">
        <f t="shared" si="17"/>
        <v>6</v>
      </c>
      <c r="G561" s="25" t="s">
        <v>1513</v>
      </c>
      <c r="H561" s="23">
        <v>69</v>
      </c>
      <c r="I561" s="21">
        <v>1.50500320734146E-2</v>
      </c>
      <c r="J561" s="17">
        <v>1</v>
      </c>
      <c r="K561" s="24">
        <v>43218</v>
      </c>
      <c r="L561" s="67">
        <v>0</v>
      </c>
      <c r="M561" s="25" t="s">
        <v>1514</v>
      </c>
      <c r="N561" s="25" t="s">
        <v>1515</v>
      </c>
      <c r="O561" s="21">
        <v>116</v>
      </c>
      <c r="P561" s="21">
        <v>2</v>
      </c>
      <c r="Q561" s="21">
        <v>6</v>
      </c>
      <c r="S561" s="25">
        <v>0.75502915755524702</v>
      </c>
      <c r="T561" s="25">
        <v>0.82500000000000007</v>
      </c>
      <c r="U561" s="25">
        <v>0.65007289388811751</v>
      </c>
      <c r="V561">
        <v>0.45454545454545453</v>
      </c>
      <c r="W561" t="s">
        <v>3018</v>
      </c>
      <c r="X561" t="s">
        <v>3017</v>
      </c>
      <c r="Y561" t="s">
        <v>3017</v>
      </c>
      <c r="Z561" t="s">
        <v>3018</v>
      </c>
    </row>
    <row r="562" spans="1:26" ht="121">
      <c r="A562">
        <v>561</v>
      </c>
      <c r="B562" s="21" t="s">
        <v>1493</v>
      </c>
      <c r="C562" s="21" t="s">
        <v>21</v>
      </c>
      <c r="D562" s="17">
        <f t="shared" si="16"/>
        <v>4</v>
      </c>
      <c r="E562" s="21" t="s">
        <v>42</v>
      </c>
      <c r="F562" s="25">
        <f t="shared" si="17"/>
        <v>4</v>
      </c>
      <c r="G562" s="26" t="s">
        <v>119</v>
      </c>
      <c r="H562" s="23">
        <v>57</v>
      </c>
      <c r="I562" s="21">
        <v>2.94642562744695E-2</v>
      </c>
      <c r="J562" s="17">
        <v>1</v>
      </c>
      <c r="K562" s="24">
        <v>43214</v>
      </c>
      <c r="L562" s="67">
        <v>0</v>
      </c>
      <c r="M562" s="17" t="s">
        <v>1516</v>
      </c>
      <c r="N562" s="25" t="s">
        <v>1517</v>
      </c>
      <c r="O562" s="21">
        <v>172</v>
      </c>
      <c r="P562" s="21">
        <v>1</v>
      </c>
      <c r="Q562" s="21">
        <v>6</v>
      </c>
      <c r="S562" s="25">
        <v>0.75502915755524702</v>
      </c>
      <c r="T562" s="25">
        <v>0.82500000000000007</v>
      </c>
      <c r="U562" s="25">
        <v>0.65007289388811751</v>
      </c>
      <c r="V562">
        <v>0.59450000000000003</v>
      </c>
      <c r="W562" t="s">
        <v>3017</v>
      </c>
      <c r="X562" t="s">
        <v>3017</v>
      </c>
      <c r="Y562" t="s">
        <v>3017</v>
      </c>
      <c r="Z562" t="s">
        <v>3017</v>
      </c>
    </row>
    <row r="563" spans="1:26" ht="77" thickBot="1">
      <c r="A563">
        <v>562</v>
      </c>
      <c r="B563" s="21" t="s">
        <v>1493</v>
      </c>
      <c r="C563" s="21" t="s">
        <v>21</v>
      </c>
      <c r="D563" s="17">
        <f t="shared" si="16"/>
        <v>4</v>
      </c>
      <c r="E563" s="21" t="s">
        <v>713</v>
      </c>
      <c r="F563" s="25">
        <f t="shared" si="17"/>
        <v>3</v>
      </c>
      <c r="G563" s="25" t="s">
        <v>1518</v>
      </c>
      <c r="H563" s="23">
        <v>32</v>
      </c>
      <c r="I563" s="21">
        <v>1.1258727800008701E-3</v>
      </c>
      <c r="J563" s="17">
        <v>1</v>
      </c>
      <c r="K563" s="24">
        <v>43206</v>
      </c>
      <c r="L563" s="70">
        <v>0</v>
      </c>
      <c r="M563" s="22" t="s">
        <v>1519</v>
      </c>
      <c r="N563" s="25" t="s">
        <v>1520</v>
      </c>
      <c r="O563" s="21">
        <v>45</v>
      </c>
      <c r="P563" s="22">
        <v>2</v>
      </c>
      <c r="Q563" s="22">
        <v>18</v>
      </c>
      <c r="S563" s="25">
        <v>0.60756338930746945</v>
      </c>
      <c r="T563" s="25">
        <v>0.75</v>
      </c>
      <c r="U563" s="25">
        <v>0.39390847326867362</v>
      </c>
      <c r="V563">
        <v>0.5</v>
      </c>
      <c r="W563" t="s">
        <v>3017</v>
      </c>
      <c r="X563" t="s">
        <v>3018</v>
      </c>
      <c r="Y563" t="s">
        <v>3017</v>
      </c>
      <c r="Z563" t="s">
        <v>3018</v>
      </c>
    </row>
    <row r="564" spans="1:26" ht="136">
      <c r="A564">
        <v>563</v>
      </c>
      <c r="B564" s="21" t="s">
        <v>1493</v>
      </c>
      <c r="C564" s="21" t="s">
        <v>21</v>
      </c>
      <c r="D564" s="17">
        <f t="shared" si="16"/>
        <v>4</v>
      </c>
      <c r="E564" s="21" t="s">
        <v>42</v>
      </c>
      <c r="F564" s="25">
        <f t="shared" si="17"/>
        <v>4</v>
      </c>
      <c r="G564" s="25" t="s">
        <v>1521</v>
      </c>
      <c r="H564" s="23">
        <v>71</v>
      </c>
      <c r="I564" s="21">
        <v>5.8527749188108701E-4</v>
      </c>
      <c r="J564" s="17">
        <v>1</v>
      </c>
      <c r="K564" s="24">
        <v>43205</v>
      </c>
      <c r="L564" s="67">
        <v>0</v>
      </c>
      <c r="M564" s="25" t="s">
        <v>1522</v>
      </c>
      <c r="N564" s="25" t="s">
        <v>1523</v>
      </c>
      <c r="O564" s="21">
        <v>189</v>
      </c>
      <c r="P564" s="21">
        <v>2</v>
      </c>
      <c r="Q564" s="21">
        <v>4</v>
      </c>
      <c r="S564" s="25">
        <v>0.78071428571428569</v>
      </c>
      <c r="T564" s="25">
        <v>0.82500000000000007</v>
      </c>
      <c r="U564" s="25">
        <v>0.7142857142857143</v>
      </c>
      <c r="V564">
        <v>0.54500000000000004</v>
      </c>
      <c r="W564" t="s">
        <v>3017</v>
      </c>
      <c r="X564" t="s">
        <v>3017</v>
      </c>
      <c r="Y564" t="s">
        <v>3017</v>
      </c>
      <c r="Z564" t="s">
        <v>3017</v>
      </c>
    </row>
    <row r="565" spans="1:26" ht="166">
      <c r="A565">
        <v>564</v>
      </c>
      <c r="B565" s="21" t="s">
        <v>1493</v>
      </c>
      <c r="C565" s="21" t="s">
        <v>21</v>
      </c>
      <c r="D565" s="17">
        <f t="shared" si="16"/>
        <v>4</v>
      </c>
      <c r="E565" s="21" t="s">
        <v>42</v>
      </c>
      <c r="F565" s="25">
        <f t="shared" si="17"/>
        <v>4</v>
      </c>
      <c r="G565" s="26" t="s">
        <v>119</v>
      </c>
      <c r="H565" s="23">
        <v>63</v>
      </c>
      <c r="I565" s="21">
        <v>3.9280725963819501E-4</v>
      </c>
      <c r="J565" s="17">
        <v>1</v>
      </c>
      <c r="K565" s="24">
        <v>43171</v>
      </c>
      <c r="L565" s="67">
        <v>0</v>
      </c>
      <c r="M565" s="25" t="s">
        <v>1524</v>
      </c>
      <c r="N565" s="25" t="s">
        <v>1525</v>
      </c>
      <c r="O565" s="21">
        <v>232</v>
      </c>
      <c r="P565" s="21">
        <v>2</v>
      </c>
      <c r="Q565" s="21">
        <v>7</v>
      </c>
      <c r="S565" s="25">
        <v>0.74381421079630905</v>
      </c>
      <c r="T565" s="25">
        <v>0.82500000000000007</v>
      </c>
      <c r="U565" s="25">
        <v>0.62203552699077269</v>
      </c>
      <c r="V565">
        <v>0.73205000000000031</v>
      </c>
      <c r="W565" t="s">
        <v>3017</v>
      </c>
      <c r="X565" t="s">
        <v>3017</v>
      </c>
      <c r="Y565" t="s">
        <v>3017</v>
      </c>
      <c r="Z565" t="s">
        <v>3018</v>
      </c>
    </row>
    <row r="566" spans="1:26" ht="46">
      <c r="A566">
        <v>565</v>
      </c>
      <c r="B566" s="21" t="s">
        <v>1493</v>
      </c>
      <c r="C566" s="21" t="s">
        <v>21</v>
      </c>
      <c r="D566" s="17">
        <f t="shared" si="16"/>
        <v>4</v>
      </c>
      <c r="E566" s="21" t="s">
        <v>42</v>
      </c>
      <c r="F566" s="25">
        <f t="shared" si="17"/>
        <v>4</v>
      </c>
      <c r="G566" s="25" t="s">
        <v>1526</v>
      </c>
      <c r="H566" s="23">
        <v>87</v>
      </c>
      <c r="I566" s="21">
        <v>1.5076917326830599E-2</v>
      </c>
      <c r="J566" s="17">
        <v>1</v>
      </c>
      <c r="K566" s="24">
        <v>43079</v>
      </c>
      <c r="L566" s="67">
        <v>0</v>
      </c>
      <c r="M566" s="25" t="s">
        <v>1527</v>
      </c>
      <c r="N566" s="25" t="s">
        <v>1528</v>
      </c>
      <c r="O566" s="21">
        <v>34</v>
      </c>
      <c r="P566" s="21">
        <v>2</v>
      </c>
      <c r="Q566" s="21">
        <v>26</v>
      </c>
      <c r="S566" s="25">
        <v>0.55862745636612654</v>
      </c>
      <c r="T566" s="25">
        <v>0.75</v>
      </c>
      <c r="U566" s="25">
        <v>0.27156864091531652</v>
      </c>
      <c r="V566">
        <v>0.59450000000000003</v>
      </c>
      <c r="W566" t="s">
        <v>3018</v>
      </c>
      <c r="X566" t="s">
        <v>3018</v>
      </c>
      <c r="Y566" t="s">
        <v>3017</v>
      </c>
      <c r="Z566" t="s">
        <v>3018</v>
      </c>
    </row>
    <row r="567" spans="1:26" ht="106">
      <c r="A567">
        <v>566</v>
      </c>
      <c r="B567" s="21" t="s">
        <v>1493</v>
      </c>
      <c r="C567" s="21" t="s">
        <v>21</v>
      </c>
      <c r="D567" s="17">
        <f t="shared" si="16"/>
        <v>4</v>
      </c>
      <c r="E567" s="21" t="s">
        <v>42</v>
      </c>
      <c r="F567" s="25">
        <f t="shared" si="17"/>
        <v>4</v>
      </c>
      <c r="G567" s="25" t="s">
        <v>1529</v>
      </c>
      <c r="H567" s="23">
        <v>124</v>
      </c>
      <c r="I567" s="21">
        <v>7.5427477809197896E-6</v>
      </c>
      <c r="J567" s="17">
        <v>1</v>
      </c>
      <c r="K567" s="24">
        <v>43071</v>
      </c>
      <c r="L567" s="67">
        <v>0</v>
      </c>
      <c r="M567" s="25" t="s">
        <v>1530</v>
      </c>
      <c r="N567" s="25" t="s">
        <v>1531</v>
      </c>
      <c r="O567" s="21">
        <v>160</v>
      </c>
      <c r="P567" s="21">
        <v>1</v>
      </c>
      <c r="Q567" s="21">
        <v>4</v>
      </c>
      <c r="S567" s="25">
        <v>0.78071428571428569</v>
      </c>
      <c r="T567" s="25">
        <v>0.82500000000000007</v>
      </c>
      <c r="U567" s="25">
        <v>0.7142857142857143</v>
      </c>
      <c r="V567">
        <v>0.5</v>
      </c>
      <c r="W567" t="s">
        <v>3017</v>
      </c>
      <c r="X567" t="s">
        <v>3017</v>
      </c>
      <c r="Y567" t="s">
        <v>3017</v>
      </c>
      <c r="Z567" t="s">
        <v>3017</v>
      </c>
    </row>
    <row r="568" spans="1:26" ht="107" thickBot="1">
      <c r="A568">
        <v>567</v>
      </c>
      <c r="B568" s="21" t="s">
        <v>1493</v>
      </c>
      <c r="C568" s="21" t="s">
        <v>21</v>
      </c>
      <c r="D568" s="17">
        <f t="shared" si="16"/>
        <v>4</v>
      </c>
      <c r="E568" s="21" t="s">
        <v>42</v>
      </c>
      <c r="F568" s="25">
        <f t="shared" si="17"/>
        <v>4</v>
      </c>
      <c r="G568" s="22" t="s">
        <v>119</v>
      </c>
      <c r="H568" s="23">
        <v>63</v>
      </c>
      <c r="I568" s="21">
        <v>4.7695973900197002E-5</v>
      </c>
      <c r="J568" s="17">
        <v>1</v>
      </c>
      <c r="K568" s="24">
        <v>43070</v>
      </c>
      <c r="L568" s="67">
        <v>0</v>
      </c>
      <c r="M568" s="25" t="s">
        <v>1532</v>
      </c>
      <c r="N568" s="25" t="s">
        <v>1533</v>
      </c>
      <c r="O568" s="21">
        <v>160</v>
      </c>
      <c r="P568" s="22">
        <v>1</v>
      </c>
      <c r="Q568" s="22">
        <v>10</v>
      </c>
      <c r="S568" s="25">
        <v>0.71429841941894978</v>
      </c>
      <c r="T568" s="25">
        <v>0.82500000000000007</v>
      </c>
      <c r="U568" s="25">
        <v>0.54824604854737435</v>
      </c>
      <c r="V568">
        <v>0.60500000000000009</v>
      </c>
      <c r="W568" t="s">
        <v>3017</v>
      </c>
      <c r="X568" t="s">
        <v>3017</v>
      </c>
      <c r="Y568" t="s">
        <v>3017</v>
      </c>
      <c r="Z568" t="s">
        <v>3017</v>
      </c>
    </row>
    <row r="569" spans="1:26" ht="122" thickBot="1">
      <c r="A569">
        <v>568</v>
      </c>
      <c r="B569" s="21" t="s">
        <v>1493</v>
      </c>
      <c r="C569" s="21" t="s">
        <v>21</v>
      </c>
      <c r="D569" s="17">
        <f t="shared" si="16"/>
        <v>4</v>
      </c>
      <c r="E569" s="21" t="s">
        <v>42</v>
      </c>
      <c r="F569" s="25">
        <f t="shared" si="17"/>
        <v>4</v>
      </c>
      <c r="G569" s="22" t="s">
        <v>119</v>
      </c>
      <c r="H569" s="23">
        <v>59</v>
      </c>
      <c r="I569" s="21">
        <v>0.100348322621092</v>
      </c>
      <c r="J569" s="17">
        <v>1</v>
      </c>
      <c r="K569" s="24">
        <v>43068</v>
      </c>
      <c r="L569" s="67">
        <v>0</v>
      </c>
      <c r="M569" s="25" t="s">
        <v>1534</v>
      </c>
      <c r="N569" s="25" t="s">
        <v>1535</v>
      </c>
      <c r="O569" s="21">
        <v>185</v>
      </c>
      <c r="P569" s="22">
        <v>1</v>
      </c>
      <c r="Q569" s="22">
        <v>5</v>
      </c>
      <c r="S569" s="25">
        <v>0.72222468700001197</v>
      </c>
      <c r="T569" s="25">
        <v>0.75</v>
      </c>
      <c r="U569" s="25">
        <v>0.68056171750003003</v>
      </c>
      <c r="V569">
        <v>0.6655000000000002</v>
      </c>
      <c r="W569" t="s">
        <v>3017</v>
      </c>
      <c r="X569" t="s">
        <v>3017</v>
      </c>
      <c r="Y569" t="s">
        <v>3017</v>
      </c>
      <c r="Z569" t="s">
        <v>3017</v>
      </c>
    </row>
    <row r="570" spans="1:26" ht="77" thickBot="1">
      <c r="A570">
        <v>569</v>
      </c>
      <c r="B570" s="21" t="s">
        <v>1493</v>
      </c>
      <c r="C570" s="21" t="s">
        <v>21</v>
      </c>
      <c r="D570" s="17">
        <f t="shared" si="16"/>
        <v>4</v>
      </c>
      <c r="E570" s="21" t="s">
        <v>17</v>
      </c>
      <c r="F570" s="25">
        <f t="shared" si="17"/>
        <v>6</v>
      </c>
      <c r="G570" s="25" t="s">
        <v>1536</v>
      </c>
      <c r="H570" s="23">
        <v>115</v>
      </c>
      <c r="I570" s="21">
        <v>3.93300863599233E-6</v>
      </c>
      <c r="J570" s="17">
        <v>1</v>
      </c>
      <c r="K570" s="24">
        <v>43059</v>
      </c>
      <c r="L570" s="70">
        <v>0</v>
      </c>
      <c r="M570" s="22" t="s">
        <v>1537</v>
      </c>
      <c r="N570" s="25" t="s">
        <v>1538</v>
      </c>
      <c r="O570" s="21">
        <v>90</v>
      </c>
      <c r="P570" s="22">
        <v>1</v>
      </c>
      <c r="Q570" s="22">
        <v>3</v>
      </c>
      <c r="S570" s="25">
        <v>0.89997566813892149</v>
      </c>
      <c r="T570" s="25">
        <v>0.9982500000000003</v>
      </c>
      <c r="U570" s="25">
        <v>0.75256417034730327</v>
      </c>
      <c r="V570">
        <v>0.60500000000000009</v>
      </c>
      <c r="W570" t="s">
        <v>3017</v>
      </c>
      <c r="X570" t="s">
        <v>3018</v>
      </c>
      <c r="Y570" t="s">
        <v>3017</v>
      </c>
      <c r="Z570" t="s">
        <v>3018</v>
      </c>
    </row>
    <row r="571" spans="1:26" ht="121">
      <c r="A571">
        <v>570</v>
      </c>
      <c r="B571" s="21" t="s">
        <v>1493</v>
      </c>
      <c r="C571" s="21" t="s">
        <v>21</v>
      </c>
      <c r="D571" s="17">
        <f t="shared" si="16"/>
        <v>4</v>
      </c>
      <c r="E571" s="21" t="s">
        <v>42</v>
      </c>
      <c r="F571" s="25">
        <f t="shared" si="17"/>
        <v>4</v>
      </c>
      <c r="G571" s="26" t="s">
        <v>1539</v>
      </c>
      <c r="H571" s="23">
        <v>102</v>
      </c>
      <c r="I571" s="21">
        <v>2.0034060391749302E-5</v>
      </c>
      <c r="J571" s="17">
        <v>1</v>
      </c>
      <c r="K571" s="24">
        <v>43049</v>
      </c>
      <c r="L571" s="67">
        <v>0</v>
      </c>
      <c r="M571" s="25" t="s">
        <v>1540</v>
      </c>
      <c r="N571" s="25" t="s">
        <v>1541</v>
      </c>
      <c r="O571" s="21">
        <v>177</v>
      </c>
      <c r="P571" s="21">
        <v>1</v>
      </c>
      <c r="Q571" s="21">
        <v>11</v>
      </c>
      <c r="S571" s="25">
        <v>0.66047858340826282</v>
      </c>
      <c r="T571" s="25">
        <v>0.75</v>
      </c>
      <c r="U571" s="25">
        <v>0.52619645852065711</v>
      </c>
      <c r="V571">
        <v>0.60500000000000009</v>
      </c>
      <c r="W571" t="s">
        <v>3017</v>
      </c>
      <c r="X571" t="s">
        <v>3017</v>
      </c>
      <c r="Y571" t="s">
        <v>3017</v>
      </c>
      <c r="Z571" t="s">
        <v>3017</v>
      </c>
    </row>
    <row r="572" spans="1:26" ht="107" thickBot="1">
      <c r="A572">
        <v>571</v>
      </c>
      <c r="B572" s="21" t="s">
        <v>1493</v>
      </c>
      <c r="C572" s="21" t="s">
        <v>21</v>
      </c>
      <c r="D572" s="17">
        <f t="shared" si="16"/>
        <v>4</v>
      </c>
      <c r="E572" s="21" t="s">
        <v>42</v>
      </c>
      <c r="F572" s="25">
        <f t="shared" si="17"/>
        <v>4</v>
      </c>
      <c r="G572" s="22" t="s">
        <v>140</v>
      </c>
      <c r="H572" s="23">
        <v>57</v>
      </c>
      <c r="I572" s="21">
        <v>0.58024538239865797</v>
      </c>
      <c r="J572" s="17">
        <v>1</v>
      </c>
      <c r="K572" s="24">
        <v>43046</v>
      </c>
      <c r="L572" s="67">
        <v>0</v>
      </c>
      <c r="M572" s="25" t="s">
        <v>1542</v>
      </c>
      <c r="N572" s="25" t="s">
        <v>1543</v>
      </c>
      <c r="O572" s="21">
        <v>159</v>
      </c>
      <c r="P572" s="22">
        <v>2</v>
      </c>
      <c r="Q572" s="22">
        <v>3</v>
      </c>
      <c r="S572" s="25">
        <v>0.79602566813892128</v>
      </c>
      <c r="T572" s="25">
        <v>0.82500000000000007</v>
      </c>
      <c r="U572" s="25">
        <v>0.75256417034730327</v>
      </c>
      <c r="V572">
        <v>0.5</v>
      </c>
      <c r="W572" t="s">
        <v>3017</v>
      </c>
      <c r="X572" t="s">
        <v>3017</v>
      </c>
      <c r="Y572" t="s">
        <v>3017</v>
      </c>
      <c r="Z572" t="s">
        <v>3017</v>
      </c>
    </row>
    <row r="573" spans="1:26" ht="121">
      <c r="A573">
        <v>572</v>
      </c>
      <c r="B573" s="21" t="s">
        <v>1493</v>
      </c>
      <c r="C573" s="21" t="s">
        <v>21</v>
      </c>
      <c r="D573" s="17">
        <f t="shared" si="16"/>
        <v>4</v>
      </c>
      <c r="E573" s="21" t="s">
        <v>42</v>
      </c>
      <c r="F573" s="25">
        <f t="shared" si="17"/>
        <v>4</v>
      </c>
      <c r="G573" s="26" t="s">
        <v>119</v>
      </c>
      <c r="H573" s="23">
        <v>59</v>
      </c>
      <c r="I573" s="21">
        <v>7.1618017981300896E-4</v>
      </c>
      <c r="J573" s="17">
        <v>1</v>
      </c>
      <c r="K573" s="24">
        <v>43043</v>
      </c>
      <c r="L573" s="67">
        <v>0</v>
      </c>
      <c r="M573" s="25" t="s">
        <v>1544</v>
      </c>
      <c r="N573" s="25" t="s">
        <v>1545</v>
      </c>
      <c r="O573" s="21">
        <v>173</v>
      </c>
      <c r="P573" s="21">
        <v>2</v>
      </c>
      <c r="Q573" s="21">
        <v>4</v>
      </c>
      <c r="S573" s="25">
        <v>0.73571428571428577</v>
      </c>
      <c r="T573" s="25">
        <v>0.75</v>
      </c>
      <c r="U573" s="25">
        <v>0.7142857142857143</v>
      </c>
      <c r="V573">
        <v>0.59450000000000003</v>
      </c>
      <c r="W573" t="s">
        <v>3017</v>
      </c>
      <c r="X573" t="s">
        <v>3017</v>
      </c>
      <c r="Y573" t="s">
        <v>3017</v>
      </c>
      <c r="Z573" t="s">
        <v>3017</v>
      </c>
    </row>
    <row r="574" spans="1:26" ht="151">
      <c r="A574">
        <v>573</v>
      </c>
      <c r="B574" s="21" t="s">
        <v>1493</v>
      </c>
      <c r="C574" s="21" t="s">
        <v>21</v>
      </c>
      <c r="D574" s="17">
        <f t="shared" si="16"/>
        <v>4</v>
      </c>
      <c r="E574" s="21" t="s">
        <v>17</v>
      </c>
      <c r="F574" s="25">
        <f t="shared" si="17"/>
        <v>6</v>
      </c>
      <c r="G574" s="25" t="s">
        <v>1546</v>
      </c>
      <c r="H574" s="23">
        <v>284</v>
      </c>
      <c r="I574" s="21">
        <v>0.85856085830692896</v>
      </c>
      <c r="J574" s="17">
        <v>1</v>
      </c>
      <c r="K574" s="24">
        <v>42978</v>
      </c>
      <c r="L574" s="67">
        <v>0</v>
      </c>
      <c r="M574" s="25" t="s">
        <v>1547</v>
      </c>
      <c r="N574" s="25" t="s">
        <v>1548</v>
      </c>
      <c r="O574" s="21">
        <v>53</v>
      </c>
      <c r="P574" s="21">
        <v>1</v>
      </c>
      <c r="Q574" s="21">
        <v>12</v>
      </c>
      <c r="S574" s="25">
        <v>0.34543520424750301</v>
      </c>
      <c r="T574" s="25">
        <v>0.2389731132827673</v>
      </c>
      <c r="U574" s="25">
        <v>0.50512834069460655</v>
      </c>
      <c r="V574">
        <v>3.3793167943305158E-6</v>
      </c>
      <c r="W574" t="s">
        <v>3018</v>
      </c>
      <c r="X574" t="s">
        <v>3018</v>
      </c>
      <c r="Y574" t="s">
        <v>3017</v>
      </c>
      <c r="Z574" t="s">
        <v>3018</v>
      </c>
    </row>
    <row r="575" spans="1:26" ht="76">
      <c r="A575">
        <v>574</v>
      </c>
      <c r="B575" s="21" t="s">
        <v>1493</v>
      </c>
      <c r="C575" s="21" t="s">
        <v>21</v>
      </c>
      <c r="D575" s="17">
        <f t="shared" si="16"/>
        <v>4</v>
      </c>
      <c r="E575" s="21" t="s">
        <v>42</v>
      </c>
      <c r="F575" s="25">
        <f t="shared" si="17"/>
        <v>4</v>
      </c>
      <c r="G575" s="25" t="s">
        <v>1549</v>
      </c>
      <c r="H575" s="23">
        <v>136</v>
      </c>
      <c r="I575" s="21">
        <v>2.5086569526156002E-6</v>
      </c>
      <c r="J575" s="17">
        <v>1</v>
      </c>
      <c r="K575" s="24">
        <v>42860</v>
      </c>
      <c r="L575" s="67">
        <v>0</v>
      </c>
      <c r="M575" s="25" t="s">
        <v>1550</v>
      </c>
      <c r="N575" s="25" t="s">
        <v>1551</v>
      </c>
      <c r="O575" s="21">
        <v>36</v>
      </c>
      <c r="P575" s="21">
        <v>4</v>
      </c>
      <c r="Q575" s="21">
        <v>10</v>
      </c>
      <c r="S575" s="25">
        <v>0.71429841941894978</v>
      </c>
      <c r="T575" s="25">
        <v>0.82500000000000007</v>
      </c>
      <c r="U575" s="25">
        <v>0.54824604854737435</v>
      </c>
      <c r="V575">
        <v>0.64895000000000014</v>
      </c>
      <c r="W575" t="s">
        <v>3018</v>
      </c>
      <c r="X575" t="s">
        <v>3017</v>
      </c>
      <c r="Y575" t="s">
        <v>3018</v>
      </c>
      <c r="Z575" t="s">
        <v>3018</v>
      </c>
    </row>
    <row r="576" spans="1:26" ht="211">
      <c r="A576">
        <v>575</v>
      </c>
      <c r="B576" s="21" t="s">
        <v>1493</v>
      </c>
      <c r="C576" s="21" t="s">
        <v>21</v>
      </c>
      <c r="D576" s="17">
        <f t="shared" si="16"/>
        <v>4</v>
      </c>
      <c r="E576" s="21" t="s">
        <v>17</v>
      </c>
      <c r="F576" s="25">
        <f t="shared" si="17"/>
        <v>6</v>
      </c>
      <c r="G576" s="25" t="s">
        <v>1552</v>
      </c>
      <c r="H576" s="23">
        <v>380</v>
      </c>
      <c r="I576" s="21">
        <v>4.8648138393340298E-2</v>
      </c>
      <c r="J576" s="17">
        <v>1</v>
      </c>
      <c r="K576" s="24">
        <v>42661</v>
      </c>
      <c r="L576" s="67">
        <v>0</v>
      </c>
      <c r="M576" s="25" t="s">
        <v>1553</v>
      </c>
      <c r="N576" s="25" t="s">
        <v>1554</v>
      </c>
      <c r="O576" s="21">
        <v>77</v>
      </c>
      <c r="P576" s="21">
        <v>1</v>
      </c>
      <c r="Q576" s="21">
        <v>10</v>
      </c>
      <c r="S576" s="25">
        <v>0.62838932850985874</v>
      </c>
      <c r="T576" s="25">
        <v>0.68181818181818166</v>
      </c>
      <c r="U576" s="25">
        <v>0.54824604854737435</v>
      </c>
      <c r="V576">
        <v>3.1239572450305346E-3</v>
      </c>
      <c r="W576" t="s">
        <v>3017</v>
      </c>
      <c r="X576" t="s">
        <v>3018</v>
      </c>
      <c r="Y576" t="s">
        <v>3017</v>
      </c>
      <c r="Z576" t="s">
        <v>3018</v>
      </c>
    </row>
    <row r="577" spans="1:26" ht="211">
      <c r="A577">
        <v>576</v>
      </c>
      <c r="B577" s="21" t="s">
        <v>1493</v>
      </c>
      <c r="C577" s="21" t="s">
        <v>21</v>
      </c>
      <c r="D577" s="17">
        <f t="shared" si="16"/>
        <v>4</v>
      </c>
      <c r="E577" s="21" t="s">
        <v>17</v>
      </c>
      <c r="F577" s="25">
        <f t="shared" si="17"/>
        <v>6</v>
      </c>
      <c r="G577" s="25" t="s">
        <v>1464</v>
      </c>
      <c r="H577" s="23">
        <v>382</v>
      </c>
      <c r="I577" s="21">
        <v>7.2058270461638999E-10</v>
      </c>
      <c r="J577" s="17">
        <v>1</v>
      </c>
      <c r="K577" s="24">
        <v>42622</v>
      </c>
      <c r="L577" s="67">
        <v>1</v>
      </c>
      <c r="M577" s="25" t="s">
        <v>1465</v>
      </c>
      <c r="N577" s="25" t="s">
        <v>1466</v>
      </c>
      <c r="O577" s="21">
        <v>85</v>
      </c>
      <c r="P577" s="21">
        <v>4</v>
      </c>
      <c r="Q577" s="21">
        <v>2</v>
      </c>
      <c r="S577" s="25">
        <v>0.69108862288210404</v>
      </c>
      <c r="T577" s="25">
        <v>0.61983471074380159</v>
      </c>
      <c r="U577" s="25">
        <v>0.79796949108955784</v>
      </c>
      <c r="V577">
        <v>0.45454545454545453</v>
      </c>
      <c r="W577" t="s">
        <v>3017</v>
      </c>
      <c r="X577" t="s">
        <v>3017</v>
      </c>
      <c r="Y577" t="s">
        <v>3018</v>
      </c>
      <c r="Z577" t="s">
        <v>3018</v>
      </c>
    </row>
    <row r="578" spans="1:26" ht="61">
      <c r="A578">
        <v>577</v>
      </c>
      <c r="B578" s="21" t="s">
        <v>1493</v>
      </c>
      <c r="C578" s="21" t="s">
        <v>25</v>
      </c>
      <c r="D578" s="17">
        <f t="shared" si="16"/>
        <v>5</v>
      </c>
      <c r="E578" s="21" t="s">
        <v>17</v>
      </c>
      <c r="F578" s="25">
        <f t="shared" si="17"/>
        <v>6</v>
      </c>
      <c r="G578" s="25" t="s">
        <v>1555</v>
      </c>
      <c r="H578" s="23">
        <v>76</v>
      </c>
      <c r="I578" s="21">
        <v>0.99790380559442105</v>
      </c>
      <c r="J578" s="17">
        <v>0</v>
      </c>
      <c r="K578" s="24">
        <v>42557</v>
      </c>
      <c r="L578" s="67">
        <v>1</v>
      </c>
      <c r="M578" s="25" t="s">
        <v>1556</v>
      </c>
      <c r="N578" s="25" t="s">
        <v>1557</v>
      </c>
      <c r="O578" s="21">
        <v>66</v>
      </c>
      <c r="P578" s="21">
        <v>2</v>
      </c>
      <c r="Q578" s="21">
        <v>5</v>
      </c>
      <c r="S578" s="25">
        <v>0.64412551344629287</v>
      </c>
      <c r="T578" s="25">
        <v>0.61983471074380159</v>
      </c>
      <c r="U578" s="25">
        <v>0.68056171750003003</v>
      </c>
      <c r="V578">
        <v>0.45454545454545453</v>
      </c>
      <c r="W578" t="s">
        <v>3017</v>
      </c>
      <c r="X578" t="s">
        <v>3018</v>
      </c>
      <c r="Y578" t="s">
        <v>3018</v>
      </c>
      <c r="Z578" t="s">
        <v>3018</v>
      </c>
    </row>
    <row r="579" spans="1:26" ht="91">
      <c r="A579">
        <v>578</v>
      </c>
      <c r="B579" s="21" t="s">
        <v>1558</v>
      </c>
      <c r="C579" s="21" t="s">
        <v>21</v>
      </c>
      <c r="D579" s="17">
        <f t="shared" ref="D579:D642" si="18">_xlfn.IFS(C579="建议",1,C579="举报",2,C579="求助",3,C579="投诉",4,C579="咨询",5)</f>
        <v>4</v>
      </c>
      <c r="E579" s="21" t="s">
        <v>183</v>
      </c>
      <c r="F579" s="25">
        <f t="shared" ref="F579:F642" si="19">_xlfn.IFS(E579="12345app",1,E579="e福州app",2,E579="qq",3,E579="电话",4,E579="短信",5,E579="网站",6,E579="微博",7,E579="微信",8,E579="邮件",9)</f>
        <v>2</v>
      </c>
      <c r="G579" s="25" t="s">
        <v>1559</v>
      </c>
      <c r="H579" s="23">
        <v>53</v>
      </c>
      <c r="I579" s="21">
        <v>0.41246279569295802</v>
      </c>
      <c r="J579" s="17">
        <v>1</v>
      </c>
      <c r="K579" s="55">
        <v>43993</v>
      </c>
      <c r="L579" s="40">
        <v>1</v>
      </c>
      <c r="M579" s="25" t="s">
        <v>1560</v>
      </c>
      <c r="N579" s="25" t="s">
        <v>1561</v>
      </c>
      <c r="O579" s="21">
        <v>114</v>
      </c>
      <c r="P579" s="21">
        <v>1</v>
      </c>
      <c r="Q579" s="21">
        <v>4</v>
      </c>
      <c r="S579" s="25">
        <v>0.73571428571428577</v>
      </c>
      <c r="T579" s="25">
        <v>0.75</v>
      </c>
      <c r="U579" s="25">
        <v>0.7142857142857143</v>
      </c>
      <c r="V579">
        <v>0.5</v>
      </c>
      <c r="W579" t="s">
        <v>3017</v>
      </c>
      <c r="X579" t="s">
        <v>3017</v>
      </c>
      <c r="Y579" t="s">
        <v>3017</v>
      </c>
      <c r="Z579" t="s">
        <v>3018</v>
      </c>
    </row>
    <row r="580" spans="1:26" ht="77" thickBot="1">
      <c r="A580">
        <v>579</v>
      </c>
      <c r="B580" s="21" t="s">
        <v>1558</v>
      </c>
      <c r="C580" s="21" t="s">
        <v>21</v>
      </c>
      <c r="D580" s="17">
        <f t="shared" si="18"/>
        <v>4</v>
      </c>
      <c r="E580" s="21" t="s">
        <v>17</v>
      </c>
      <c r="F580" s="25">
        <f t="shared" si="19"/>
        <v>6</v>
      </c>
      <c r="G580" s="22" t="s">
        <v>1562</v>
      </c>
      <c r="H580" s="23">
        <v>57</v>
      </c>
      <c r="I580" s="21">
        <v>0.95405898419810597</v>
      </c>
      <c r="J580" s="17">
        <v>1</v>
      </c>
      <c r="K580" s="24">
        <v>43992</v>
      </c>
      <c r="L580" s="67">
        <v>0</v>
      </c>
      <c r="M580" s="17" t="s">
        <v>1563</v>
      </c>
      <c r="N580" s="25" t="s">
        <v>1564</v>
      </c>
      <c r="O580" s="21">
        <v>100</v>
      </c>
      <c r="P580" s="22">
        <v>1</v>
      </c>
      <c r="Q580" s="22">
        <v>1</v>
      </c>
      <c r="S580" s="25">
        <v>0.88735714285714296</v>
      </c>
      <c r="T580" s="25">
        <v>0.9075000000000002</v>
      </c>
      <c r="U580" s="25">
        <v>0.85714285714285721</v>
      </c>
      <c r="V580">
        <v>0.5</v>
      </c>
      <c r="W580" t="s">
        <v>3017</v>
      </c>
      <c r="X580" t="s">
        <v>3017</v>
      </c>
      <c r="Y580" t="s">
        <v>3017</v>
      </c>
      <c r="Z580" t="s">
        <v>3018</v>
      </c>
    </row>
    <row r="581" spans="1:26" ht="77" thickBot="1">
      <c r="A581">
        <v>580</v>
      </c>
      <c r="B581" s="21" t="s">
        <v>1558</v>
      </c>
      <c r="C581" s="21" t="s">
        <v>21</v>
      </c>
      <c r="D581" s="17">
        <f t="shared" si="18"/>
        <v>4</v>
      </c>
      <c r="E581" s="21" t="s">
        <v>42</v>
      </c>
      <c r="F581" s="25">
        <f t="shared" si="19"/>
        <v>4</v>
      </c>
      <c r="G581" s="22" t="s">
        <v>1565</v>
      </c>
      <c r="H581" s="23">
        <v>43</v>
      </c>
      <c r="I581" s="21">
        <v>4.3677605699319298E-3</v>
      </c>
      <c r="J581" s="17">
        <v>1</v>
      </c>
      <c r="K581" s="24">
        <v>43805</v>
      </c>
      <c r="L581" s="67">
        <v>1</v>
      </c>
      <c r="M581" s="25" t="s">
        <v>1566</v>
      </c>
      <c r="N581" s="25" t="s">
        <v>1567</v>
      </c>
      <c r="O581" s="21">
        <v>117</v>
      </c>
      <c r="P581" s="22">
        <v>1</v>
      </c>
      <c r="Q581" s="22">
        <v>5</v>
      </c>
      <c r="S581" s="25">
        <v>0.72222468700001197</v>
      </c>
      <c r="T581" s="25">
        <v>0.75</v>
      </c>
      <c r="U581" s="25">
        <v>0.68056171750003003</v>
      </c>
      <c r="V581">
        <v>0.60500000000000009</v>
      </c>
      <c r="W581" t="s">
        <v>3018</v>
      </c>
      <c r="X581" t="s">
        <v>3017</v>
      </c>
      <c r="Y581" t="s">
        <v>3018</v>
      </c>
      <c r="Z581" t="s">
        <v>3017</v>
      </c>
    </row>
    <row r="582" spans="1:26" ht="92" thickBot="1">
      <c r="A582">
        <v>581</v>
      </c>
      <c r="B582" s="21" t="s">
        <v>1558</v>
      </c>
      <c r="C582" s="21" t="s">
        <v>21</v>
      </c>
      <c r="D582" s="17">
        <f t="shared" si="18"/>
        <v>4</v>
      </c>
      <c r="E582" s="21" t="s">
        <v>17</v>
      </c>
      <c r="F582" s="25">
        <f t="shared" si="19"/>
        <v>6</v>
      </c>
      <c r="G582" s="22" t="s">
        <v>1568</v>
      </c>
      <c r="H582" s="23">
        <v>75</v>
      </c>
      <c r="I582" s="21">
        <v>7.8694300703592499E-2</v>
      </c>
      <c r="J582" s="17">
        <v>0</v>
      </c>
      <c r="K582" s="24">
        <v>43701</v>
      </c>
      <c r="L582" s="67">
        <v>0</v>
      </c>
      <c r="M582" s="25" t="s">
        <v>1569</v>
      </c>
      <c r="N582" s="25" t="s">
        <v>1570</v>
      </c>
      <c r="O582" s="21">
        <v>116</v>
      </c>
      <c r="P582" s="22">
        <v>3</v>
      </c>
      <c r="Q582" s="22">
        <v>16</v>
      </c>
      <c r="S582" s="25">
        <v>0.58051948051948055</v>
      </c>
      <c r="T582" s="25">
        <v>0.68181818181818177</v>
      </c>
      <c r="U582" s="25">
        <v>0.4285714285714286</v>
      </c>
      <c r="V582">
        <v>0.5</v>
      </c>
      <c r="W582" t="s">
        <v>3017</v>
      </c>
      <c r="X582" t="s">
        <v>3017</v>
      </c>
      <c r="Y582" t="s">
        <v>3017</v>
      </c>
      <c r="Z582" t="s">
        <v>3018</v>
      </c>
    </row>
    <row r="583" spans="1:26" ht="196">
      <c r="A583">
        <v>582</v>
      </c>
      <c r="B583" s="21" t="s">
        <v>1558</v>
      </c>
      <c r="C583" s="21" t="s">
        <v>21</v>
      </c>
      <c r="D583" s="17">
        <f t="shared" si="18"/>
        <v>4</v>
      </c>
      <c r="E583" s="21" t="s">
        <v>17</v>
      </c>
      <c r="F583" s="25">
        <f t="shared" si="19"/>
        <v>6</v>
      </c>
      <c r="G583" s="25" t="s">
        <v>1571</v>
      </c>
      <c r="H583" s="23">
        <v>182</v>
      </c>
      <c r="I583" s="21">
        <v>9.8237642163545602E-4</v>
      </c>
      <c r="J583" s="17">
        <v>1</v>
      </c>
      <c r="K583" s="24">
        <v>43684</v>
      </c>
      <c r="L583" s="67">
        <v>0</v>
      </c>
      <c r="M583" s="25" t="s">
        <v>1572</v>
      </c>
      <c r="N583" s="25" t="s">
        <v>1573</v>
      </c>
      <c r="O583" s="21">
        <v>272</v>
      </c>
      <c r="P583" s="21">
        <v>2</v>
      </c>
      <c r="Q583" s="21">
        <v>12</v>
      </c>
      <c r="S583" s="25">
        <v>0.61114224536875172</v>
      </c>
      <c r="T583" s="25">
        <v>0.68181818181818177</v>
      </c>
      <c r="U583" s="25">
        <v>0.50512834069460655</v>
      </c>
      <c r="V583">
        <v>0.55000000000000004</v>
      </c>
      <c r="W583" t="s">
        <v>3017</v>
      </c>
      <c r="X583" t="s">
        <v>3018</v>
      </c>
      <c r="Y583" t="s">
        <v>3017</v>
      </c>
      <c r="Z583" t="s">
        <v>3018</v>
      </c>
    </row>
    <row r="584" spans="1:26" ht="76">
      <c r="A584">
        <v>583</v>
      </c>
      <c r="B584" s="21" t="s">
        <v>1558</v>
      </c>
      <c r="C584" s="21" t="s">
        <v>21</v>
      </c>
      <c r="D584" s="17">
        <f t="shared" si="18"/>
        <v>4</v>
      </c>
      <c r="E584" s="21" t="s">
        <v>42</v>
      </c>
      <c r="F584" s="25">
        <f t="shared" si="19"/>
        <v>4</v>
      </c>
      <c r="G584" s="25" t="s">
        <v>1142</v>
      </c>
      <c r="H584" s="23">
        <v>118</v>
      </c>
      <c r="I584" s="21">
        <v>0.19689844227916001</v>
      </c>
      <c r="J584" s="17">
        <v>1</v>
      </c>
      <c r="K584" s="24">
        <v>43679</v>
      </c>
      <c r="L584" s="67">
        <v>0</v>
      </c>
      <c r="M584" s="25" t="s">
        <v>1143</v>
      </c>
      <c r="N584" s="25" t="s">
        <v>1144</v>
      </c>
      <c r="O584" s="21">
        <v>56</v>
      </c>
      <c r="P584" s="21">
        <v>2</v>
      </c>
      <c r="Q584" s="21">
        <v>4</v>
      </c>
      <c r="S584" s="25">
        <v>0.69480519480519476</v>
      </c>
      <c r="T584" s="25">
        <v>0.68181818181818177</v>
      </c>
      <c r="U584" s="25">
        <v>0.7142857142857143</v>
      </c>
      <c r="V584">
        <v>0.42190082644628096</v>
      </c>
      <c r="W584" t="s">
        <v>3018</v>
      </c>
      <c r="X584" t="s">
        <v>3018</v>
      </c>
      <c r="Y584" t="s">
        <v>3017</v>
      </c>
      <c r="Z584" t="s">
        <v>3018</v>
      </c>
    </row>
    <row r="585" spans="1:26" ht="137" thickBot="1">
      <c r="A585">
        <v>584</v>
      </c>
      <c r="B585" s="21" t="s">
        <v>1558</v>
      </c>
      <c r="C585" s="21" t="s">
        <v>21</v>
      </c>
      <c r="D585" s="17">
        <f t="shared" si="18"/>
        <v>4</v>
      </c>
      <c r="E585" s="21" t="s">
        <v>17</v>
      </c>
      <c r="F585" s="25">
        <f t="shared" si="19"/>
        <v>6</v>
      </c>
      <c r="G585" s="22" t="s">
        <v>698</v>
      </c>
      <c r="H585" s="23">
        <v>198</v>
      </c>
      <c r="I585" s="21">
        <v>0.99999978829243497</v>
      </c>
      <c r="J585" s="17">
        <v>1</v>
      </c>
      <c r="K585" s="24">
        <v>43597</v>
      </c>
      <c r="L585" s="67">
        <v>0</v>
      </c>
      <c r="M585" s="17" t="s">
        <v>1574</v>
      </c>
      <c r="N585" s="57" t="s">
        <v>1575</v>
      </c>
      <c r="O585" s="21">
        <v>89</v>
      </c>
      <c r="P585" s="22">
        <v>3</v>
      </c>
      <c r="Q585" s="22">
        <v>5</v>
      </c>
      <c r="S585" s="25">
        <v>0.76722468700001201</v>
      </c>
      <c r="T585" s="25">
        <v>0.82500000000000007</v>
      </c>
      <c r="U585" s="25">
        <v>0.68056171750003003</v>
      </c>
      <c r="V585">
        <v>0.73205000000000031</v>
      </c>
      <c r="W585" t="s">
        <v>3017</v>
      </c>
      <c r="X585" t="s">
        <v>3017</v>
      </c>
      <c r="Y585" t="s">
        <v>3017</v>
      </c>
      <c r="Z585" t="s">
        <v>3018</v>
      </c>
    </row>
    <row r="586" spans="1:26" ht="92" thickBot="1">
      <c r="A586">
        <v>585</v>
      </c>
      <c r="B586" s="21" t="s">
        <v>1558</v>
      </c>
      <c r="C586" s="21" t="s">
        <v>21</v>
      </c>
      <c r="D586" s="17">
        <f t="shared" si="18"/>
        <v>4</v>
      </c>
      <c r="E586" s="21" t="s">
        <v>42</v>
      </c>
      <c r="F586" s="25">
        <f t="shared" si="19"/>
        <v>4</v>
      </c>
      <c r="G586" s="25" t="s">
        <v>1576</v>
      </c>
      <c r="H586" s="23">
        <v>62</v>
      </c>
      <c r="I586" s="21">
        <v>0.19242186196483901</v>
      </c>
      <c r="J586" s="17">
        <v>1</v>
      </c>
      <c r="K586" s="24">
        <v>43533</v>
      </c>
      <c r="L586" s="70">
        <v>0</v>
      </c>
      <c r="M586" s="22" t="s">
        <v>1577</v>
      </c>
      <c r="N586" s="25" t="s">
        <v>1578</v>
      </c>
      <c r="O586" s="21">
        <v>130</v>
      </c>
      <c r="P586" s="56">
        <v>2</v>
      </c>
      <c r="Q586" s="56">
        <v>4</v>
      </c>
      <c r="S586" s="25">
        <v>0.78071428571428569</v>
      </c>
      <c r="T586" s="25">
        <v>0.82500000000000007</v>
      </c>
      <c r="U586" s="25">
        <v>0.7142857142857143</v>
      </c>
      <c r="V586">
        <v>0.54500000000000004</v>
      </c>
      <c r="W586" t="s">
        <v>3017</v>
      </c>
      <c r="X586" t="s">
        <v>3017</v>
      </c>
      <c r="Y586" t="s">
        <v>3017</v>
      </c>
      <c r="Z586" t="s">
        <v>3018</v>
      </c>
    </row>
    <row r="587" spans="1:26" ht="106">
      <c r="A587">
        <v>586</v>
      </c>
      <c r="B587" s="21" t="s">
        <v>1558</v>
      </c>
      <c r="C587" s="21" t="s">
        <v>80</v>
      </c>
      <c r="D587" s="17">
        <f t="shared" si="18"/>
        <v>1</v>
      </c>
      <c r="E587" s="21" t="s">
        <v>17</v>
      </c>
      <c r="F587" s="25">
        <f t="shared" si="19"/>
        <v>6</v>
      </c>
      <c r="G587" s="26" t="s">
        <v>1213</v>
      </c>
      <c r="H587" s="23">
        <v>193</v>
      </c>
      <c r="I587" s="21">
        <v>0.99999999056678401</v>
      </c>
      <c r="J587" s="17">
        <v>1</v>
      </c>
      <c r="K587" s="24">
        <v>43463</v>
      </c>
      <c r="L587" s="67">
        <v>1</v>
      </c>
      <c r="M587" s="25" t="s">
        <v>1214</v>
      </c>
      <c r="N587" s="25" t="s">
        <v>1215</v>
      </c>
      <c r="O587" s="21">
        <v>69</v>
      </c>
      <c r="P587" s="21">
        <v>2</v>
      </c>
      <c r="Q587" s="21">
        <v>4</v>
      </c>
      <c r="S587" s="25">
        <v>0.73571428571428577</v>
      </c>
      <c r="T587" s="25">
        <v>0.75</v>
      </c>
      <c r="U587" s="25">
        <v>0.7142857142857143</v>
      </c>
      <c r="V587">
        <v>0.55000000000000004</v>
      </c>
      <c r="W587" t="s">
        <v>3017</v>
      </c>
      <c r="X587" t="s">
        <v>3017</v>
      </c>
      <c r="Y587" t="s">
        <v>3018</v>
      </c>
      <c r="Z587" t="s">
        <v>3018</v>
      </c>
    </row>
    <row r="588" spans="1:26" ht="121">
      <c r="A588">
        <v>587</v>
      </c>
      <c r="B588" s="21" t="s">
        <v>1558</v>
      </c>
      <c r="C588" s="21" t="s">
        <v>21</v>
      </c>
      <c r="D588" s="17">
        <f t="shared" si="18"/>
        <v>4</v>
      </c>
      <c r="E588" s="21" t="s">
        <v>17</v>
      </c>
      <c r="F588" s="25">
        <f t="shared" si="19"/>
        <v>6</v>
      </c>
      <c r="G588" s="26" t="s">
        <v>1579</v>
      </c>
      <c r="H588" s="23">
        <v>68</v>
      </c>
      <c r="I588" s="21">
        <v>1.8964901401530301E-4</v>
      </c>
      <c r="J588" s="17">
        <v>0</v>
      </c>
      <c r="K588" s="24">
        <v>43317</v>
      </c>
      <c r="L588" s="67">
        <v>0</v>
      </c>
      <c r="M588" s="25" t="s">
        <v>1580</v>
      </c>
      <c r="N588" s="17" t="s">
        <v>1581</v>
      </c>
      <c r="O588" s="21">
        <v>169</v>
      </c>
      <c r="P588" s="21">
        <v>2</v>
      </c>
      <c r="Q588" s="21">
        <v>4</v>
      </c>
      <c r="S588" s="25">
        <v>0.73571428571428577</v>
      </c>
      <c r="T588" s="25">
        <v>0.75</v>
      </c>
      <c r="U588" s="25">
        <v>0.7142857142857143</v>
      </c>
      <c r="V588">
        <v>0.45454545454545453</v>
      </c>
      <c r="W588" t="s">
        <v>3017</v>
      </c>
      <c r="X588" t="s">
        <v>3018</v>
      </c>
      <c r="Y588" t="s">
        <v>3017</v>
      </c>
      <c r="Z588" t="s">
        <v>3018</v>
      </c>
    </row>
    <row r="589" spans="1:26" ht="76">
      <c r="A589">
        <v>588</v>
      </c>
      <c r="B589" s="21" t="s">
        <v>1558</v>
      </c>
      <c r="C589" s="21" t="s">
        <v>21</v>
      </c>
      <c r="D589" s="17">
        <f t="shared" si="18"/>
        <v>4</v>
      </c>
      <c r="E589" s="21" t="s">
        <v>17</v>
      </c>
      <c r="F589" s="25">
        <f t="shared" si="19"/>
        <v>6</v>
      </c>
      <c r="G589" s="25" t="s">
        <v>1582</v>
      </c>
      <c r="H589" s="23">
        <v>122</v>
      </c>
      <c r="I589" s="21">
        <v>2.8492583214467799E-5</v>
      </c>
      <c r="J589" s="17">
        <v>1</v>
      </c>
      <c r="K589" s="24">
        <v>43308</v>
      </c>
      <c r="L589" s="67">
        <v>0</v>
      </c>
      <c r="M589" s="25" t="s">
        <v>1583</v>
      </c>
      <c r="N589" s="25" t="s">
        <v>1584</v>
      </c>
      <c r="O589" s="21">
        <v>118</v>
      </c>
      <c r="P589" s="21">
        <v>1</v>
      </c>
      <c r="Q589" s="21">
        <v>3</v>
      </c>
      <c r="S589" s="25">
        <v>0.75102566813892135</v>
      </c>
      <c r="T589" s="25">
        <v>0.75</v>
      </c>
      <c r="U589" s="25">
        <v>0.75256417034730327</v>
      </c>
      <c r="V589">
        <v>0.41322314049586772</v>
      </c>
      <c r="W589" t="s">
        <v>3017</v>
      </c>
      <c r="X589" t="s">
        <v>3017</v>
      </c>
      <c r="Y589" t="s">
        <v>3017</v>
      </c>
      <c r="Z589" t="s">
        <v>3018</v>
      </c>
    </row>
    <row r="590" spans="1:26" ht="107" thickBot="1">
      <c r="A590">
        <v>589</v>
      </c>
      <c r="B590" s="21" t="s">
        <v>1558</v>
      </c>
      <c r="C590" s="21" t="s">
        <v>21</v>
      </c>
      <c r="D590" s="17">
        <f t="shared" si="18"/>
        <v>4</v>
      </c>
      <c r="E590" s="21" t="s">
        <v>17</v>
      </c>
      <c r="F590" s="25">
        <f t="shared" si="19"/>
        <v>6</v>
      </c>
      <c r="G590" s="22" t="s">
        <v>1585</v>
      </c>
      <c r="H590" s="23">
        <v>177</v>
      </c>
      <c r="I590" s="21">
        <v>0.87428245188690001</v>
      </c>
      <c r="J590" s="17">
        <v>1</v>
      </c>
      <c r="K590" s="24">
        <v>43298</v>
      </c>
      <c r="L590" s="70">
        <v>0</v>
      </c>
      <c r="M590" s="22" t="s">
        <v>1586</v>
      </c>
      <c r="N590" s="25" t="s">
        <v>1587</v>
      </c>
      <c r="O590" s="21">
        <v>112</v>
      </c>
      <c r="P590" s="22">
        <v>2</v>
      </c>
      <c r="Q590" s="22">
        <v>6</v>
      </c>
      <c r="S590" s="25">
        <v>0.71002915755524698</v>
      </c>
      <c r="T590" s="25">
        <v>0.75</v>
      </c>
      <c r="U590" s="25">
        <v>0.65007289388811751</v>
      </c>
      <c r="V590">
        <v>0.55000000000000004</v>
      </c>
      <c r="W590" t="s">
        <v>3017</v>
      </c>
      <c r="X590" t="s">
        <v>3017</v>
      </c>
      <c r="Y590" t="s">
        <v>3017</v>
      </c>
      <c r="Z590" t="s">
        <v>3018</v>
      </c>
    </row>
    <row r="591" spans="1:26" ht="91">
      <c r="A591">
        <v>590</v>
      </c>
      <c r="B591" s="21" t="s">
        <v>1558</v>
      </c>
      <c r="C591" s="21" t="s">
        <v>21</v>
      </c>
      <c r="D591" s="17">
        <f t="shared" si="18"/>
        <v>4</v>
      </c>
      <c r="E591" s="21" t="s">
        <v>42</v>
      </c>
      <c r="F591" s="25">
        <f t="shared" si="19"/>
        <v>4</v>
      </c>
      <c r="G591" s="26" t="s">
        <v>119</v>
      </c>
      <c r="H591" s="23">
        <v>36</v>
      </c>
      <c r="I591" s="21">
        <v>0.55084609411907903</v>
      </c>
      <c r="J591" s="17">
        <v>1</v>
      </c>
      <c r="K591" s="55">
        <v>43239</v>
      </c>
      <c r="L591" s="40">
        <v>0</v>
      </c>
      <c r="M591" s="25" t="s">
        <v>1588</v>
      </c>
      <c r="N591" s="25" t="s">
        <v>1589</v>
      </c>
      <c r="O591" s="21">
        <v>121</v>
      </c>
      <c r="P591" s="21">
        <v>1</v>
      </c>
      <c r="Q591" s="21">
        <v>4</v>
      </c>
      <c r="S591" s="25">
        <v>0.73571428571428577</v>
      </c>
      <c r="T591" s="25">
        <v>0.75</v>
      </c>
      <c r="U591" s="25">
        <v>0.7142857142857143</v>
      </c>
      <c r="V591">
        <v>0.59450000000000003</v>
      </c>
      <c r="W591" t="s">
        <v>3017</v>
      </c>
      <c r="X591" t="s">
        <v>3017</v>
      </c>
      <c r="Y591" t="s">
        <v>3017</v>
      </c>
      <c r="Z591" t="s">
        <v>3017</v>
      </c>
    </row>
    <row r="592" spans="1:26" ht="91">
      <c r="A592">
        <v>591</v>
      </c>
      <c r="B592" s="21" t="s">
        <v>1558</v>
      </c>
      <c r="C592" s="21" t="s">
        <v>21</v>
      </c>
      <c r="D592" s="17">
        <f t="shared" si="18"/>
        <v>4</v>
      </c>
      <c r="E592" s="21" t="s">
        <v>17</v>
      </c>
      <c r="F592" s="25">
        <f t="shared" si="19"/>
        <v>6</v>
      </c>
      <c r="G592" s="25" t="s">
        <v>1590</v>
      </c>
      <c r="H592" s="23">
        <v>95</v>
      </c>
      <c r="I592" s="21">
        <v>0.97751445030995199</v>
      </c>
      <c r="J592" s="17">
        <v>1</v>
      </c>
      <c r="K592" s="55">
        <v>43178</v>
      </c>
      <c r="L592" s="40">
        <v>1</v>
      </c>
      <c r="M592" s="25" t="s">
        <v>1591</v>
      </c>
      <c r="N592" s="26" t="s">
        <v>1592</v>
      </c>
      <c r="O592" s="21">
        <v>22</v>
      </c>
      <c r="P592" s="21">
        <v>1</v>
      </c>
      <c r="Q592" s="21">
        <v>3</v>
      </c>
      <c r="S592" s="25">
        <v>0.58044026351554101</v>
      </c>
      <c r="T592" s="25">
        <v>0.46569099229436622</v>
      </c>
      <c r="U592" s="25">
        <v>0.75256417034730327</v>
      </c>
      <c r="V592">
        <v>9.1578194443670911E-3</v>
      </c>
      <c r="W592" t="s">
        <v>3018</v>
      </c>
      <c r="X592" t="s">
        <v>3017</v>
      </c>
      <c r="Y592" t="s">
        <v>3018</v>
      </c>
      <c r="Z592" t="s">
        <v>3018</v>
      </c>
    </row>
    <row r="593" spans="1:26" ht="47" thickBot="1">
      <c r="A593">
        <v>592</v>
      </c>
      <c r="B593" s="21" t="s">
        <v>1558</v>
      </c>
      <c r="C593" s="21" t="s">
        <v>21</v>
      </c>
      <c r="D593" s="17">
        <f t="shared" si="18"/>
        <v>4</v>
      </c>
      <c r="E593" s="21" t="s">
        <v>42</v>
      </c>
      <c r="F593" s="25">
        <f t="shared" si="19"/>
        <v>4</v>
      </c>
      <c r="G593" s="26" t="s">
        <v>1593</v>
      </c>
      <c r="H593" s="23">
        <v>25</v>
      </c>
      <c r="I593" s="21">
        <v>0.13769282652871601</v>
      </c>
      <c r="J593" s="17">
        <v>1</v>
      </c>
      <c r="K593" s="24">
        <v>43094</v>
      </c>
      <c r="L593" s="70">
        <v>1</v>
      </c>
      <c r="M593" s="22" t="s">
        <v>1594</v>
      </c>
      <c r="N593" s="25" t="s">
        <v>1595</v>
      </c>
      <c r="O593" s="21">
        <v>52</v>
      </c>
      <c r="P593" s="22">
        <v>2</v>
      </c>
      <c r="Q593" s="22">
        <v>0</v>
      </c>
      <c r="S593" s="25">
        <v>0.89500000000000002</v>
      </c>
      <c r="T593" s="25">
        <v>0.82500000000000007</v>
      </c>
      <c r="U593" s="25">
        <v>1</v>
      </c>
      <c r="V593">
        <v>0.54500000000000004</v>
      </c>
      <c r="W593" t="s">
        <v>3017</v>
      </c>
      <c r="X593" t="s">
        <v>3017</v>
      </c>
      <c r="Y593" t="s">
        <v>3017</v>
      </c>
      <c r="Z593" t="s">
        <v>3018</v>
      </c>
    </row>
    <row r="594" spans="1:26" ht="121">
      <c r="A594">
        <v>593</v>
      </c>
      <c r="B594" s="21" t="s">
        <v>1558</v>
      </c>
      <c r="C594" s="21" t="s">
        <v>21</v>
      </c>
      <c r="D594" s="17">
        <f t="shared" si="18"/>
        <v>4</v>
      </c>
      <c r="E594" s="21" t="s">
        <v>42</v>
      </c>
      <c r="F594" s="25">
        <f t="shared" si="19"/>
        <v>4</v>
      </c>
      <c r="G594" s="26" t="s">
        <v>1596</v>
      </c>
      <c r="H594" s="23">
        <v>150</v>
      </c>
      <c r="I594" s="21">
        <v>0.26491168585520403</v>
      </c>
      <c r="J594" s="17">
        <v>0</v>
      </c>
      <c r="K594" s="24">
        <v>42921</v>
      </c>
      <c r="L594" s="67">
        <v>1</v>
      </c>
      <c r="M594" s="25" t="s">
        <v>1597</v>
      </c>
      <c r="N594" s="25" t="s">
        <v>1598</v>
      </c>
      <c r="O594" s="21">
        <v>175</v>
      </c>
      <c r="P594" s="21">
        <v>1</v>
      </c>
      <c r="Q594" s="21">
        <v>8</v>
      </c>
      <c r="S594" s="25">
        <v>0.49238886139584598</v>
      </c>
      <c r="T594" s="25">
        <v>0.42335544754033277</v>
      </c>
      <c r="U594" s="25">
        <v>0.59593898217911567</v>
      </c>
      <c r="V594">
        <v>9.8904449999164586E-3</v>
      </c>
      <c r="W594" t="s">
        <v>3018</v>
      </c>
      <c r="X594" t="s">
        <v>3018</v>
      </c>
      <c r="Y594" t="s">
        <v>3017</v>
      </c>
      <c r="Z594" t="s">
        <v>3018</v>
      </c>
    </row>
    <row r="595" spans="1:26" ht="121">
      <c r="A595">
        <v>594</v>
      </c>
      <c r="B595" s="21" t="s">
        <v>1558</v>
      </c>
      <c r="C595" s="21" t="s">
        <v>21</v>
      </c>
      <c r="D595" s="17">
        <f t="shared" si="18"/>
        <v>4</v>
      </c>
      <c r="E595" s="21" t="s">
        <v>42</v>
      </c>
      <c r="F595" s="25">
        <f t="shared" si="19"/>
        <v>4</v>
      </c>
      <c r="G595" s="26" t="s">
        <v>1599</v>
      </c>
      <c r="H595" s="23">
        <v>60</v>
      </c>
      <c r="I595" s="21">
        <v>3.1044016525427798E-5</v>
      </c>
      <c r="J595" s="17">
        <v>1</v>
      </c>
      <c r="K595" s="24">
        <v>42910</v>
      </c>
      <c r="L595" s="67">
        <v>0</v>
      </c>
      <c r="M595" s="25" t="s">
        <v>1600</v>
      </c>
      <c r="N595" s="25" t="s">
        <v>1601</v>
      </c>
      <c r="O595" s="21">
        <v>176</v>
      </c>
      <c r="P595" s="21">
        <v>1</v>
      </c>
      <c r="Q595" s="21">
        <v>6</v>
      </c>
      <c r="S595" s="25">
        <v>0.66912006664615609</v>
      </c>
      <c r="T595" s="25">
        <v>0.68181818181818177</v>
      </c>
      <c r="U595" s="25">
        <v>0.65007289388811751</v>
      </c>
      <c r="V595">
        <v>0.59450000000000003</v>
      </c>
      <c r="W595" t="s">
        <v>3018</v>
      </c>
      <c r="X595" t="s">
        <v>3018</v>
      </c>
      <c r="Y595" t="s">
        <v>3017</v>
      </c>
      <c r="Z595" t="s">
        <v>3018</v>
      </c>
    </row>
    <row r="596" spans="1:26" ht="121">
      <c r="A596">
        <v>595</v>
      </c>
      <c r="B596" s="21" t="s">
        <v>1558</v>
      </c>
      <c r="C596" s="21" t="s">
        <v>21</v>
      </c>
      <c r="D596" s="17">
        <f t="shared" si="18"/>
        <v>4</v>
      </c>
      <c r="E596" s="21" t="s">
        <v>17</v>
      </c>
      <c r="F596" s="25">
        <f t="shared" si="19"/>
        <v>6</v>
      </c>
      <c r="G596" s="25" t="s">
        <v>986</v>
      </c>
      <c r="H596" s="23">
        <v>219</v>
      </c>
      <c r="I596" s="21">
        <v>0.99999999149380203</v>
      </c>
      <c r="J596" s="17">
        <v>1</v>
      </c>
      <c r="K596" s="24">
        <v>42880</v>
      </c>
      <c r="L596" s="67">
        <v>0</v>
      </c>
      <c r="M596" s="17" t="s">
        <v>1602</v>
      </c>
      <c r="N596" s="25" t="s">
        <v>988</v>
      </c>
      <c r="O596" s="21">
        <v>107</v>
      </c>
      <c r="P596" s="21">
        <v>4</v>
      </c>
      <c r="Q596" s="21">
        <v>8</v>
      </c>
      <c r="S596" s="25">
        <v>0.68837559287164618</v>
      </c>
      <c r="T596" s="25">
        <v>0.75</v>
      </c>
      <c r="U596" s="25">
        <v>0.59593898217911567</v>
      </c>
      <c r="V596">
        <v>0.64895000000000014</v>
      </c>
      <c r="W596" t="s">
        <v>3018</v>
      </c>
      <c r="X596" t="s">
        <v>3017</v>
      </c>
      <c r="Y596" t="s">
        <v>3017</v>
      </c>
      <c r="Z596" t="s">
        <v>3018</v>
      </c>
    </row>
    <row r="597" spans="1:26" ht="166">
      <c r="A597">
        <v>596</v>
      </c>
      <c r="B597" s="21" t="s">
        <v>1558</v>
      </c>
      <c r="C597" s="21" t="s">
        <v>21</v>
      </c>
      <c r="D597" s="17">
        <f t="shared" si="18"/>
        <v>4</v>
      </c>
      <c r="E597" s="21" t="s">
        <v>42</v>
      </c>
      <c r="F597" s="25">
        <f t="shared" si="19"/>
        <v>4</v>
      </c>
      <c r="G597" s="26" t="s">
        <v>1599</v>
      </c>
      <c r="H597" s="23">
        <v>194</v>
      </c>
      <c r="I597" s="21">
        <v>0.99960650348679903</v>
      </c>
      <c r="J597" s="17">
        <v>1</v>
      </c>
      <c r="K597" s="24">
        <v>42815</v>
      </c>
      <c r="L597" s="67">
        <v>0</v>
      </c>
      <c r="M597" s="25" t="s">
        <v>1603</v>
      </c>
      <c r="N597" s="25" t="s">
        <v>1604</v>
      </c>
      <c r="O597" s="21">
        <v>241</v>
      </c>
      <c r="P597" s="21">
        <v>2</v>
      </c>
      <c r="Q597" s="21">
        <v>10</v>
      </c>
      <c r="S597" s="25">
        <v>0.66929841941894974</v>
      </c>
      <c r="T597" s="25">
        <v>0.75</v>
      </c>
      <c r="U597" s="25">
        <v>0.54824604854737435</v>
      </c>
      <c r="V597">
        <v>0.54500000000000004</v>
      </c>
      <c r="W597" t="s">
        <v>3017</v>
      </c>
      <c r="X597" t="s">
        <v>3018</v>
      </c>
      <c r="Y597" t="s">
        <v>3017</v>
      </c>
      <c r="Z597" t="s">
        <v>3018</v>
      </c>
    </row>
    <row r="598" spans="1:26" ht="61">
      <c r="A598">
        <v>597</v>
      </c>
      <c r="B598" s="21" t="s">
        <v>1558</v>
      </c>
      <c r="C598" s="21" t="s">
        <v>21</v>
      </c>
      <c r="D598" s="17">
        <f t="shared" si="18"/>
        <v>4</v>
      </c>
      <c r="E598" s="21" t="s">
        <v>42</v>
      </c>
      <c r="F598" s="25">
        <f t="shared" si="19"/>
        <v>4</v>
      </c>
      <c r="G598" s="26" t="s">
        <v>1599</v>
      </c>
      <c r="H598" s="23">
        <v>113</v>
      </c>
      <c r="I598" s="21">
        <v>8.5418969819792495E-2</v>
      </c>
      <c r="J598" s="17">
        <v>0</v>
      </c>
      <c r="K598" s="24">
        <v>42679</v>
      </c>
      <c r="L598" s="67">
        <v>0</v>
      </c>
      <c r="M598" s="25" t="s">
        <v>1605</v>
      </c>
      <c r="N598" s="25" t="s">
        <v>1606</v>
      </c>
      <c r="O598" s="21">
        <v>79</v>
      </c>
      <c r="P598" s="21">
        <v>1</v>
      </c>
      <c r="Q598" s="21">
        <v>12</v>
      </c>
      <c r="S598" s="25">
        <v>0.61114224536875172</v>
      </c>
      <c r="T598" s="25">
        <v>0.68181818181818177</v>
      </c>
      <c r="U598" s="25">
        <v>0.50512834069460655</v>
      </c>
      <c r="V598">
        <v>0.64895000000000014</v>
      </c>
      <c r="W598" t="s">
        <v>3017</v>
      </c>
      <c r="X598" t="s">
        <v>3018</v>
      </c>
      <c r="Y598" t="s">
        <v>3017</v>
      </c>
      <c r="Z598" t="s">
        <v>3018</v>
      </c>
    </row>
    <row r="599" spans="1:26" ht="151">
      <c r="A599">
        <v>598</v>
      </c>
      <c r="B599" s="21" t="s">
        <v>1558</v>
      </c>
      <c r="C599" s="21" t="s">
        <v>21</v>
      </c>
      <c r="D599" s="17">
        <f t="shared" si="18"/>
        <v>4</v>
      </c>
      <c r="E599" s="21" t="s">
        <v>17</v>
      </c>
      <c r="F599" s="25">
        <f t="shared" si="19"/>
        <v>6</v>
      </c>
      <c r="G599" s="25" t="s">
        <v>1607</v>
      </c>
      <c r="H599" s="23">
        <v>265</v>
      </c>
      <c r="I599" s="21">
        <v>0.10880255267728201</v>
      </c>
      <c r="J599" s="17">
        <v>1</v>
      </c>
      <c r="K599" s="24">
        <v>42670</v>
      </c>
      <c r="L599" s="67">
        <v>1</v>
      </c>
      <c r="M599" s="17" t="s">
        <v>1608</v>
      </c>
      <c r="N599" s="25" t="s">
        <v>1609</v>
      </c>
      <c r="O599" s="21">
        <v>80</v>
      </c>
      <c r="P599" s="21">
        <v>4</v>
      </c>
      <c r="Q599" s="21">
        <v>21</v>
      </c>
      <c r="S599" s="25">
        <v>0.58813853171680908</v>
      </c>
      <c r="T599" s="25">
        <v>0.75</v>
      </c>
      <c r="U599" s="25">
        <v>0.34534632929202291</v>
      </c>
      <c r="V599">
        <v>0.55000000000000004</v>
      </c>
      <c r="W599" t="s">
        <v>3018</v>
      </c>
      <c r="X599" t="s">
        <v>3017</v>
      </c>
      <c r="Y599" t="s">
        <v>3018</v>
      </c>
      <c r="Z599" t="s">
        <v>3017</v>
      </c>
    </row>
    <row r="600" spans="1:26" ht="61">
      <c r="A600">
        <v>599</v>
      </c>
      <c r="B600" s="21" t="s">
        <v>1558</v>
      </c>
      <c r="C600" s="21" t="s">
        <v>21</v>
      </c>
      <c r="D600" s="17">
        <f t="shared" si="18"/>
        <v>4</v>
      </c>
      <c r="E600" s="21" t="s">
        <v>42</v>
      </c>
      <c r="F600" s="25">
        <f t="shared" si="19"/>
        <v>4</v>
      </c>
      <c r="G600" s="26" t="s">
        <v>1610</v>
      </c>
      <c r="H600" s="23">
        <v>69</v>
      </c>
      <c r="I600" s="21">
        <v>9.5983989749470798E-4</v>
      </c>
      <c r="J600" s="17">
        <v>1</v>
      </c>
      <c r="K600" s="24">
        <v>42580</v>
      </c>
      <c r="L600" s="67">
        <v>0</v>
      </c>
      <c r="M600" s="25" t="s">
        <v>1611</v>
      </c>
      <c r="N600" s="25" t="s">
        <v>1606</v>
      </c>
      <c r="O600" s="21">
        <v>79</v>
      </c>
      <c r="P600" s="21">
        <v>1</v>
      </c>
      <c r="Q600" s="21">
        <v>12</v>
      </c>
      <c r="S600" s="25">
        <v>0.57395216272412353</v>
      </c>
      <c r="T600" s="25">
        <v>0.61983471074380159</v>
      </c>
      <c r="U600" s="25">
        <v>0.50512834069460655</v>
      </c>
      <c r="V600">
        <v>0.59450000000000003</v>
      </c>
      <c r="W600" t="s">
        <v>3017</v>
      </c>
      <c r="X600" t="s">
        <v>3018</v>
      </c>
      <c r="Y600" t="s">
        <v>3017</v>
      </c>
      <c r="Z600" t="s">
        <v>3018</v>
      </c>
    </row>
    <row r="601" spans="1:26" ht="61">
      <c r="A601">
        <v>600</v>
      </c>
      <c r="B601" s="21" t="s">
        <v>1558</v>
      </c>
      <c r="C601" s="21" t="s">
        <v>21</v>
      </c>
      <c r="D601" s="17">
        <f t="shared" si="18"/>
        <v>4</v>
      </c>
      <c r="E601" s="21" t="s">
        <v>42</v>
      </c>
      <c r="F601" s="25">
        <f t="shared" si="19"/>
        <v>4</v>
      </c>
      <c r="G601" s="26" t="s">
        <v>1610</v>
      </c>
      <c r="H601" s="23">
        <v>57</v>
      </c>
      <c r="I601" s="21">
        <v>0.39682016580739499</v>
      </c>
      <c r="J601" s="17">
        <v>1</v>
      </c>
      <c r="K601" s="24">
        <v>42569</v>
      </c>
      <c r="L601" s="67">
        <v>1</v>
      </c>
      <c r="M601" s="25" t="s">
        <v>1612</v>
      </c>
      <c r="N601" s="25" t="s">
        <v>1613</v>
      </c>
      <c r="O601" s="21">
        <v>75</v>
      </c>
      <c r="P601" s="21">
        <v>1</v>
      </c>
      <c r="Q601" s="21">
        <v>9</v>
      </c>
      <c r="S601" s="25">
        <v>0.67857142857142849</v>
      </c>
      <c r="T601" s="25">
        <v>0.75</v>
      </c>
      <c r="U601" s="25">
        <v>0.5714285714285714</v>
      </c>
      <c r="V601">
        <v>0.6655000000000002</v>
      </c>
      <c r="W601" t="s">
        <v>3017</v>
      </c>
      <c r="X601" t="s">
        <v>3018</v>
      </c>
      <c r="Y601" t="s">
        <v>3017</v>
      </c>
      <c r="Z601" t="s">
        <v>3018</v>
      </c>
    </row>
    <row r="602" spans="1:26" ht="61">
      <c r="A602">
        <v>601</v>
      </c>
      <c r="B602" s="21" t="s">
        <v>1558</v>
      </c>
      <c r="C602" s="21" t="s">
        <v>21</v>
      </c>
      <c r="D602" s="17">
        <f t="shared" si="18"/>
        <v>4</v>
      </c>
      <c r="E602" s="21" t="s">
        <v>17</v>
      </c>
      <c r="F602" s="25">
        <f t="shared" si="19"/>
        <v>6</v>
      </c>
      <c r="G602" s="25" t="s">
        <v>1614</v>
      </c>
      <c r="H602" s="23">
        <v>97</v>
      </c>
      <c r="I602" s="21">
        <v>0.94485732063151895</v>
      </c>
      <c r="J602" s="17">
        <v>1</v>
      </c>
      <c r="K602" s="24">
        <v>42566</v>
      </c>
      <c r="L602" s="67">
        <v>0</v>
      </c>
      <c r="M602" s="25" t="s">
        <v>1615</v>
      </c>
      <c r="N602" s="25" t="s">
        <v>1613</v>
      </c>
      <c r="O602" s="21">
        <v>75</v>
      </c>
      <c r="P602" s="21">
        <v>1</v>
      </c>
      <c r="Q602" s="21">
        <v>5</v>
      </c>
      <c r="S602" s="25">
        <v>0.72222468700001197</v>
      </c>
      <c r="T602" s="25">
        <v>0.75</v>
      </c>
      <c r="U602" s="25">
        <v>0.68056171750003003</v>
      </c>
      <c r="V602">
        <v>0.55000000000000004</v>
      </c>
      <c r="W602" t="s">
        <v>3017</v>
      </c>
      <c r="X602" t="s">
        <v>3018</v>
      </c>
      <c r="Y602" t="s">
        <v>3017</v>
      </c>
      <c r="Z602" t="s">
        <v>3018</v>
      </c>
    </row>
    <row r="603" spans="1:26" ht="62" thickBot="1">
      <c r="A603">
        <v>602</v>
      </c>
      <c r="B603" s="21" t="s">
        <v>1558</v>
      </c>
      <c r="C603" s="21" t="s">
        <v>21</v>
      </c>
      <c r="D603" s="17">
        <f t="shared" si="18"/>
        <v>4</v>
      </c>
      <c r="E603" s="21" t="s">
        <v>42</v>
      </c>
      <c r="F603" s="25">
        <f t="shared" si="19"/>
        <v>4</v>
      </c>
      <c r="G603" s="22" t="s">
        <v>1610</v>
      </c>
      <c r="H603" s="23">
        <v>102</v>
      </c>
      <c r="I603" s="21">
        <v>1.6951187712133101E-4</v>
      </c>
      <c r="J603" s="17">
        <v>0</v>
      </c>
      <c r="K603" s="24">
        <v>42543</v>
      </c>
      <c r="L603" s="67">
        <v>0</v>
      </c>
      <c r="M603" s="25" t="s">
        <v>1616</v>
      </c>
      <c r="N603" s="25" t="s">
        <v>1613</v>
      </c>
      <c r="O603" s="21">
        <v>75</v>
      </c>
      <c r="P603" s="22">
        <v>1</v>
      </c>
      <c r="Q603" s="22">
        <v>9</v>
      </c>
      <c r="S603" s="25">
        <v>0.67857142857142849</v>
      </c>
      <c r="T603" s="25">
        <v>0.75</v>
      </c>
      <c r="U603" s="25">
        <v>0.5714285714285714</v>
      </c>
      <c r="V603">
        <v>0.60500000000000009</v>
      </c>
      <c r="W603" t="s">
        <v>3017</v>
      </c>
      <c r="X603" t="s">
        <v>3018</v>
      </c>
      <c r="Y603" t="s">
        <v>3017</v>
      </c>
      <c r="Z603" t="s">
        <v>3018</v>
      </c>
    </row>
    <row r="604" spans="1:26" ht="46">
      <c r="A604">
        <v>603</v>
      </c>
      <c r="B604" s="21" t="s">
        <v>1558</v>
      </c>
      <c r="C604" s="21" t="s">
        <v>21</v>
      </c>
      <c r="D604" s="17">
        <f t="shared" si="18"/>
        <v>4</v>
      </c>
      <c r="E604" s="21" t="s">
        <v>42</v>
      </c>
      <c r="F604" s="25">
        <f t="shared" si="19"/>
        <v>4</v>
      </c>
      <c r="G604" s="26" t="s">
        <v>1610</v>
      </c>
      <c r="H604" s="23">
        <v>52</v>
      </c>
      <c r="I604" s="21">
        <v>1.0692733949404501E-3</v>
      </c>
      <c r="J604" s="17">
        <v>0</v>
      </c>
      <c r="K604" s="24">
        <v>42496</v>
      </c>
      <c r="L604" s="67">
        <v>0</v>
      </c>
      <c r="M604" s="25" t="s">
        <v>1617</v>
      </c>
      <c r="N604" s="25" t="s">
        <v>1618</v>
      </c>
      <c r="O604" s="21">
        <v>48</v>
      </c>
      <c r="P604" s="21">
        <v>3</v>
      </c>
      <c r="Q604" s="21">
        <v>10</v>
      </c>
      <c r="S604" s="25">
        <v>0.71429841941894978</v>
      </c>
      <c r="T604" s="25">
        <v>0.82500000000000007</v>
      </c>
      <c r="U604" s="25">
        <v>0.54824604854737435</v>
      </c>
      <c r="V604">
        <v>0.6655000000000002</v>
      </c>
      <c r="W604" t="s">
        <v>3018</v>
      </c>
      <c r="X604" t="s">
        <v>3017</v>
      </c>
      <c r="Y604" t="s">
        <v>3018</v>
      </c>
      <c r="Z604" t="s">
        <v>3018</v>
      </c>
    </row>
    <row r="605" spans="1:26" ht="136">
      <c r="A605">
        <v>604</v>
      </c>
      <c r="B605" s="21" t="s">
        <v>1558</v>
      </c>
      <c r="C605" s="21" t="s">
        <v>21</v>
      </c>
      <c r="D605" s="17">
        <f t="shared" si="18"/>
        <v>4</v>
      </c>
      <c r="E605" s="21" t="s">
        <v>42</v>
      </c>
      <c r="F605" s="25">
        <f t="shared" si="19"/>
        <v>4</v>
      </c>
      <c r="G605" s="26" t="s">
        <v>1619</v>
      </c>
      <c r="H605" s="23">
        <v>244</v>
      </c>
      <c r="I605" s="21">
        <v>1.2280355505822599E-6</v>
      </c>
      <c r="J605" s="17">
        <v>1</v>
      </c>
      <c r="K605" s="24">
        <v>42489</v>
      </c>
      <c r="L605" s="67">
        <v>0</v>
      </c>
      <c r="M605" s="25" t="s">
        <v>1620</v>
      </c>
      <c r="N605" s="17" t="s">
        <v>1621</v>
      </c>
      <c r="O605" s="21">
        <v>130</v>
      </c>
      <c r="P605" s="21">
        <v>1</v>
      </c>
      <c r="Q605" s="21">
        <v>12</v>
      </c>
      <c r="S605" s="25">
        <v>0.65205133627784262</v>
      </c>
      <c r="T605" s="25">
        <v>0.75</v>
      </c>
      <c r="U605" s="25">
        <v>0.50512834069460655</v>
      </c>
      <c r="V605">
        <v>0.58400000000000007</v>
      </c>
      <c r="W605" t="s">
        <v>3017</v>
      </c>
      <c r="X605" t="s">
        <v>3018</v>
      </c>
      <c r="Y605" t="s">
        <v>3018</v>
      </c>
      <c r="Z605" t="s">
        <v>3018</v>
      </c>
    </row>
    <row r="606" spans="1:26" ht="76">
      <c r="A606">
        <v>605</v>
      </c>
      <c r="B606" s="21" t="s">
        <v>1622</v>
      </c>
      <c r="C606" s="21" t="s">
        <v>80</v>
      </c>
      <c r="D606" s="17">
        <f t="shared" si="18"/>
        <v>1</v>
      </c>
      <c r="E606" s="21" t="s">
        <v>451</v>
      </c>
      <c r="F606" s="25">
        <f t="shared" si="19"/>
        <v>5</v>
      </c>
      <c r="G606" s="26" t="s">
        <v>452</v>
      </c>
      <c r="H606" s="23">
        <v>121</v>
      </c>
      <c r="I606" s="21">
        <v>0.99976512231319203</v>
      </c>
      <c r="J606" s="17">
        <v>1</v>
      </c>
      <c r="K606" s="24">
        <v>43524</v>
      </c>
      <c r="L606" s="67">
        <v>1</v>
      </c>
      <c r="M606" s="25" t="s">
        <v>455</v>
      </c>
      <c r="N606" s="25" t="s">
        <v>456</v>
      </c>
      <c r="O606" s="21">
        <v>56</v>
      </c>
      <c r="P606" s="21">
        <v>2</v>
      </c>
      <c r="Q606" s="21">
        <v>4</v>
      </c>
      <c r="S606" s="25">
        <v>0.65761511216056667</v>
      </c>
      <c r="T606" s="25">
        <v>0.61983471074380148</v>
      </c>
      <c r="U606" s="25">
        <v>0.7142857142857143</v>
      </c>
      <c r="V606">
        <v>2.4893534183931972E-2</v>
      </c>
      <c r="W606" t="s">
        <v>3017</v>
      </c>
      <c r="X606" t="s">
        <v>3017</v>
      </c>
      <c r="Y606" t="s">
        <v>3017</v>
      </c>
      <c r="Z606" t="s">
        <v>3018</v>
      </c>
    </row>
    <row r="607" spans="1:26" ht="47" thickBot="1">
      <c r="A607">
        <v>606</v>
      </c>
      <c r="B607" s="21" t="s">
        <v>1622</v>
      </c>
      <c r="C607" s="21" t="s">
        <v>21</v>
      </c>
      <c r="D607" s="17">
        <f t="shared" si="18"/>
        <v>4</v>
      </c>
      <c r="E607" s="21" t="s">
        <v>17</v>
      </c>
      <c r="F607" s="25">
        <f t="shared" si="19"/>
        <v>6</v>
      </c>
      <c r="G607" s="22" t="s">
        <v>471</v>
      </c>
      <c r="H607" s="23">
        <v>67</v>
      </c>
      <c r="I607" s="21">
        <v>0.99970395341653395</v>
      </c>
      <c r="J607" s="17">
        <v>1</v>
      </c>
      <c r="K607" s="24">
        <v>43338</v>
      </c>
      <c r="L607" s="67">
        <v>1</v>
      </c>
      <c r="M607" s="25" t="s">
        <v>472</v>
      </c>
      <c r="N607" s="25" t="s">
        <v>473</v>
      </c>
      <c r="O607" s="21">
        <v>33</v>
      </c>
      <c r="P607" s="22">
        <v>1</v>
      </c>
      <c r="Q607" s="22">
        <v>3</v>
      </c>
      <c r="S607" s="25">
        <v>0.60838172305320304</v>
      </c>
      <c r="T607" s="25">
        <v>0.51226009152380281</v>
      </c>
      <c r="U607" s="25">
        <v>0.75256417034730327</v>
      </c>
      <c r="V607">
        <v>9.1578194443670911E-3</v>
      </c>
      <c r="W607" t="s">
        <v>3017</v>
      </c>
      <c r="X607" t="s">
        <v>3017</v>
      </c>
      <c r="Y607" t="s">
        <v>3017</v>
      </c>
      <c r="Z607" t="s">
        <v>3018</v>
      </c>
    </row>
    <row r="608" spans="1:26" ht="32" thickBot="1">
      <c r="A608">
        <v>607</v>
      </c>
      <c r="B608" s="21" t="s">
        <v>1622</v>
      </c>
      <c r="C608" s="21" t="s">
        <v>21</v>
      </c>
      <c r="D608" s="17">
        <f t="shared" si="18"/>
        <v>4</v>
      </c>
      <c r="E608" s="21" t="s">
        <v>17</v>
      </c>
      <c r="F608" s="25">
        <f t="shared" si="19"/>
        <v>6</v>
      </c>
      <c r="G608" s="22" t="s">
        <v>1623</v>
      </c>
      <c r="H608" s="23">
        <v>37</v>
      </c>
      <c r="I608" s="21">
        <v>0.33827638461922199</v>
      </c>
      <c r="J608" s="17">
        <v>1</v>
      </c>
      <c r="K608" s="24">
        <v>42975</v>
      </c>
      <c r="L608" s="67">
        <v>0</v>
      </c>
      <c r="M608" s="25" t="s">
        <v>1624</v>
      </c>
      <c r="N608" s="25" t="s">
        <v>1625</v>
      </c>
      <c r="O608" s="21">
        <v>46</v>
      </c>
      <c r="P608" s="22">
        <v>1</v>
      </c>
      <c r="Q608" s="22">
        <v>0</v>
      </c>
      <c r="S608" s="25">
        <v>0.85</v>
      </c>
      <c r="T608" s="25">
        <v>0.75</v>
      </c>
      <c r="U608" s="25">
        <v>1</v>
      </c>
      <c r="V608">
        <v>0.55000000000000004</v>
      </c>
      <c r="W608" t="s">
        <v>3017</v>
      </c>
      <c r="X608" t="s">
        <v>3017</v>
      </c>
      <c r="Y608" t="s">
        <v>3017</v>
      </c>
      <c r="Z608" t="s">
        <v>3018</v>
      </c>
    </row>
    <row r="609" spans="1:26" ht="76">
      <c r="A609">
        <v>608</v>
      </c>
      <c r="B609" s="21" t="s">
        <v>1622</v>
      </c>
      <c r="C609" s="21" t="s">
        <v>21</v>
      </c>
      <c r="D609" s="17">
        <f t="shared" si="18"/>
        <v>4</v>
      </c>
      <c r="E609" s="21" t="s">
        <v>17</v>
      </c>
      <c r="F609" s="25">
        <f t="shared" si="19"/>
        <v>6</v>
      </c>
      <c r="G609" s="25" t="s">
        <v>1626</v>
      </c>
      <c r="H609" s="23">
        <v>128</v>
      </c>
      <c r="I609" s="21">
        <v>4.3893303854902704E-6</v>
      </c>
      <c r="J609" s="17">
        <v>1</v>
      </c>
      <c r="K609" s="24">
        <v>42905</v>
      </c>
      <c r="L609" s="67">
        <v>0</v>
      </c>
      <c r="M609" s="25" t="s">
        <v>1627</v>
      </c>
      <c r="N609" s="25" t="s">
        <v>1628</v>
      </c>
      <c r="O609" s="21">
        <v>63</v>
      </c>
      <c r="P609" s="21">
        <v>1</v>
      </c>
      <c r="Q609" s="21">
        <v>7</v>
      </c>
      <c r="S609" s="25">
        <v>0.65790511988721811</v>
      </c>
      <c r="T609" s="25">
        <v>0.68181818181818177</v>
      </c>
      <c r="U609" s="25">
        <v>0.62203552699077269</v>
      </c>
      <c r="V609">
        <v>0.55000000000000004</v>
      </c>
      <c r="W609" t="s">
        <v>3017</v>
      </c>
      <c r="X609" t="s">
        <v>3018</v>
      </c>
      <c r="Y609" t="s">
        <v>3018</v>
      </c>
      <c r="Z609" t="s">
        <v>3018</v>
      </c>
    </row>
    <row r="610" spans="1:26" ht="106">
      <c r="A610">
        <v>609</v>
      </c>
      <c r="B610" s="21" t="s">
        <v>1622</v>
      </c>
      <c r="C610" s="21" t="s">
        <v>21</v>
      </c>
      <c r="D610" s="17">
        <f t="shared" si="18"/>
        <v>4</v>
      </c>
      <c r="E610" s="21" t="s">
        <v>17</v>
      </c>
      <c r="F610" s="25">
        <f t="shared" si="19"/>
        <v>6</v>
      </c>
      <c r="G610" s="25" t="s">
        <v>1629</v>
      </c>
      <c r="H610" s="23">
        <v>95</v>
      </c>
      <c r="I610" s="21">
        <v>3.0541821531954198E-3</v>
      </c>
      <c r="J610" s="17">
        <v>1</v>
      </c>
      <c r="K610" s="24">
        <v>42696</v>
      </c>
      <c r="L610" s="67">
        <v>0</v>
      </c>
      <c r="M610" s="25" t="s">
        <v>1630</v>
      </c>
      <c r="N610" s="25" t="s">
        <v>1631</v>
      </c>
      <c r="O610" s="21">
        <v>138</v>
      </c>
      <c r="P610" s="21">
        <v>2</v>
      </c>
      <c r="Q610" s="21">
        <v>13</v>
      </c>
      <c r="S610" s="25">
        <v>0.64396849854491489</v>
      </c>
      <c r="T610" s="25">
        <v>0.75</v>
      </c>
      <c r="U610" s="25">
        <v>0.48492124636228728</v>
      </c>
      <c r="V610">
        <v>0.5</v>
      </c>
      <c r="W610" t="s">
        <v>3018</v>
      </c>
      <c r="X610" t="s">
        <v>3017</v>
      </c>
      <c r="Y610" t="s">
        <v>3017</v>
      </c>
      <c r="Z610" t="s">
        <v>3018</v>
      </c>
    </row>
    <row r="611" spans="1:26" ht="211">
      <c r="A611">
        <v>610</v>
      </c>
      <c r="B611" s="21" t="s">
        <v>1622</v>
      </c>
      <c r="C611" s="21" t="s">
        <v>21</v>
      </c>
      <c r="D611" s="17">
        <f t="shared" si="18"/>
        <v>4</v>
      </c>
      <c r="E611" s="21" t="s">
        <v>17</v>
      </c>
      <c r="F611" s="25">
        <f t="shared" si="19"/>
        <v>6</v>
      </c>
      <c r="G611" s="25" t="s">
        <v>1464</v>
      </c>
      <c r="H611" s="23">
        <v>381</v>
      </c>
      <c r="I611" s="21">
        <v>1.6007619674240899E-9</v>
      </c>
      <c r="J611" s="17">
        <v>1</v>
      </c>
      <c r="K611" s="24">
        <v>42622</v>
      </c>
      <c r="L611" s="67">
        <v>1</v>
      </c>
      <c r="M611" s="25" t="s">
        <v>1632</v>
      </c>
      <c r="N611" s="25" t="s">
        <v>1466</v>
      </c>
      <c r="O611" s="21">
        <v>85</v>
      </c>
      <c r="P611" s="21">
        <v>3</v>
      </c>
      <c r="Q611" s="21">
        <v>32</v>
      </c>
      <c r="S611" s="25">
        <v>0.44865201218957351</v>
      </c>
      <c r="T611" s="25">
        <v>0.61983471074380159</v>
      </c>
      <c r="U611" s="25">
        <v>0.19187796435823129</v>
      </c>
      <c r="V611">
        <v>0.45454545454545453</v>
      </c>
      <c r="W611" t="s">
        <v>3017</v>
      </c>
      <c r="X611" t="s">
        <v>3017</v>
      </c>
      <c r="Y611" t="s">
        <v>3018</v>
      </c>
      <c r="Z611" t="s">
        <v>3018</v>
      </c>
    </row>
    <row r="612" spans="1:26" ht="62" thickBot="1">
      <c r="A612">
        <v>611</v>
      </c>
      <c r="B612" s="21" t="s">
        <v>1633</v>
      </c>
      <c r="C612" s="21" t="s">
        <v>21</v>
      </c>
      <c r="D612" s="17">
        <f t="shared" si="18"/>
        <v>4</v>
      </c>
      <c r="E612" s="21" t="s">
        <v>183</v>
      </c>
      <c r="F612" s="25">
        <f t="shared" si="19"/>
        <v>2</v>
      </c>
      <c r="G612" s="25" t="s">
        <v>1634</v>
      </c>
      <c r="H612" s="23">
        <v>26</v>
      </c>
      <c r="I612" s="21">
        <v>1.6406692127059999E-3</v>
      </c>
      <c r="J612" s="17">
        <v>1</v>
      </c>
      <c r="K612" s="24">
        <v>43997</v>
      </c>
      <c r="L612" s="70">
        <v>0</v>
      </c>
      <c r="M612" s="22" t="s">
        <v>1635</v>
      </c>
      <c r="N612" s="25" t="s">
        <v>1636</v>
      </c>
      <c r="O612" s="21">
        <v>84</v>
      </c>
      <c r="P612" s="22">
        <v>1</v>
      </c>
      <c r="Q612" s="22">
        <v>3</v>
      </c>
      <c r="S612" s="25">
        <v>0.71011657722983035</v>
      </c>
      <c r="T612" s="25">
        <v>0.68181818181818177</v>
      </c>
      <c r="U612" s="25">
        <v>0.75256417034730327</v>
      </c>
      <c r="V612">
        <v>0.45454545454545453</v>
      </c>
      <c r="W612" t="s">
        <v>3017</v>
      </c>
      <c r="X612" t="s">
        <v>3017</v>
      </c>
      <c r="Y612" t="s">
        <v>3017</v>
      </c>
      <c r="Z612" t="s">
        <v>3018</v>
      </c>
    </row>
    <row r="613" spans="1:26" ht="106">
      <c r="A613">
        <v>612</v>
      </c>
      <c r="B613" s="21" t="s">
        <v>1633</v>
      </c>
      <c r="C613" s="21" t="s">
        <v>21</v>
      </c>
      <c r="D613" s="17">
        <f t="shared" si="18"/>
        <v>4</v>
      </c>
      <c r="E613" s="21" t="s">
        <v>183</v>
      </c>
      <c r="F613" s="25">
        <f t="shared" si="19"/>
        <v>2</v>
      </c>
      <c r="G613" s="25" t="s">
        <v>1637</v>
      </c>
      <c r="H613" s="23">
        <v>56</v>
      </c>
      <c r="I613" s="21">
        <v>2.2762579479085298E-6</v>
      </c>
      <c r="J613" s="17">
        <v>1</v>
      </c>
      <c r="K613" s="24">
        <v>43932</v>
      </c>
      <c r="L613" s="67">
        <v>0</v>
      </c>
      <c r="M613" s="25" t="s">
        <v>1638</v>
      </c>
      <c r="N613" s="25" t="s">
        <v>1639</v>
      </c>
      <c r="O613" s="21">
        <v>150</v>
      </c>
      <c r="P613" s="21">
        <v>2</v>
      </c>
      <c r="Q613" s="21">
        <v>5</v>
      </c>
      <c r="S613" s="25">
        <v>0.76722468700001201</v>
      </c>
      <c r="T613" s="25">
        <v>0.82500000000000007</v>
      </c>
      <c r="U613" s="25">
        <v>0.68056171750003003</v>
      </c>
      <c r="V613">
        <v>0.60500000000000009</v>
      </c>
      <c r="W613" t="s">
        <v>3018</v>
      </c>
      <c r="X613" t="s">
        <v>3017</v>
      </c>
      <c r="Y613" t="s">
        <v>3017</v>
      </c>
      <c r="Z613" t="s">
        <v>3018</v>
      </c>
    </row>
    <row r="614" spans="1:26" ht="76">
      <c r="A614">
        <v>613</v>
      </c>
      <c r="B614" s="21" t="s">
        <v>1633</v>
      </c>
      <c r="C614" s="21" t="s">
        <v>21</v>
      </c>
      <c r="D614" s="17">
        <f t="shared" si="18"/>
        <v>4</v>
      </c>
      <c r="E614" s="21" t="s">
        <v>42</v>
      </c>
      <c r="F614" s="25">
        <f t="shared" si="19"/>
        <v>4</v>
      </c>
      <c r="G614" s="26" t="s">
        <v>1640</v>
      </c>
      <c r="H614" s="23">
        <v>48</v>
      </c>
      <c r="I614" s="21">
        <v>5.5193349810318502E-3</v>
      </c>
      <c r="J614" s="17">
        <v>1</v>
      </c>
      <c r="K614" s="24">
        <v>43907</v>
      </c>
      <c r="L614" s="67">
        <v>0</v>
      </c>
      <c r="M614" s="25" t="s">
        <v>1641</v>
      </c>
      <c r="N614" s="25" t="s">
        <v>1642</v>
      </c>
      <c r="O614" s="21">
        <v>106</v>
      </c>
      <c r="P614" s="21">
        <v>1</v>
      </c>
      <c r="Q614" s="21">
        <v>3</v>
      </c>
      <c r="S614" s="25">
        <v>0.79602566813892128</v>
      </c>
      <c r="T614" s="25">
        <v>0.82500000000000007</v>
      </c>
      <c r="U614" s="25">
        <v>0.75256417034730327</v>
      </c>
      <c r="V614">
        <v>0.54500000000000004</v>
      </c>
      <c r="W614" t="s">
        <v>3018</v>
      </c>
      <c r="X614" t="s">
        <v>3017</v>
      </c>
      <c r="Y614" t="s">
        <v>3017</v>
      </c>
      <c r="Z614" t="s">
        <v>3018</v>
      </c>
    </row>
    <row r="615" spans="1:26" ht="76">
      <c r="A615">
        <v>614</v>
      </c>
      <c r="B615" s="21" t="s">
        <v>1633</v>
      </c>
      <c r="C615" s="21" t="s">
        <v>21</v>
      </c>
      <c r="D615" s="17">
        <f t="shared" si="18"/>
        <v>4</v>
      </c>
      <c r="E615" s="21" t="s">
        <v>17</v>
      </c>
      <c r="F615" s="25">
        <f t="shared" si="19"/>
        <v>6</v>
      </c>
      <c r="G615" s="26" t="s">
        <v>1643</v>
      </c>
      <c r="H615" s="23">
        <v>31</v>
      </c>
      <c r="I615" s="21">
        <v>3.2997474928102601E-3</v>
      </c>
      <c r="J615" s="17">
        <v>1</v>
      </c>
      <c r="K615" s="24">
        <v>43842</v>
      </c>
      <c r="L615" s="67">
        <v>1</v>
      </c>
      <c r="M615" s="26" t="s">
        <v>1644</v>
      </c>
      <c r="N615" s="25" t="s">
        <v>1645</v>
      </c>
      <c r="O615" s="21">
        <v>92</v>
      </c>
      <c r="P615" s="21">
        <v>1</v>
      </c>
      <c r="Q615" s="21">
        <v>3</v>
      </c>
      <c r="S615" s="25">
        <v>0.75102566813892135</v>
      </c>
      <c r="T615" s="25">
        <v>0.75</v>
      </c>
      <c r="U615" s="25">
        <v>0.75256417034730327</v>
      </c>
      <c r="V615">
        <v>0.5</v>
      </c>
      <c r="W615" t="s">
        <v>3018</v>
      </c>
      <c r="X615" t="s">
        <v>3017</v>
      </c>
      <c r="Y615" t="s">
        <v>3018</v>
      </c>
      <c r="Z615" t="s">
        <v>3018</v>
      </c>
    </row>
    <row r="616" spans="1:26" ht="106">
      <c r="A616">
        <v>615</v>
      </c>
      <c r="B616" s="21" t="s">
        <v>1633</v>
      </c>
      <c r="C616" s="21" t="s">
        <v>21</v>
      </c>
      <c r="D616" s="17">
        <f t="shared" si="18"/>
        <v>4</v>
      </c>
      <c r="E616" s="21" t="s">
        <v>17</v>
      </c>
      <c r="F616" s="25">
        <f t="shared" si="19"/>
        <v>6</v>
      </c>
      <c r="G616" s="26" t="s">
        <v>1643</v>
      </c>
      <c r="H616" s="23">
        <v>50</v>
      </c>
      <c r="I616" s="21">
        <v>3.14272999802912E-5</v>
      </c>
      <c r="J616" s="17">
        <v>1</v>
      </c>
      <c r="K616" s="24">
        <v>43835</v>
      </c>
      <c r="L616" s="67">
        <v>1</v>
      </c>
      <c r="M616" s="25" t="s">
        <v>1646</v>
      </c>
      <c r="N616" s="25" t="s">
        <v>1647</v>
      </c>
      <c r="O616" s="21">
        <v>133</v>
      </c>
      <c r="P616" s="21">
        <v>2</v>
      </c>
      <c r="Q616" s="21">
        <v>5</v>
      </c>
      <c r="S616" s="25">
        <v>0.61031634740572183</v>
      </c>
      <c r="T616" s="25">
        <v>0.5634861006761831</v>
      </c>
      <c r="U616" s="25">
        <v>0.68056171750003003</v>
      </c>
      <c r="V616">
        <v>2.4893534183931972E-2</v>
      </c>
      <c r="W616" t="s">
        <v>3018</v>
      </c>
      <c r="X616" t="s">
        <v>3017</v>
      </c>
      <c r="Y616" t="s">
        <v>3018</v>
      </c>
      <c r="Z616" t="s">
        <v>3018</v>
      </c>
    </row>
    <row r="617" spans="1:26" ht="91">
      <c r="A617">
        <v>616</v>
      </c>
      <c r="B617" s="21" t="s">
        <v>1633</v>
      </c>
      <c r="C617" s="21" t="s">
        <v>21</v>
      </c>
      <c r="D617" s="17">
        <f t="shared" si="18"/>
        <v>4</v>
      </c>
      <c r="E617" s="21" t="s">
        <v>17</v>
      </c>
      <c r="F617" s="25">
        <f t="shared" si="19"/>
        <v>6</v>
      </c>
      <c r="G617" s="25" t="s">
        <v>1648</v>
      </c>
      <c r="H617" s="23">
        <v>74</v>
      </c>
      <c r="I617" s="21">
        <v>0.99918188405981001</v>
      </c>
      <c r="J617" s="17">
        <v>1</v>
      </c>
      <c r="K617" s="24">
        <v>43828</v>
      </c>
      <c r="L617" s="67">
        <v>1</v>
      </c>
      <c r="M617" s="25" t="s">
        <v>1649</v>
      </c>
      <c r="N617" s="17" t="s">
        <v>1650</v>
      </c>
      <c r="O617" s="21">
        <v>122</v>
      </c>
      <c r="P617" s="21">
        <v>2</v>
      </c>
      <c r="Q617" s="21">
        <v>2</v>
      </c>
      <c r="S617" s="25">
        <v>0.76918779643582313</v>
      </c>
      <c r="T617" s="25">
        <v>0.75</v>
      </c>
      <c r="U617" s="25">
        <v>0.79796949108955784</v>
      </c>
      <c r="V617">
        <v>0.55000000000000004</v>
      </c>
      <c r="W617" t="s">
        <v>3018</v>
      </c>
      <c r="X617" t="s">
        <v>3017</v>
      </c>
      <c r="Y617" t="s">
        <v>3017</v>
      </c>
      <c r="Z617" t="s">
        <v>3018</v>
      </c>
    </row>
    <row r="618" spans="1:26" ht="91">
      <c r="A618">
        <v>617</v>
      </c>
      <c r="B618" s="21" t="s">
        <v>1633</v>
      </c>
      <c r="C618" s="21" t="s">
        <v>21</v>
      </c>
      <c r="D618" s="17">
        <f t="shared" si="18"/>
        <v>4</v>
      </c>
      <c r="E618" s="21" t="s">
        <v>17</v>
      </c>
      <c r="F618" s="25">
        <f t="shared" si="19"/>
        <v>6</v>
      </c>
      <c r="G618" s="26" t="s">
        <v>1643</v>
      </c>
      <c r="H618" s="23">
        <v>82</v>
      </c>
      <c r="I618" s="21">
        <v>0.19849843919815099</v>
      </c>
      <c r="J618" s="17">
        <v>1</v>
      </c>
      <c r="K618" s="24">
        <v>43828</v>
      </c>
      <c r="L618" s="67">
        <v>1</v>
      </c>
      <c r="M618" s="25" t="s">
        <v>1651</v>
      </c>
      <c r="N618" s="25" t="s">
        <v>1652</v>
      </c>
      <c r="O618" s="21">
        <v>130</v>
      </c>
      <c r="P618" s="21">
        <v>1</v>
      </c>
      <c r="Q618" s="21">
        <v>2</v>
      </c>
      <c r="S618" s="25">
        <v>0.65727945684153299</v>
      </c>
      <c r="T618" s="25">
        <v>0.5634861006761831</v>
      </c>
      <c r="U618" s="25">
        <v>0.79796949108955784</v>
      </c>
      <c r="V618">
        <v>2.4893534183931972E-2</v>
      </c>
      <c r="W618" t="s">
        <v>3017</v>
      </c>
      <c r="X618" t="s">
        <v>3017</v>
      </c>
      <c r="Y618" t="s">
        <v>3018</v>
      </c>
      <c r="Z618" t="s">
        <v>3018</v>
      </c>
    </row>
    <row r="619" spans="1:26" ht="91">
      <c r="A619">
        <v>618</v>
      </c>
      <c r="B619" s="21" t="s">
        <v>1633</v>
      </c>
      <c r="C619" s="21" t="s">
        <v>21</v>
      </c>
      <c r="D619" s="17">
        <f t="shared" si="18"/>
        <v>4</v>
      </c>
      <c r="E619" s="21" t="s">
        <v>42</v>
      </c>
      <c r="F619" s="25">
        <f t="shared" si="19"/>
        <v>4</v>
      </c>
      <c r="G619" s="26" t="s">
        <v>1653</v>
      </c>
      <c r="H619" s="23">
        <v>79</v>
      </c>
      <c r="I619" s="21">
        <v>0.14809685930570801</v>
      </c>
      <c r="J619" s="17">
        <v>1</v>
      </c>
      <c r="K619" s="24">
        <v>43794</v>
      </c>
      <c r="L619" s="67">
        <v>0</v>
      </c>
      <c r="M619" s="25" t="s">
        <v>1654</v>
      </c>
      <c r="N619" s="25" t="s">
        <v>1655</v>
      </c>
      <c r="O619" s="21">
        <v>111</v>
      </c>
      <c r="P619" s="21">
        <v>2</v>
      </c>
      <c r="Q619" s="21">
        <v>4</v>
      </c>
      <c r="S619" s="25">
        <v>0.78071428571428569</v>
      </c>
      <c r="T619" s="25">
        <v>0.82500000000000007</v>
      </c>
      <c r="U619" s="25">
        <v>0.7142857142857143</v>
      </c>
      <c r="V619">
        <v>0.59450000000000003</v>
      </c>
      <c r="W619" t="s">
        <v>3017</v>
      </c>
      <c r="X619" t="s">
        <v>3017</v>
      </c>
      <c r="Y619" t="s">
        <v>3017</v>
      </c>
      <c r="Z619" t="s">
        <v>3018</v>
      </c>
    </row>
    <row r="620" spans="1:26" ht="91">
      <c r="A620">
        <v>619</v>
      </c>
      <c r="B620" s="21" t="s">
        <v>1633</v>
      </c>
      <c r="C620" s="21" t="s">
        <v>21</v>
      </c>
      <c r="D620" s="17">
        <f t="shared" si="18"/>
        <v>4</v>
      </c>
      <c r="E620" s="21" t="s">
        <v>17</v>
      </c>
      <c r="F620" s="25">
        <f t="shared" si="19"/>
        <v>6</v>
      </c>
      <c r="G620" s="26" t="s">
        <v>1656</v>
      </c>
      <c r="H620" s="23">
        <v>146</v>
      </c>
      <c r="I620" s="21">
        <v>0.13953674090479301</v>
      </c>
      <c r="J620" s="17">
        <v>0</v>
      </c>
      <c r="K620" s="24">
        <v>43784</v>
      </c>
      <c r="L620" s="67">
        <v>0</v>
      </c>
      <c r="M620" s="25" t="s">
        <v>1657</v>
      </c>
      <c r="N620" s="25" t="s">
        <v>1658</v>
      </c>
      <c r="O620" s="21">
        <v>114</v>
      </c>
      <c r="P620" s="21">
        <v>1</v>
      </c>
      <c r="Q620" s="21">
        <v>4</v>
      </c>
      <c r="S620" s="25">
        <v>0.62380594611999562</v>
      </c>
      <c r="T620" s="25">
        <v>0.5634861006761831</v>
      </c>
      <c r="U620" s="25">
        <v>0.7142857142857143</v>
      </c>
      <c r="V620">
        <v>2.0573168747051215E-2</v>
      </c>
      <c r="W620" t="s">
        <v>3017</v>
      </c>
      <c r="X620" t="s">
        <v>3017</v>
      </c>
      <c r="Y620" t="s">
        <v>3018</v>
      </c>
      <c r="Z620" t="s">
        <v>3018</v>
      </c>
    </row>
    <row r="621" spans="1:26" ht="77" thickBot="1">
      <c r="A621">
        <v>620</v>
      </c>
      <c r="B621" s="21" t="s">
        <v>1633</v>
      </c>
      <c r="C621" s="21" t="s">
        <v>21</v>
      </c>
      <c r="D621" s="17">
        <f t="shared" si="18"/>
        <v>4</v>
      </c>
      <c r="E621" s="21" t="s">
        <v>17</v>
      </c>
      <c r="F621" s="25">
        <f t="shared" si="19"/>
        <v>6</v>
      </c>
      <c r="G621" s="22" t="s">
        <v>1659</v>
      </c>
      <c r="H621" s="23">
        <v>74</v>
      </c>
      <c r="I621" s="21">
        <v>7.1116257895353896E-4</v>
      </c>
      <c r="J621" s="17">
        <v>0</v>
      </c>
      <c r="K621" s="24">
        <v>43761</v>
      </c>
      <c r="L621" s="67">
        <v>1</v>
      </c>
      <c r="M621" s="25" t="s">
        <v>1660</v>
      </c>
      <c r="N621" s="25" t="s">
        <v>1661</v>
      </c>
      <c r="O621" s="21">
        <v>100</v>
      </c>
      <c r="P621" s="22">
        <v>1</v>
      </c>
      <c r="Q621" s="22">
        <v>2</v>
      </c>
      <c r="S621" s="25">
        <v>0.76918779643582313</v>
      </c>
      <c r="T621" s="25">
        <v>0.75</v>
      </c>
      <c r="U621" s="25">
        <v>0.79796949108955784</v>
      </c>
      <c r="V621">
        <v>0.5</v>
      </c>
      <c r="W621" t="s">
        <v>3017</v>
      </c>
      <c r="X621" t="s">
        <v>3017</v>
      </c>
      <c r="Y621" t="s">
        <v>3017</v>
      </c>
      <c r="Z621" t="s">
        <v>3018</v>
      </c>
    </row>
    <row r="622" spans="1:26" ht="47" thickBot="1">
      <c r="A622">
        <v>621</v>
      </c>
      <c r="B622" s="21" t="s">
        <v>1633</v>
      </c>
      <c r="C622" s="21" t="s">
        <v>21</v>
      </c>
      <c r="D622" s="17">
        <f t="shared" si="18"/>
        <v>4</v>
      </c>
      <c r="E622" s="21" t="s">
        <v>17</v>
      </c>
      <c r="F622" s="25">
        <f t="shared" si="19"/>
        <v>6</v>
      </c>
      <c r="G622" s="26" t="s">
        <v>1662</v>
      </c>
      <c r="H622" s="23">
        <v>9</v>
      </c>
      <c r="I622" s="21">
        <v>7.2109304290248297E-2</v>
      </c>
      <c r="J622" s="17">
        <v>0</v>
      </c>
      <c r="K622" s="55">
        <v>43613</v>
      </c>
      <c r="L622" s="71">
        <v>0</v>
      </c>
      <c r="M622" s="22" t="s">
        <v>1663</v>
      </c>
      <c r="N622" s="25" t="s">
        <v>1664</v>
      </c>
      <c r="O622" s="21">
        <v>67</v>
      </c>
      <c r="P622" s="22">
        <v>5</v>
      </c>
      <c r="Q622" s="22">
        <v>13</v>
      </c>
      <c r="S622" s="25">
        <v>0.64396849854491489</v>
      </c>
      <c r="T622" s="25">
        <v>0.75</v>
      </c>
      <c r="U622" s="25">
        <v>0.48492124636228728</v>
      </c>
      <c r="V622">
        <v>0.5</v>
      </c>
      <c r="W622" t="s">
        <v>3017</v>
      </c>
      <c r="X622" t="s">
        <v>3018</v>
      </c>
      <c r="Y622" t="s">
        <v>3017</v>
      </c>
      <c r="Z622" t="s">
        <v>3018</v>
      </c>
    </row>
    <row r="623" spans="1:26" ht="62" thickBot="1">
      <c r="A623">
        <v>622</v>
      </c>
      <c r="B623" s="21" t="s">
        <v>1633</v>
      </c>
      <c r="C623" s="21" t="s">
        <v>21</v>
      </c>
      <c r="D623" s="17">
        <f t="shared" si="18"/>
        <v>4</v>
      </c>
      <c r="E623" s="21" t="s">
        <v>17</v>
      </c>
      <c r="F623" s="25">
        <f t="shared" si="19"/>
        <v>6</v>
      </c>
      <c r="G623" s="26" t="s">
        <v>1665</v>
      </c>
      <c r="H623" s="23">
        <v>20</v>
      </c>
      <c r="I623" s="21">
        <v>6.3681386325558104E-3</v>
      </c>
      <c r="J623" s="17">
        <v>0</v>
      </c>
      <c r="K623" s="24">
        <v>43611</v>
      </c>
      <c r="L623" s="70">
        <v>0</v>
      </c>
      <c r="M623" s="22" t="s">
        <v>1666</v>
      </c>
      <c r="N623" s="25" t="s">
        <v>1667</v>
      </c>
      <c r="O623" s="21">
        <v>87</v>
      </c>
      <c r="P623" s="22">
        <v>4</v>
      </c>
      <c r="Q623" s="22">
        <v>9</v>
      </c>
      <c r="S623" s="25">
        <v>0.67857142857142849</v>
      </c>
      <c r="T623" s="25">
        <v>0.75</v>
      </c>
      <c r="U623" s="25">
        <v>0.5714285714285714</v>
      </c>
      <c r="V623">
        <v>0.5</v>
      </c>
      <c r="W623" t="s">
        <v>3018</v>
      </c>
      <c r="X623" t="s">
        <v>3017</v>
      </c>
      <c r="Y623" t="s">
        <v>3017</v>
      </c>
      <c r="Z623" t="s">
        <v>3018</v>
      </c>
    </row>
    <row r="624" spans="1:26" ht="62" thickBot="1">
      <c r="A624">
        <v>623</v>
      </c>
      <c r="B624" s="21" t="s">
        <v>1633</v>
      </c>
      <c r="C624" s="21" t="s">
        <v>21</v>
      </c>
      <c r="D624" s="17">
        <f t="shared" si="18"/>
        <v>4</v>
      </c>
      <c r="E624" s="21" t="s">
        <v>17</v>
      </c>
      <c r="F624" s="25">
        <f t="shared" si="19"/>
        <v>6</v>
      </c>
      <c r="G624" s="22" t="s">
        <v>1668</v>
      </c>
      <c r="H624" s="23">
        <v>115</v>
      </c>
      <c r="I624" s="21">
        <v>0.103707669371813</v>
      </c>
      <c r="J624" s="17">
        <v>0</v>
      </c>
      <c r="K624" s="24">
        <v>43606</v>
      </c>
      <c r="L624" s="67">
        <v>1</v>
      </c>
      <c r="M624" s="25" t="s">
        <v>1669</v>
      </c>
      <c r="N624" s="25" t="s">
        <v>1667</v>
      </c>
      <c r="O624" s="21">
        <v>87</v>
      </c>
      <c r="P624" s="22">
        <v>1</v>
      </c>
      <c r="Q624" s="22">
        <v>2</v>
      </c>
      <c r="S624" s="25">
        <v>0.86368779643582327</v>
      </c>
      <c r="T624" s="25">
        <v>0.9075000000000002</v>
      </c>
      <c r="U624" s="25">
        <v>0.79796949108955784</v>
      </c>
      <c r="V624">
        <v>0.5</v>
      </c>
      <c r="W624" t="s">
        <v>3018</v>
      </c>
      <c r="X624" t="s">
        <v>3017</v>
      </c>
      <c r="Y624" t="s">
        <v>3017</v>
      </c>
      <c r="Z624" t="s">
        <v>3018</v>
      </c>
    </row>
    <row r="625" spans="1:26" ht="61">
      <c r="A625">
        <v>624</v>
      </c>
      <c r="B625" s="21" t="s">
        <v>1633</v>
      </c>
      <c r="C625" s="21" t="s">
        <v>21</v>
      </c>
      <c r="D625" s="17">
        <f t="shared" si="18"/>
        <v>4</v>
      </c>
      <c r="E625" s="21" t="s">
        <v>17</v>
      </c>
      <c r="F625" s="25">
        <f t="shared" si="19"/>
        <v>6</v>
      </c>
      <c r="G625" s="25" t="s">
        <v>1670</v>
      </c>
      <c r="H625" s="23">
        <v>47</v>
      </c>
      <c r="I625" s="21">
        <v>0.96293049846750001</v>
      </c>
      <c r="J625" s="17">
        <v>0</v>
      </c>
      <c r="K625" s="24">
        <v>43603</v>
      </c>
      <c r="L625" s="67">
        <v>1</v>
      </c>
      <c r="M625" s="25" t="s">
        <v>1671</v>
      </c>
      <c r="N625" s="25" t="s">
        <v>1667</v>
      </c>
      <c r="O625" s="21">
        <v>87</v>
      </c>
      <c r="P625" s="21">
        <v>2</v>
      </c>
      <c r="Q625" s="21">
        <v>5</v>
      </c>
      <c r="S625" s="25">
        <v>0.68131559609092107</v>
      </c>
      <c r="T625" s="25">
        <v>0.68181818181818177</v>
      </c>
      <c r="U625" s="25">
        <v>0.68056171750003003</v>
      </c>
      <c r="V625">
        <v>0.5</v>
      </c>
      <c r="W625" t="s">
        <v>3018</v>
      </c>
      <c r="X625" t="s">
        <v>3017</v>
      </c>
      <c r="Y625" t="s">
        <v>3017</v>
      </c>
      <c r="Z625" t="s">
        <v>3018</v>
      </c>
    </row>
    <row r="626" spans="1:26" ht="47" thickBot="1">
      <c r="A626">
        <v>625</v>
      </c>
      <c r="B626" s="21" t="s">
        <v>1633</v>
      </c>
      <c r="C626" s="21" t="s">
        <v>21</v>
      </c>
      <c r="D626" s="17">
        <f t="shared" si="18"/>
        <v>4</v>
      </c>
      <c r="E626" s="21" t="s">
        <v>42</v>
      </c>
      <c r="F626" s="25">
        <f t="shared" si="19"/>
        <v>4</v>
      </c>
      <c r="G626" s="26" t="s">
        <v>1672</v>
      </c>
      <c r="H626" s="23">
        <v>83</v>
      </c>
      <c r="I626" s="21">
        <v>0.99997832671909104</v>
      </c>
      <c r="J626" s="17">
        <v>1</v>
      </c>
      <c r="K626" s="55">
        <v>43370</v>
      </c>
      <c r="L626" s="71">
        <v>0</v>
      </c>
      <c r="M626" s="22" t="s">
        <v>1673</v>
      </c>
      <c r="N626" s="25" t="s">
        <v>1674</v>
      </c>
      <c r="O626" s="21">
        <v>43</v>
      </c>
      <c r="P626" s="22">
        <v>1</v>
      </c>
      <c r="Q626" s="22">
        <v>3</v>
      </c>
      <c r="S626" s="25">
        <v>0.71011657722983035</v>
      </c>
      <c r="T626" s="25">
        <v>0.68181818181818177</v>
      </c>
      <c r="U626" s="25">
        <v>0.75256417034730327</v>
      </c>
      <c r="V626">
        <v>0.5</v>
      </c>
      <c r="W626" t="s">
        <v>3017</v>
      </c>
      <c r="X626" t="s">
        <v>3017</v>
      </c>
      <c r="Y626" t="s">
        <v>3017</v>
      </c>
      <c r="Z626" t="s">
        <v>3018</v>
      </c>
    </row>
    <row r="627" spans="1:26" ht="46">
      <c r="A627">
        <v>626</v>
      </c>
      <c r="B627" s="21" t="s">
        <v>1633</v>
      </c>
      <c r="C627" s="21" t="s">
        <v>21</v>
      </c>
      <c r="D627" s="17">
        <f t="shared" si="18"/>
        <v>4</v>
      </c>
      <c r="E627" s="21" t="s">
        <v>42</v>
      </c>
      <c r="F627" s="25">
        <f t="shared" si="19"/>
        <v>4</v>
      </c>
      <c r="G627" s="25" t="s">
        <v>1675</v>
      </c>
      <c r="H627" s="23">
        <v>41</v>
      </c>
      <c r="I627" s="21">
        <v>5.2731655320736902E-4</v>
      </c>
      <c r="J627" s="17">
        <v>1</v>
      </c>
      <c r="K627" s="24">
        <v>43346</v>
      </c>
      <c r="L627" s="67">
        <v>1</v>
      </c>
      <c r="M627" s="25" t="s">
        <v>1676</v>
      </c>
      <c r="N627" s="25" t="s">
        <v>1677</v>
      </c>
      <c r="O627" s="21">
        <v>50</v>
      </c>
      <c r="P627" s="21">
        <v>2</v>
      </c>
      <c r="Q627" s="21">
        <v>3</v>
      </c>
      <c r="S627" s="25">
        <v>0.75102566813892135</v>
      </c>
      <c r="T627" s="25">
        <v>0.75</v>
      </c>
      <c r="U627" s="25">
        <v>0.75256417034730327</v>
      </c>
      <c r="V627">
        <v>0.59450000000000003</v>
      </c>
      <c r="W627" t="s">
        <v>3017</v>
      </c>
      <c r="X627" t="s">
        <v>3017</v>
      </c>
      <c r="Y627" t="s">
        <v>3017</v>
      </c>
      <c r="Z627" t="s">
        <v>3018</v>
      </c>
    </row>
    <row r="628" spans="1:26" ht="106">
      <c r="A628">
        <v>627</v>
      </c>
      <c r="B628" s="21" t="s">
        <v>1633</v>
      </c>
      <c r="C628" s="21" t="s">
        <v>21</v>
      </c>
      <c r="D628" s="17">
        <f t="shared" si="18"/>
        <v>4</v>
      </c>
      <c r="E628" s="21" t="s">
        <v>17</v>
      </c>
      <c r="F628" s="25">
        <f t="shared" si="19"/>
        <v>6</v>
      </c>
      <c r="G628" s="25" t="s">
        <v>1678</v>
      </c>
      <c r="H628" s="23">
        <v>122</v>
      </c>
      <c r="I628" s="21">
        <v>0.28702579521715199</v>
      </c>
      <c r="J628" s="17">
        <v>1</v>
      </c>
      <c r="K628" s="24">
        <v>43290</v>
      </c>
      <c r="L628" s="67">
        <v>1</v>
      </c>
      <c r="M628" s="25" t="s">
        <v>1679</v>
      </c>
      <c r="N628" s="25" t="s">
        <v>1680</v>
      </c>
      <c r="O628" s="21">
        <v>142</v>
      </c>
      <c r="P628" s="21">
        <v>2</v>
      </c>
      <c r="Q628" s="21">
        <v>2</v>
      </c>
      <c r="S628" s="25">
        <v>0.59860239181244279</v>
      </c>
      <c r="T628" s="25">
        <v>0.46569099229436622</v>
      </c>
      <c r="U628" s="25">
        <v>0.79796949108955784</v>
      </c>
      <c r="V628">
        <v>0.5</v>
      </c>
      <c r="W628" t="s">
        <v>3017</v>
      </c>
      <c r="X628" t="s">
        <v>3017</v>
      </c>
      <c r="Y628" t="s">
        <v>3018</v>
      </c>
      <c r="Z628" t="s">
        <v>3018</v>
      </c>
    </row>
    <row r="629" spans="1:26" ht="106">
      <c r="A629">
        <v>628</v>
      </c>
      <c r="B629" s="21" t="s">
        <v>1633</v>
      </c>
      <c r="C629" s="21" t="s">
        <v>21</v>
      </c>
      <c r="D629" s="17">
        <f t="shared" si="18"/>
        <v>4</v>
      </c>
      <c r="E629" s="21" t="s">
        <v>42</v>
      </c>
      <c r="F629" s="25">
        <f t="shared" si="19"/>
        <v>4</v>
      </c>
      <c r="G629" s="26" t="s">
        <v>1681</v>
      </c>
      <c r="H629" s="23">
        <v>130</v>
      </c>
      <c r="I629" s="21">
        <v>0.17965045907542701</v>
      </c>
      <c r="J629" s="17">
        <v>1</v>
      </c>
      <c r="K629" s="24">
        <v>43287</v>
      </c>
      <c r="L629" s="67">
        <v>0</v>
      </c>
      <c r="M629" s="25" t="s">
        <v>1682</v>
      </c>
      <c r="N629" s="25" t="s">
        <v>1680</v>
      </c>
      <c r="O629" s="21">
        <v>142</v>
      </c>
      <c r="P629" s="21">
        <v>2</v>
      </c>
      <c r="Q629" s="21">
        <v>5</v>
      </c>
      <c r="S629" s="25">
        <v>0.64412551344629287</v>
      </c>
      <c r="T629" s="25">
        <v>0.61983471074380148</v>
      </c>
      <c r="U629" s="25">
        <v>0.68056171750003003</v>
      </c>
      <c r="V629">
        <v>2.9598412144695118E-2</v>
      </c>
      <c r="W629" t="s">
        <v>3017</v>
      </c>
      <c r="X629" t="s">
        <v>3017</v>
      </c>
      <c r="Y629" t="s">
        <v>3018</v>
      </c>
      <c r="Z629" t="s">
        <v>3018</v>
      </c>
    </row>
    <row r="630" spans="1:26" ht="62" thickBot="1">
      <c r="A630">
        <v>629</v>
      </c>
      <c r="B630" s="21" t="s">
        <v>1633</v>
      </c>
      <c r="C630" s="21" t="s">
        <v>25</v>
      </c>
      <c r="D630" s="17">
        <f t="shared" si="18"/>
        <v>5</v>
      </c>
      <c r="E630" s="21" t="s">
        <v>42</v>
      </c>
      <c r="F630" s="25">
        <f t="shared" si="19"/>
        <v>4</v>
      </c>
      <c r="G630" s="25" t="s">
        <v>1683</v>
      </c>
      <c r="H630" s="23">
        <v>57</v>
      </c>
      <c r="I630" s="21">
        <v>0.34534301039160498</v>
      </c>
      <c r="J630" s="17">
        <v>1</v>
      </c>
      <c r="K630" s="24">
        <v>43229</v>
      </c>
      <c r="L630" s="70">
        <v>1</v>
      </c>
      <c r="M630" s="22" t="s">
        <v>1684</v>
      </c>
      <c r="N630" s="25" t="s">
        <v>1685</v>
      </c>
      <c r="O630" s="21">
        <v>78</v>
      </c>
      <c r="P630" s="22">
        <v>3</v>
      </c>
      <c r="Q630" s="22">
        <v>6</v>
      </c>
      <c r="S630" s="25">
        <v>0.66912006664615609</v>
      </c>
      <c r="T630" s="25">
        <v>0.68181818181818177</v>
      </c>
      <c r="U630" s="25">
        <v>0.65007289388811751</v>
      </c>
      <c r="V630">
        <v>0.5</v>
      </c>
      <c r="W630" t="s">
        <v>3017</v>
      </c>
      <c r="X630" t="s">
        <v>3017</v>
      </c>
      <c r="Y630" t="s">
        <v>3017</v>
      </c>
      <c r="Z630" t="s">
        <v>3018</v>
      </c>
    </row>
    <row r="631" spans="1:26" ht="62" thickBot="1">
      <c r="A631">
        <v>630</v>
      </c>
      <c r="B631" s="21" t="s">
        <v>1633</v>
      </c>
      <c r="C631" s="21" t="s">
        <v>21</v>
      </c>
      <c r="D631" s="17">
        <f t="shared" si="18"/>
        <v>4</v>
      </c>
      <c r="E631" s="21" t="s">
        <v>42</v>
      </c>
      <c r="F631" s="25">
        <f t="shared" si="19"/>
        <v>4</v>
      </c>
      <c r="G631" s="26" t="s">
        <v>1686</v>
      </c>
      <c r="H631" s="23">
        <v>110</v>
      </c>
      <c r="I631" s="21">
        <v>1.14865923849128E-4</v>
      </c>
      <c r="J631" s="17">
        <v>1</v>
      </c>
      <c r="K631" s="24">
        <v>43198</v>
      </c>
      <c r="L631" s="67">
        <v>0</v>
      </c>
      <c r="M631" s="25" t="s">
        <v>1687</v>
      </c>
      <c r="N631" s="25" t="s">
        <v>1688</v>
      </c>
      <c r="O631" s="21">
        <v>73</v>
      </c>
      <c r="P631" s="22">
        <v>1</v>
      </c>
      <c r="Q631" s="22">
        <v>2</v>
      </c>
      <c r="S631" s="25">
        <v>0.76918779643582313</v>
      </c>
      <c r="T631" s="25">
        <v>0.75</v>
      </c>
      <c r="U631" s="25">
        <v>0.79796949108955784</v>
      </c>
      <c r="V631">
        <v>0.54500000000000004</v>
      </c>
      <c r="W631" t="s">
        <v>3017</v>
      </c>
      <c r="X631" t="s">
        <v>3017</v>
      </c>
      <c r="Y631" t="s">
        <v>3018</v>
      </c>
      <c r="Z631" t="s">
        <v>3018</v>
      </c>
    </row>
    <row r="632" spans="1:26" ht="47" thickBot="1">
      <c r="A632">
        <v>631</v>
      </c>
      <c r="B632" s="21" t="s">
        <v>1633</v>
      </c>
      <c r="C632" s="21" t="s">
        <v>21</v>
      </c>
      <c r="D632" s="17">
        <f t="shared" si="18"/>
        <v>4</v>
      </c>
      <c r="E632" s="21" t="s">
        <v>42</v>
      </c>
      <c r="F632" s="25">
        <f t="shared" si="19"/>
        <v>4</v>
      </c>
      <c r="G632" s="26" t="s">
        <v>1686</v>
      </c>
      <c r="H632" s="23">
        <v>61</v>
      </c>
      <c r="I632" s="21">
        <v>0.172558765826482</v>
      </c>
      <c r="J632" s="17">
        <v>1</v>
      </c>
      <c r="K632" s="53">
        <v>43185</v>
      </c>
      <c r="L632" s="67">
        <v>1</v>
      </c>
      <c r="M632" s="25" t="s">
        <v>1689</v>
      </c>
      <c r="N632" s="25" t="s">
        <v>1690</v>
      </c>
      <c r="O632" s="21">
        <v>63</v>
      </c>
      <c r="P632" s="21">
        <v>1</v>
      </c>
      <c r="Q632" s="21">
        <v>0</v>
      </c>
      <c r="S632" s="25">
        <v>0.80909090909090908</v>
      </c>
      <c r="T632" s="25">
        <v>0.68181818181818177</v>
      </c>
      <c r="U632" s="25">
        <v>1</v>
      </c>
      <c r="V632">
        <v>0.54500000000000004</v>
      </c>
      <c r="W632" t="s">
        <v>3017</v>
      </c>
      <c r="X632" t="s">
        <v>3017</v>
      </c>
      <c r="Y632" t="s">
        <v>3018</v>
      </c>
      <c r="Z632" t="s">
        <v>3018</v>
      </c>
    </row>
    <row r="633" spans="1:26" ht="211">
      <c r="A633">
        <v>632</v>
      </c>
      <c r="B633" s="21" t="s">
        <v>1633</v>
      </c>
      <c r="C633" s="21" t="s">
        <v>21</v>
      </c>
      <c r="D633" s="17">
        <f t="shared" si="18"/>
        <v>4</v>
      </c>
      <c r="E633" s="21" t="s">
        <v>17</v>
      </c>
      <c r="F633" s="25">
        <f t="shared" si="19"/>
        <v>6</v>
      </c>
      <c r="G633" s="25" t="s">
        <v>1691</v>
      </c>
      <c r="H633" s="23">
        <v>407</v>
      </c>
      <c r="I633" s="21">
        <v>4.8305597988296298E-6</v>
      </c>
      <c r="J633" s="17">
        <v>1</v>
      </c>
      <c r="K633" s="24">
        <v>43051</v>
      </c>
      <c r="L633" s="67">
        <v>1</v>
      </c>
      <c r="M633" s="25" t="s">
        <v>1692</v>
      </c>
      <c r="N633" s="17" t="s">
        <v>1693</v>
      </c>
      <c r="O633" s="21">
        <v>160</v>
      </c>
      <c r="P633" s="21">
        <v>1</v>
      </c>
      <c r="Q633" s="21">
        <v>16</v>
      </c>
      <c r="S633" s="25">
        <v>0.62142857142857144</v>
      </c>
      <c r="T633" s="25">
        <v>0.75</v>
      </c>
      <c r="U633" s="25">
        <v>0.4285714285714286</v>
      </c>
      <c r="V633">
        <v>0.5</v>
      </c>
      <c r="W633" t="s">
        <v>3017</v>
      </c>
      <c r="X633" t="s">
        <v>3017</v>
      </c>
      <c r="Y633" t="s">
        <v>3017</v>
      </c>
      <c r="Z633" t="s">
        <v>3018</v>
      </c>
    </row>
    <row r="634" spans="1:26" ht="91">
      <c r="A634">
        <v>633</v>
      </c>
      <c r="B634" s="21" t="s">
        <v>1633</v>
      </c>
      <c r="C634" s="21" t="s">
        <v>21</v>
      </c>
      <c r="D634" s="17">
        <f t="shared" si="18"/>
        <v>4</v>
      </c>
      <c r="E634" s="21" t="s">
        <v>42</v>
      </c>
      <c r="F634" s="25">
        <f t="shared" si="19"/>
        <v>4</v>
      </c>
      <c r="G634" s="26" t="s">
        <v>1694</v>
      </c>
      <c r="H634" s="23">
        <v>147</v>
      </c>
      <c r="I634" s="21">
        <v>2.3593116526665601E-5</v>
      </c>
      <c r="J634" s="17">
        <v>1</v>
      </c>
      <c r="K634" s="24">
        <v>43030</v>
      </c>
      <c r="L634" s="67">
        <v>0</v>
      </c>
      <c r="M634" s="25" t="s">
        <v>1695</v>
      </c>
      <c r="N634" s="25" t="s">
        <v>1696</v>
      </c>
      <c r="O634" s="21">
        <v>61</v>
      </c>
      <c r="P634" s="21">
        <v>1</v>
      </c>
      <c r="Q634" s="21">
        <v>11</v>
      </c>
      <c r="S634" s="25">
        <v>0.66047858340826282</v>
      </c>
      <c r="T634" s="25">
        <v>0.75</v>
      </c>
      <c r="U634" s="25">
        <v>0.52619645852065711</v>
      </c>
      <c r="V634">
        <v>0.55000000000000004</v>
      </c>
      <c r="W634" t="s">
        <v>3017</v>
      </c>
      <c r="X634" t="s">
        <v>3017</v>
      </c>
      <c r="Y634" t="s">
        <v>3017</v>
      </c>
      <c r="Z634" t="s">
        <v>3018</v>
      </c>
    </row>
    <row r="635" spans="1:26" ht="61">
      <c r="A635">
        <v>634</v>
      </c>
      <c r="B635" s="21" t="s">
        <v>1633</v>
      </c>
      <c r="C635" s="21" t="s">
        <v>21</v>
      </c>
      <c r="D635" s="17">
        <f t="shared" si="18"/>
        <v>4</v>
      </c>
      <c r="E635" s="21" t="s">
        <v>42</v>
      </c>
      <c r="F635" s="25">
        <f t="shared" si="19"/>
        <v>4</v>
      </c>
      <c r="G635" s="26" t="s">
        <v>1697</v>
      </c>
      <c r="H635" s="23">
        <v>83</v>
      </c>
      <c r="I635" s="21">
        <v>2.73926867161434E-5</v>
      </c>
      <c r="J635" s="17">
        <v>1</v>
      </c>
      <c r="K635" s="24">
        <v>43028</v>
      </c>
      <c r="L635" s="67">
        <v>0</v>
      </c>
      <c r="M635" s="25" t="s">
        <v>1698</v>
      </c>
      <c r="N635" s="25" t="s">
        <v>1699</v>
      </c>
      <c r="O635" s="21">
        <v>90</v>
      </c>
      <c r="P635" s="21">
        <v>1</v>
      </c>
      <c r="Q635" s="21">
        <v>12</v>
      </c>
      <c r="S635" s="25">
        <v>0.57395216272412353</v>
      </c>
      <c r="T635" s="25">
        <v>0.61983471074380159</v>
      </c>
      <c r="U635" s="25">
        <v>0.50512834069460655</v>
      </c>
      <c r="V635">
        <v>0.54500000000000004</v>
      </c>
      <c r="W635" t="s">
        <v>3017</v>
      </c>
      <c r="X635" t="s">
        <v>3017</v>
      </c>
      <c r="Y635" t="s">
        <v>3017</v>
      </c>
      <c r="Z635" t="s">
        <v>3018</v>
      </c>
    </row>
    <row r="636" spans="1:26" ht="77" thickBot="1">
      <c r="A636">
        <v>635</v>
      </c>
      <c r="B636" s="21" t="s">
        <v>1633</v>
      </c>
      <c r="C636" s="21" t="s">
        <v>21</v>
      </c>
      <c r="D636" s="17">
        <f t="shared" si="18"/>
        <v>4</v>
      </c>
      <c r="E636" s="21" t="s">
        <v>42</v>
      </c>
      <c r="F636" s="25">
        <f t="shared" si="19"/>
        <v>4</v>
      </c>
      <c r="G636" s="22" t="s">
        <v>1694</v>
      </c>
      <c r="H636" s="23">
        <v>124</v>
      </c>
      <c r="I636" s="21">
        <v>5.0464058820587301E-8</v>
      </c>
      <c r="J636" s="17">
        <v>1</v>
      </c>
      <c r="K636" s="24">
        <v>43009</v>
      </c>
      <c r="L636" s="67">
        <v>0</v>
      </c>
      <c r="M636" s="25" t="s">
        <v>1700</v>
      </c>
      <c r="N636" s="25" t="s">
        <v>1701</v>
      </c>
      <c r="O636" s="21">
        <v>75</v>
      </c>
      <c r="P636" s="22">
        <v>1</v>
      </c>
      <c r="Q636" s="22">
        <v>10</v>
      </c>
      <c r="S636" s="25">
        <v>0.62838932850985885</v>
      </c>
      <c r="T636" s="25">
        <v>0.68181818181818177</v>
      </c>
      <c r="U636" s="25">
        <v>0.54824604854737435</v>
      </c>
      <c r="V636">
        <v>0.64895000000000014</v>
      </c>
      <c r="W636" t="s">
        <v>3017</v>
      </c>
      <c r="X636" t="s">
        <v>3017</v>
      </c>
      <c r="Y636" t="s">
        <v>3017</v>
      </c>
      <c r="Z636" t="s">
        <v>3018</v>
      </c>
    </row>
    <row r="637" spans="1:26" ht="61">
      <c r="A637">
        <v>636</v>
      </c>
      <c r="B637" s="21" t="s">
        <v>1633</v>
      </c>
      <c r="C637" s="21" t="s">
        <v>21</v>
      </c>
      <c r="D637" s="17">
        <f t="shared" si="18"/>
        <v>4</v>
      </c>
      <c r="E637" s="21" t="s">
        <v>42</v>
      </c>
      <c r="F637" s="25">
        <f t="shared" si="19"/>
        <v>4</v>
      </c>
      <c r="G637" s="26" t="s">
        <v>1702</v>
      </c>
      <c r="H637" s="23">
        <v>98</v>
      </c>
      <c r="I637" s="21">
        <v>9.3186605165662705E-7</v>
      </c>
      <c r="J637" s="17">
        <v>1</v>
      </c>
      <c r="K637" s="24">
        <v>42997</v>
      </c>
      <c r="L637" s="67">
        <v>0</v>
      </c>
      <c r="M637" s="25" t="s">
        <v>1703</v>
      </c>
      <c r="N637" s="25" t="s">
        <v>1704</v>
      </c>
      <c r="O637" s="21">
        <v>88</v>
      </c>
      <c r="P637" s="21">
        <v>1</v>
      </c>
      <c r="Q637" s="21">
        <v>1</v>
      </c>
      <c r="S637" s="25">
        <v>0.79285714285714293</v>
      </c>
      <c r="T637" s="25">
        <v>0.75</v>
      </c>
      <c r="U637" s="25">
        <v>0.85714285714285721</v>
      </c>
      <c r="V637">
        <v>0.77472950000000029</v>
      </c>
      <c r="W637" t="s">
        <v>3017</v>
      </c>
      <c r="X637" t="s">
        <v>3017</v>
      </c>
      <c r="Y637" t="s">
        <v>3017</v>
      </c>
      <c r="Z637" t="s">
        <v>3018</v>
      </c>
    </row>
    <row r="638" spans="1:26" ht="76">
      <c r="A638">
        <v>637</v>
      </c>
      <c r="B638" s="21" t="s">
        <v>1633</v>
      </c>
      <c r="C638" s="21" t="s">
        <v>21</v>
      </c>
      <c r="D638" s="17">
        <f t="shared" si="18"/>
        <v>4</v>
      </c>
      <c r="E638" s="21" t="s">
        <v>42</v>
      </c>
      <c r="F638" s="25">
        <f t="shared" si="19"/>
        <v>4</v>
      </c>
      <c r="G638" s="26" t="s">
        <v>1705</v>
      </c>
      <c r="H638" s="23">
        <v>123</v>
      </c>
      <c r="I638" s="21">
        <v>9.8053649580931401E-6</v>
      </c>
      <c r="J638" s="17">
        <v>1</v>
      </c>
      <c r="K638" s="24">
        <v>42925</v>
      </c>
      <c r="L638" s="67">
        <v>0</v>
      </c>
      <c r="M638" s="25" t="s">
        <v>1706</v>
      </c>
      <c r="N638" s="25" t="s">
        <v>1707</v>
      </c>
      <c r="O638" s="21">
        <v>48</v>
      </c>
      <c r="P638" s="21">
        <v>1</v>
      </c>
      <c r="Q638" s="21">
        <v>9</v>
      </c>
      <c r="S638" s="25">
        <v>0.53592748348571029</v>
      </c>
      <c r="T638" s="25">
        <v>0.51226009152380281</v>
      </c>
      <c r="U638" s="25">
        <v>0.5714285714285714</v>
      </c>
      <c r="V638">
        <v>2.4893534183931972E-2</v>
      </c>
      <c r="W638" t="s">
        <v>3017</v>
      </c>
      <c r="X638" t="s">
        <v>3018</v>
      </c>
      <c r="Y638" t="s">
        <v>3017</v>
      </c>
      <c r="Z638" t="s">
        <v>3018</v>
      </c>
    </row>
    <row r="639" spans="1:26" ht="91">
      <c r="A639">
        <v>638</v>
      </c>
      <c r="B639" s="21" t="s">
        <v>1633</v>
      </c>
      <c r="C639" s="21" t="s">
        <v>21</v>
      </c>
      <c r="D639" s="17">
        <f t="shared" si="18"/>
        <v>4</v>
      </c>
      <c r="E639" s="21" t="s">
        <v>42</v>
      </c>
      <c r="F639" s="25">
        <f t="shared" si="19"/>
        <v>4</v>
      </c>
      <c r="G639" s="25" t="s">
        <v>1708</v>
      </c>
      <c r="H639" s="23">
        <v>97</v>
      </c>
      <c r="I639" s="21">
        <v>0.41354520080554702</v>
      </c>
      <c r="J639" s="17">
        <v>1</v>
      </c>
      <c r="K639" s="24">
        <v>42912</v>
      </c>
      <c r="L639" s="67">
        <v>1</v>
      </c>
      <c r="M639" s="25" t="s">
        <v>1709</v>
      </c>
      <c r="N639" s="25" t="s">
        <v>1710</v>
      </c>
      <c r="O639" s="21">
        <v>134</v>
      </c>
      <c r="P639" s="21">
        <v>1</v>
      </c>
      <c r="Q639" s="21">
        <v>11</v>
      </c>
      <c r="S639" s="25">
        <v>0.61956949249917193</v>
      </c>
      <c r="T639" s="25">
        <v>0.68181818181818177</v>
      </c>
      <c r="U639" s="25">
        <v>0.52619645852065711</v>
      </c>
      <c r="V639">
        <v>0.60500000000000009</v>
      </c>
      <c r="W639" t="s">
        <v>3017</v>
      </c>
      <c r="X639" t="s">
        <v>3018</v>
      </c>
      <c r="Y639" t="s">
        <v>3017</v>
      </c>
      <c r="Z639" t="s">
        <v>3018</v>
      </c>
    </row>
    <row r="640" spans="1:26" ht="77" thickBot="1">
      <c r="A640">
        <v>639</v>
      </c>
      <c r="B640" s="21" t="s">
        <v>1633</v>
      </c>
      <c r="C640" s="21" t="s">
        <v>21</v>
      </c>
      <c r="D640" s="17">
        <f t="shared" si="18"/>
        <v>4</v>
      </c>
      <c r="E640" s="21" t="s">
        <v>17</v>
      </c>
      <c r="F640" s="25">
        <f t="shared" si="19"/>
        <v>6</v>
      </c>
      <c r="G640" s="22" t="s">
        <v>1711</v>
      </c>
      <c r="H640" s="23">
        <v>32</v>
      </c>
      <c r="I640" s="21">
        <v>5.4772100896020998E-2</v>
      </c>
      <c r="J640" s="17">
        <v>0</v>
      </c>
      <c r="K640" s="24">
        <v>42864</v>
      </c>
      <c r="L640" s="67">
        <v>1</v>
      </c>
      <c r="M640" s="26" t="s">
        <v>1712</v>
      </c>
      <c r="N640" s="25" t="s">
        <v>1713</v>
      </c>
      <c r="O640" s="21">
        <v>36</v>
      </c>
      <c r="P640" s="22">
        <v>3</v>
      </c>
      <c r="Q640" s="22">
        <v>29</v>
      </c>
      <c r="S640" s="25">
        <v>0.46417712318145221</v>
      </c>
      <c r="T640" s="25">
        <v>0.61983471074380159</v>
      </c>
      <c r="U640" s="25">
        <v>0.23069074183792801</v>
      </c>
      <c r="V640">
        <v>0.5</v>
      </c>
      <c r="W640" t="s">
        <v>3017</v>
      </c>
      <c r="X640" t="s">
        <v>3017</v>
      </c>
      <c r="Y640" t="s">
        <v>3018</v>
      </c>
      <c r="Z640" t="s">
        <v>3017</v>
      </c>
    </row>
    <row r="641" spans="1:26" ht="62" thickBot="1">
      <c r="A641">
        <v>640</v>
      </c>
      <c r="B641" s="21" t="s">
        <v>1714</v>
      </c>
      <c r="C641" s="21" t="s">
        <v>21</v>
      </c>
      <c r="D641" s="17">
        <f t="shared" si="18"/>
        <v>4</v>
      </c>
      <c r="E641" s="21" t="s">
        <v>17</v>
      </c>
      <c r="F641" s="25">
        <f t="shared" si="19"/>
        <v>6</v>
      </c>
      <c r="G641" s="22" t="s">
        <v>1715</v>
      </c>
      <c r="H641" s="23">
        <v>28</v>
      </c>
      <c r="I641" s="21">
        <v>0.89818680049290101</v>
      </c>
      <c r="J641" s="17">
        <v>0</v>
      </c>
      <c r="K641" s="24">
        <v>43968</v>
      </c>
      <c r="L641" s="67">
        <v>1</v>
      </c>
      <c r="M641" s="26" t="s">
        <v>1716</v>
      </c>
      <c r="N641" s="25" t="s">
        <v>1717</v>
      </c>
      <c r="O641" s="21">
        <v>85</v>
      </c>
      <c r="P641" s="22">
        <v>2</v>
      </c>
      <c r="Q641" s="22">
        <v>15</v>
      </c>
      <c r="S641" s="25">
        <v>0.58777757502191386</v>
      </c>
      <c r="T641" s="25">
        <v>0.68181818181818177</v>
      </c>
      <c r="U641" s="25">
        <v>0.44671666482751182</v>
      </c>
      <c r="V641">
        <v>0.45454545454545453</v>
      </c>
      <c r="W641" t="s">
        <v>3017</v>
      </c>
      <c r="X641" t="s">
        <v>3017</v>
      </c>
      <c r="Y641" t="s">
        <v>3018</v>
      </c>
      <c r="Z641" t="s">
        <v>3018</v>
      </c>
    </row>
    <row r="642" spans="1:26" ht="77" thickBot="1">
      <c r="A642">
        <v>641</v>
      </c>
      <c r="B642" s="21" t="s">
        <v>1714</v>
      </c>
      <c r="C642" s="21" t="s">
        <v>21</v>
      </c>
      <c r="D642" s="17">
        <f t="shared" si="18"/>
        <v>4</v>
      </c>
      <c r="E642" s="21" t="s">
        <v>183</v>
      </c>
      <c r="F642" s="25">
        <f t="shared" si="19"/>
        <v>2</v>
      </c>
      <c r="G642" s="25" t="s">
        <v>1718</v>
      </c>
      <c r="H642" s="23">
        <v>57</v>
      </c>
      <c r="I642" s="21">
        <v>0.107914132654235</v>
      </c>
      <c r="J642" s="17">
        <v>1</v>
      </c>
      <c r="K642" s="24">
        <v>43655</v>
      </c>
      <c r="L642" s="70">
        <v>0</v>
      </c>
      <c r="M642" s="22" t="s">
        <v>1719</v>
      </c>
      <c r="N642" s="25" t="s">
        <v>1720</v>
      </c>
      <c r="O642" s="21">
        <v>104</v>
      </c>
      <c r="P642" s="22">
        <v>1</v>
      </c>
      <c r="Q642" s="22">
        <v>7</v>
      </c>
      <c r="S642" s="25">
        <v>0.65790511988721811</v>
      </c>
      <c r="T642" s="25">
        <v>0.68181818181818177</v>
      </c>
      <c r="U642" s="25">
        <v>0.62203552699077269</v>
      </c>
      <c r="V642">
        <v>0.6655000000000002</v>
      </c>
      <c r="W642" t="s">
        <v>3018</v>
      </c>
      <c r="X642" t="s">
        <v>3018</v>
      </c>
      <c r="Y642" t="s">
        <v>3017</v>
      </c>
      <c r="Z642" t="s">
        <v>3018</v>
      </c>
    </row>
    <row r="643" spans="1:26" ht="226">
      <c r="A643">
        <v>642</v>
      </c>
      <c r="B643" s="21" t="s">
        <v>1714</v>
      </c>
      <c r="C643" s="21" t="s">
        <v>21</v>
      </c>
      <c r="D643" s="17">
        <f t="shared" ref="D643:D706" si="20">_xlfn.IFS(C643="建议",1,C643="举报",2,C643="求助",3,C643="投诉",4,C643="咨询",5)</f>
        <v>4</v>
      </c>
      <c r="E643" s="21" t="s">
        <v>17</v>
      </c>
      <c r="F643" s="25">
        <f t="shared" ref="F643:F706" si="21">_xlfn.IFS(E643="12345app",1,E643="e福州app",2,E643="qq",3,E643="电话",4,E643="短信",5,E643="网站",6,E643="微博",7,E643="微信",8,E643="邮件",9)</f>
        <v>6</v>
      </c>
      <c r="G643" s="25" t="s">
        <v>1721</v>
      </c>
      <c r="H643" s="23">
        <v>351</v>
      </c>
      <c r="I643" s="21">
        <v>3.6265236133648001E-5</v>
      </c>
      <c r="J643" s="17">
        <v>1</v>
      </c>
      <c r="K643" s="24">
        <v>43655</v>
      </c>
      <c r="L643" s="67">
        <v>0</v>
      </c>
      <c r="M643" s="17" t="s">
        <v>1722</v>
      </c>
      <c r="N643" s="17" t="s">
        <v>1723</v>
      </c>
      <c r="O643" s="21">
        <v>125</v>
      </c>
      <c r="P643" s="21">
        <v>2</v>
      </c>
      <c r="Q643" s="21">
        <v>3</v>
      </c>
      <c r="S643" s="25">
        <v>0.63911732854463121</v>
      </c>
      <c r="T643" s="25">
        <v>0.5634861006761831</v>
      </c>
      <c r="U643" s="25">
        <v>0.75256417034730327</v>
      </c>
      <c r="V643">
        <v>2.4893534183931972E-2</v>
      </c>
      <c r="W643" t="s">
        <v>3017</v>
      </c>
      <c r="X643" t="s">
        <v>3017</v>
      </c>
      <c r="Y643" t="s">
        <v>3017</v>
      </c>
      <c r="Z643" t="s">
        <v>3017</v>
      </c>
    </row>
    <row r="644" spans="1:26" ht="226">
      <c r="A644">
        <v>643</v>
      </c>
      <c r="B644" s="21" t="s">
        <v>1714</v>
      </c>
      <c r="C644" s="21" t="s">
        <v>21</v>
      </c>
      <c r="D644" s="17">
        <f t="shared" si="20"/>
        <v>4</v>
      </c>
      <c r="E644" s="21" t="s">
        <v>17</v>
      </c>
      <c r="F644" s="25">
        <f t="shared" si="21"/>
        <v>6</v>
      </c>
      <c r="G644" s="25" t="s">
        <v>1724</v>
      </c>
      <c r="H644" s="23">
        <v>367</v>
      </c>
      <c r="I644" s="21">
        <v>1.0440929790744899E-6</v>
      </c>
      <c r="J644" s="17">
        <v>1</v>
      </c>
      <c r="K644" s="24">
        <v>43655</v>
      </c>
      <c r="L644" s="67">
        <v>0</v>
      </c>
      <c r="M644" s="17" t="s">
        <v>1725</v>
      </c>
      <c r="N644" s="17" t="s">
        <v>1726</v>
      </c>
      <c r="O644" s="21">
        <v>127</v>
      </c>
      <c r="P644" s="21">
        <v>2</v>
      </c>
      <c r="Q644" s="21">
        <v>3</v>
      </c>
      <c r="S644" s="25">
        <v>0.67292649458520226</v>
      </c>
      <c r="T644" s="25">
        <v>0.61983471074380148</v>
      </c>
      <c r="U644" s="25">
        <v>0.75256417034730327</v>
      </c>
      <c r="V644">
        <v>2.4893534183931972E-2</v>
      </c>
      <c r="W644" t="s">
        <v>3017</v>
      </c>
      <c r="X644" t="s">
        <v>3017</v>
      </c>
      <c r="Y644" t="s">
        <v>3017</v>
      </c>
      <c r="Z644" t="s">
        <v>3017</v>
      </c>
    </row>
    <row r="645" spans="1:26" ht="107" thickBot="1">
      <c r="A645">
        <v>644</v>
      </c>
      <c r="B645" s="21" t="s">
        <v>1714</v>
      </c>
      <c r="C645" s="21" t="s">
        <v>80</v>
      </c>
      <c r="D645" s="17">
        <f t="shared" si="20"/>
        <v>1</v>
      </c>
      <c r="E645" s="21" t="s">
        <v>543</v>
      </c>
      <c r="F645" s="25">
        <f t="shared" si="21"/>
        <v>1</v>
      </c>
      <c r="G645" s="22" t="s">
        <v>1727</v>
      </c>
      <c r="H645" s="23">
        <v>159</v>
      </c>
      <c r="I645" s="21">
        <v>1.87280862242231E-2</v>
      </c>
      <c r="J645" s="17">
        <v>1</v>
      </c>
      <c r="K645" s="24">
        <v>43556</v>
      </c>
      <c r="L645" s="67">
        <v>1</v>
      </c>
      <c r="M645" s="25" t="s">
        <v>1728</v>
      </c>
      <c r="N645" s="25" t="s">
        <v>1729</v>
      </c>
      <c r="O645" s="21">
        <v>141</v>
      </c>
      <c r="P645" s="22">
        <v>1</v>
      </c>
      <c r="Q645" s="22">
        <v>3</v>
      </c>
      <c r="S645" s="25">
        <v>0.75102566813892135</v>
      </c>
      <c r="T645" s="25">
        <v>0.75</v>
      </c>
      <c r="U645" s="25">
        <v>0.75256417034730327</v>
      </c>
      <c r="V645">
        <v>0.5</v>
      </c>
      <c r="W645" t="s">
        <v>3017</v>
      </c>
      <c r="X645" t="s">
        <v>3017</v>
      </c>
      <c r="Y645" t="s">
        <v>3017</v>
      </c>
      <c r="Z645" t="s">
        <v>3018</v>
      </c>
    </row>
    <row r="646" spans="1:26" ht="256">
      <c r="A646">
        <v>645</v>
      </c>
      <c r="B646" s="21" t="s">
        <v>1714</v>
      </c>
      <c r="C646" s="21" t="s">
        <v>21</v>
      </c>
      <c r="D646" s="17">
        <f t="shared" si="20"/>
        <v>4</v>
      </c>
      <c r="E646" s="21" t="s">
        <v>543</v>
      </c>
      <c r="F646" s="25">
        <f t="shared" si="21"/>
        <v>1</v>
      </c>
      <c r="G646" s="26" t="s">
        <v>471</v>
      </c>
      <c r="H646" s="23">
        <v>488</v>
      </c>
      <c r="I646" s="21">
        <v>6.6025284461979097E-8</v>
      </c>
      <c r="J646" s="17">
        <v>1</v>
      </c>
      <c r="K646" s="24">
        <v>43409</v>
      </c>
      <c r="L646" s="67">
        <v>0</v>
      </c>
      <c r="M646" s="25" t="s">
        <v>1730</v>
      </c>
      <c r="N646" s="25" t="s">
        <v>1731</v>
      </c>
      <c r="O646" s="21">
        <v>195</v>
      </c>
      <c r="P646" s="21">
        <v>1</v>
      </c>
      <c r="Q646" s="21">
        <v>1</v>
      </c>
      <c r="S646" s="25">
        <v>0.50057939762376935</v>
      </c>
      <c r="T646" s="25">
        <v>0.2628704246110441</v>
      </c>
      <c r="U646" s="25">
        <v>0.85714285714285721</v>
      </c>
      <c r="V646">
        <v>7.6675989991582354E-6</v>
      </c>
      <c r="W646" t="s">
        <v>3017</v>
      </c>
      <c r="X646" t="s">
        <v>3017</v>
      </c>
      <c r="Y646" t="s">
        <v>3017</v>
      </c>
      <c r="Z646" t="s">
        <v>3018</v>
      </c>
    </row>
    <row r="647" spans="1:26" ht="136">
      <c r="A647">
        <v>646</v>
      </c>
      <c r="B647" s="21" t="s">
        <v>1714</v>
      </c>
      <c r="C647" s="21" t="s">
        <v>21</v>
      </c>
      <c r="D647" s="17">
        <f t="shared" si="20"/>
        <v>4</v>
      </c>
      <c r="E647" s="21" t="s">
        <v>17</v>
      </c>
      <c r="F647" s="25">
        <f t="shared" si="21"/>
        <v>6</v>
      </c>
      <c r="G647" s="25" t="s">
        <v>1732</v>
      </c>
      <c r="H647" s="23">
        <v>210</v>
      </c>
      <c r="I647" s="21">
        <v>0.52882295329234597</v>
      </c>
      <c r="J647" s="17">
        <v>0</v>
      </c>
      <c r="K647" s="24">
        <v>43405</v>
      </c>
      <c r="L647" s="67">
        <v>0</v>
      </c>
      <c r="M647" s="17" t="s">
        <v>1733</v>
      </c>
      <c r="N647" s="25" t="s">
        <v>1731</v>
      </c>
      <c r="O647" s="21">
        <v>195</v>
      </c>
      <c r="P647" s="21">
        <v>1</v>
      </c>
      <c r="Q647" s="21">
        <v>1</v>
      </c>
      <c r="S647" s="25">
        <v>0.79285714285714293</v>
      </c>
      <c r="T647" s="25">
        <v>0.75</v>
      </c>
      <c r="U647" s="25">
        <v>0.85714285714285721</v>
      </c>
      <c r="V647">
        <v>0.45909090909090911</v>
      </c>
      <c r="W647" t="s">
        <v>3017</v>
      </c>
      <c r="X647" t="s">
        <v>3017</v>
      </c>
      <c r="Y647" t="s">
        <v>3017</v>
      </c>
      <c r="Z647" t="s">
        <v>3018</v>
      </c>
    </row>
    <row r="648" spans="1:26" ht="226">
      <c r="A648">
        <v>647</v>
      </c>
      <c r="B648" s="21" t="s">
        <v>1714</v>
      </c>
      <c r="C648" s="21" t="s">
        <v>21</v>
      </c>
      <c r="D648" s="17">
        <f t="shared" si="20"/>
        <v>4</v>
      </c>
      <c r="E648" s="21" t="s">
        <v>17</v>
      </c>
      <c r="F648" s="25">
        <f t="shared" si="21"/>
        <v>6</v>
      </c>
      <c r="G648" s="25" t="s">
        <v>1734</v>
      </c>
      <c r="H648" s="23">
        <v>421</v>
      </c>
      <c r="I648" s="21">
        <v>1.08291106096481E-3</v>
      </c>
      <c r="J648" s="17">
        <v>0</v>
      </c>
      <c r="K648" s="24">
        <v>43405</v>
      </c>
      <c r="L648" s="67">
        <v>0</v>
      </c>
      <c r="M648" s="17" t="s">
        <v>1735</v>
      </c>
      <c r="N648" s="25" t="s">
        <v>1731</v>
      </c>
      <c r="O648" s="21">
        <v>195</v>
      </c>
      <c r="P648" s="21">
        <v>1</v>
      </c>
      <c r="Q648" s="21">
        <v>1</v>
      </c>
      <c r="S648" s="25">
        <v>0.79285714285714293</v>
      </c>
      <c r="T648" s="25">
        <v>0.75</v>
      </c>
      <c r="U648" s="25">
        <v>0.85714285714285721</v>
      </c>
      <c r="V648">
        <v>0.54500000000000004</v>
      </c>
      <c r="W648" t="s">
        <v>3017</v>
      </c>
      <c r="X648" t="s">
        <v>3017</v>
      </c>
      <c r="Y648" t="s">
        <v>3017</v>
      </c>
      <c r="Z648" t="s">
        <v>3018</v>
      </c>
    </row>
    <row r="649" spans="1:26" ht="226">
      <c r="A649">
        <v>648</v>
      </c>
      <c r="B649" s="21" t="s">
        <v>1714</v>
      </c>
      <c r="C649" s="21" t="s">
        <v>21</v>
      </c>
      <c r="D649" s="17">
        <f t="shared" si="20"/>
        <v>4</v>
      </c>
      <c r="E649" s="21" t="s">
        <v>17</v>
      </c>
      <c r="F649" s="25">
        <f t="shared" si="21"/>
        <v>6</v>
      </c>
      <c r="G649" s="25" t="s">
        <v>1736</v>
      </c>
      <c r="H649" s="23">
        <v>383</v>
      </c>
      <c r="I649" s="21">
        <v>3.8065062213377101E-10</v>
      </c>
      <c r="J649" s="17">
        <v>1</v>
      </c>
      <c r="K649" s="24">
        <v>43402</v>
      </c>
      <c r="L649" s="67">
        <v>0</v>
      </c>
      <c r="M649" s="17" t="s">
        <v>1737</v>
      </c>
      <c r="N649" s="25" t="s">
        <v>1738</v>
      </c>
      <c r="O649" s="21">
        <v>145</v>
      </c>
      <c r="P649" s="21">
        <v>1</v>
      </c>
      <c r="Q649" s="21">
        <v>2</v>
      </c>
      <c r="S649" s="25">
        <v>0.81418779643582317</v>
      </c>
      <c r="T649" s="25">
        <v>0.82500000000000007</v>
      </c>
      <c r="U649" s="25">
        <v>0.79796949108955784</v>
      </c>
      <c r="V649">
        <v>0.54</v>
      </c>
      <c r="W649" t="s">
        <v>3017</v>
      </c>
      <c r="X649" t="s">
        <v>3017</v>
      </c>
      <c r="Y649" t="s">
        <v>3017</v>
      </c>
      <c r="Z649" t="s">
        <v>3018</v>
      </c>
    </row>
    <row r="650" spans="1:26" ht="106">
      <c r="A650">
        <v>649</v>
      </c>
      <c r="B650" s="21" t="s">
        <v>1714</v>
      </c>
      <c r="C650" s="21" t="s">
        <v>21</v>
      </c>
      <c r="D650" s="17">
        <f t="shared" si="20"/>
        <v>4</v>
      </c>
      <c r="E650" s="21" t="s">
        <v>42</v>
      </c>
      <c r="F650" s="25">
        <f t="shared" si="21"/>
        <v>4</v>
      </c>
      <c r="G650" s="26" t="s">
        <v>119</v>
      </c>
      <c r="H650" s="23">
        <v>54</v>
      </c>
      <c r="I650" s="21">
        <v>0.30690915001635699</v>
      </c>
      <c r="J650" s="17">
        <v>1</v>
      </c>
      <c r="K650" s="24">
        <v>43377</v>
      </c>
      <c r="L650" s="67">
        <v>0</v>
      </c>
      <c r="M650" s="25" t="s">
        <v>1739</v>
      </c>
      <c r="N650" s="25" t="s">
        <v>1740</v>
      </c>
      <c r="O650" s="21">
        <v>144</v>
      </c>
      <c r="P650" s="21">
        <v>2</v>
      </c>
      <c r="Q650" s="21">
        <v>6</v>
      </c>
      <c r="S650" s="25">
        <v>0.75502915755524702</v>
      </c>
      <c r="T650" s="25">
        <v>0.82500000000000007</v>
      </c>
      <c r="U650" s="25">
        <v>0.65007289388811751</v>
      </c>
      <c r="V650">
        <v>0.54500000000000004</v>
      </c>
      <c r="W650" t="s">
        <v>3018</v>
      </c>
      <c r="X650" t="s">
        <v>3017</v>
      </c>
      <c r="Y650" t="s">
        <v>3017</v>
      </c>
      <c r="Z650" t="s">
        <v>3017</v>
      </c>
    </row>
    <row r="651" spans="1:26" ht="76">
      <c r="A651">
        <v>650</v>
      </c>
      <c r="B651" s="21" t="s">
        <v>1714</v>
      </c>
      <c r="C651" s="21" t="s">
        <v>21</v>
      </c>
      <c r="D651" s="17">
        <f t="shared" si="20"/>
        <v>4</v>
      </c>
      <c r="E651" s="21" t="s">
        <v>17</v>
      </c>
      <c r="F651" s="25">
        <f t="shared" si="21"/>
        <v>6</v>
      </c>
      <c r="G651" s="25" t="s">
        <v>1741</v>
      </c>
      <c r="H651" s="23">
        <v>121</v>
      </c>
      <c r="I651" s="21">
        <v>0.73060810089682704</v>
      </c>
      <c r="J651" s="17">
        <v>1</v>
      </c>
      <c r="K651" s="24">
        <v>43375</v>
      </c>
      <c r="L651" s="67">
        <v>1</v>
      </c>
      <c r="M651" s="25" t="s">
        <v>1742</v>
      </c>
      <c r="N651" s="25" t="s">
        <v>1743</v>
      </c>
      <c r="O651" s="21">
        <v>39</v>
      </c>
      <c r="P651" s="21">
        <v>1</v>
      </c>
      <c r="Q651" s="21">
        <v>7</v>
      </c>
      <c r="S651" s="25">
        <v>0.65790511988721811</v>
      </c>
      <c r="T651" s="25">
        <v>0.68181818181818177</v>
      </c>
      <c r="U651" s="25">
        <v>0.62203552699077269</v>
      </c>
      <c r="V651">
        <v>0.55000000000000004</v>
      </c>
      <c r="W651" t="s">
        <v>3017</v>
      </c>
      <c r="X651" t="s">
        <v>3017</v>
      </c>
      <c r="Y651" t="s">
        <v>3017</v>
      </c>
      <c r="Z651" t="s">
        <v>3018</v>
      </c>
    </row>
    <row r="652" spans="1:26" ht="47" thickBot="1">
      <c r="A652">
        <v>651</v>
      </c>
      <c r="B652" s="21" t="s">
        <v>1714</v>
      </c>
      <c r="C652" s="21" t="s">
        <v>21</v>
      </c>
      <c r="D652" s="17">
        <f t="shared" si="20"/>
        <v>4</v>
      </c>
      <c r="E652" s="21" t="s">
        <v>17</v>
      </c>
      <c r="F652" s="25">
        <f t="shared" si="21"/>
        <v>6</v>
      </c>
      <c r="G652" s="25" t="s">
        <v>1744</v>
      </c>
      <c r="H652" s="23">
        <v>82</v>
      </c>
      <c r="I652" s="21">
        <v>0.92210763237178694</v>
      </c>
      <c r="J652" s="17">
        <v>1</v>
      </c>
      <c r="K652" s="24">
        <v>43137</v>
      </c>
      <c r="L652" s="70">
        <v>0</v>
      </c>
      <c r="M652" s="22" t="s">
        <v>1745</v>
      </c>
      <c r="N652" s="25" t="s">
        <v>1746</v>
      </c>
      <c r="O652" s="21">
        <v>38</v>
      </c>
      <c r="P652" s="56">
        <v>2</v>
      </c>
      <c r="Q652" s="56">
        <v>5</v>
      </c>
      <c r="S652" s="25">
        <v>0.76722468700001201</v>
      </c>
      <c r="T652" s="25">
        <v>0.82500000000000007</v>
      </c>
      <c r="U652" s="25">
        <v>0.68056171750003003</v>
      </c>
      <c r="V652">
        <v>0.60500000000000009</v>
      </c>
      <c r="W652" t="s">
        <v>3017</v>
      </c>
      <c r="X652" t="s">
        <v>3017</v>
      </c>
      <c r="Y652" t="s">
        <v>3018</v>
      </c>
      <c r="Z652" t="s">
        <v>3018</v>
      </c>
    </row>
    <row r="653" spans="1:26" ht="136">
      <c r="A653">
        <v>652</v>
      </c>
      <c r="B653" s="21" t="s">
        <v>1714</v>
      </c>
      <c r="C653" s="21" t="s">
        <v>80</v>
      </c>
      <c r="D653" s="17">
        <f t="shared" si="20"/>
        <v>1</v>
      </c>
      <c r="E653" s="21" t="s">
        <v>17</v>
      </c>
      <c r="F653" s="25">
        <f t="shared" si="21"/>
        <v>6</v>
      </c>
      <c r="G653" s="26" t="s">
        <v>1747</v>
      </c>
      <c r="H653" s="23">
        <v>73</v>
      </c>
      <c r="I653" s="21">
        <v>0.99999999974424003</v>
      </c>
      <c r="J653" s="17">
        <v>1</v>
      </c>
      <c r="K653" s="24">
        <v>43039</v>
      </c>
      <c r="L653" s="67">
        <v>1</v>
      </c>
      <c r="M653" s="25" t="s">
        <v>1748</v>
      </c>
      <c r="N653" s="25" t="s">
        <v>1749</v>
      </c>
      <c r="O653" s="21">
        <v>195</v>
      </c>
      <c r="P653" s="21">
        <v>1</v>
      </c>
      <c r="Q653" s="21">
        <v>2</v>
      </c>
      <c r="S653" s="25">
        <v>0.69108862288210404</v>
      </c>
      <c r="T653" s="25">
        <v>0.61983471074380159</v>
      </c>
      <c r="U653" s="25">
        <v>0.79796949108955784</v>
      </c>
      <c r="V653">
        <v>0.5</v>
      </c>
      <c r="W653" t="s">
        <v>3017</v>
      </c>
      <c r="X653" t="s">
        <v>3017</v>
      </c>
      <c r="Y653" t="s">
        <v>3017</v>
      </c>
      <c r="Z653" t="s">
        <v>3018</v>
      </c>
    </row>
    <row r="654" spans="1:26" ht="196">
      <c r="A654">
        <v>653</v>
      </c>
      <c r="B654" s="21" t="s">
        <v>1714</v>
      </c>
      <c r="C654" s="21" t="s">
        <v>21</v>
      </c>
      <c r="D654" s="17">
        <f t="shared" si="20"/>
        <v>4</v>
      </c>
      <c r="E654" s="21" t="s">
        <v>17</v>
      </c>
      <c r="F654" s="25">
        <f t="shared" si="21"/>
        <v>6</v>
      </c>
      <c r="G654" s="25" t="s">
        <v>1750</v>
      </c>
      <c r="H654" s="23">
        <v>294</v>
      </c>
      <c r="I654" s="21">
        <v>0.99980890583770898</v>
      </c>
      <c r="J654" s="17">
        <v>0</v>
      </c>
      <c r="K654" s="24">
        <v>42843</v>
      </c>
      <c r="L654" s="67">
        <v>0</v>
      </c>
      <c r="M654" s="17" t="s">
        <v>1751</v>
      </c>
      <c r="N654" s="25" t="s">
        <v>1752</v>
      </c>
      <c r="O654" s="21">
        <v>93</v>
      </c>
      <c r="P654" s="21">
        <v>2</v>
      </c>
      <c r="Q654" s="21">
        <v>8</v>
      </c>
      <c r="S654" s="25">
        <v>0.83732559287164654</v>
      </c>
      <c r="T654" s="25">
        <v>0.9982500000000003</v>
      </c>
      <c r="U654" s="25">
        <v>0.59593898217911567</v>
      </c>
      <c r="V654">
        <v>0.4305785123966942</v>
      </c>
      <c r="W654" t="s">
        <v>3017</v>
      </c>
      <c r="X654" t="s">
        <v>3017</v>
      </c>
      <c r="Y654" t="s">
        <v>3018</v>
      </c>
      <c r="Z654" t="s">
        <v>3018</v>
      </c>
    </row>
    <row r="655" spans="1:26" ht="76">
      <c r="A655">
        <v>654</v>
      </c>
      <c r="B655" s="21" t="s">
        <v>1714</v>
      </c>
      <c r="C655" s="21" t="s">
        <v>21</v>
      </c>
      <c r="D655" s="17">
        <f t="shared" si="20"/>
        <v>4</v>
      </c>
      <c r="E655" s="21" t="s">
        <v>17</v>
      </c>
      <c r="F655" s="25">
        <f t="shared" si="21"/>
        <v>6</v>
      </c>
      <c r="G655" s="26" t="s">
        <v>1753</v>
      </c>
      <c r="H655" s="23">
        <v>86</v>
      </c>
      <c r="I655" s="21">
        <v>0.25731588991080701</v>
      </c>
      <c r="J655" s="17">
        <v>1</v>
      </c>
      <c r="K655" s="24">
        <v>42622</v>
      </c>
      <c r="L655" s="67">
        <v>1</v>
      </c>
      <c r="M655" s="25" t="s">
        <v>1754</v>
      </c>
      <c r="N655" s="25" t="s">
        <v>1755</v>
      </c>
      <c r="O655" s="21">
        <v>90</v>
      </c>
      <c r="P655" s="21">
        <v>1</v>
      </c>
      <c r="Q655" s="21">
        <v>14</v>
      </c>
      <c r="S655" s="25">
        <v>0.63619100647006044</v>
      </c>
      <c r="T655" s="25">
        <v>0.75</v>
      </c>
      <c r="U655" s="25">
        <v>0.46547751617515121</v>
      </c>
      <c r="V655">
        <v>0.5</v>
      </c>
      <c r="W655" t="s">
        <v>3017</v>
      </c>
      <c r="X655" t="s">
        <v>3017</v>
      </c>
      <c r="Y655" t="s">
        <v>3017</v>
      </c>
      <c r="Z655" t="s">
        <v>3018</v>
      </c>
    </row>
    <row r="656" spans="1:26" ht="62" thickBot="1">
      <c r="A656">
        <v>655</v>
      </c>
      <c r="B656" s="21" t="s">
        <v>1756</v>
      </c>
      <c r="C656" s="21" t="s">
        <v>21</v>
      </c>
      <c r="D656" s="17">
        <f t="shared" si="20"/>
        <v>4</v>
      </c>
      <c r="E656" s="21" t="s">
        <v>183</v>
      </c>
      <c r="F656" s="25">
        <f t="shared" si="21"/>
        <v>2</v>
      </c>
      <c r="G656" s="22" t="s">
        <v>1757</v>
      </c>
      <c r="H656" s="23">
        <v>99</v>
      </c>
      <c r="I656" s="21">
        <v>2.0965763845748301E-4</v>
      </c>
      <c r="J656" s="17">
        <v>1</v>
      </c>
      <c r="K656" s="24">
        <v>43956</v>
      </c>
      <c r="L656" s="67">
        <v>0</v>
      </c>
      <c r="M656" s="25" t="s">
        <v>1758</v>
      </c>
      <c r="N656" s="25" t="s">
        <v>1759</v>
      </c>
      <c r="O656" s="21">
        <v>76</v>
      </c>
      <c r="P656" s="22">
        <v>1</v>
      </c>
      <c r="Q656" s="22">
        <v>2</v>
      </c>
      <c r="S656" s="25">
        <v>0.62654385135010493</v>
      </c>
      <c r="T656" s="25">
        <v>0.51226009152380281</v>
      </c>
      <c r="U656" s="25">
        <v>0.79796949108955784</v>
      </c>
      <c r="V656">
        <v>9.98202319436013E-3</v>
      </c>
      <c r="W656" t="s">
        <v>3018</v>
      </c>
      <c r="X656" t="s">
        <v>3017</v>
      </c>
      <c r="Y656" t="s">
        <v>3017</v>
      </c>
      <c r="Z656" t="s">
        <v>3018</v>
      </c>
    </row>
    <row r="657" spans="1:26" ht="136">
      <c r="A657">
        <v>656</v>
      </c>
      <c r="B657" s="21" t="s">
        <v>1756</v>
      </c>
      <c r="C657" s="21" t="s">
        <v>21</v>
      </c>
      <c r="D657" s="17">
        <f t="shared" si="20"/>
        <v>4</v>
      </c>
      <c r="E657" s="21" t="s">
        <v>183</v>
      </c>
      <c r="F657" s="25">
        <f t="shared" si="21"/>
        <v>2</v>
      </c>
      <c r="G657" s="26" t="s">
        <v>1760</v>
      </c>
      <c r="H657" s="23">
        <v>140</v>
      </c>
      <c r="I657" s="21">
        <v>6.6244467689102699E-9</v>
      </c>
      <c r="J657" s="17">
        <v>1</v>
      </c>
      <c r="K657" s="24">
        <v>43849</v>
      </c>
      <c r="L657" s="67">
        <v>0</v>
      </c>
      <c r="M657" s="25" t="s">
        <v>1761</v>
      </c>
      <c r="N657" s="25" t="s">
        <v>1762</v>
      </c>
      <c r="O657" s="21">
        <v>197</v>
      </c>
      <c r="P657" s="21">
        <v>2</v>
      </c>
      <c r="Q657" s="21">
        <v>43</v>
      </c>
      <c r="S657" s="25">
        <v>0.43438013627365191</v>
      </c>
      <c r="T657" s="25">
        <v>0.68181818181818177</v>
      </c>
      <c r="U657" s="25">
        <v>6.322306795685706E-2</v>
      </c>
      <c r="V657">
        <v>0.5</v>
      </c>
      <c r="W657" t="s">
        <v>3017</v>
      </c>
      <c r="X657" t="s">
        <v>3018</v>
      </c>
      <c r="Y657" t="s">
        <v>3017</v>
      </c>
      <c r="Z657" t="s">
        <v>3018</v>
      </c>
    </row>
    <row r="658" spans="1:26" ht="91">
      <c r="A658">
        <v>657</v>
      </c>
      <c r="B658" s="21" t="s">
        <v>1756</v>
      </c>
      <c r="C658" s="21" t="s">
        <v>21</v>
      </c>
      <c r="D658" s="17">
        <f t="shared" si="20"/>
        <v>4</v>
      </c>
      <c r="E658" s="21" t="s">
        <v>17</v>
      </c>
      <c r="F658" s="25">
        <f t="shared" si="21"/>
        <v>6</v>
      </c>
      <c r="G658" s="25" t="s">
        <v>1763</v>
      </c>
      <c r="H658" s="23">
        <v>58</v>
      </c>
      <c r="I658" s="21">
        <v>1.07303343983867E-2</v>
      </c>
      <c r="J658" s="17">
        <v>1</v>
      </c>
      <c r="K658" s="24">
        <v>43747</v>
      </c>
      <c r="L658" s="67">
        <v>1</v>
      </c>
      <c r="M658" s="25" t="s">
        <v>1764</v>
      </c>
      <c r="N658" s="25" t="s">
        <v>1765</v>
      </c>
      <c r="O658" s="21">
        <v>48</v>
      </c>
      <c r="P658" s="21">
        <v>1</v>
      </c>
      <c r="Q658" s="21">
        <v>12</v>
      </c>
      <c r="S658" s="25">
        <v>0.57395216272412353</v>
      </c>
      <c r="T658" s="25">
        <v>0.61983471074380159</v>
      </c>
      <c r="U658" s="25">
        <v>0.50512834069460655</v>
      </c>
      <c r="V658">
        <v>0.55000000000000004</v>
      </c>
      <c r="W658" t="s">
        <v>3018</v>
      </c>
      <c r="X658" t="s">
        <v>3017</v>
      </c>
      <c r="Y658" t="s">
        <v>3018</v>
      </c>
      <c r="Z658" t="s">
        <v>3018</v>
      </c>
    </row>
    <row r="659" spans="1:26" ht="61">
      <c r="A659">
        <v>658</v>
      </c>
      <c r="B659" s="21" t="s">
        <v>1756</v>
      </c>
      <c r="C659" s="21" t="s">
        <v>21</v>
      </c>
      <c r="D659" s="17">
        <f t="shared" si="20"/>
        <v>4</v>
      </c>
      <c r="E659" s="21" t="s">
        <v>17</v>
      </c>
      <c r="F659" s="25">
        <f t="shared" si="21"/>
        <v>6</v>
      </c>
      <c r="G659" s="25" t="s">
        <v>1139</v>
      </c>
      <c r="H659" s="23">
        <v>52</v>
      </c>
      <c r="I659" s="21">
        <v>3.34930261306488E-4</v>
      </c>
      <c r="J659" s="17">
        <v>1</v>
      </c>
      <c r="K659" s="24">
        <v>43695</v>
      </c>
      <c r="L659" s="67">
        <v>0</v>
      </c>
      <c r="M659" s="25" t="s">
        <v>1140</v>
      </c>
      <c r="N659" s="25" t="s">
        <v>1141</v>
      </c>
      <c r="O659" s="21">
        <v>82</v>
      </c>
      <c r="P659" s="21">
        <v>1</v>
      </c>
      <c r="Q659" s="21">
        <v>2</v>
      </c>
      <c r="S659" s="25">
        <v>0.72827870552673224</v>
      </c>
      <c r="T659" s="25">
        <v>0.68181818181818177</v>
      </c>
      <c r="U659" s="25">
        <v>0.79796949108955784</v>
      </c>
      <c r="V659">
        <v>0.5</v>
      </c>
      <c r="W659" t="s">
        <v>3018</v>
      </c>
      <c r="X659" t="s">
        <v>3017</v>
      </c>
      <c r="Y659" t="s">
        <v>3018</v>
      </c>
      <c r="Z659" t="s">
        <v>3018</v>
      </c>
    </row>
    <row r="660" spans="1:26" ht="61">
      <c r="A660">
        <v>659</v>
      </c>
      <c r="B660" s="21" t="s">
        <v>1756</v>
      </c>
      <c r="C660" s="21" t="s">
        <v>21</v>
      </c>
      <c r="D660" s="17">
        <f t="shared" si="20"/>
        <v>4</v>
      </c>
      <c r="E660" s="21" t="s">
        <v>17</v>
      </c>
      <c r="F660" s="25">
        <f t="shared" si="21"/>
        <v>6</v>
      </c>
      <c r="G660" s="25" t="s">
        <v>1766</v>
      </c>
      <c r="H660" s="23">
        <v>29</v>
      </c>
      <c r="I660" s="21">
        <v>6.5025919477893601E-2</v>
      </c>
      <c r="J660" s="17">
        <v>1</v>
      </c>
      <c r="K660" s="24">
        <v>43584</v>
      </c>
      <c r="L660" s="67">
        <v>0</v>
      </c>
      <c r="M660" s="26" t="s">
        <v>1767</v>
      </c>
      <c r="N660" s="25" t="s">
        <v>1768</v>
      </c>
      <c r="O660" s="21">
        <v>86</v>
      </c>
      <c r="P660" s="21">
        <v>1</v>
      </c>
      <c r="Q660" s="21">
        <v>1</v>
      </c>
      <c r="S660" s="25">
        <v>0.88735714285714296</v>
      </c>
      <c r="T660" s="25">
        <v>0.9075000000000002</v>
      </c>
      <c r="U660" s="25">
        <v>0.85714285714285721</v>
      </c>
      <c r="V660">
        <v>0.54500000000000004</v>
      </c>
      <c r="W660" t="s">
        <v>3017</v>
      </c>
      <c r="X660" t="s">
        <v>3017</v>
      </c>
      <c r="Y660" t="s">
        <v>3017</v>
      </c>
      <c r="Z660" t="s">
        <v>3018</v>
      </c>
    </row>
    <row r="661" spans="1:26" ht="61">
      <c r="A661">
        <v>660</v>
      </c>
      <c r="B661" s="21" t="s">
        <v>1756</v>
      </c>
      <c r="C661" s="21" t="s">
        <v>25</v>
      </c>
      <c r="D661" s="17">
        <f t="shared" si="20"/>
        <v>5</v>
      </c>
      <c r="E661" s="21" t="s">
        <v>17</v>
      </c>
      <c r="F661" s="25">
        <f t="shared" si="21"/>
        <v>6</v>
      </c>
      <c r="G661" s="25" t="s">
        <v>1769</v>
      </c>
      <c r="H661" s="23">
        <v>101</v>
      </c>
      <c r="I661" s="21">
        <v>0.227309097870039</v>
      </c>
      <c r="J661" s="17">
        <v>1</v>
      </c>
      <c r="K661" s="24">
        <v>43582</v>
      </c>
      <c r="L661" s="67">
        <v>1</v>
      </c>
      <c r="M661" s="25" t="s">
        <v>1770</v>
      </c>
      <c r="N661" s="25" t="s">
        <v>1768</v>
      </c>
      <c r="O661" s="21">
        <v>86</v>
      </c>
      <c r="P661" s="21">
        <v>2</v>
      </c>
      <c r="Q661" s="21">
        <v>3</v>
      </c>
      <c r="S661" s="25">
        <v>0.63911732854463121</v>
      </c>
      <c r="T661" s="25">
        <v>0.5634861006761831</v>
      </c>
      <c r="U661" s="25">
        <v>0.75256417034730327</v>
      </c>
      <c r="V661">
        <v>2.2630485621756336E-2</v>
      </c>
      <c r="W661" t="s">
        <v>3017</v>
      </c>
      <c r="X661" t="s">
        <v>3017</v>
      </c>
      <c r="Y661" t="s">
        <v>3017</v>
      </c>
      <c r="Z661" t="s">
        <v>3018</v>
      </c>
    </row>
    <row r="662" spans="1:26" ht="62" thickBot="1">
      <c r="A662">
        <v>661</v>
      </c>
      <c r="B662" s="21" t="s">
        <v>1756</v>
      </c>
      <c r="C662" s="21" t="s">
        <v>21</v>
      </c>
      <c r="D662" s="17">
        <f t="shared" si="20"/>
        <v>4</v>
      </c>
      <c r="E662" s="21" t="s">
        <v>17</v>
      </c>
      <c r="F662" s="25">
        <f t="shared" si="21"/>
        <v>6</v>
      </c>
      <c r="G662" s="22" t="s">
        <v>1771</v>
      </c>
      <c r="H662" s="23">
        <v>22</v>
      </c>
      <c r="I662" s="21">
        <v>3.9795081196877802E-2</v>
      </c>
      <c r="J662" s="17">
        <v>1</v>
      </c>
      <c r="K662" s="24">
        <v>43529</v>
      </c>
      <c r="L662" s="67">
        <v>1</v>
      </c>
      <c r="M662" s="26" t="s">
        <v>1772</v>
      </c>
      <c r="N662" s="25" t="s">
        <v>1773</v>
      </c>
      <c r="O662" s="21">
        <v>66</v>
      </c>
      <c r="P662" s="22">
        <v>1</v>
      </c>
      <c r="Q662" s="22">
        <v>14</v>
      </c>
      <c r="S662" s="25">
        <v>0.63619100647006044</v>
      </c>
      <c r="T662" s="25">
        <v>0.75</v>
      </c>
      <c r="U662" s="25">
        <v>0.46547751617515121</v>
      </c>
      <c r="V662">
        <v>0.5</v>
      </c>
      <c r="W662" t="s">
        <v>3017</v>
      </c>
      <c r="X662" t="s">
        <v>3017</v>
      </c>
      <c r="Y662" t="s">
        <v>3017</v>
      </c>
      <c r="Z662" t="s">
        <v>3017</v>
      </c>
    </row>
    <row r="663" spans="1:26" ht="46">
      <c r="A663">
        <v>662</v>
      </c>
      <c r="B663" s="21" t="s">
        <v>1756</v>
      </c>
      <c r="C663" s="21" t="s">
        <v>21</v>
      </c>
      <c r="D663" s="17">
        <f t="shared" si="20"/>
        <v>4</v>
      </c>
      <c r="E663" s="21" t="s">
        <v>17</v>
      </c>
      <c r="F663" s="25">
        <f t="shared" si="21"/>
        <v>6</v>
      </c>
      <c r="G663" s="26" t="s">
        <v>1774</v>
      </c>
      <c r="H663" s="23">
        <v>68</v>
      </c>
      <c r="I663" s="21">
        <v>0.87684327279083996</v>
      </c>
      <c r="J663" s="17">
        <v>1</v>
      </c>
      <c r="K663" s="24">
        <v>43471</v>
      </c>
      <c r="L663" s="67">
        <v>0</v>
      </c>
      <c r="M663" s="17" t="s">
        <v>1775</v>
      </c>
      <c r="N663" s="25" t="s">
        <v>1776</v>
      </c>
      <c r="O663" s="21">
        <v>28</v>
      </c>
      <c r="P663" s="21">
        <v>2</v>
      </c>
      <c r="Q663" s="21">
        <v>4</v>
      </c>
      <c r="S663" s="25">
        <v>0.73571428571428577</v>
      </c>
      <c r="T663" s="25">
        <v>0.75</v>
      </c>
      <c r="U663" s="25">
        <v>0.7142857142857143</v>
      </c>
      <c r="V663">
        <v>0.5</v>
      </c>
      <c r="W663" t="s">
        <v>3018</v>
      </c>
      <c r="X663" t="s">
        <v>3017</v>
      </c>
      <c r="Y663" t="s">
        <v>3017</v>
      </c>
      <c r="Z663" t="s">
        <v>3018</v>
      </c>
    </row>
    <row r="664" spans="1:26" ht="46">
      <c r="A664">
        <v>663</v>
      </c>
      <c r="B664" s="21" t="s">
        <v>1756</v>
      </c>
      <c r="C664" s="21" t="s">
        <v>80</v>
      </c>
      <c r="D664" s="17">
        <f t="shared" si="20"/>
        <v>1</v>
      </c>
      <c r="E664" s="21" t="s">
        <v>17</v>
      </c>
      <c r="F664" s="25">
        <f t="shared" si="21"/>
        <v>6</v>
      </c>
      <c r="G664" s="25" t="s">
        <v>1777</v>
      </c>
      <c r="H664" s="23">
        <v>73</v>
      </c>
      <c r="I664" s="21">
        <v>4.0224674678057598E-2</v>
      </c>
      <c r="J664" s="17">
        <v>1</v>
      </c>
      <c r="K664" s="24">
        <v>43459</v>
      </c>
      <c r="L664" s="67">
        <v>1</v>
      </c>
      <c r="M664" s="25" t="s">
        <v>1778</v>
      </c>
      <c r="N664" s="25" t="s">
        <v>1779</v>
      </c>
      <c r="O664" s="21">
        <v>61</v>
      </c>
      <c r="P664" s="21">
        <v>3</v>
      </c>
      <c r="Q664" s="21">
        <v>2</v>
      </c>
      <c r="S664" s="25">
        <v>0.76918779643582313</v>
      </c>
      <c r="T664" s="25">
        <v>0.75</v>
      </c>
      <c r="U664" s="25">
        <v>0.79796949108955784</v>
      </c>
      <c r="V664">
        <v>0.59450000000000003</v>
      </c>
      <c r="W664" t="s">
        <v>3018</v>
      </c>
      <c r="X664" t="s">
        <v>3017</v>
      </c>
      <c r="Y664" t="s">
        <v>3017</v>
      </c>
      <c r="Z664" t="s">
        <v>3018</v>
      </c>
    </row>
    <row r="665" spans="1:26" ht="46">
      <c r="A665">
        <v>664</v>
      </c>
      <c r="B665" s="21" t="s">
        <v>1756</v>
      </c>
      <c r="C665" s="21" t="s">
        <v>25</v>
      </c>
      <c r="D665" s="17">
        <f t="shared" si="20"/>
        <v>5</v>
      </c>
      <c r="E665" s="21" t="s">
        <v>17</v>
      </c>
      <c r="F665" s="25">
        <f t="shared" si="21"/>
        <v>6</v>
      </c>
      <c r="G665" s="25" t="s">
        <v>1780</v>
      </c>
      <c r="H665" s="23">
        <v>59</v>
      </c>
      <c r="I665" s="21">
        <v>0.99476002260829399</v>
      </c>
      <c r="J665" s="17">
        <v>1</v>
      </c>
      <c r="K665" s="24">
        <v>43390</v>
      </c>
      <c r="L665" s="67">
        <v>1</v>
      </c>
      <c r="M665" s="25" t="s">
        <v>1781</v>
      </c>
      <c r="N665" s="25" t="s">
        <v>1782</v>
      </c>
      <c r="O665" s="21">
        <v>55</v>
      </c>
      <c r="P665" s="21">
        <v>1</v>
      </c>
      <c r="Q665" s="21">
        <v>0</v>
      </c>
      <c r="S665" s="25">
        <v>0.80909090909090908</v>
      </c>
      <c r="T665" s="25">
        <v>0.68181818181818177</v>
      </c>
      <c r="U665" s="25">
        <v>1</v>
      </c>
      <c r="V665">
        <v>0.5</v>
      </c>
      <c r="W665" t="s">
        <v>3017</v>
      </c>
      <c r="X665" t="s">
        <v>3017</v>
      </c>
      <c r="Y665" t="s">
        <v>3018</v>
      </c>
      <c r="Z665" t="s">
        <v>3018</v>
      </c>
    </row>
    <row r="666" spans="1:26" ht="76">
      <c r="A666">
        <v>665</v>
      </c>
      <c r="B666" s="21" t="s">
        <v>1756</v>
      </c>
      <c r="C666" s="21" t="s">
        <v>21</v>
      </c>
      <c r="D666" s="17">
        <f t="shared" si="20"/>
        <v>4</v>
      </c>
      <c r="E666" s="21" t="s">
        <v>17</v>
      </c>
      <c r="F666" s="25">
        <f t="shared" si="21"/>
        <v>6</v>
      </c>
      <c r="G666" s="25" t="s">
        <v>1783</v>
      </c>
      <c r="H666" s="23">
        <v>140</v>
      </c>
      <c r="I666" s="21">
        <v>0.96907993091830402</v>
      </c>
      <c r="J666" s="17">
        <v>0</v>
      </c>
      <c r="K666" s="24">
        <v>43336</v>
      </c>
      <c r="L666" s="67">
        <v>1</v>
      </c>
      <c r="M666" s="17" t="s">
        <v>1784</v>
      </c>
      <c r="N666" s="25" t="s">
        <v>1785</v>
      </c>
      <c r="O666" s="21">
        <v>45</v>
      </c>
      <c r="P666" s="21">
        <v>3</v>
      </c>
      <c r="Q666" s="21">
        <v>45</v>
      </c>
      <c r="S666" s="25">
        <v>0.42576497009094511</v>
      </c>
      <c r="T666" s="25">
        <v>0.68181818181818177</v>
      </c>
      <c r="U666" s="25">
        <v>4.1685152500090077E-2</v>
      </c>
      <c r="V666">
        <v>0.5</v>
      </c>
      <c r="W666" t="s">
        <v>3018</v>
      </c>
      <c r="X666" t="s">
        <v>3018</v>
      </c>
      <c r="Y666" t="s">
        <v>3017</v>
      </c>
      <c r="Z666" t="s">
        <v>3018</v>
      </c>
    </row>
    <row r="667" spans="1:26" ht="46">
      <c r="A667">
        <v>666</v>
      </c>
      <c r="B667" s="21" t="s">
        <v>1756</v>
      </c>
      <c r="C667" s="21" t="s">
        <v>21</v>
      </c>
      <c r="D667" s="17">
        <f t="shared" si="20"/>
        <v>4</v>
      </c>
      <c r="E667" s="21" t="s">
        <v>17</v>
      </c>
      <c r="F667" s="25">
        <f t="shared" si="21"/>
        <v>6</v>
      </c>
      <c r="G667" s="25" t="s">
        <v>1786</v>
      </c>
      <c r="H667" s="23">
        <v>47</v>
      </c>
      <c r="I667" s="21">
        <v>0.19413459312328701</v>
      </c>
      <c r="J667" s="17">
        <v>0</v>
      </c>
      <c r="K667" s="24">
        <v>43332</v>
      </c>
      <c r="L667" s="67">
        <v>1</v>
      </c>
      <c r="M667" s="25" t="s">
        <v>1787</v>
      </c>
      <c r="N667" s="25" t="s">
        <v>1788</v>
      </c>
      <c r="O667" s="21">
        <v>66</v>
      </c>
      <c r="P667" s="21">
        <v>1</v>
      </c>
      <c r="Q667" s="21">
        <v>4</v>
      </c>
      <c r="S667" s="25">
        <v>0.73571428571428577</v>
      </c>
      <c r="T667" s="25">
        <v>0.75</v>
      </c>
      <c r="U667" s="25">
        <v>0.7142857142857143</v>
      </c>
      <c r="V667">
        <v>0.5</v>
      </c>
      <c r="W667" t="s">
        <v>3018</v>
      </c>
      <c r="X667" t="s">
        <v>3017</v>
      </c>
      <c r="Y667" t="s">
        <v>3018</v>
      </c>
      <c r="Z667" t="s">
        <v>3017</v>
      </c>
    </row>
    <row r="668" spans="1:26" ht="61">
      <c r="A668">
        <v>667</v>
      </c>
      <c r="B668" s="21" t="s">
        <v>1756</v>
      </c>
      <c r="C668" s="21" t="s">
        <v>21</v>
      </c>
      <c r="D668" s="17">
        <f t="shared" si="20"/>
        <v>4</v>
      </c>
      <c r="E668" s="21" t="s">
        <v>17</v>
      </c>
      <c r="F668" s="25">
        <f t="shared" si="21"/>
        <v>6</v>
      </c>
      <c r="G668" s="25" t="s">
        <v>1789</v>
      </c>
      <c r="H668" s="23">
        <v>50</v>
      </c>
      <c r="I668" s="21">
        <v>0.62785278839811298</v>
      </c>
      <c r="J668" s="17">
        <v>0</v>
      </c>
      <c r="K668" s="24">
        <v>43332</v>
      </c>
      <c r="L668" s="67">
        <v>1</v>
      </c>
      <c r="M668" s="25" t="s">
        <v>1790</v>
      </c>
      <c r="N668" s="25" t="s">
        <v>1791</v>
      </c>
      <c r="O668" s="21">
        <v>42</v>
      </c>
      <c r="P668" s="21">
        <v>3</v>
      </c>
      <c r="Q668" s="21">
        <v>25</v>
      </c>
      <c r="S668" s="25">
        <v>0.56428571428571428</v>
      </c>
      <c r="T668" s="25">
        <v>0.75</v>
      </c>
      <c r="U668" s="25">
        <v>0.2857142857142857</v>
      </c>
      <c r="V668">
        <v>0.55000000000000004</v>
      </c>
      <c r="W668" t="s">
        <v>3018</v>
      </c>
      <c r="X668" t="s">
        <v>3018</v>
      </c>
      <c r="Y668" t="s">
        <v>3018</v>
      </c>
      <c r="Z668" t="s">
        <v>3018</v>
      </c>
    </row>
    <row r="669" spans="1:26" ht="106">
      <c r="A669">
        <v>668</v>
      </c>
      <c r="B669" s="21" t="s">
        <v>1756</v>
      </c>
      <c r="C669" s="21" t="s">
        <v>21</v>
      </c>
      <c r="D669" s="17">
        <f t="shared" si="20"/>
        <v>4</v>
      </c>
      <c r="E669" s="21" t="s">
        <v>42</v>
      </c>
      <c r="F669" s="25">
        <f t="shared" si="21"/>
        <v>4</v>
      </c>
      <c r="G669" s="25" t="s">
        <v>1792</v>
      </c>
      <c r="H669" s="23">
        <v>151</v>
      </c>
      <c r="I669" s="21">
        <v>2.7371547250965002E-9</v>
      </c>
      <c r="J669" s="17">
        <v>1</v>
      </c>
      <c r="K669" s="24">
        <v>43205</v>
      </c>
      <c r="L669" s="67">
        <v>0</v>
      </c>
      <c r="M669" s="25" t="s">
        <v>1793</v>
      </c>
      <c r="N669" s="25" t="s">
        <v>1794</v>
      </c>
      <c r="O669" s="21">
        <v>148</v>
      </c>
      <c r="P669" s="21">
        <v>1</v>
      </c>
      <c r="Q669" s="21">
        <v>4</v>
      </c>
      <c r="S669" s="25">
        <v>0.65761511216056667</v>
      </c>
      <c r="T669" s="25">
        <v>0.61983471074380148</v>
      </c>
      <c r="U669" s="25">
        <v>0.7142857142857143</v>
      </c>
      <c r="V669">
        <v>0.54</v>
      </c>
      <c r="W669" t="s">
        <v>3017</v>
      </c>
      <c r="X669" t="s">
        <v>3017</v>
      </c>
      <c r="Y669" t="s">
        <v>3017</v>
      </c>
      <c r="Z669" t="s">
        <v>3017</v>
      </c>
    </row>
    <row r="670" spans="1:26" ht="107" thickBot="1">
      <c r="A670">
        <v>669</v>
      </c>
      <c r="B670" s="21" t="s">
        <v>1756</v>
      </c>
      <c r="C670" s="21" t="s">
        <v>21</v>
      </c>
      <c r="D670" s="17">
        <f t="shared" si="20"/>
        <v>4</v>
      </c>
      <c r="E670" s="21" t="s">
        <v>42</v>
      </c>
      <c r="F670" s="25">
        <f t="shared" si="21"/>
        <v>4</v>
      </c>
      <c r="G670" s="17" t="s">
        <v>300</v>
      </c>
      <c r="H670" s="23">
        <v>40</v>
      </c>
      <c r="I670" s="21">
        <v>7.1047605458802399E-2</v>
      </c>
      <c r="J670" s="17">
        <v>1</v>
      </c>
      <c r="K670" s="53">
        <v>43204</v>
      </c>
      <c r="L670" s="67">
        <v>0</v>
      </c>
      <c r="M670" s="25" t="s">
        <v>1795</v>
      </c>
      <c r="N670" s="25" t="s">
        <v>1794</v>
      </c>
      <c r="O670" s="21">
        <v>148</v>
      </c>
      <c r="P670" s="21">
        <v>2</v>
      </c>
      <c r="Q670" s="21">
        <v>5</v>
      </c>
      <c r="S670" s="25">
        <v>0.76722468700001201</v>
      </c>
      <c r="T670" s="25">
        <v>0.82500000000000007</v>
      </c>
      <c r="U670" s="25">
        <v>0.68056171750003003</v>
      </c>
      <c r="V670">
        <v>0.5</v>
      </c>
      <c r="W670" t="s">
        <v>3017</v>
      </c>
      <c r="X670" t="s">
        <v>3017</v>
      </c>
      <c r="Y670" t="s">
        <v>3017</v>
      </c>
      <c r="Z670" t="s">
        <v>3017</v>
      </c>
    </row>
    <row r="671" spans="1:26" ht="106">
      <c r="A671">
        <v>670</v>
      </c>
      <c r="B671" s="21" t="s">
        <v>1756</v>
      </c>
      <c r="C671" s="21" t="s">
        <v>21</v>
      </c>
      <c r="D671" s="17">
        <f t="shared" si="20"/>
        <v>4</v>
      </c>
      <c r="E671" s="21" t="s">
        <v>42</v>
      </c>
      <c r="F671" s="25">
        <f t="shared" si="21"/>
        <v>4</v>
      </c>
      <c r="G671" s="26" t="s">
        <v>119</v>
      </c>
      <c r="H671" s="23">
        <v>39</v>
      </c>
      <c r="I671" s="21">
        <v>3.5462565777630697E-2</v>
      </c>
      <c r="J671" s="17">
        <v>1</v>
      </c>
      <c r="K671" s="24">
        <v>43200</v>
      </c>
      <c r="L671" s="67">
        <v>0</v>
      </c>
      <c r="M671" s="25" t="s">
        <v>1796</v>
      </c>
      <c r="N671" s="25" t="s">
        <v>1797</v>
      </c>
      <c r="O671" s="21">
        <v>157</v>
      </c>
      <c r="P671" s="21">
        <v>2</v>
      </c>
      <c r="Q671" s="21">
        <v>2</v>
      </c>
      <c r="S671" s="25">
        <v>0.76918779643582313</v>
      </c>
      <c r="T671" s="25">
        <v>0.75</v>
      </c>
      <c r="U671" s="25">
        <v>0.79796949108955784</v>
      </c>
      <c r="V671">
        <v>0.60500000000000009</v>
      </c>
      <c r="W671" t="s">
        <v>3017</v>
      </c>
      <c r="X671" t="s">
        <v>3017</v>
      </c>
      <c r="Y671" t="s">
        <v>3017</v>
      </c>
      <c r="Z671" t="s">
        <v>3017</v>
      </c>
    </row>
    <row r="672" spans="1:26" ht="91">
      <c r="A672">
        <v>671</v>
      </c>
      <c r="B672" s="21" t="s">
        <v>1756</v>
      </c>
      <c r="C672" s="21" t="s">
        <v>21</v>
      </c>
      <c r="D672" s="17">
        <f t="shared" si="20"/>
        <v>4</v>
      </c>
      <c r="E672" s="21" t="s">
        <v>42</v>
      </c>
      <c r="F672" s="25">
        <f t="shared" si="21"/>
        <v>4</v>
      </c>
      <c r="G672" s="25" t="s">
        <v>1798</v>
      </c>
      <c r="H672" s="23">
        <v>159</v>
      </c>
      <c r="I672" s="21">
        <v>0.99999999992477495</v>
      </c>
      <c r="J672" s="17">
        <v>1</v>
      </c>
      <c r="K672" s="24">
        <v>43179</v>
      </c>
      <c r="L672" s="67">
        <v>1</v>
      </c>
      <c r="M672" s="25" t="s">
        <v>1799</v>
      </c>
      <c r="N672" s="25" t="s">
        <v>1800</v>
      </c>
      <c r="O672" s="21">
        <v>77</v>
      </c>
      <c r="P672" s="21">
        <v>2</v>
      </c>
      <c r="Q672" s="21">
        <v>3</v>
      </c>
      <c r="S672" s="25">
        <v>0.63911732854463121</v>
      </c>
      <c r="T672" s="25">
        <v>0.5634861006761831</v>
      </c>
      <c r="U672" s="25">
        <v>0.75256417034730327</v>
      </c>
      <c r="V672">
        <v>0.5</v>
      </c>
      <c r="W672" t="s">
        <v>3017</v>
      </c>
      <c r="X672" t="s">
        <v>3018</v>
      </c>
      <c r="Y672" t="s">
        <v>3017</v>
      </c>
      <c r="Z672" t="s">
        <v>3018</v>
      </c>
    </row>
    <row r="673" spans="1:26" ht="121">
      <c r="A673">
        <v>672</v>
      </c>
      <c r="B673" s="21" t="s">
        <v>1756</v>
      </c>
      <c r="C673" s="21" t="s">
        <v>21</v>
      </c>
      <c r="D673" s="17">
        <f t="shared" si="20"/>
        <v>4</v>
      </c>
      <c r="E673" s="21" t="s">
        <v>42</v>
      </c>
      <c r="F673" s="25">
        <f t="shared" si="21"/>
        <v>4</v>
      </c>
      <c r="G673" s="26" t="s">
        <v>119</v>
      </c>
      <c r="H673" s="23">
        <v>45</v>
      </c>
      <c r="I673" s="21">
        <v>1.16738542709227E-2</v>
      </c>
      <c r="J673" s="17">
        <v>1</v>
      </c>
      <c r="K673" s="24">
        <v>43080</v>
      </c>
      <c r="L673" s="67">
        <v>0</v>
      </c>
      <c r="M673" s="25" t="s">
        <v>1801</v>
      </c>
      <c r="N673" s="25" t="s">
        <v>1802</v>
      </c>
      <c r="O673" s="21">
        <v>179</v>
      </c>
      <c r="P673" s="21">
        <v>2</v>
      </c>
      <c r="Q673" s="21">
        <v>2</v>
      </c>
      <c r="S673" s="25">
        <v>0.81418779643582317</v>
      </c>
      <c r="T673" s="25">
        <v>0.82500000000000007</v>
      </c>
      <c r="U673" s="25">
        <v>0.79796949108955784</v>
      </c>
      <c r="V673">
        <v>0.60500000000000009</v>
      </c>
      <c r="W673" t="s">
        <v>3017</v>
      </c>
      <c r="X673" t="s">
        <v>3017</v>
      </c>
      <c r="Y673" t="s">
        <v>3017</v>
      </c>
      <c r="Z673" t="s">
        <v>3017</v>
      </c>
    </row>
    <row r="674" spans="1:26" ht="106">
      <c r="A674">
        <v>673</v>
      </c>
      <c r="B674" s="21" t="s">
        <v>1756</v>
      </c>
      <c r="C674" s="21" t="s">
        <v>21</v>
      </c>
      <c r="D674" s="17">
        <f t="shared" si="20"/>
        <v>4</v>
      </c>
      <c r="E674" s="21" t="s">
        <v>17</v>
      </c>
      <c r="F674" s="25">
        <f t="shared" si="21"/>
        <v>6</v>
      </c>
      <c r="G674" s="25" t="s">
        <v>1803</v>
      </c>
      <c r="H674" s="23">
        <v>87</v>
      </c>
      <c r="I674" s="21">
        <v>2.1602547637288301E-3</v>
      </c>
      <c r="J674" s="17">
        <v>1</v>
      </c>
      <c r="K674" s="24">
        <v>43072</v>
      </c>
      <c r="L674" s="67">
        <v>0</v>
      </c>
      <c r="M674" s="25" t="s">
        <v>1804</v>
      </c>
      <c r="N674" s="25" t="s">
        <v>1805</v>
      </c>
      <c r="O674" s="21">
        <v>152</v>
      </c>
      <c r="P674" s="21">
        <v>1</v>
      </c>
      <c r="Q674" s="21">
        <v>2</v>
      </c>
      <c r="S674" s="25">
        <v>0.76918779643582313</v>
      </c>
      <c r="T674" s="25">
        <v>0.75</v>
      </c>
      <c r="U674" s="25">
        <v>0.79796949108955784</v>
      </c>
      <c r="V674">
        <v>0.55000000000000004</v>
      </c>
      <c r="W674" t="s">
        <v>3017</v>
      </c>
      <c r="X674" t="s">
        <v>3017</v>
      </c>
      <c r="Y674" t="s">
        <v>3017</v>
      </c>
      <c r="Z674" t="s">
        <v>3017</v>
      </c>
    </row>
    <row r="675" spans="1:26" ht="121">
      <c r="A675">
        <v>674</v>
      </c>
      <c r="B675" s="21" t="s">
        <v>1756</v>
      </c>
      <c r="C675" s="21" t="s">
        <v>21</v>
      </c>
      <c r="D675" s="17">
        <f t="shared" si="20"/>
        <v>4</v>
      </c>
      <c r="E675" s="21" t="s">
        <v>42</v>
      </c>
      <c r="F675" s="25">
        <f t="shared" si="21"/>
        <v>4</v>
      </c>
      <c r="G675" s="26" t="s">
        <v>140</v>
      </c>
      <c r="H675" s="23">
        <v>56</v>
      </c>
      <c r="I675" s="21">
        <v>6.5401438698486896E-3</v>
      </c>
      <c r="J675" s="17">
        <v>1</v>
      </c>
      <c r="K675" s="24">
        <v>43071</v>
      </c>
      <c r="L675" s="67">
        <v>0</v>
      </c>
      <c r="M675" s="25" t="s">
        <v>1806</v>
      </c>
      <c r="N675" s="25" t="s">
        <v>1807</v>
      </c>
      <c r="O675" s="21">
        <v>184</v>
      </c>
      <c r="P675" s="21">
        <v>2</v>
      </c>
      <c r="Q675" s="21">
        <v>4</v>
      </c>
      <c r="S675" s="25">
        <v>0.78071428571428569</v>
      </c>
      <c r="T675" s="25">
        <v>0.82500000000000007</v>
      </c>
      <c r="U675" s="25">
        <v>0.7142857142857143</v>
      </c>
      <c r="V675">
        <v>0.54500000000000004</v>
      </c>
      <c r="W675" t="s">
        <v>3017</v>
      </c>
      <c r="X675" t="s">
        <v>3017</v>
      </c>
      <c r="Y675" t="s">
        <v>3017</v>
      </c>
      <c r="Z675" t="s">
        <v>3017</v>
      </c>
    </row>
    <row r="676" spans="1:26" ht="121">
      <c r="A676">
        <v>675</v>
      </c>
      <c r="B676" s="21" t="s">
        <v>1756</v>
      </c>
      <c r="C676" s="21" t="s">
        <v>21</v>
      </c>
      <c r="D676" s="17">
        <f t="shared" si="20"/>
        <v>4</v>
      </c>
      <c r="E676" s="21" t="s">
        <v>17</v>
      </c>
      <c r="F676" s="25">
        <f t="shared" si="21"/>
        <v>6</v>
      </c>
      <c r="G676" s="25" t="s">
        <v>1808</v>
      </c>
      <c r="H676" s="23">
        <v>169</v>
      </c>
      <c r="I676" s="21">
        <v>6.4502247895115204E-6</v>
      </c>
      <c r="J676" s="17">
        <v>1</v>
      </c>
      <c r="K676" s="24">
        <v>43067</v>
      </c>
      <c r="L676" s="67">
        <v>0</v>
      </c>
      <c r="M676" s="25" t="s">
        <v>1809</v>
      </c>
      <c r="N676" s="25" t="s">
        <v>1810</v>
      </c>
      <c r="O676" s="21">
        <v>178</v>
      </c>
      <c r="P676" s="21">
        <v>2</v>
      </c>
      <c r="Q676" s="21">
        <v>13</v>
      </c>
      <c r="S676" s="25">
        <v>0.68896849854491493</v>
      </c>
      <c r="T676" s="25">
        <v>0.82500000000000007</v>
      </c>
      <c r="U676" s="25">
        <v>0.48492124636228728</v>
      </c>
      <c r="V676">
        <v>0.55000000000000004</v>
      </c>
      <c r="W676" t="s">
        <v>3017</v>
      </c>
      <c r="X676" t="s">
        <v>3017</v>
      </c>
      <c r="Y676" t="s">
        <v>3017</v>
      </c>
      <c r="Z676" t="s">
        <v>3017</v>
      </c>
    </row>
    <row r="677" spans="1:26" ht="121">
      <c r="A677">
        <v>676</v>
      </c>
      <c r="B677" s="21" t="s">
        <v>1756</v>
      </c>
      <c r="C677" s="21" t="s">
        <v>21</v>
      </c>
      <c r="D677" s="17">
        <f t="shared" si="20"/>
        <v>4</v>
      </c>
      <c r="E677" s="21" t="s">
        <v>42</v>
      </c>
      <c r="F677" s="25">
        <f t="shared" si="21"/>
        <v>4</v>
      </c>
      <c r="G677" s="26" t="s">
        <v>243</v>
      </c>
      <c r="H677" s="23">
        <v>52</v>
      </c>
      <c r="I677" s="21">
        <v>0.15184457775517601</v>
      </c>
      <c r="J677" s="17">
        <v>1</v>
      </c>
      <c r="K677" s="24">
        <v>43063</v>
      </c>
      <c r="L677" s="67">
        <v>0</v>
      </c>
      <c r="M677" s="25" t="s">
        <v>1811</v>
      </c>
      <c r="N677" s="25" t="s">
        <v>1812</v>
      </c>
      <c r="O677" s="21">
        <v>176</v>
      </c>
      <c r="P677" s="21">
        <v>2</v>
      </c>
      <c r="Q677" s="21">
        <v>6</v>
      </c>
      <c r="S677" s="25">
        <v>0.75502915755524702</v>
      </c>
      <c r="T677" s="25">
        <v>0.82500000000000007</v>
      </c>
      <c r="U677" s="25">
        <v>0.65007289388811751</v>
      </c>
      <c r="V677">
        <v>0.54500000000000004</v>
      </c>
      <c r="W677" t="s">
        <v>3017</v>
      </c>
      <c r="X677" t="s">
        <v>3017</v>
      </c>
      <c r="Y677" t="s">
        <v>3017</v>
      </c>
      <c r="Z677" t="s">
        <v>3017</v>
      </c>
    </row>
    <row r="678" spans="1:26" ht="47" thickBot="1">
      <c r="A678">
        <v>677</v>
      </c>
      <c r="B678" s="21" t="s">
        <v>1756</v>
      </c>
      <c r="C678" s="21" t="s">
        <v>21</v>
      </c>
      <c r="D678" s="17">
        <f t="shared" si="20"/>
        <v>4</v>
      </c>
      <c r="E678" s="21" t="s">
        <v>42</v>
      </c>
      <c r="F678" s="25">
        <f t="shared" si="21"/>
        <v>4</v>
      </c>
      <c r="G678" s="22" t="s">
        <v>243</v>
      </c>
      <c r="H678" s="23">
        <v>39</v>
      </c>
      <c r="I678" s="21">
        <v>2.7293563433998101E-2</v>
      </c>
      <c r="J678" s="17">
        <v>1</v>
      </c>
      <c r="K678" s="24">
        <v>43030</v>
      </c>
      <c r="L678" s="67">
        <v>0</v>
      </c>
      <c r="M678" s="25" t="s">
        <v>1813</v>
      </c>
      <c r="N678" s="25" t="s">
        <v>1814</v>
      </c>
      <c r="O678" s="21">
        <v>47</v>
      </c>
      <c r="P678" s="22">
        <v>1</v>
      </c>
      <c r="Q678" s="22">
        <v>1</v>
      </c>
      <c r="S678" s="25">
        <v>0.83785714285714286</v>
      </c>
      <c r="T678" s="25">
        <v>0.82500000000000007</v>
      </c>
      <c r="U678" s="25">
        <v>0.85714285714285721</v>
      </c>
      <c r="V678">
        <v>0.54500000000000004</v>
      </c>
      <c r="W678" t="s">
        <v>3018</v>
      </c>
      <c r="X678" t="s">
        <v>3018</v>
      </c>
      <c r="Y678" t="s">
        <v>3017</v>
      </c>
      <c r="Z678" t="s">
        <v>3018</v>
      </c>
    </row>
    <row r="679" spans="1:26" ht="106">
      <c r="A679">
        <v>678</v>
      </c>
      <c r="B679" s="21" t="s">
        <v>1756</v>
      </c>
      <c r="C679" s="21" t="s">
        <v>21</v>
      </c>
      <c r="D679" s="17">
        <f t="shared" si="20"/>
        <v>4</v>
      </c>
      <c r="E679" s="21" t="s">
        <v>17</v>
      </c>
      <c r="F679" s="25">
        <f t="shared" si="21"/>
        <v>6</v>
      </c>
      <c r="G679" s="25" t="s">
        <v>1815</v>
      </c>
      <c r="H679" s="23">
        <v>154</v>
      </c>
      <c r="I679" s="21">
        <v>7.4900813329392707E-9</v>
      </c>
      <c r="J679" s="17">
        <v>0</v>
      </c>
      <c r="K679" s="24">
        <v>43025</v>
      </c>
      <c r="L679" s="67">
        <v>0</v>
      </c>
      <c r="M679" s="25" t="s">
        <v>1816</v>
      </c>
      <c r="N679" s="25" t="s">
        <v>1817</v>
      </c>
      <c r="O679" s="21">
        <v>97</v>
      </c>
      <c r="P679" s="21">
        <v>3</v>
      </c>
      <c r="Q679" s="21">
        <v>7</v>
      </c>
      <c r="S679" s="25">
        <v>0.74381421079630905</v>
      </c>
      <c r="T679" s="25">
        <v>0.82500000000000007</v>
      </c>
      <c r="U679" s="25">
        <v>0.62203552699077269</v>
      </c>
      <c r="V679">
        <v>0.45454545454545453</v>
      </c>
      <c r="W679" t="s">
        <v>3017</v>
      </c>
      <c r="X679" t="s">
        <v>3017</v>
      </c>
      <c r="Y679" t="s">
        <v>3017</v>
      </c>
      <c r="Z679" t="s">
        <v>3017</v>
      </c>
    </row>
    <row r="680" spans="1:26" ht="121">
      <c r="A680">
        <v>679</v>
      </c>
      <c r="B680" s="21" t="s">
        <v>1756</v>
      </c>
      <c r="C680" s="21" t="s">
        <v>21</v>
      </c>
      <c r="D680" s="17">
        <f t="shared" si="20"/>
        <v>4</v>
      </c>
      <c r="E680" s="21" t="s">
        <v>42</v>
      </c>
      <c r="F680" s="25">
        <f t="shared" si="21"/>
        <v>4</v>
      </c>
      <c r="G680" s="26" t="s">
        <v>295</v>
      </c>
      <c r="H680" s="23">
        <v>49</v>
      </c>
      <c r="I680" s="21">
        <v>4.0672195426989504E-3</v>
      </c>
      <c r="J680" s="17">
        <v>1</v>
      </c>
      <c r="K680" s="24">
        <v>43021</v>
      </c>
      <c r="L680" s="67">
        <v>0</v>
      </c>
      <c r="M680" s="25" t="s">
        <v>1818</v>
      </c>
      <c r="N680" s="25" t="s">
        <v>1819</v>
      </c>
      <c r="O680" s="21">
        <v>161</v>
      </c>
      <c r="P680" s="21">
        <v>2</v>
      </c>
      <c r="Q680" s="21">
        <v>3</v>
      </c>
      <c r="S680" s="25">
        <v>0.75102566813892135</v>
      </c>
      <c r="T680" s="25">
        <v>0.75</v>
      </c>
      <c r="U680" s="25">
        <v>0.75256417034730327</v>
      </c>
      <c r="V680">
        <v>0.5</v>
      </c>
      <c r="W680" t="s">
        <v>3017</v>
      </c>
      <c r="X680" t="s">
        <v>3018</v>
      </c>
      <c r="Y680" t="s">
        <v>3018</v>
      </c>
      <c r="Z680" t="s">
        <v>3018</v>
      </c>
    </row>
    <row r="681" spans="1:26" ht="46">
      <c r="A681">
        <v>680</v>
      </c>
      <c r="B681" s="21" t="s">
        <v>1756</v>
      </c>
      <c r="C681" s="21" t="s">
        <v>21</v>
      </c>
      <c r="D681" s="17">
        <f t="shared" si="20"/>
        <v>4</v>
      </c>
      <c r="E681" s="21" t="s">
        <v>42</v>
      </c>
      <c r="F681" s="25">
        <f t="shared" si="21"/>
        <v>4</v>
      </c>
      <c r="G681" s="26" t="s">
        <v>243</v>
      </c>
      <c r="H681" s="23">
        <v>65</v>
      </c>
      <c r="I681" s="21">
        <v>5.4628600609323098E-2</v>
      </c>
      <c r="J681" s="17">
        <v>1</v>
      </c>
      <c r="K681" s="24">
        <v>43017</v>
      </c>
      <c r="L681" s="67">
        <v>0</v>
      </c>
      <c r="M681" s="25" t="s">
        <v>1820</v>
      </c>
      <c r="N681" s="25" t="s">
        <v>1821</v>
      </c>
      <c r="O681" s="21">
        <v>38</v>
      </c>
      <c r="P681" s="21">
        <v>1</v>
      </c>
      <c r="Q681" s="21">
        <v>1</v>
      </c>
      <c r="S681" s="25">
        <v>0.88735714285714296</v>
      </c>
      <c r="T681" s="25">
        <v>0.9075000000000002</v>
      </c>
      <c r="U681" s="25">
        <v>0.85714285714285721</v>
      </c>
      <c r="V681">
        <v>0.5</v>
      </c>
      <c r="W681" t="s">
        <v>3018</v>
      </c>
      <c r="X681" t="s">
        <v>3017</v>
      </c>
      <c r="Y681" t="s">
        <v>3018</v>
      </c>
      <c r="Z681" t="s">
        <v>3018</v>
      </c>
    </row>
    <row r="682" spans="1:26" ht="46">
      <c r="A682">
        <v>681</v>
      </c>
      <c r="B682" s="21" t="s">
        <v>1756</v>
      </c>
      <c r="C682" s="21" t="s">
        <v>25</v>
      </c>
      <c r="D682" s="17">
        <f t="shared" si="20"/>
        <v>5</v>
      </c>
      <c r="E682" s="21" t="s">
        <v>42</v>
      </c>
      <c r="F682" s="25">
        <f t="shared" si="21"/>
        <v>4</v>
      </c>
      <c r="G682" s="25" t="s">
        <v>1822</v>
      </c>
      <c r="H682" s="23">
        <v>30</v>
      </c>
      <c r="I682" s="21">
        <v>0.120678724582525</v>
      </c>
      <c r="J682" s="17">
        <v>1</v>
      </c>
      <c r="K682" s="24">
        <v>42911</v>
      </c>
      <c r="L682" s="67">
        <v>1</v>
      </c>
      <c r="M682" s="26" t="s">
        <v>1823</v>
      </c>
      <c r="N682" s="25" t="s">
        <v>1824</v>
      </c>
      <c r="O682" s="21">
        <v>69</v>
      </c>
      <c r="P682" s="21">
        <v>1</v>
      </c>
      <c r="Q682" s="21">
        <v>2</v>
      </c>
      <c r="S682" s="25">
        <v>0.69108862288210404</v>
      </c>
      <c r="T682" s="25">
        <v>0.61983471074380159</v>
      </c>
      <c r="U682" s="25">
        <v>0.79796949108955784</v>
      </c>
      <c r="V682">
        <v>0.60500000000000009</v>
      </c>
      <c r="W682" t="s">
        <v>3018</v>
      </c>
      <c r="X682" t="s">
        <v>3018</v>
      </c>
      <c r="Y682" t="s">
        <v>3017</v>
      </c>
      <c r="Z682" t="s">
        <v>3018</v>
      </c>
    </row>
    <row r="683" spans="1:26" ht="226">
      <c r="A683">
        <v>682</v>
      </c>
      <c r="B683" s="21" t="s">
        <v>1756</v>
      </c>
      <c r="C683" s="21" t="s">
        <v>21</v>
      </c>
      <c r="D683" s="17">
        <f t="shared" si="20"/>
        <v>4</v>
      </c>
      <c r="E683" s="21" t="s">
        <v>17</v>
      </c>
      <c r="F683" s="25">
        <f t="shared" si="21"/>
        <v>6</v>
      </c>
      <c r="G683" s="25" t="s">
        <v>1453</v>
      </c>
      <c r="H683" s="23">
        <v>397</v>
      </c>
      <c r="I683" s="21">
        <v>4.12385328566023E-4</v>
      </c>
      <c r="J683" s="17">
        <v>0</v>
      </c>
      <c r="K683" s="54">
        <v>42663</v>
      </c>
      <c r="L683" s="68">
        <v>0</v>
      </c>
      <c r="M683" s="17" t="s">
        <v>1825</v>
      </c>
      <c r="N683" s="25" t="s">
        <v>1455</v>
      </c>
      <c r="O683" s="21">
        <v>129</v>
      </c>
      <c r="P683" s="21">
        <v>1</v>
      </c>
      <c r="Q683" s="21">
        <v>8</v>
      </c>
      <c r="S683" s="25">
        <v>0.61027641931792709</v>
      </c>
      <c r="T683" s="25">
        <v>0.61983471074380148</v>
      </c>
      <c r="U683" s="25">
        <v>0.59593898217911567</v>
      </c>
      <c r="V683">
        <v>0.4305785123966942</v>
      </c>
      <c r="W683" t="s">
        <v>3017</v>
      </c>
      <c r="X683" t="s">
        <v>3018</v>
      </c>
      <c r="Y683" t="s">
        <v>3017</v>
      </c>
      <c r="Z683" t="s">
        <v>3018</v>
      </c>
    </row>
    <row r="684" spans="1:26" ht="46">
      <c r="A684">
        <v>683</v>
      </c>
      <c r="B684" s="21" t="s">
        <v>1826</v>
      </c>
      <c r="C684" s="21" t="s">
        <v>21</v>
      </c>
      <c r="D684" s="17">
        <f t="shared" si="20"/>
        <v>4</v>
      </c>
      <c r="E684" s="21" t="s">
        <v>42</v>
      </c>
      <c r="F684" s="25">
        <f t="shared" si="21"/>
        <v>4</v>
      </c>
      <c r="G684" s="25" t="s">
        <v>1827</v>
      </c>
      <c r="H684" s="23">
        <v>80</v>
      </c>
      <c r="I684" s="21">
        <v>6.4084647638037506E-2</v>
      </c>
      <c r="J684" s="17">
        <v>1</v>
      </c>
      <c r="K684" s="24">
        <v>44042</v>
      </c>
      <c r="L684" s="67">
        <v>0</v>
      </c>
      <c r="M684" s="17" t="s">
        <v>1828</v>
      </c>
      <c r="N684" s="25" t="s">
        <v>1829</v>
      </c>
      <c r="O684" s="21">
        <v>66</v>
      </c>
      <c r="P684" s="21">
        <v>1</v>
      </c>
      <c r="Q684" s="21">
        <v>1</v>
      </c>
      <c r="S684" s="25">
        <v>0.83785714285714286</v>
      </c>
      <c r="T684" s="25">
        <v>0.82500000000000007</v>
      </c>
      <c r="U684" s="25">
        <v>0.85714285714285721</v>
      </c>
      <c r="V684">
        <v>0.64895000000000014</v>
      </c>
      <c r="W684" t="s">
        <v>3018</v>
      </c>
      <c r="X684" t="s">
        <v>3018</v>
      </c>
      <c r="Y684" t="s">
        <v>3018</v>
      </c>
      <c r="Z684" t="s">
        <v>3018</v>
      </c>
    </row>
    <row r="685" spans="1:26" ht="76">
      <c r="A685">
        <v>684</v>
      </c>
      <c r="B685" s="21" t="s">
        <v>1826</v>
      </c>
      <c r="C685" s="21" t="s">
        <v>21</v>
      </c>
      <c r="D685" s="17">
        <f t="shared" si="20"/>
        <v>4</v>
      </c>
      <c r="E685" s="21" t="s">
        <v>183</v>
      </c>
      <c r="F685" s="25">
        <f t="shared" si="21"/>
        <v>2</v>
      </c>
      <c r="G685" s="25" t="s">
        <v>1830</v>
      </c>
      <c r="H685" s="23">
        <v>76</v>
      </c>
      <c r="I685" s="21">
        <v>7.0487821583457002E-3</v>
      </c>
      <c r="J685" s="17">
        <v>1</v>
      </c>
      <c r="K685" s="24">
        <v>43842</v>
      </c>
      <c r="L685" s="67">
        <v>0</v>
      </c>
      <c r="M685" s="25" t="s">
        <v>1831</v>
      </c>
      <c r="N685" s="25" t="s">
        <v>1832</v>
      </c>
      <c r="O685" s="21">
        <v>98</v>
      </c>
      <c r="P685" s="21">
        <v>2</v>
      </c>
      <c r="Q685" s="21">
        <v>3</v>
      </c>
      <c r="S685" s="25">
        <v>0.71011657722983035</v>
      </c>
      <c r="T685" s="25">
        <v>0.68181818181818177</v>
      </c>
      <c r="U685" s="25">
        <v>0.75256417034730327</v>
      </c>
      <c r="V685">
        <v>0.5</v>
      </c>
      <c r="W685" t="s">
        <v>3017</v>
      </c>
      <c r="X685" t="s">
        <v>3017</v>
      </c>
      <c r="Y685" t="s">
        <v>3018</v>
      </c>
      <c r="Z685" t="s">
        <v>3018</v>
      </c>
    </row>
    <row r="686" spans="1:26" ht="62" thickBot="1">
      <c r="A686">
        <v>685</v>
      </c>
      <c r="B686" s="21" t="s">
        <v>1826</v>
      </c>
      <c r="C686" s="21" t="s">
        <v>21</v>
      </c>
      <c r="D686" s="17">
        <f t="shared" si="20"/>
        <v>4</v>
      </c>
      <c r="E686" s="21" t="s">
        <v>42</v>
      </c>
      <c r="F686" s="25">
        <f t="shared" si="21"/>
        <v>4</v>
      </c>
      <c r="G686" s="26" t="s">
        <v>1833</v>
      </c>
      <c r="H686" s="23">
        <v>32</v>
      </c>
      <c r="I686" s="21">
        <v>3.2391094317499899E-3</v>
      </c>
      <c r="J686" s="17">
        <v>1</v>
      </c>
      <c r="K686" s="24">
        <v>43637</v>
      </c>
      <c r="L686" s="70">
        <v>0</v>
      </c>
      <c r="M686" s="22" t="s">
        <v>1834</v>
      </c>
      <c r="N686" s="25" t="s">
        <v>1835</v>
      </c>
      <c r="O686" s="21">
        <v>82</v>
      </c>
      <c r="P686" s="22">
        <v>2</v>
      </c>
      <c r="Q686" s="22">
        <v>14</v>
      </c>
      <c r="S686" s="25">
        <v>0.63619100647006044</v>
      </c>
      <c r="T686" s="25">
        <v>0.75</v>
      </c>
      <c r="U686" s="25">
        <v>0.46547751617515121</v>
      </c>
      <c r="V686">
        <v>0.5</v>
      </c>
      <c r="W686" t="s">
        <v>3018</v>
      </c>
      <c r="X686" t="s">
        <v>3017</v>
      </c>
      <c r="Y686" t="s">
        <v>3017</v>
      </c>
      <c r="Z686" t="s">
        <v>3018</v>
      </c>
    </row>
    <row r="687" spans="1:26" ht="62" thickBot="1">
      <c r="A687">
        <v>686</v>
      </c>
      <c r="B687" s="21" t="s">
        <v>1826</v>
      </c>
      <c r="C687" s="21" t="s">
        <v>21</v>
      </c>
      <c r="D687" s="17">
        <f t="shared" si="20"/>
        <v>4</v>
      </c>
      <c r="E687" s="21" t="s">
        <v>42</v>
      </c>
      <c r="F687" s="25">
        <f t="shared" si="21"/>
        <v>4</v>
      </c>
      <c r="G687" s="17" t="s">
        <v>824</v>
      </c>
      <c r="H687" s="23">
        <v>113</v>
      </c>
      <c r="I687" s="21">
        <v>1.5228849070680901E-8</v>
      </c>
      <c r="J687" s="17">
        <v>1</v>
      </c>
      <c r="K687" s="24">
        <v>43331</v>
      </c>
      <c r="L687" s="70">
        <v>0</v>
      </c>
      <c r="M687" s="22" t="s">
        <v>1836</v>
      </c>
      <c r="N687" s="25" t="s">
        <v>1837</v>
      </c>
      <c r="O687" s="21">
        <v>73</v>
      </c>
      <c r="P687" s="22">
        <v>3</v>
      </c>
      <c r="Q687" s="22">
        <v>5</v>
      </c>
      <c r="S687" s="25">
        <v>0.76722468700001201</v>
      </c>
      <c r="T687" s="25">
        <v>0.82500000000000007</v>
      </c>
      <c r="U687" s="25">
        <v>0.68056171750003003</v>
      </c>
      <c r="V687">
        <v>0.64895000000000014</v>
      </c>
      <c r="W687" t="s">
        <v>3018</v>
      </c>
      <c r="X687" t="s">
        <v>3017</v>
      </c>
      <c r="Y687" t="s">
        <v>3017</v>
      </c>
      <c r="Z687" t="s">
        <v>3018</v>
      </c>
    </row>
    <row r="688" spans="1:26" ht="92" thickBot="1">
      <c r="A688">
        <v>687</v>
      </c>
      <c r="B688" s="21" t="s">
        <v>1826</v>
      </c>
      <c r="C688" s="21" t="s">
        <v>21</v>
      </c>
      <c r="D688" s="17">
        <f t="shared" si="20"/>
        <v>4</v>
      </c>
      <c r="E688" s="21" t="s">
        <v>17</v>
      </c>
      <c r="F688" s="25">
        <f t="shared" si="21"/>
        <v>6</v>
      </c>
      <c r="G688" s="26" t="s">
        <v>1838</v>
      </c>
      <c r="H688" s="23">
        <v>116</v>
      </c>
      <c r="I688" s="21">
        <v>5.9155882536465699E-5</v>
      </c>
      <c r="J688" s="17">
        <v>0</v>
      </c>
      <c r="K688" s="53">
        <v>43228</v>
      </c>
      <c r="L688" s="72">
        <v>0</v>
      </c>
      <c r="M688" s="22" t="s">
        <v>1839</v>
      </c>
      <c r="N688" s="25" t="s">
        <v>1840</v>
      </c>
      <c r="O688" s="21">
        <v>120</v>
      </c>
      <c r="P688" s="21">
        <v>1</v>
      </c>
      <c r="Q688" s="21">
        <v>2</v>
      </c>
      <c r="S688" s="25">
        <v>0.72827870552673224</v>
      </c>
      <c r="T688" s="25">
        <v>0.68181818181818177</v>
      </c>
      <c r="U688" s="25">
        <v>0.79796949108955784</v>
      </c>
      <c r="V688">
        <v>0.55000000000000004</v>
      </c>
      <c r="W688" t="s">
        <v>3017</v>
      </c>
      <c r="X688" t="s">
        <v>3017</v>
      </c>
      <c r="Y688" t="s">
        <v>3017</v>
      </c>
      <c r="Z688" t="s">
        <v>3017</v>
      </c>
    </row>
    <row r="689" spans="1:26" ht="106">
      <c r="A689">
        <v>688</v>
      </c>
      <c r="B689" s="21" t="s">
        <v>1826</v>
      </c>
      <c r="C689" s="21" t="s">
        <v>21</v>
      </c>
      <c r="D689" s="17">
        <f t="shared" si="20"/>
        <v>4</v>
      </c>
      <c r="E689" s="21" t="s">
        <v>42</v>
      </c>
      <c r="F689" s="25">
        <f t="shared" si="21"/>
        <v>4</v>
      </c>
      <c r="G689" s="26" t="s">
        <v>243</v>
      </c>
      <c r="H689" s="23">
        <v>49</v>
      </c>
      <c r="I689" s="21">
        <v>2.6240967099899802E-4</v>
      </c>
      <c r="J689" s="17">
        <v>1</v>
      </c>
      <c r="K689" s="24">
        <v>43196</v>
      </c>
      <c r="L689" s="67">
        <v>0</v>
      </c>
      <c r="M689" s="25" t="s">
        <v>1841</v>
      </c>
      <c r="N689" s="25" t="s">
        <v>1842</v>
      </c>
      <c r="O689" s="21">
        <v>152</v>
      </c>
      <c r="P689" s="21">
        <v>2</v>
      </c>
      <c r="Q689" s="21">
        <v>4</v>
      </c>
      <c r="S689" s="25">
        <v>0.78071428571428569</v>
      </c>
      <c r="T689" s="25">
        <v>0.82500000000000007</v>
      </c>
      <c r="U689" s="25">
        <v>0.7142857142857143</v>
      </c>
      <c r="V689">
        <v>0.5</v>
      </c>
      <c r="W689" t="s">
        <v>3017</v>
      </c>
      <c r="X689" t="s">
        <v>3017</v>
      </c>
      <c r="Y689" t="s">
        <v>3017</v>
      </c>
      <c r="Z689" t="s">
        <v>3017</v>
      </c>
    </row>
    <row r="690" spans="1:26" ht="91">
      <c r="A690">
        <v>689</v>
      </c>
      <c r="B690" s="21" t="s">
        <v>1826</v>
      </c>
      <c r="C690" s="21" t="s">
        <v>21</v>
      </c>
      <c r="D690" s="17">
        <f t="shared" si="20"/>
        <v>4</v>
      </c>
      <c r="E690" s="21" t="s">
        <v>17</v>
      </c>
      <c r="F690" s="25">
        <f t="shared" si="21"/>
        <v>6</v>
      </c>
      <c r="G690" s="25" t="s">
        <v>1843</v>
      </c>
      <c r="H690" s="23">
        <v>114</v>
      </c>
      <c r="I690" s="21">
        <v>6.8310761688006303E-5</v>
      </c>
      <c r="J690" s="17">
        <v>1</v>
      </c>
      <c r="K690" s="24">
        <v>42509</v>
      </c>
      <c r="L690" s="67">
        <v>0</v>
      </c>
      <c r="M690" s="17" t="s">
        <v>1844</v>
      </c>
      <c r="N690" s="25" t="s">
        <v>1845</v>
      </c>
      <c r="O690" s="21">
        <v>123</v>
      </c>
      <c r="P690" s="21">
        <v>1</v>
      </c>
      <c r="Q690" s="21">
        <v>12</v>
      </c>
      <c r="S690" s="25">
        <v>0.65205133627784262</v>
      </c>
      <c r="T690" s="25">
        <v>0.75</v>
      </c>
      <c r="U690" s="25">
        <v>0.50512834069460655</v>
      </c>
      <c r="V690">
        <v>0.5</v>
      </c>
      <c r="W690" t="s">
        <v>3017</v>
      </c>
      <c r="X690" t="s">
        <v>3017</v>
      </c>
      <c r="Y690" t="s">
        <v>3017</v>
      </c>
      <c r="Z690" t="s">
        <v>3018</v>
      </c>
    </row>
    <row r="691" spans="1:26" ht="106">
      <c r="A691">
        <v>690</v>
      </c>
      <c r="B691" s="21" t="s">
        <v>1846</v>
      </c>
      <c r="C691" s="21" t="s">
        <v>21</v>
      </c>
      <c r="D691" s="17">
        <f t="shared" si="20"/>
        <v>4</v>
      </c>
      <c r="E691" s="21" t="s">
        <v>42</v>
      </c>
      <c r="F691" s="25">
        <f t="shared" si="21"/>
        <v>4</v>
      </c>
      <c r="G691" s="26" t="s">
        <v>1847</v>
      </c>
      <c r="H691" s="23">
        <v>183</v>
      </c>
      <c r="I691" s="21">
        <v>8.2294144038373304E-2</v>
      </c>
      <c r="J691" s="17">
        <v>1</v>
      </c>
      <c r="K691" s="24">
        <v>43997</v>
      </c>
      <c r="L691" s="67">
        <v>0</v>
      </c>
      <c r="M691" s="25" t="s">
        <v>1848</v>
      </c>
      <c r="N691" s="25" t="s">
        <v>1849</v>
      </c>
      <c r="O691" s="21">
        <v>31</v>
      </c>
      <c r="P691" s="21">
        <v>1</v>
      </c>
      <c r="Q691" s="21">
        <v>3</v>
      </c>
      <c r="S691" s="25">
        <v>0.71011657722983035</v>
      </c>
      <c r="T691" s="25">
        <v>0.68181818181818177</v>
      </c>
      <c r="U691" s="25">
        <v>0.75256417034730327</v>
      </c>
      <c r="V691">
        <v>0.45909090909090911</v>
      </c>
      <c r="W691" t="s">
        <v>3018</v>
      </c>
      <c r="X691" t="s">
        <v>3017</v>
      </c>
      <c r="Y691" t="s">
        <v>3017</v>
      </c>
      <c r="Z691" t="s">
        <v>3018</v>
      </c>
    </row>
    <row r="692" spans="1:26" ht="31">
      <c r="A692">
        <v>691</v>
      </c>
      <c r="B692" s="21" t="s">
        <v>1846</v>
      </c>
      <c r="C692" s="21" t="s">
        <v>21</v>
      </c>
      <c r="D692" s="17">
        <f t="shared" si="20"/>
        <v>4</v>
      </c>
      <c r="E692" s="21" t="s">
        <v>42</v>
      </c>
      <c r="F692" s="25">
        <f t="shared" si="21"/>
        <v>4</v>
      </c>
      <c r="G692" s="26" t="s">
        <v>1539</v>
      </c>
      <c r="H692" s="23">
        <v>58</v>
      </c>
      <c r="I692" s="21">
        <v>2.3711799509906799E-4</v>
      </c>
      <c r="J692" s="17">
        <v>1</v>
      </c>
      <c r="K692" s="24">
        <v>43921</v>
      </c>
      <c r="L692" s="67">
        <v>0</v>
      </c>
      <c r="M692" s="25" t="s">
        <v>1850</v>
      </c>
      <c r="N692" s="25" t="s">
        <v>1851</v>
      </c>
      <c r="O692" s="21">
        <v>38</v>
      </c>
      <c r="P692" s="21">
        <v>1</v>
      </c>
      <c r="Q692" s="21">
        <v>3</v>
      </c>
      <c r="S692" s="25">
        <v>0.79602566813892128</v>
      </c>
      <c r="T692" s="25">
        <v>0.82500000000000007</v>
      </c>
      <c r="U692" s="25">
        <v>0.75256417034730327</v>
      </c>
      <c r="V692">
        <v>0.54500000000000004</v>
      </c>
      <c r="W692" t="s">
        <v>3017</v>
      </c>
      <c r="X692" t="s">
        <v>3018</v>
      </c>
      <c r="Y692" t="s">
        <v>3018</v>
      </c>
      <c r="Z692" t="s">
        <v>3017</v>
      </c>
    </row>
    <row r="693" spans="1:26" ht="91">
      <c r="A693">
        <v>692</v>
      </c>
      <c r="B693" s="21" t="s">
        <v>1846</v>
      </c>
      <c r="C693" s="21" t="s">
        <v>21</v>
      </c>
      <c r="D693" s="17">
        <f t="shared" si="20"/>
        <v>4</v>
      </c>
      <c r="E693" s="21" t="s">
        <v>42</v>
      </c>
      <c r="F693" s="25">
        <f t="shared" si="21"/>
        <v>4</v>
      </c>
      <c r="G693" s="26" t="s">
        <v>1852</v>
      </c>
      <c r="H693" s="23">
        <v>153</v>
      </c>
      <c r="I693" s="21">
        <v>3.3256064568831802E-11</v>
      </c>
      <c r="J693" s="17">
        <v>1</v>
      </c>
      <c r="K693" s="24">
        <v>43921</v>
      </c>
      <c r="L693" s="67">
        <v>0</v>
      </c>
      <c r="M693" s="25" t="s">
        <v>1853</v>
      </c>
      <c r="N693" s="25" t="s">
        <v>1851</v>
      </c>
      <c r="O693" s="21">
        <v>38</v>
      </c>
      <c r="P693" s="21">
        <v>1</v>
      </c>
      <c r="Q693" s="21">
        <v>2</v>
      </c>
      <c r="S693" s="25">
        <v>0.81418779643582317</v>
      </c>
      <c r="T693" s="25">
        <v>0.82500000000000007</v>
      </c>
      <c r="U693" s="25">
        <v>0.79796949108955784</v>
      </c>
      <c r="V693">
        <v>0.59450000000000003</v>
      </c>
      <c r="W693" t="s">
        <v>3017</v>
      </c>
      <c r="X693" t="s">
        <v>3018</v>
      </c>
      <c r="Y693" t="s">
        <v>3018</v>
      </c>
      <c r="Z693" t="s">
        <v>3017</v>
      </c>
    </row>
    <row r="694" spans="1:26" ht="62" thickBot="1">
      <c r="A694">
        <v>693</v>
      </c>
      <c r="B694" s="21" t="s">
        <v>1846</v>
      </c>
      <c r="C694" s="21" t="s">
        <v>16</v>
      </c>
      <c r="D694" s="17">
        <f t="shared" si="20"/>
        <v>3</v>
      </c>
      <c r="E694" s="21" t="s">
        <v>17</v>
      </c>
      <c r="F694" s="25">
        <f t="shared" si="21"/>
        <v>6</v>
      </c>
      <c r="G694" s="22" t="s">
        <v>1854</v>
      </c>
      <c r="H694" s="23">
        <v>66</v>
      </c>
      <c r="I694" s="21">
        <v>0.99959308713876904</v>
      </c>
      <c r="J694" s="17">
        <v>0</v>
      </c>
      <c r="K694" s="24">
        <v>43751</v>
      </c>
      <c r="L694" s="67">
        <v>0</v>
      </c>
      <c r="M694" s="25" t="s">
        <v>1855</v>
      </c>
      <c r="N694" s="25" t="s">
        <v>1856</v>
      </c>
      <c r="O694" s="21">
        <v>49</v>
      </c>
      <c r="P694" s="22">
        <v>1</v>
      </c>
      <c r="Q694" s="22">
        <v>3</v>
      </c>
      <c r="S694" s="25">
        <v>0.71011657722983035</v>
      </c>
      <c r="T694" s="25">
        <v>0.68181818181818177</v>
      </c>
      <c r="U694" s="25">
        <v>0.75256417034730327</v>
      </c>
      <c r="V694">
        <v>0.45454545454545453</v>
      </c>
      <c r="W694" t="s">
        <v>3017</v>
      </c>
      <c r="X694" t="s">
        <v>3017</v>
      </c>
      <c r="Y694" t="s">
        <v>3018</v>
      </c>
      <c r="Z694" t="s">
        <v>3018</v>
      </c>
    </row>
    <row r="695" spans="1:26" ht="137" thickBot="1">
      <c r="A695">
        <v>694</v>
      </c>
      <c r="B695" s="21" t="s">
        <v>1846</v>
      </c>
      <c r="C695" s="21" t="s">
        <v>25</v>
      </c>
      <c r="D695" s="17">
        <f t="shared" si="20"/>
        <v>5</v>
      </c>
      <c r="E695" s="21" t="s">
        <v>17</v>
      </c>
      <c r="F695" s="25">
        <f t="shared" si="21"/>
        <v>6</v>
      </c>
      <c r="G695" s="22" t="s">
        <v>1857</v>
      </c>
      <c r="H695" s="23">
        <v>225</v>
      </c>
      <c r="I695" s="21">
        <v>0.99995517910863896</v>
      </c>
      <c r="J695" s="17">
        <v>1</v>
      </c>
      <c r="K695" s="24">
        <v>43430</v>
      </c>
      <c r="L695" s="67">
        <v>0</v>
      </c>
      <c r="M695" s="17" t="s">
        <v>1858</v>
      </c>
      <c r="N695" s="25" t="s">
        <v>1859</v>
      </c>
      <c r="O695" s="21">
        <v>46</v>
      </c>
      <c r="P695" s="22">
        <v>2</v>
      </c>
      <c r="Q695" s="22">
        <v>2</v>
      </c>
      <c r="S695" s="25">
        <v>0.55010894963964097</v>
      </c>
      <c r="T695" s="25">
        <v>0.38486858867302981</v>
      </c>
      <c r="U695" s="25">
        <v>0.79796949108955784</v>
      </c>
      <c r="V695">
        <v>4.5594098277725812E-4</v>
      </c>
      <c r="W695" t="s">
        <v>3017</v>
      </c>
      <c r="X695" t="s">
        <v>3018</v>
      </c>
      <c r="Y695" t="s">
        <v>3017</v>
      </c>
      <c r="Z695" t="s">
        <v>3018</v>
      </c>
    </row>
    <row r="696" spans="1:26" ht="76">
      <c r="A696">
        <v>695</v>
      </c>
      <c r="B696" s="21" t="s">
        <v>1846</v>
      </c>
      <c r="C696" s="21" t="s">
        <v>21</v>
      </c>
      <c r="D696" s="17">
        <f t="shared" si="20"/>
        <v>4</v>
      </c>
      <c r="E696" s="21" t="s">
        <v>17</v>
      </c>
      <c r="F696" s="25">
        <f t="shared" si="21"/>
        <v>6</v>
      </c>
      <c r="G696" s="26" t="s">
        <v>1860</v>
      </c>
      <c r="H696" s="23">
        <v>79</v>
      </c>
      <c r="I696" s="21">
        <v>0.99953739083237503</v>
      </c>
      <c r="J696" s="17">
        <v>1</v>
      </c>
      <c r="K696" s="24">
        <v>43419</v>
      </c>
      <c r="L696" s="67">
        <v>1</v>
      </c>
      <c r="M696" s="25" t="s">
        <v>1861</v>
      </c>
      <c r="N696" s="25" t="s">
        <v>1862</v>
      </c>
      <c r="O696" s="21">
        <v>92</v>
      </c>
      <c r="P696" s="21">
        <v>1</v>
      </c>
      <c r="Q696" s="21">
        <v>4</v>
      </c>
      <c r="S696" s="25">
        <v>0.73571428571428577</v>
      </c>
      <c r="T696" s="25">
        <v>0.75</v>
      </c>
      <c r="U696" s="25">
        <v>0.7142857142857143</v>
      </c>
      <c r="V696">
        <v>0.60500000000000009</v>
      </c>
      <c r="W696" t="s">
        <v>3017</v>
      </c>
      <c r="X696" t="s">
        <v>3018</v>
      </c>
      <c r="Y696" t="s">
        <v>3018</v>
      </c>
      <c r="Z696" t="s">
        <v>3018</v>
      </c>
    </row>
    <row r="697" spans="1:26" ht="31">
      <c r="A697">
        <v>696</v>
      </c>
      <c r="B697" s="21" t="s">
        <v>1846</v>
      </c>
      <c r="C697" s="21" t="s">
        <v>21</v>
      </c>
      <c r="D697" s="17">
        <f t="shared" si="20"/>
        <v>4</v>
      </c>
      <c r="E697" s="21" t="s">
        <v>17</v>
      </c>
      <c r="F697" s="25">
        <f t="shared" si="21"/>
        <v>6</v>
      </c>
      <c r="G697" s="25" t="s">
        <v>1863</v>
      </c>
      <c r="H697" s="23">
        <v>16</v>
      </c>
      <c r="I697" s="21">
        <v>0.99468997542306103</v>
      </c>
      <c r="J697" s="17">
        <v>0</v>
      </c>
      <c r="K697" s="24">
        <v>43054</v>
      </c>
      <c r="L697" s="67">
        <v>0</v>
      </c>
      <c r="M697" s="26" t="s">
        <v>1864</v>
      </c>
      <c r="N697" s="25" t="s">
        <v>1865</v>
      </c>
      <c r="O697" s="21">
        <v>27</v>
      </c>
      <c r="P697" s="21">
        <v>1</v>
      </c>
      <c r="Q697" s="21">
        <v>14</v>
      </c>
      <c r="S697" s="25">
        <v>0.63619100647006044</v>
      </c>
      <c r="T697" s="25">
        <v>0.75</v>
      </c>
      <c r="U697" s="25">
        <v>0.46547751617515121</v>
      </c>
      <c r="V697">
        <v>0.5</v>
      </c>
      <c r="W697" t="s">
        <v>3017</v>
      </c>
      <c r="X697" t="s">
        <v>3017</v>
      </c>
      <c r="Y697" t="s">
        <v>3018</v>
      </c>
      <c r="Z697" t="s">
        <v>3018</v>
      </c>
    </row>
    <row r="698" spans="1:26" ht="46">
      <c r="A698">
        <v>697</v>
      </c>
      <c r="B698" s="21" t="s">
        <v>1846</v>
      </c>
      <c r="C698" s="21" t="s">
        <v>21</v>
      </c>
      <c r="D698" s="17">
        <f t="shared" si="20"/>
        <v>4</v>
      </c>
      <c r="E698" s="21" t="s">
        <v>42</v>
      </c>
      <c r="F698" s="25">
        <f t="shared" si="21"/>
        <v>4</v>
      </c>
      <c r="G698" s="25" t="s">
        <v>1866</v>
      </c>
      <c r="H698" s="23">
        <v>38</v>
      </c>
      <c r="I698" s="21">
        <v>0.88128964168146795</v>
      </c>
      <c r="J698" s="17">
        <v>1</v>
      </c>
      <c r="K698" s="24">
        <v>43054</v>
      </c>
      <c r="L698" s="67">
        <v>0</v>
      </c>
      <c r="M698" s="25" t="s">
        <v>1867</v>
      </c>
      <c r="N698" s="25" t="s">
        <v>1865</v>
      </c>
      <c r="O698" s="21">
        <v>27</v>
      </c>
      <c r="P698" s="21">
        <v>1</v>
      </c>
      <c r="Q698" s="21">
        <v>2</v>
      </c>
      <c r="S698" s="25">
        <v>0.81418779643582317</v>
      </c>
      <c r="T698" s="25">
        <v>0.82500000000000007</v>
      </c>
      <c r="U698" s="25">
        <v>0.79796949108955784</v>
      </c>
      <c r="V698">
        <v>0.60500000000000009</v>
      </c>
      <c r="W698" t="s">
        <v>3017</v>
      </c>
      <c r="X698" t="s">
        <v>3017</v>
      </c>
      <c r="Y698" t="s">
        <v>3018</v>
      </c>
      <c r="Z698" t="s">
        <v>3018</v>
      </c>
    </row>
    <row r="699" spans="1:26" ht="91">
      <c r="A699">
        <v>698</v>
      </c>
      <c r="B699" s="21" t="s">
        <v>1868</v>
      </c>
      <c r="C699" s="21" t="s">
        <v>21</v>
      </c>
      <c r="D699" s="17">
        <f t="shared" si="20"/>
        <v>4</v>
      </c>
      <c r="E699" s="21" t="s">
        <v>17</v>
      </c>
      <c r="F699" s="25">
        <f t="shared" si="21"/>
        <v>6</v>
      </c>
      <c r="G699" s="25" t="s">
        <v>1869</v>
      </c>
      <c r="H699" s="23">
        <v>155</v>
      </c>
      <c r="I699" s="21">
        <v>5.2554537021236802E-2</v>
      </c>
      <c r="J699" s="17">
        <v>0</v>
      </c>
      <c r="K699" s="24">
        <v>44005</v>
      </c>
      <c r="L699" s="67">
        <v>0</v>
      </c>
      <c r="M699" s="25" t="s">
        <v>1870</v>
      </c>
      <c r="N699" s="25" t="s">
        <v>1871</v>
      </c>
      <c r="O699" s="21">
        <v>28</v>
      </c>
      <c r="P699" s="21">
        <v>3</v>
      </c>
      <c r="Q699" s="21">
        <v>38</v>
      </c>
      <c r="S699" s="25">
        <v>0.5427477712589156</v>
      </c>
      <c r="T699" s="25">
        <v>0.82500000000000007</v>
      </c>
      <c r="U699" s="25">
        <v>0.1193694281472891</v>
      </c>
      <c r="V699">
        <v>0.45909090909090911</v>
      </c>
      <c r="W699" t="s">
        <v>3018</v>
      </c>
      <c r="X699" t="s">
        <v>3017</v>
      </c>
      <c r="Y699" t="s">
        <v>3018</v>
      </c>
      <c r="Z699" t="s">
        <v>3018</v>
      </c>
    </row>
    <row r="700" spans="1:26" ht="106">
      <c r="A700">
        <v>699</v>
      </c>
      <c r="B700" s="21" t="s">
        <v>1868</v>
      </c>
      <c r="C700" s="21" t="s">
        <v>25</v>
      </c>
      <c r="D700" s="17">
        <f t="shared" si="20"/>
        <v>5</v>
      </c>
      <c r="E700" s="21" t="s">
        <v>183</v>
      </c>
      <c r="F700" s="25">
        <f t="shared" si="21"/>
        <v>2</v>
      </c>
      <c r="G700" s="26" t="s">
        <v>1868</v>
      </c>
      <c r="H700" s="23">
        <v>49</v>
      </c>
      <c r="I700" s="21">
        <v>8.6423025602182495E-3</v>
      </c>
      <c r="J700" s="17">
        <v>1</v>
      </c>
      <c r="K700" s="24">
        <v>43932</v>
      </c>
      <c r="L700" s="67">
        <v>0</v>
      </c>
      <c r="M700" s="25" t="s">
        <v>1872</v>
      </c>
      <c r="N700" s="25" t="s">
        <v>1873</v>
      </c>
      <c r="O700" s="21">
        <v>153</v>
      </c>
      <c r="P700" s="21">
        <v>2</v>
      </c>
      <c r="Q700" s="21">
        <v>3</v>
      </c>
      <c r="S700" s="25">
        <v>0.71011657722983035</v>
      </c>
      <c r="T700" s="25">
        <v>0.68181818181818177</v>
      </c>
      <c r="U700" s="25">
        <v>0.75256417034730327</v>
      </c>
      <c r="V700">
        <v>0.55000000000000004</v>
      </c>
      <c r="W700" t="s">
        <v>3017</v>
      </c>
      <c r="X700" t="s">
        <v>3017</v>
      </c>
      <c r="Y700" t="s">
        <v>3018</v>
      </c>
      <c r="Z700" t="s">
        <v>3018</v>
      </c>
    </row>
    <row r="701" spans="1:26" ht="106">
      <c r="A701">
        <v>700</v>
      </c>
      <c r="B701" s="21" t="s">
        <v>1868</v>
      </c>
      <c r="C701" s="21" t="s">
        <v>21</v>
      </c>
      <c r="D701" s="17">
        <f t="shared" si="20"/>
        <v>4</v>
      </c>
      <c r="E701" s="21" t="s">
        <v>17</v>
      </c>
      <c r="F701" s="25">
        <f t="shared" si="21"/>
        <v>6</v>
      </c>
      <c r="G701" s="26" t="s">
        <v>1874</v>
      </c>
      <c r="H701" s="23">
        <v>202</v>
      </c>
      <c r="I701" s="21">
        <v>0.53532640317226399</v>
      </c>
      <c r="J701" s="17">
        <v>0</v>
      </c>
      <c r="K701" s="24">
        <v>43493</v>
      </c>
      <c r="L701" s="67">
        <v>0</v>
      </c>
      <c r="M701" s="25" t="s">
        <v>1875</v>
      </c>
      <c r="N701" s="25" t="s">
        <v>1876</v>
      </c>
      <c r="O701" s="21">
        <v>37</v>
      </c>
      <c r="P701" s="21">
        <v>2</v>
      </c>
      <c r="Q701" s="21">
        <v>14</v>
      </c>
      <c r="S701" s="25">
        <v>0.63619100647006044</v>
      </c>
      <c r="T701" s="25">
        <v>0.75</v>
      </c>
      <c r="U701" s="25">
        <v>0.46547751617515121</v>
      </c>
      <c r="V701">
        <v>0.59450000000000003</v>
      </c>
      <c r="W701" t="s">
        <v>3018</v>
      </c>
      <c r="X701" t="s">
        <v>3017</v>
      </c>
      <c r="Y701" t="s">
        <v>3017</v>
      </c>
      <c r="Z701" t="s">
        <v>3018</v>
      </c>
    </row>
    <row r="702" spans="1:26" ht="106">
      <c r="A702">
        <v>701</v>
      </c>
      <c r="B702" s="21" t="s">
        <v>1868</v>
      </c>
      <c r="C702" s="21" t="s">
        <v>21</v>
      </c>
      <c r="D702" s="17">
        <f t="shared" si="20"/>
        <v>4</v>
      </c>
      <c r="E702" s="21" t="s">
        <v>17</v>
      </c>
      <c r="F702" s="25">
        <f t="shared" si="21"/>
        <v>6</v>
      </c>
      <c r="G702" s="25" t="s">
        <v>1877</v>
      </c>
      <c r="H702" s="23">
        <v>184</v>
      </c>
      <c r="I702" s="21">
        <v>0.95644569177014704</v>
      </c>
      <c r="J702" s="17">
        <v>0</v>
      </c>
      <c r="K702" s="24">
        <v>43493</v>
      </c>
      <c r="L702" s="67">
        <v>0</v>
      </c>
      <c r="M702" s="25" t="s">
        <v>1878</v>
      </c>
      <c r="N702" s="25" t="s">
        <v>1876</v>
      </c>
      <c r="O702" s="21">
        <v>37</v>
      </c>
      <c r="P702" s="21">
        <v>2</v>
      </c>
      <c r="Q702" s="21">
        <v>14</v>
      </c>
      <c r="S702" s="25">
        <v>0.63619100647006044</v>
      </c>
      <c r="T702" s="25">
        <v>0.75</v>
      </c>
      <c r="U702" s="25">
        <v>0.46547751617515121</v>
      </c>
      <c r="V702">
        <v>0.59450000000000003</v>
      </c>
      <c r="W702" t="s">
        <v>3018</v>
      </c>
      <c r="X702" t="s">
        <v>3017</v>
      </c>
      <c r="Y702" t="s">
        <v>3017</v>
      </c>
      <c r="Z702" t="s">
        <v>3018</v>
      </c>
    </row>
    <row r="703" spans="1:26" ht="31">
      <c r="A703">
        <v>702</v>
      </c>
      <c r="B703" s="21" t="s">
        <v>1868</v>
      </c>
      <c r="C703" s="21" t="s">
        <v>21</v>
      </c>
      <c r="D703" s="17">
        <f t="shared" si="20"/>
        <v>4</v>
      </c>
      <c r="E703" s="21" t="s">
        <v>17</v>
      </c>
      <c r="F703" s="25">
        <f t="shared" si="21"/>
        <v>6</v>
      </c>
      <c r="G703" s="26" t="s">
        <v>1879</v>
      </c>
      <c r="H703" s="23">
        <v>23</v>
      </c>
      <c r="I703" s="21">
        <v>1.4092278725366E-2</v>
      </c>
      <c r="J703" s="17">
        <v>0</v>
      </c>
      <c r="K703" s="24">
        <v>43491</v>
      </c>
      <c r="L703" s="67">
        <v>1</v>
      </c>
      <c r="M703" s="21" t="s">
        <v>1880</v>
      </c>
      <c r="N703" s="25" t="s">
        <v>1876</v>
      </c>
      <c r="O703" s="21">
        <v>37</v>
      </c>
      <c r="P703" s="21">
        <v>1</v>
      </c>
      <c r="Q703" s="21">
        <v>3</v>
      </c>
      <c r="S703" s="25">
        <v>0.79602566813892128</v>
      </c>
      <c r="T703" s="25">
        <v>0.82500000000000007</v>
      </c>
      <c r="U703" s="25">
        <v>0.75256417034730327</v>
      </c>
      <c r="V703">
        <v>0.6655000000000002</v>
      </c>
      <c r="W703" t="s">
        <v>3018</v>
      </c>
      <c r="X703" t="s">
        <v>3017</v>
      </c>
      <c r="Y703" t="s">
        <v>3017</v>
      </c>
      <c r="Z703" t="s">
        <v>3018</v>
      </c>
    </row>
    <row r="704" spans="1:26" ht="32" thickBot="1">
      <c r="A704">
        <v>703</v>
      </c>
      <c r="B704" s="21" t="s">
        <v>1868</v>
      </c>
      <c r="C704" s="21" t="s">
        <v>21</v>
      </c>
      <c r="D704" s="17">
        <f t="shared" si="20"/>
        <v>4</v>
      </c>
      <c r="E704" s="21" t="s">
        <v>17</v>
      </c>
      <c r="F704" s="25">
        <f t="shared" si="21"/>
        <v>6</v>
      </c>
      <c r="G704" s="22" t="s">
        <v>1881</v>
      </c>
      <c r="H704" s="23">
        <v>53</v>
      </c>
      <c r="I704" s="21">
        <v>0.64026306942868505</v>
      </c>
      <c r="J704" s="17">
        <v>0</v>
      </c>
      <c r="K704" s="24">
        <v>43490</v>
      </c>
      <c r="L704" s="67">
        <v>1</v>
      </c>
      <c r="M704" s="25" t="s">
        <v>1882</v>
      </c>
      <c r="N704" s="25" t="s">
        <v>1876</v>
      </c>
      <c r="O704" s="21">
        <v>37</v>
      </c>
      <c r="P704" s="22">
        <v>1</v>
      </c>
      <c r="Q704" s="22">
        <v>4</v>
      </c>
      <c r="S704" s="25">
        <v>0.78071428571428569</v>
      </c>
      <c r="T704" s="25">
        <v>0.82500000000000007</v>
      </c>
      <c r="U704" s="25">
        <v>0.7142857142857143</v>
      </c>
      <c r="V704">
        <v>0.60500000000000009</v>
      </c>
      <c r="W704" t="s">
        <v>3018</v>
      </c>
      <c r="X704" t="s">
        <v>3017</v>
      </c>
      <c r="Y704" t="s">
        <v>3017</v>
      </c>
      <c r="Z704" t="s">
        <v>3018</v>
      </c>
    </row>
    <row r="705" spans="1:26" ht="31">
      <c r="A705">
        <v>704</v>
      </c>
      <c r="B705" s="21" t="s">
        <v>1868</v>
      </c>
      <c r="C705" s="21" t="s">
        <v>21</v>
      </c>
      <c r="D705" s="17">
        <f t="shared" si="20"/>
        <v>4</v>
      </c>
      <c r="E705" s="21" t="s">
        <v>17</v>
      </c>
      <c r="F705" s="25">
        <f t="shared" si="21"/>
        <v>6</v>
      </c>
      <c r="G705" s="26" t="s">
        <v>1879</v>
      </c>
      <c r="H705" s="23">
        <v>47</v>
      </c>
      <c r="I705" s="21">
        <v>0.96577247422258405</v>
      </c>
      <c r="J705" s="17">
        <v>0</v>
      </c>
      <c r="K705" s="24">
        <v>43490</v>
      </c>
      <c r="L705" s="67">
        <v>1</v>
      </c>
      <c r="M705" s="25" t="s">
        <v>1883</v>
      </c>
      <c r="N705" s="25" t="s">
        <v>1876</v>
      </c>
      <c r="O705" s="21">
        <v>37</v>
      </c>
      <c r="P705" s="21">
        <v>1</v>
      </c>
      <c r="Q705" s="21">
        <v>4</v>
      </c>
      <c r="S705" s="25">
        <v>0.78071428571428569</v>
      </c>
      <c r="T705" s="25">
        <v>0.82500000000000007</v>
      </c>
      <c r="U705" s="25">
        <v>0.7142857142857143</v>
      </c>
      <c r="V705">
        <v>0.60500000000000009</v>
      </c>
      <c r="W705" t="s">
        <v>3018</v>
      </c>
      <c r="X705" t="s">
        <v>3017</v>
      </c>
      <c r="Y705" t="s">
        <v>3017</v>
      </c>
      <c r="Z705" t="s">
        <v>3018</v>
      </c>
    </row>
    <row r="706" spans="1:26" ht="32" thickBot="1">
      <c r="A706">
        <v>705</v>
      </c>
      <c r="B706" s="21" t="s">
        <v>1868</v>
      </c>
      <c r="C706" s="21" t="s">
        <v>21</v>
      </c>
      <c r="D706" s="17">
        <f t="shared" si="20"/>
        <v>4</v>
      </c>
      <c r="E706" s="21" t="s">
        <v>42</v>
      </c>
      <c r="F706" s="25">
        <f t="shared" si="21"/>
        <v>4</v>
      </c>
      <c r="G706" s="26" t="s">
        <v>657</v>
      </c>
      <c r="H706" s="23">
        <v>48</v>
      </c>
      <c r="I706" s="21">
        <v>0.807201652301483</v>
      </c>
      <c r="J706" s="17">
        <v>0</v>
      </c>
      <c r="K706" s="24">
        <v>43327</v>
      </c>
      <c r="L706" s="70">
        <v>0</v>
      </c>
      <c r="M706" s="22" t="s">
        <v>1884</v>
      </c>
      <c r="N706" s="25" t="s">
        <v>1885</v>
      </c>
      <c r="O706" s="21">
        <v>33</v>
      </c>
      <c r="P706" s="22">
        <v>3</v>
      </c>
      <c r="Q706" s="22">
        <v>13</v>
      </c>
      <c r="S706" s="25">
        <v>0.64396849854491489</v>
      </c>
      <c r="T706" s="25">
        <v>0.75</v>
      </c>
      <c r="U706" s="25">
        <v>0.48492124636228728</v>
      </c>
      <c r="V706">
        <v>0.60500000000000009</v>
      </c>
      <c r="W706" t="s">
        <v>3018</v>
      </c>
      <c r="X706" t="s">
        <v>3018</v>
      </c>
      <c r="Y706" t="s">
        <v>3018</v>
      </c>
      <c r="Z706" t="s">
        <v>3018</v>
      </c>
    </row>
    <row r="707" spans="1:26" ht="106">
      <c r="A707">
        <v>706</v>
      </c>
      <c r="B707" s="21" t="s">
        <v>1868</v>
      </c>
      <c r="C707" s="21" t="s">
        <v>21</v>
      </c>
      <c r="D707" s="17">
        <f t="shared" ref="D707:D770" si="22">_xlfn.IFS(C707="建议",1,C707="举报",2,C707="求助",3,C707="投诉",4,C707="咨询",5)</f>
        <v>4</v>
      </c>
      <c r="E707" s="21" t="s">
        <v>42</v>
      </c>
      <c r="F707" s="25">
        <f t="shared" ref="F707:F770" si="23">_xlfn.IFS(E707="12345app",1,E707="e福州app",2,E707="qq",3,E707="电话",4,E707="短信",5,E707="网站",6,E707="微博",7,E707="微信",8,E707="邮件",9)</f>
        <v>4</v>
      </c>
      <c r="G707" s="25" t="s">
        <v>1886</v>
      </c>
      <c r="H707" s="23">
        <v>74</v>
      </c>
      <c r="I707" s="21">
        <v>0.12673630786485901</v>
      </c>
      <c r="J707" s="17">
        <v>0</v>
      </c>
      <c r="K707" s="24">
        <v>43314</v>
      </c>
      <c r="L707" s="67">
        <v>0</v>
      </c>
      <c r="M707" s="25" t="s">
        <v>1887</v>
      </c>
      <c r="N707" s="25" t="s">
        <v>1888</v>
      </c>
      <c r="O707" s="21">
        <v>160</v>
      </c>
      <c r="P707" s="21">
        <v>1</v>
      </c>
      <c r="Q707" s="21">
        <v>12</v>
      </c>
      <c r="S707" s="25">
        <v>0.65205133627784262</v>
      </c>
      <c r="T707" s="25">
        <v>0.75</v>
      </c>
      <c r="U707" s="25">
        <v>0.50512834069460655</v>
      </c>
      <c r="V707">
        <v>0.54500000000000004</v>
      </c>
      <c r="W707" t="s">
        <v>3017</v>
      </c>
      <c r="X707" t="s">
        <v>3017</v>
      </c>
      <c r="Y707" t="s">
        <v>3017</v>
      </c>
      <c r="Z707" t="s">
        <v>3018</v>
      </c>
    </row>
    <row r="708" spans="1:26" ht="121">
      <c r="A708">
        <v>707</v>
      </c>
      <c r="B708" s="21" t="s">
        <v>1868</v>
      </c>
      <c r="C708" s="21" t="s">
        <v>21</v>
      </c>
      <c r="D708" s="17">
        <f t="shared" si="22"/>
        <v>4</v>
      </c>
      <c r="E708" s="21" t="s">
        <v>42</v>
      </c>
      <c r="F708" s="25">
        <f t="shared" si="23"/>
        <v>4</v>
      </c>
      <c r="G708" s="25" t="s">
        <v>1886</v>
      </c>
      <c r="H708" s="23">
        <v>98</v>
      </c>
      <c r="I708" s="21">
        <v>0.55863059721802399</v>
      </c>
      <c r="J708" s="17">
        <v>0</v>
      </c>
      <c r="K708" s="24">
        <v>43313</v>
      </c>
      <c r="L708" s="67">
        <v>0</v>
      </c>
      <c r="M708" s="25" t="s">
        <v>1889</v>
      </c>
      <c r="N708" s="25" t="s">
        <v>1890</v>
      </c>
      <c r="O708" s="21">
        <v>164</v>
      </c>
      <c r="P708" s="21">
        <v>1</v>
      </c>
      <c r="Q708" s="21">
        <v>1</v>
      </c>
      <c r="S708" s="25">
        <v>0.75194805194805192</v>
      </c>
      <c r="T708" s="25">
        <v>0.68181818181818177</v>
      </c>
      <c r="U708" s="25">
        <v>0.85714285714285721</v>
      </c>
      <c r="V708">
        <v>0.41322314049586772</v>
      </c>
      <c r="W708" t="s">
        <v>3017</v>
      </c>
      <c r="X708" t="s">
        <v>3018</v>
      </c>
      <c r="Y708" t="s">
        <v>3017</v>
      </c>
      <c r="Z708" t="s">
        <v>3017</v>
      </c>
    </row>
    <row r="709" spans="1:26" ht="121">
      <c r="A709">
        <v>708</v>
      </c>
      <c r="B709" s="21" t="s">
        <v>1868</v>
      </c>
      <c r="C709" s="21" t="s">
        <v>21</v>
      </c>
      <c r="D709" s="17">
        <f t="shared" si="22"/>
        <v>4</v>
      </c>
      <c r="E709" s="21" t="s">
        <v>42</v>
      </c>
      <c r="F709" s="25">
        <f t="shared" si="23"/>
        <v>4</v>
      </c>
      <c r="G709" s="25" t="s">
        <v>1886</v>
      </c>
      <c r="H709" s="23">
        <v>114</v>
      </c>
      <c r="I709" s="21">
        <v>3.1519491738851702E-7</v>
      </c>
      <c r="J709" s="17">
        <v>0</v>
      </c>
      <c r="K709" s="24">
        <v>43307</v>
      </c>
      <c r="L709" s="67">
        <v>0</v>
      </c>
      <c r="M709" s="25" t="s">
        <v>1891</v>
      </c>
      <c r="N709" s="17" t="s">
        <v>1892</v>
      </c>
      <c r="O709" s="21">
        <v>166</v>
      </c>
      <c r="P709" s="21">
        <v>2</v>
      </c>
      <c r="Q709" s="21">
        <v>5</v>
      </c>
      <c r="S709" s="25">
        <v>0.64412551344629287</v>
      </c>
      <c r="T709" s="25">
        <v>0.61983471074380159</v>
      </c>
      <c r="U709" s="25">
        <v>0.68056171750003003</v>
      </c>
      <c r="V709">
        <v>0.59450000000000003</v>
      </c>
      <c r="W709" t="s">
        <v>3017</v>
      </c>
      <c r="X709" t="s">
        <v>3017</v>
      </c>
      <c r="Y709" t="s">
        <v>3017</v>
      </c>
      <c r="Z709" t="s">
        <v>3017</v>
      </c>
    </row>
    <row r="710" spans="1:26" ht="77" thickBot="1">
      <c r="A710">
        <v>709</v>
      </c>
      <c r="B710" s="21" t="s">
        <v>1868</v>
      </c>
      <c r="C710" s="21" t="s">
        <v>21</v>
      </c>
      <c r="D710" s="17">
        <f t="shared" si="22"/>
        <v>4</v>
      </c>
      <c r="E710" s="21" t="s">
        <v>42</v>
      </c>
      <c r="F710" s="25">
        <f t="shared" si="23"/>
        <v>4</v>
      </c>
      <c r="G710" s="22" t="s">
        <v>140</v>
      </c>
      <c r="H710" s="23">
        <v>48</v>
      </c>
      <c r="I710" s="21">
        <v>0.99374845048093996</v>
      </c>
      <c r="J710" s="17">
        <v>1</v>
      </c>
      <c r="K710" s="24">
        <v>43298</v>
      </c>
      <c r="L710" s="67">
        <v>0</v>
      </c>
      <c r="M710" s="25" t="s">
        <v>1893</v>
      </c>
      <c r="N710" s="25" t="s">
        <v>1894</v>
      </c>
      <c r="O710" s="21">
        <v>104</v>
      </c>
      <c r="P710" s="22">
        <v>3</v>
      </c>
      <c r="Q710" s="22">
        <v>8</v>
      </c>
      <c r="S710" s="25">
        <v>0.68837559287164618</v>
      </c>
      <c r="T710" s="25">
        <v>0.75</v>
      </c>
      <c r="U710" s="25">
        <v>0.59593898217911567</v>
      </c>
      <c r="V710">
        <v>0.60500000000000009</v>
      </c>
      <c r="W710" t="s">
        <v>3017</v>
      </c>
      <c r="X710" t="s">
        <v>3017</v>
      </c>
      <c r="Y710" t="s">
        <v>3017</v>
      </c>
      <c r="Z710" t="s">
        <v>3018</v>
      </c>
    </row>
    <row r="711" spans="1:26" ht="61">
      <c r="A711">
        <v>710</v>
      </c>
      <c r="B711" s="21" t="s">
        <v>1868</v>
      </c>
      <c r="C711" s="21" t="s">
        <v>25</v>
      </c>
      <c r="D711" s="17">
        <f t="shared" si="22"/>
        <v>5</v>
      </c>
      <c r="E711" s="21" t="s">
        <v>17</v>
      </c>
      <c r="F711" s="25">
        <f t="shared" si="23"/>
        <v>6</v>
      </c>
      <c r="G711" s="25" t="s">
        <v>1895</v>
      </c>
      <c r="H711" s="23">
        <v>93</v>
      </c>
      <c r="I711" s="21">
        <v>3.10811091072982E-3</v>
      </c>
      <c r="J711" s="17">
        <v>1</v>
      </c>
      <c r="K711" s="24">
        <v>43213</v>
      </c>
      <c r="L711" s="67">
        <v>0</v>
      </c>
      <c r="M711" s="25" t="s">
        <v>1896</v>
      </c>
      <c r="N711" s="25" t="s">
        <v>1897</v>
      </c>
      <c r="O711" s="21">
        <v>18</v>
      </c>
      <c r="P711" s="21">
        <v>1</v>
      </c>
      <c r="Q711" s="21">
        <v>100</v>
      </c>
      <c r="S711" s="25">
        <v>0.2376623376623376</v>
      </c>
      <c r="T711" s="25">
        <v>0.68181818181818177</v>
      </c>
      <c r="U711" s="25">
        <v>-0.4285714285714286</v>
      </c>
      <c r="V711">
        <v>0.6655000000000002</v>
      </c>
      <c r="W711" t="s">
        <v>3018</v>
      </c>
      <c r="X711" t="s">
        <v>3017</v>
      </c>
      <c r="Y711" t="s">
        <v>3018</v>
      </c>
      <c r="Z711" t="s">
        <v>3018</v>
      </c>
    </row>
    <row r="712" spans="1:26" ht="197" thickBot="1">
      <c r="A712">
        <v>711</v>
      </c>
      <c r="B712" s="21" t="s">
        <v>1868</v>
      </c>
      <c r="C712" s="21" t="s">
        <v>25</v>
      </c>
      <c r="D712" s="17">
        <f t="shared" si="22"/>
        <v>5</v>
      </c>
      <c r="E712" s="21" t="s">
        <v>17</v>
      </c>
      <c r="F712" s="25">
        <f t="shared" si="23"/>
        <v>6</v>
      </c>
      <c r="G712" s="22" t="s">
        <v>1898</v>
      </c>
      <c r="H712" s="23">
        <v>282</v>
      </c>
      <c r="I712" s="21">
        <v>0.98361445316073104</v>
      </c>
      <c r="J712" s="17">
        <v>1</v>
      </c>
      <c r="K712" s="24">
        <v>43096</v>
      </c>
      <c r="L712" s="67">
        <v>1</v>
      </c>
      <c r="M712" s="17" t="s">
        <v>1899</v>
      </c>
      <c r="N712" s="22" t="s">
        <v>1900</v>
      </c>
      <c r="O712" s="21">
        <v>132</v>
      </c>
      <c r="P712" s="22">
        <v>4</v>
      </c>
      <c r="Q712" s="22">
        <v>1</v>
      </c>
      <c r="S712" s="25">
        <v>0.68094880326285279</v>
      </c>
      <c r="T712" s="25">
        <v>0.5634861006761831</v>
      </c>
      <c r="U712" s="25">
        <v>0.85714285714285721</v>
      </c>
      <c r="V712">
        <v>1.1080961527684181E-2</v>
      </c>
      <c r="W712" t="s">
        <v>3017</v>
      </c>
      <c r="X712" t="s">
        <v>3017</v>
      </c>
      <c r="Y712" t="s">
        <v>3018</v>
      </c>
      <c r="Z712" t="s">
        <v>3017</v>
      </c>
    </row>
    <row r="713" spans="1:26" ht="121">
      <c r="A713">
        <v>712</v>
      </c>
      <c r="B713" s="21" t="s">
        <v>1868</v>
      </c>
      <c r="C713" s="21" t="s">
        <v>25</v>
      </c>
      <c r="D713" s="17">
        <f t="shared" si="22"/>
        <v>5</v>
      </c>
      <c r="E713" s="21" t="s">
        <v>42</v>
      </c>
      <c r="F713" s="25">
        <f t="shared" si="23"/>
        <v>4</v>
      </c>
      <c r="G713" s="25" t="s">
        <v>1901</v>
      </c>
      <c r="H713" s="23">
        <v>100</v>
      </c>
      <c r="I713" s="21">
        <v>1.5889112186346799E-2</v>
      </c>
      <c r="J713" s="17">
        <v>1</v>
      </c>
      <c r="K713" s="24">
        <v>42979</v>
      </c>
      <c r="L713" s="67">
        <v>0</v>
      </c>
      <c r="M713" s="25" t="s">
        <v>1902</v>
      </c>
      <c r="N713" s="25" t="s">
        <v>1903</v>
      </c>
      <c r="O713" s="21">
        <v>171</v>
      </c>
      <c r="P713" s="21">
        <v>1</v>
      </c>
      <c r="Q713" s="21">
        <v>3</v>
      </c>
      <c r="S713" s="25">
        <v>0.75102566813892135</v>
      </c>
      <c r="T713" s="25">
        <v>0.75</v>
      </c>
      <c r="U713" s="25">
        <v>0.75256417034730327</v>
      </c>
      <c r="V713">
        <v>0.5</v>
      </c>
      <c r="W713" t="s">
        <v>3017</v>
      </c>
      <c r="X713" t="s">
        <v>3017</v>
      </c>
      <c r="Y713" t="s">
        <v>3017</v>
      </c>
      <c r="Z713" t="s">
        <v>3017</v>
      </c>
    </row>
    <row r="714" spans="1:26" ht="77" thickBot="1">
      <c r="A714">
        <v>713</v>
      </c>
      <c r="B714" s="21" t="s">
        <v>1868</v>
      </c>
      <c r="C714" s="21" t="s">
        <v>21</v>
      </c>
      <c r="D714" s="17">
        <f t="shared" si="22"/>
        <v>4</v>
      </c>
      <c r="E714" s="21" t="s">
        <v>42</v>
      </c>
      <c r="F714" s="25">
        <f t="shared" si="23"/>
        <v>4</v>
      </c>
      <c r="G714" s="26" t="s">
        <v>1904</v>
      </c>
      <c r="H714" s="23">
        <v>120</v>
      </c>
      <c r="I714" s="21">
        <v>5.2140768143083002E-6</v>
      </c>
      <c r="J714" s="17">
        <v>1</v>
      </c>
      <c r="K714" s="24">
        <v>42975</v>
      </c>
      <c r="L714" s="70">
        <v>1</v>
      </c>
      <c r="M714" s="22" t="s">
        <v>1905</v>
      </c>
      <c r="N714" s="25" t="s">
        <v>1906</v>
      </c>
      <c r="O714" s="21">
        <v>56</v>
      </c>
      <c r="P714" s="22">
        <v>3</v>
      </c>
      <c r="Q714" s="22">
        <v>2</v>
      </c>
      <c r="S714" s="25">
        <v>0.76918779643582313</v>
      </c>
      <c r="T714" s="25">
        <v>0.75</v>
      </c>
      <c r="U714" s="25">
        <v>0.79796949108955784</v>
      </c>
      <c r="V714">
        <v>0.54500000000000004</v>
      </c>
      <c r="W714" t="s">
        <v>3018</v>
      </c>
      <c r="X714" t="s">
        <v>3018</v>
      </c>
      <c r="Y714" t="s">
        <v>3018</v>
      </c>
      <c r="Z714" t="s">
        <v>3018</v>
      </c>
    </row>
    <row r="715" spans="1:26" ht="76">
      <c r="A715">
        <v>714</v>
      </c>
      <c r="B715" s="21" t="s">
        <v>1907</v>
      </c>
      <c r="C715" s="21" t="s">
        <v>25</v>
      </c>
      <c r="D715" s="17">
        <f t="shared" si="22"/>
        <v>5</v>
      </c>
      <c r="E715" s="21" t="s">
        <v>1129</v>
      </c>
      <c r="F715" s="25">
        <f t="shared" si="23"/>
        <v>8</v>
      </c>
      <c r="G715" s="25" t="s">
        <v>1908</v>
      </c>
      <c r="H715" s="23">
        <v>31</v>
      </c>
      <c r="I715" s="21">
        <v>2.5716234858681498E-2</v>
      </c>
      <c r="J715" s="17">
        <v>1</v>
      </c>
      <c r="K715" s="24">
        <v>44034</v>
      </c>
      <c r="L715" s="67">
        <v>1</v>
      </c>
      <c r="M715" s="26" t="s">
        <v>1909</v>
      </c>
      <c r="N715" s="25" t="s">
        <v>1910</v>
      </c>
      <c r="O715" s="21">
        <v>96</v>
      </c>
      <c r="P715" s="21">
        <v>1</v>
      </c>
      <c r="Q715" s="21">
        <v>1</v>
      </c>
      <c r="S715" s="25">
        <v>0.75194805194805192</v>
      </c>
      <c r="T715" s="25">
        <v>0.68181818181818177</v>
      </c>
      <c r="U715" s="25">
        <v>0.85714285714285721</v>
      </c>
      <c r="V715">
        <v>0.54500000000000004</v>
      </c>
      <c r="W715" t="s">
        <v>3017</v>
      </c>
      <c r="X715" t="s">
        <v>3017</v>
      </c>
      <c r="Y715" t="s">
        <v>3018</v>
      </c>
      <c r="Z715" t="s">
        <v>3018</v>
      </c>
    </row>
    <row r="716" spans="1:26" ht="121">
      <c r="A716">
        <v>715</v>
      </c>
      <c r="B716" s="21" t="s">
        <v>1907</v>
      </c>
      <c r="C716" s="21" t="s">
        <v>21</v>
      </c>
      <c r="D716" s="17">
        <f t="shared" si="22"/>
        <v>4</v>
      </c>
      <c r="E716" s="21" t="s">
        <v>1129</v>
      </c>
      <c r="F716" s="25">
        <f t="shared" si="23"/>
        <v>8</v>
      </c>
      <c r="G716" s="25" t="s">
        <v>1911</v>
      </c>
      <c r="H716" s="23">
        <v>111</v>
      </c>
      <c r="I716" s="21">
        <v>0.10311580567246301</v>
      </c>
      <c r="J716" s="17">
        <v>1</v>
      </c>
      <c r="K716" s="54">
        <v>44032</v>
      </c>
      <c r="L716" s="68">
        <v>1</v>
      </c>
      <c r="M716" s="25" t="s">
        <v>1912</v>
      </c>
      <c r="N716" s="25" t="s">
        <v>1913</v>
      </c>
      <c r="O716" s="21">
        <v>177</v>
      </c>
      <c r="P716" s="21">
        <v>1</v>
      </c>
      <c r="Q716" s="21">
        <v>7</v>
      </c>
      <c r="S716" s="25">
        <v>0.65790511988721811</v>
      </c>
      <c r="T716" s="25">
        <v>0.68181818181818166</v>
      </c>
      <c r="U716" s="25">
        <v>0.62203552699077269</v>
      </c>
      <c r="V716">
        <v>2.7133952260485851E-2</v>
      </c>
      <c r="W716" t="s">
        <v>3017</v>
      </c>
      <c r="X716" t="s">
        <v>3017</v>
      </c>
      <c r="Y716" t="s">
        <v>3017</v>
      </c>
      <c r="Z716" t="s">
        <v>3018</v>
      </c>
    </row>
    <row r="717" spans="1:26" ht="107" thickBot="1">
      <c r="A717">
        <v>716</v>
      </c>
      <c r="B717" s="21" t="s">
        <v>1907</v>
      </c>
      <c r="C717" s="21" t="s">
        <v>21</v>
      </c>
      <c r="D717" s="17">
        <f t="shared" si="22"/>
        <v>4</v>
      </c>
      <c r="E717" s="21" t="s">
        <v>17</v>
      </c>
      <c r="F717" s="25">
        <f t="shared" si="23"/>
        <v>6</v>
      </c>
      <c r="G717" s="22" t="s">
        <v>1914</v>
      </c>
      <c r="H717" s="23">
        <v>86</v>
      </c>
      <c r="I717" s="21">
        <v>0.99336864265367997</v>
      </c>
      <c r="J717" s="17">
        <v>0</v>
      </c>
      <c r="K717" s="24">
        <v>43979</v>
      </c>
      <c r="L717" s="67">
        <v>1</v>
      </c>
      <c r="M717" s="25" t="s">
        <v>1915</v>
      </c>
      <c r="N717" s="25" t="s">
        <v>1916</v>
      </c>
      <c r="O717" s="21">
        <v>152</v>
      </c>
      <c r="P717" s="22">
        <v>1</v>
      </c>
      <c r="Q717" s="22">
        <v>11</v>
      </c>
      <c r="S717" s="25">
        <v>0.61956949249917193</v>
      </c>
      <c r="T717" s="25">
        <v>0.68181818181818177</v>
      </c>
      <c r="U717" s="25">
        <v>0.52619645852065711</v>
      </c>
      <c r="V717">
        <v>0.55000000000000004</v>
      </c>
      <c r="W717" t="s">
        <v>3017</v>
      </c>
      <c r="X717" t="s">
        <v>3017</v>
      </c>
      <c r="Y717" t="s">
        <v>3017</v>
      </c>
      <c r="Z717" t="s">
        <v>3018</v>
      </c>
    </row>
    <row r="718" spans="1:26" ht="121">
      <c r="A718">
        <v>717</v>
      </c>
      <c r="B718" s="21" t="s">
        <v>1907</v>
      </c>
      <c r="C718" s="21" t="s">
        <v>21</v>
      </c>
      <c r="D718" s="17">
        <f t="shared" si="22"/>
        <v>4</v>
      </c>
      <c r="E718" s="21" t="s">
        <v>1917</v>
      </c>
      <c r="F718" s="25" t="e">
        <f t="shared" si="23"/>
        <v>#N/A</v>
      </c>
      <c r="G718" s="25" t="s">
        <v>1918</v>
      </c>
      <c r="H718" s="23">
        <v>193</v>
      </c>
      <c r="I718" s="21">
        <v>5.2841201381159695E-7</v>
      </c>
      <c r="J718" s="17">
        <v>1</v>
      </c>
      <c r="K718" s="24">
        <v>43952</v>
      </c>
      <c r="L718" s="67">
        <v>0</v>
      </c>
      <c r="M718" s="25" t="s">
        <v>1919</v>
      </c>
      <c r="N718" s="25" t="s">
        <v>1920</v>
      </c>
      <c r="O718" s="21">
        <v>158</v>
      </c>
      <c r="P718" s="21">
        <v>1</v>
      </c>
      <c r="Q718" s="21">
        <v>6</v>
      </c>
      <c r="S718" s="25">
        <v>0.56738521246952867</v>
      </c>
      <c r="T718" s="25">
        <v>0.51226009152380281</v>
      </c>
      <c r="U718" s="25">
        <v>0.65007289388811751</v>
      </c>
      <c r="V718">
        <v>4.0764579344467079E-3</v>
      </c>
      <c r="W718" t="s">
        <v>3017</v>
      </c>
      <c r="X718" t="s">
        <v>3017</v>
      </c>
      <c r="Y718" t="s">
        <v>3017</v>
      </c>
      <c r="Z718" t="s">
        <v>3018</v>
      </c>
    </row>
    <row r="719" spans="1:26" ht="77" thickBot="1">
      <c r="A719">
        <v>718</v>
      </c>
      <c r="B719" s="21" t="s">
        <v>1907</v>
      </c>
      <c r="C719" s="21" t="s">
        <v>21</v>
      </c>
      <c r="D719" s="17">
        <f t="shared" si="22"/>
        <v>4</v>
      </c>
      <c r="E719" s="21" t="s">
        <v>1917</v>
      </c>
      <c r="F719" s="25" t="e">
        <f t="shared" si="23"/>
        <v>#N/A</v>
      </c>
      <c r="G719" s="25" t="s">
        <v>1921</v>
      </c>
      <c r="H719" s="23">
        <v>136</v>
      </c>
      <c r="I719" s="21">
        <v>1.6982878769944401E-8</v>
      </c>
      <c r="J719" s="17">
        <v>1</v>
      </c>
      <c r="K719" s="24">
        <v>43835</v>
      </c>
      <c r="L719" s="70">
        <v>1</v>
      </c>
      <c r="M719" s="22" t="s">
        <v>1922</v>
      </c>
      <c r="N719" s="25" t="s">
        <v>1923</v>
      </c>
      <c r="O719" s="21">
        <v>87</v>
      </c>
      <c r="P719" s="22">
        <v>1</v>
      </c>
      <c r="Q719" s="22">
        <v>2</v>
      </c>
      <c r="S719" s="25">
        <v>0.62654385135010493</v>
      </c>
      <c r="T719" s="25">
        <v>0.51226009152380281</v>
      </c>
      <c r="U719" s="25">
        <v>0.79796949108955784</v>
      </c>
      <c r="V719">
        <v>3.6721811145015797E-3</v>
      </c>
      <c r="W719" t="s">
        <v>3017</v>
      </c>
      <c r="X719" t="s">
        <v>3017</v>
      </c>
      <c r="Y719" t="s">
        <v>3018</v>
      </c>
      <c r="Z719" t="s">
        <v>3018</v>
      </c>
    </row>
    <row r="720" spans="1:26" ht="91">
      <c r="A720">
        <v>719</v>
      </c>
      <c r="B720" s="21" t="s">
        <v>1907</v>
      </c>
      <c r="C720" s="21" t="s">
        <v>21</v>
      </c>
      <c r="D720" s="17">
        <f t="shared" si="22"/>
        <v>4</v>
      </c>
      <c r="E720" s="21" t="s">
        <v>17</v>
      </c>
      <c r="F720" s="25">
        <f t="shared" si="23"/>
        <v>6</v>
      </c>
      <c r="G720" s="47" t="s">
        <v>1924</v>
      </c>
      <c r="H720" s="23">
        <v>76</v>
      </c>
      <c r="I720" s="21">
        <v>0.69692145410019302</v>
      </c>
      <c r="J720" s="17">
        <v>1</v>
      </c>
      <c r="K720" s="24">
        <v>43703</v>
      </c>
      <c r="L720" s="67">
        <v>0</v>
      </c>
      <c r="M720" s="25" t="s">
        <v>1925</v>
      </c>
      <c r="N720" s="25" t="s">
        <v>1926</v>
      </c>
      <c r="O720" s="21">
        <v>116</v>
      </c>
      <c r="P720" s="21">
        <v>1</v>
      </c>
      <c r="Q720" s="21">
        <v>1</v>
      </c>
      <c r="S720" s="25">
        <v>0.71475796930342383</v>
      </c>
      <c r="T720" s="25">
        <v>0.61983471074380159</v>
      </c>
      <c r="U720" s="25">
        <v>0.85714285714285721</v>
      </c>
      <c r="V720">
        <v>0.5</v>
      </c>
      <c r="W720" t="s">
        <v>3017</v>
      </c>
      <c r="X720" t="s">
        <v>3017</v>
      </c>
      <c r="Y720" t="s">
        <v>3017</v>
      </c>
      <c r="Z720" t="s">
        <v>3018</v>
      </c>
    </row>
    <row r="721" spans="1:26" ht="91">
      <c r="A721">
        <v>720</v>
      </c>
      <c r="B721" s="21" t="s">
        <v>1907</v>
      </c>
      <c r="C721" s="21" t="s">
        <v>21</v>
      </c>
      <c r="D721" s="17">
        <f t="shared" si="22"/>
        <v>4</v>
      </c>
      <c r="E721" s="21" t="s">
        <v>1129</v>
      </c>
      <c r="F721" s="25">
        <f t="shared" si="23"/>
        <v>8</v>
      </c>
      <c r="G721" s="47" t="s">
        <v>1927</v>
      </c>
      <c r="H721" s="23">
        <v>89</v>
      </c>
      <c r="I721" s="21">
        <v>2.4965904270929399E-3</v>
      </c>
      <c r="J721" s="17">
        <v>1</v>
      </c>
      <c r="K721" s="24">
        <v>43682</v>
      </c>
      <c r="L721" s="67">
        <v>1</v>
      </c>
      <c r="M721" s="25" t="s">
        <v>1928</v>
      </c>
      <c r="N721" s="25" t="s">
        <v>1929</v>
      </c>
      <c r="O721" s="21">
        <v>126</v>
      </c>
      <c r="P721" s="21">
        <v>4</v>
      </c>
      <c r="Q721" s="21">
        <v>3</v>
      </c>
      <c r="S721" s="25">
        <v>0.58044026351554101</v>
      </c>
      <c r="T721" s="25">
        <v>0.46569099229436611</v>
      </c>
      <c r="U721" s="25">
        <v>0.75256417034730327</v>
      </c>
      <c r="V721">
        <v>1.3633136971664974E-3</v>
      </c>
      <c r="W721" t="s">
        <v>3017</v>
      </c>
      <c r="X721" t="s">
        <v>3017</v>
      </c>
      <c r="Y721" t="s">
        <v>3018</v>
      </c>
      <c r="Z721" t="s">
        <v>3017</v>
      </c>
    </row>
    <row r="722" spans="1:26" ht="61">
      <c r="A722">
        <v>721</v>
      </c>
      <c r="B722" s="21" t="s">
        <v>1907</v>
      </c>
      <c r="C722" s="21" t="s">
        <v>21</v>
      </c>
      <c r="D722" s="17">
        <f t="shared" si="22"/>
        <v>4</v>
      </c>
      <c r="E722" s="21" t="s">
        <v>1129</v>
      </c>
      <c r="F722" s="25">
        <f t="shared" si="23"/>
        <v>8</v>
      </c>
      <c r="G722" s="25" t="s">
        <v>1930</v>
      </c>
      <c r="H722" s="23">
        <v>78</v>
      </c>
      <c r="I722" s="21">
        <v>1.3044821396188701E-3</v>
      </c>
      <c r="J722" s="17">
        <v>1</v>
      </c>
      <c r="K722" s="24">
        <v>43682</v>
      </c>
      <c r="L722" s="67">
        <v>1</v>
      </c>
      <c r="M722" s="25" t="s">
        <v>1931</v>
      </c>
      <c r="N722" s="25" t="s">
        <v>1932</v>
      </c>
      <c r="O722" s="21">
        <v>77</v>
      </c>
      <c r="P722" s="21">
        <v>1</v>
      </c>
      <c r="Q722" s="21">
        <v>1</v>
      </c>
      <c r="S722" s="25">
        <v>0.62227173823376258</v>
      </c>
      <c r="T722" s="25">
        <v>0.46569099229436611</v>
      </c>
      <c r="U722" s="25">
        <v>0.85714285714285721</v>
      </c>
      <c r="V722">
        <v>1.3633136971664974E-3</v>
      </c>
      <c r="W722" t="s">
        <v>3017</v>
      </c>
      <c r="X722" t="s">
        <v>3017</v>
      </c>
      <c r="Y722" t="s">
        <v>3018</v>
      </c>
      <c r="Z722" t="s">
        <v>3018</v>
      </c>
    </row>
    <row r="723" spans="1:26" ht="211">
      <c r="A723">
        <v>722</v>
      </c>
      <c r="B723" s="21" t="s">
        <v>1907</v>
      </c>
      <c r="C723" s="21" t="s">
        <v>21</v>
      </c>
      <c r="D723" s="17">
        <f t="shared" si="22"/>
        <v>4</v>
      </c>
      <c r="E723" s="21" t="s">
        <v>17</v>
      </c>
      <c r="F723" s="25">
        <f t="shared" si="23"/>
        <v>6</v>
      </c>
      <c r="G723" s="47" t="s">
        <v>1933</v>
      </c>
      <c r="H723" s="23">
        <v>410</v>
      </c>
      <c r="I723" s="21">
        <v>5.1292303737682201E-14</v>
      </c>
      <c r="J723" s="17">
        <v>1</v>
      </c>
      <c r="K723" s="24">
        <v>43391</v>
      </c>
      <c r="L723" s="67">
        <v>0</v>
      </c>
      <c r="M723" s="25" t="s">
        <v>1934</v>
      </c>
      <c r="N723" s="25" t="s">
        <v>1935</v>
      </c>
      <c r="O723" s="21">
        <v>113</v>
      </c>
      <c r="P723" s="21">
        <v>2</v>
      </c>
      <c r="Q723" s="21">
        <v>4</v>
      </c>
      <c r="S723" s="25">
        <v>0.59307034062856745</v>
      </c>
      <c r="T723" s="25">
        <v>0.51226009152380281</v>
      </c>
      <c r="U723" s="25">
        <v>0.7142857142857143</v>
      </c>
      <c r="V723">
        <v>0.41296018031555215</v>
      </c>
      <c r="W723" t="s">
        <v>3017</v>
      </c>
      <c r="X723" t="s">
        <v>3017</v>
      </c>
      <c r="Y723" t="s">
        <v>3017</v>
      </c>
      <c r="Z723" t="s">
        <v>3017</v>
      </c>
    </row>
    <row r="724" spans="1:26" ht="106">
      <c r="A724">
        <v>723</v>
      </c>
      <c r="B724" s="21" t="s">
        <v>1907</v>
      </c>
      <c r="C724" s="21" t="s">
        <v>21</v>
      </c>
      <c r="D724" s="17">
        <f t="shared" si="22"/>
        <v>4</v>
      </c>
      <c r="E724" s="21" t="s">
        <v>17</v>
      </c>
      <c r="F724" s="25">
        <f t="shared" si="23"/>
        <v>6</v>
      </c>
      <c r="G724" s="47" t="s">
        <v>1936</v>
      </c>
      <c r="H724" s="23">
        <v>199</v>
      </c>
      <c r="I724" s="21">
        <v>1.75845052249324E-4</v>
      </c>
      <c r="J724" s="17">
        <v>1</v>
      </c>
      <c r="K724" s="24">
        <v>43261</v>
      </c>
      <c r="L724" s="67">
        <v>1</v>
      </c>
      <c r="M724" s="25" t="s">
        <v>1937</v>
      </c>
      <c r="N724" s="25" t="s">
        <v>1938</v>
      </c>
      <c r="O724" s="21">
        <v>58</v>
      </c>
      <c r="P724" s="21">
        <v>1</v>
      </c>
      <c r="Q724" s="21">
        <v>11</v>
      </c>
      <c r="S724" s="25">
        <v>0.70547858340826286</v>
      </c>
      <c r="T724" s="25">
        <v>0.82500000000000007</v>
      </c>
      <c r="U724" s="25">
        <v>0.52619645852065711</v>
      </c>
      <c r="V724">
        <v>0.55000000000000004</v>
      </c>
      <c r="W724" t="s">
        <v>3018</v>
      </c>
      <c r="X724" t="s">
        <v>3018</v>
      </c>
      <c r="Y724" t="s">
        <v>3018</v>
      </c>
      <c r="Z724" t="s">
        <v>3018</v>
      </c>
    </row>
    <row r="725" spans="1:26" ht="91">
      <c r="A725">
        <v>724</v>
      </c>
      <c r="B725" s="21" t="s">
        <v>1907</v>
      </c>
      <c r="C725" s="21" t="s">
        <v>21</v>
      </c>
      <c r="D725" s="17">
        <f t="shared" si="22"/>
        <v>4</v>
      </c>
      <c r="E725" s="21" t="s">
        <v>42</v>
      </c>
      <c r="F725" s="25">
        <f t="shared" si="23"/>
        <v>4</v>
      </c>
      <c r="G725" s="47" t="s">
        <v>1939</v>
      </c>
      <c r="H725" s="23">
        <v>96</v>
      </c>
      <c r="I725" s="21">
        <v>6.4486261774909805E-8</v>
      </c>
      <c r="J725" s="17">
        <v>1</v>
      </c>
      <c r="K725" s="24">
        <v>43236</v>
      </c>
      <c r="L725" s="67">
        <v>0</v>
      </c>
      <c r="M725" s="25" t="s">
        <v>1940</v>
      </c>
      <c r="N725" s="25" t="s">
        <v>1941</v>
      </c>
      <c r="O725" s="21">
        <v>112</v>
      </c>
      <c r="P725" s="21">
        <v>1</v>
      </c>
      <c r="Q725" s="21">
        <v>2</v>
      </c>
      <c r="S725" s="25">
        <v>0.81418779643582317</v>
      </c>
      <c r="T725" s="25">
        <v>0.82500000000000007</v>
      </c>
      <c r="U725" s="25">
        <v>0.79796949108955784</v>
      </c>
      <c r="V725">
        <v>0.54</v>
      </c>
      <c r="W725" t="s">
        <v>3017</v>
      </c>
      <c r="X725" t="s">
        <v>3017</v>
      </c>
      <c r="Y725" t="s">
        <v>3017</v>
      </c>
      <c r="Z725" t="s">
        <v>3018</v>
      </c>
    </row>
    <row r="726" spans="1:26" ht="76">
      <c r="A726">
        <v>725</v>
      </c>
      <c r="B726" s="21" t="s">
        <v>1907</v>
      </c>
      <c r="C726" s="21" t="s">
        <v>21</v>
      </c>
      <c r="D726" s="17">
        <f t="shared" si="22"/>
        <v>4</v>
      </c>
      <c r="E726" s="21" t="s">
        <v>17</v>
      </c>
      <c r="F726" s="25">
        <f t="shared" si="23"/>
        <v>6</v>
      </c>
      <c r="G726" s="26" t="s">
        <v>1942</v>
      </c>
      <c r="H726" s="23">
        <v>48</v>
      </c>
      <c r="I726" s="21">
        <v>0.82927401904505604</v>
      </c>
      <c r="J726" s="17">
        <v>1</v>
      </c>
      <c r="K726" s="24">
        <v>43122</v>
      </c>
      <c r="L726" s="67">
        <v>1</v>
      </c>
      <c r="M726" s="17" t="s">
        <v>1943</v>
      </c>
      <c r="N726" s="25" t="s">
        <v>1944</v>
      </c>
      <c r="O726" s="21">
        <v>95</v>
      </c>
      <c r="P726" s="21">
        <v>1</v>
      </c>
      <c r="Q726" s="21">
        <v>14</v>
      </c>
      <c r="S726" s="25">
        <v>0.63619100647006044</v>
      </c>
      <c r="T726" s="25">
        <v>0.75</v>
      </c>
      <c r="U726" s="25">
        <v>0.46547751617515121</v>
      </c>
      <c r="V726">
        <v>0.5</v>
      </c>
      <c r="W726" t="s">
        <v>3018</v>
      </c>
      <c r="X726" t="s">
        <v>3017</v>
      </c>
      <c r="Y726" t="s">
        <v>3017</v>
      </c>
      <c r="Z726" t="s">
        <v>3017</v>
      </c>
    </row>
    <row r="727" spans="1:26" ht="91">
      <c r="A727">
        <v>726</v>
      </c>
      <c r="B727" s="21" t="s">
        <v>1907</v>
      </c>
      <c r="C727" s="21" t="s">
        <v>25</v>
      </c>
      <c r="D727" s="17">
        <f t="shared" si="22"/>
        <v>5</v>
      </c>
      <c r="E727" s="21" t="s">
        <v>17</v>
      </c>
      <c r="F727" s="25">
        <f t="shared" si="23"/>
        <v>6</v>
      </c>
      <c r="G727" s="25" t="s">
        <v>1364</v>
      </c>
      <c r="H727" s="23">
        <v>150</v>
      </c>
      <c r="I727" s="21">
        <v>1.12735354366178E-5</v>
      </c>
      <c r="J727" s="17">
        <v>1</v>
      </c>
      <c r="K727" s="24">
        <v>43104</v>
      </c>
      <c r="L727" s="67">
        <v>1</v>
      </c>
      <c r="M727" s="25" t="s">
        <v>1365</v>
      </c>
      <c r="N727" s="25" t="s">
        <v>1366</v>
      </c>
      <c r="O727" s="21">
        <v>58</v>
      </c>
      <c r="P727" s="21">
        <v>1</v>
      </c>
      <c r="Q727" s="21">
        <v>4</v>
      </c>
      <c r="S727" s="25">
        <v>0.69480519480519476</v>
      </c>
      <c r="T727" s="25">
        <v>0.68181818181818177</v>
      </c>
      <c r="U727" s="25">
        <v>0.7142857142857143</v>
      </c>
      <c r="V727">
        <v>0.55000000000000004</v>
      </c>
      <c r="W727" t="s">
        <v>3017</v>
      </c>
      <c r="X727" t="s">
        <v>3017</v>
      </c>
      <c r="Y727" t="s">
        <v>3018</v>
      </c>
      <c r="Z727" t="s">
        <v>3018</v>
      </c>
    </row>
    <row r="728" spans="1:26" ht="106">
      <c r="A728">
        <v>727</v>
      </c>
      <c r="B728" s="21" t="s">
        <v>1907</v>
      </c>
      <c r="C728" s="21" t="s">
        <v>21</v>
      </c>
      <c r="D728" s="17">
        <f t="shared" si="22"/>
        <v>4</v>
      </c>
      <c r="E728" s="21" t="s">
        <v>17</v>
      </c>
      <c r="F728" s="25">
        <f t="shared" si="23"/>
        <v>6</v>
      </c>
      <c r="G728" s="25" t="s">
        <v>1945</v>
      </c>
      <c r="H728" s="23">
        <v>188</v>
      </c>
      <c r="I728" s="21">
        <v>0.99993744518493899</v>
      </c>
      <c r="J728" s="17">
        <v>0</v>
      </c>
      <c r="K728" s="24">
        <v>42993</v>
      </c>
      <c r="L728" s="67">
        <v>0</v>
      </c>
      <c r="M728" s="25" t="s">
        <v>1946</v>
      </c>
      <c r="N728" s="17" t="s">
        <v>1947</v>
      </c>
      <c r="O728" s="21">
        <v>79</v>
      </c>
      <c r="P728" s="21">
        <v>4</v>
      </c>
      <c r="Q728" s="21">
        <v>14</v>
      </c>
      <c r="S728" s="25">
        <v>0.59528191556096954</v>
      </c>
      <c r="T728" s="25">
        <v>0.68181818181818177</v>
      </c>
      <c r="U728" s="25">
        <v>0.46547751617515121</v>
      </c>
      <c r="V728">
        <v>0.46363636363636362</v>
      </c>
      <c r="W728" t="s">
        <v>3017</v>
      </c>
      <c r="X728" t="s">
        <v>3017</v>
      </c>
      <c r="Y728" t="s">
        <v>3017</v>
      </c>
      <c r="Z728" t="s">
        <v>3018</v>
      </c>
    </row>
    <row r="729" spans="1:26" ht="106">
      <c r="A729">
        <v>728</v>
      </c>
      <c r="B729" s="21" t="s">
        <v>1907</v>
      </c>
      <c r="C729" s="21" t="s">
        <v>16</v>
      </c>
      <c r="D729" s="17">
        <f t="shared" si="22"/>
        <v>3</v>
      </c>
      <c r="E729" s="21" t="s">
        <v>17</v>
      </c>
      <c r="F729" s="25">
        <f t="shared" si="23"/>
        <v>6</v>
      </c>
      <c r="G729" s="47" t="s">
        <v>1948</v>
      </c>
      <c r="H729" s="23">
        <v>141</v>
      </c>
      <c r="I729" s="21">
        <v>1.6692428610040101E-3</v>
      </c>
      <c r="J729" s="17">
        <v>1</v>
      </c>
      <c r="K729" s="24">
        <v>42991</v>
      </c>
      <c r="L729" s="67">
        <v>0</v>
      </c>
      <c r="M729" s="25" t="s">
        <v>1949</v>
      </c>
      <c r="N729" s="25" t="s">
        <v>1950</v>
      </c>
      <c r="O729" s="21">
        <v>148</v>
      </c>
      <c r="P729" s="21">
        <v>2</v>
      </c>
      <c r="Q729" s="21">
        <v>5</v>
      </c>
      <c r="S729" s="25">
        <v>0.72222468700001197</v>
      </c>
      <c r="T729" s="25">
        <v>0.75</v>
      </c>
      <c r="U729" s="25">
        <v>0.68056171750003003</v>
      </c>
      <c r="V729">
        <v>0.59450000000000003</v>
      </c>
      <c r="W729" t="s">
        <v>3017</v>
      </c>
      <c r="X729" t="s">
        <v>3017</v>
      </c>
      <c r="Y729" t="s">
        <v>3017</v>
      </c>
      <c r="Z729" t="s">
        <v>3018</v>
      </c>
    </row>
    <row r="730" spans="1:26" ht="47" thickBot="1">
      <c r="A730">
        <v>729</v>
      </c>
      <c r="B730" s="21" t="s">
        <v>1951</v>
      </c>
      <c r="C730" s="21" t="s">
        <v>21</v>
      </c>
      <c r="D730" s="17">
        <f t="shared" si="22"/>
        <v>4</v>
      </c>
      <c r="E730" s="21" t="s">
        <v>183</v>
      </c>
      <c r="F730" s="25">
        <f t="shared" si="23"/>
        <v>2</v>
      </c>
      <c r="G730" s="56" t="s">
        <v>1952</v>
      </c>
      <c r="H730" s="23">
        <v>48</v>
      </c>
      <c r="I730" s="21">
        <v>0.77302803448091095</v>
      </c>
      <c r="J730" s="17">
        <v>1</v>
      </c>
      <c r="K730" s="24">
        <v>43957</v>
      </c>
      <c r="L730" s="67">
        <v>0</v>
      </c>
      <c r="M730" s="25" t="s">
        <v>1953</v>
      </c>
      <c r="N730" s="25" t="s">
        <v>1954</v>
      </c>
      <c r="O730" s="21">
        <v>60</v>
      </c>
      <c r="P730" s="56">
        <v>1</v>
      </c>
      <c r="Q730" s="56">
        <v>2</v>
      </c>
      <c r="S730" s="25">
        <v>0.76918779643582313</v>
      </c>
      <c r="T730" s="25">
        <v>0.75</v>
      </c>
      <c r="U730" s="25">
        <v>0.79796949108955784</v>
      </c>
      <c r="V730">
        <v>0.45909090909090911</v>
      </c>
      <c r="W730" t="s">
        <v>3018</v>
      </c>
      <c r="X730" t="s">
        <v>3017</v>
      </c>
      <c r="Y730" t="s">
        <v>3017</v>
      </c>
      <c r="Z730" t="s">
        <v>3017</v>
      </c>
    </row>
    <row r="731" spans="1:26" ht="47" thickBot="1">
      <c r="A731">
        <v>730</v>
      </c>
      <c r="B731" s="21" t="s">
        <v>1951</v>
      </c>
      <c r="C731" s="21" t="s">
        <v>21</v>
      </c>
      <c r="D731" s="17">
        <f t="shared" si="22"/>
        <v>4</v>
      </c>
      <c r="E731" s="21" t="s">
        <v>183</v>
      </c>
      <c r="F731" s="25">
        <f t="shared" si="23"/>
        <v>2</v>
      </c>
      <c r="G731" s="22" t="s">
        <v>1955</v>
      </c>
      <c r="H731" s="23">
        <v>48</v>
      </c>
      <c r="I731" s="21">
        <v>2.01733675370225E-2</v>
      </c>
      <c r="J731" s="17">
        <v>1</v>
      </c>
      <c r="K731" s="24">
        <v>43953</v>
      </c>
      <c r="L731" s="67">
        <v>0</v>
      </c>
      <c r="M731" s="25" t="s">
        <v>1956</v>
      </c>
      <c r="N731" s="25" t="s">
        <v>1954</v>
      </c>
      <c r="O731" s="21">
        <v>60</v>
      </c>
      <c r="P731" s="22">
        <v>1</v>
      </c>
      <c r="Q731" s="22">
        <v>6</v>
      </c>
      <c r="S731" s="25">
        <v>0.71002915755524698</v>
      </c>
      <c r="T731" s="25">
        <v>0.75</v>
      </c>
      <c r="U731" s="25">
        <v>0.65007289388811751</v>
      </c>
      <c r="V731">
        <v>0.55000000000000004</v>
      </c>
      <c r="W731" t="s">
        <v>3018</v>
      </c>
      <c r="X731" t="s">
        <v>3017</v>
      </c>
      <c r="Y731" t="s">
        <v>3017</v>
      </c>
      <c r="Z731" t="s">
        <v>3017</v>
      </c>
    </row>
    <row r="732" spans="1:26" ht="46">
      <c r="A732">
        <v>731</v>
      </c>
      <c r="B732" s="21" t="s">
        <v>1951</v>
      </c>
      <c r="C732" s="21" t="s">
        <v>21</v>
      </c>
      <c r="D732" s="17">
        <f t="shared" si="22"/>
        <v>4</v>
      </c>
      <c r="E732" s="21" t="s">
        <v>42</v>
      </c>
      <c r="F732" s="25">
        <f t="shared" si="23"/>
        <v>4</v>
      </c>
      <c r="G732" s="26" t="s">
        <v>243</v>
      </c>
      <c r="H732" s="23">
        <v>38</v>
      </c>
      <c r="I732" s="21">
        <v>1.29934366982143E-3</v>
      </c>
      <c r="J732" s="17">
        <v>1</v>
      </c>
      <c r="K732" s="24">
        <v>43839</v>
      </c>
      <c r="L732" s="67">
        <v>0</v>
      </c>
      <c r="M732" s="25" t="s">
        <v>1957</v>
      </c>
      <c r="N732" s="25" t="s">
        <v>1958</v>
      </c>
      <c r="O732" s="21">
        <v>57</v>
      </c>
      <c r="P732" s="21">
        <v>1</v>
      </c>
      <c r="Q732" s="21">
        <v>4</v>
      </c>
      <c r="S732" s="25">
        <v>0.78071428571428569</v>
      </c>
      <c r="T732" s="25">
        <v>0.82500000000000007</v>
      </c>
      <c r="U732" s="25">
        <v>0.7142857142857143</v>
      </c>
      <c r="V732">
        <v>0.6655000000000002</v>
      </c>
      <c r="W732" t="s">
        <v>3018</v>
      </c>
      <c r="X732" t="s">
        <v>3017</v>
      </c>
      <c r="Y732" t="s">
        <v>3017</v>
      </c>
      <c r="Z732" t="s">
        <v>3018</v>
      </c>
    </row>
    <row r="733" spans="1:26" ht="31">
      <c r="A733">
        <v>732</v>
      </c>
      <c r="B733" s="21" t="s">
        <v>1951</v>
      </c>
      <c r="C733" s="21" t="s">
        <v>21</v>
      </c>
      <c r="D733" s="17">
        <f t="shared" si="22"/>
        <v>4</v>
      </c>
      <c r="E733" s="21" t="s">
        <v>42</v>
      </c>
      <c r="F733" s="25">
        <f t="shared" si="23"/>
        <v>4</v>
      </c>
      <c r="G733" s="26" t="s">
        <v>1959</v>
      </c>
      <c r="H733" s="23">
        <v>49</v>
      </c>
      <c r="I733" s="21">
        <v>1.0462323777916699E-3</v>
      </c>
      <c r="J733" s="17">
        <v>1</v>
      </c>
      <c r="K733" s="24">
        <v>43732</v>
      </c>
      <c r="L733" s="67">
        <v>0</v>
      </c>
      <c r="M733" s="25" t="s">
        <v>1960</v>
      </c>
      <c r="N733" s="25" t="s">
        <v>1961</v>
      </c>
      <c r="O733" s="21">
        <v>25</v>
      </c>
      <c r="P733" s="21">
        <v>1</v>
      </c>
      <c r="Q733" s="21">
        <v>2</v>
      </c>
      <c r="S733" s="25">
        <v>0.81418779643582317</v>
      </c>
      <c r="T733" s="25">
        <v>0.82500000000000007</v>
      </c>
      <c r="U733" s="25">
        <v>0.79796949108955784</v>
      </c>
      <c r="V733">
        <v>0.54500000000000004</v>
      </c>
      <c r="W733" t="s">
        <v>3018</v>
      </c>
      <c r="X733" t="s">
        <v>3017</v>
      </c>
      <c r="Y733" t="s">
        <v>3017</v>
      </c>
      <c r="Z733" t="s">
        <v>3018</v>
      </c>
    </row>
    <row r="734" spans="1:26" ht="61">
      <c r="A734">
        <v>733</v>
      </c>
      <c r="B734" s="21" t="s">
        <v>1951</v>
      </c>
      <c r="C734" s="21" t="s">
        <v>21</v>
      </c>
      <c r="D734" s="17">
        <f t="shared" si="22"/>
        <v>4</v>
      </c>
      <c r="E734" s="21" t="s">
        <v>17</v>
      </c>
      <c r="F734" s="25">
        <f t="shared" si="23"/>
        <v>6</v>
      </c>
      <c r="G734" s="25" t="s">
        <v>1962</v>
      </c>
      <c r="H734" s="23">
        <v>113</v>
      </c>
      <c r="I734" s="21">
        <v>0.99983465225648505</v>
      </c>
      <c r="J734" s="17">
        <v>1</v>
      </c>
      <c r="K734" s="24">
        <v>43431</v>
      </c>
      <c r="L734" s="67">
        <v>1</v>
      </c>
      <c r="M734" s="25" t="s">
        <v>1963</v>
      </c>
      <c r="N734" s="26" t="s">
        <v>1964</v>
      </c>
      <c r="O734" s="21">
        <v>19</v>
      </c>
      <c r="P734" s="21">
        <v>3</v>
      </c>
      <c r="Q734" s="21">
        <v>22</v>
      </c>
      <c r="S734" s="25">
        <v>0.50387706874208493</v>
      </c>
      <c r="T734" s="25">
        <v>0.61983471074380159</v>
      </c>
      <c r="U734" s="25">
        <v>0.32994060573951001</v>
      </c>
      <c r="V734">
        <v>0.5</v>
      </c>
      <c r="W734" t="s">
        <v>3017</v>
      </c>
      <c r="X734" t="s">
        <v>3017</v>
      </c>
      <c r="Y734" t="s">
        <v>3017</v>
      </c>
      <c r="Z734" t="s">
        <v>3018</v>
      </c>
    </row>
    <row r="735" spans="1:26" ht="76">
      <c r="A735">
        <v>734</v>
      </c>
      <c r="B735" s="21" t="s">
        <v>1951</v>
      </c>
      <c r="C735" s="21" t="s">
        <v>21</v>
      </c>
      <c r="D735" s="17">
        <f t="shared" si="22"/>
        <v>4</v>
      </c>
      <c r="E735" s="21" t="s">
        <v>17</v>
      </c>
      <c r="F735" s="25">
        <f t="shared" si="23"/>
        <v>6</v>
      </c>
      <c r="G735" s="25" t="s">
        <v>1965</v>
      </c>
      <c r="H735" s="23">
        <v>122</v>
      </c>
      <c r="I735" s="21">
        <v>6.2955423331079196E-4</v>
      </c>
      <c r="J735" s="17">
        <v>1</v>
      </c>
      <c r="K735" s="24">
        <v>43314</v>
      </c>
      <c r="L735" s="67">
        <v>1</v>
      </c>
      <c r="M735" s="25" t="s">
        <v>1966</v>
      </c>
      <c r="N735" s="25" t="s">
        <v>1967</v>
      </c>
      <c r="O735" s="21">
        <v>98</v>
      </c>
      <c r="P735" s="21">
        <v>1</v>
      </c>
      <c r="Q735" s="21">
        <v>5</v>
      </c>
      <c r="S735" s="25">
        <v>0.61031634740572183</v>
      </c>
      <c r="T735" s="25">
        <v>0.5634861006761831</v>
      </c>
      <c r="U735" s="25">
        <v>0.68056171750003003</v>
      </c>
      <c r="V735">
        <v>0.45454545454545453</v>
      </c>
      <c r="W735" t="s">
        <v>3017</v>
      </c>
      <c r="X735" t="s">
        <v>3018</v>
      </c>
      <c r="Y735" t="s">
        <v>3017</v>
      </c>
      <c r="Z735" t="s">
        <v>3018</v>
      </c>
    </row>
    <row r="736" spans="1:26" ht="107" thickBot="1">
      <c r="A736">
        <v>735</v>
      </c>
      <c r="B736" s="21" t="s">
        <v>1951</v>
      </c>
      <c r="C736" s="21" t="s">
        <v>21</v>
      </c>
      <c r="D736" s="17">
        <f t="shared" si="22"/>
        <v>4</v>
      </c>
      <c r="E736" s="21" t="s">
        <v>17</v>
      </c>
      <c r="F736" s="25">
        <f t="shared" si="23"/>
        <v>6</v>
      </c>
      <c r="G736" s="22" t="s">
        <v>1968</v>
      </c>
      <c r="H736" s="23">
        <v>180</v>
      </c>
      <c r="I736" s="21">
        <v>1.7096563376117799E-7</v>
      </c>
      <c r="J736" s="17">
        <v>1</v>
      </c>
      <c r="K736" s="24">
        <v>43246</v>
      </c>
      <c r="L736" s="67">
        <v>1</v>
      </c>
      <c r="M736" s="25" t="s">
        <v>1969</v>
      </c>
      <c r="N736" s="25" t="s">
        <v>1970</v>
      </c>
      <c r="O736" s="21">
        <v>74</v>
      </c>
      <c r="P736" s="22">
        <v>2</v>
      </c>
      <c r="Q736" s="22">
        <v>5</v>
      </c>
      <c r="S736" s="25">
        <v>0.64412551344629287</v>
      </c>
      <c r="T736" s="25">
        <v>0.61983471074380159</v>
      </c>
      <c r="U736" s="25">
        <v>0.68056171750003003</v>
      </c>
      <c r="V736">
        <v>0.5</v>
      </c>
      <c r="W736" t="s">
        <v>3017</v>
      </c>
      <c r="X736" t="s">
        <v>3017</v>
      </c>
      <c r="Y736" t="s">
        <v>3017</v>
      </c>
      <c r="Z736" t="s">
        <v>3018</v>
      </c>
    </row>
    <row r="737" spans="1:26" ht="76">
      <c r="A737">
        <v>736</v>
      </c>
      <c r="B737" s="21" t="s">
        <v>1951</v>
      </c>
      <c r="C737" s="21" t="s">
        <v>21</v>
      </c>
      <c r="D737" s="17">
        <f t="shared" si="22"/>
        <v>4</v>
      </c>
      <c r="E737" s="21" t="s">
        <v>42</v>
      </c>
      <c r="F737" s="25">
        <f t="shared" si="23"/>
        <v>4</v>
      </c>
      <c r="G737" s="25" t="s">
        <v>1971</v>
      </c>
      <c r="H737" s="23">
        <v>106</v>
      </c>
      <c r="I737" s="21">
        <v>4.9524448986204601E-8</v>
      </c>
      <c r="J737" s="17">
        <v>1</v>
      </c>
      <c r="K737" s="24">
        <v>43220</v>
      </c>
      <c r="L737" s="67">
        <v>0</v>
      </c>
      <c r="M737" s="25" t="s">
        <v>1972</v>
      </c>
      <c r="N737" s="25" t="s">
        <v>1973</v>
      </c>
      <c r="O737" s="21">
        <v>83</v>
      </c>
      <c r="P737" s="21">
        <v>1</v>
      </c>
      <c r="Q737" s="21">
        <v>3</v>
      </c>
      <c r="S737" s="25">
        <v>0.75102566813892135</v>
      </c>
      <c r="T737" s="25">
        <v>0.75</v>
      </c>
      <c r="U737" s="25">
        <v>0.75256417034730327</v>
      </c>
      <c r="V737">
        <v>0.59450000000000003</v>
      </c>
      <c r="W737" t="s">
        <v>3017</v>
      </c>
      <c r="X737" t="s">
        <v>3017</v>
      </c>
      <c r="Y737" t="s">
        <v>3018</v>
      </c>
      <c r="Z737" t="s">
        <v>3017</v>
      </c>
    </row>
    <row r="738" spans="1:26" ht="31">
      <c r="A738">
        <v>737</v>
      </c>
      <c r="B738" s="21" t="s">
        <v>1951</v>
      </c>
      <c r="C738" s="21" t="s">
        <v>21</v>
      </c>
      <c r="D738" s="17">
        <f t="shared" si="22"/>
        <v>4</v>
      </c>
      <c r="E738" s="21" t="s">
        <v>42</v>
      </c>
      <c r="F738" s="25">
        <f t="shared" si="23"/>
        <v>4</v>
      </c>
      <c r="G738" s="26" t="s">
        <v>1974</v>
      </c>
      <c r="H738" s="23">
        <v>32</v>
      </c>
      <c r="I738" s="21">
        <v>0.189194102300553</v>
      </c>
      <c r="J738" s="17">
        <v>1</v>
      </c>
      <c r="K738" s="24">
        <v>42669</v>
      </c>
      <c r="L738" s="67">
        <v>1</v>
      </c>
      <c r="M738" s="25" t="s">
        <v>1975</v>
      </c>
      <c r="N738" s="25" t="s">
        <v>1976</v>
      </c>
      <c r="O738" s="21">
        <v>41</v>
      </c>
      <c r="P738" s="21">
        <v>2</v>
      </c>
      <c r="Q738" s="21">
        <v>14</v>
      </c>
      <c r="S738" s="25">
        <v>0.63619100647006044</v>
      </c>
      <c r="T738" s="25">
        <v>0.75</v>
      </c>
      <c r="U738" s="25">
        <v>0.46547751617515121</v>
      </c>
      <c r="V738">
        <v>0.60500000000000009</v>
      </c>
      <c r="W738" t="s">
        <v>3017</v>
      </c>
      <c r="X738" t="s">
        <v>3017</v>
      </c>
      <c r="Y738" t="s">
        <v>3018</v>
      </c>
      <c r="Z738" t="s">
        <v>3018</v>
      </c>
    </row>
    <row r="739" spans="1:26" ht="91">
      <c r="A739">
        <v>738</v>
      </c>
      <c r="B739" s="21" t="s">
        <v>1951</v>
      </c>
      <c r="C739" s="21" t="s">
        <v>21</v>
      </c>
      <c r="D739" s="17">
        <f t="shared" si="22"/>
        <v>4</v>
      </c>
      <c r="E739" s="21" t="s">
        <v>17</v>
      </c>
      <c r="F739" s="25">
        <f t="shared" si="23"/>
        <v>6</v>
      </c>
      <c r="G739" s="26" t="s">
        <v>1977</v>
      </c>
      <c r="H739" s="23">
        <v>152</v>
      </c>
      <c r="I739" s="21">
        <v>2.8489557122313201E-6</v>
      </c>
      <c r="J739" s="17">
        <v>0</v>
      </c>
      <c r="K739" s="24">
        <v>42576</v>
      </c>
      <c r="L739" s="67">
        <v>0</v>
      </c>
      <c r="M739" s="25" t="s">
        <v>1978</v>
      </c>
      <c r="N739" s="25" t="s">
        <v>1979</v>
      </c>
      <c r="O739" s="21">
        <v>79</v>
      </c>
      <c r="P739" s="21">
        <v>2</v>
      </c>
      <c r="Q739" s="21">
        <v>14</v>
      </c>
      <c r="S739" s="25">
        <v>0.63619100647006044</v>
      </c>
      <c r="T739" s="25">
        <v>0.75</v>
      </c>
      <c r="U739" s="25">
        <v>0.46547751617515121</v>
      </c>
      <c r="V739">
        <v>0.5</v>
      </c>
      <c r="W739" t="s">
        <v>3018</v>
      </c>
      <c r="X739" t="s">
        <v>3017</v>
      </c>
      <c r="Y739" t="s">
        <v>3018</v>
      </c>
      <c r="Z739" t="s">
        <v>3018</v>
      </c>
    </row>
    <row r="740" spans="1:26" ht="226">
      <c r="A740">
        <v>739</v>
      </c>
      <c r="B740" s="21" t="s">
        <v>1980</v>
      </c>
      <c r="C740" s="21" t="s">
        <v>21</v>
      </c>
      <c r="D740" s="17">
        <f t="shared" si="22"/>
        <v>4</v>
      </c>
      <c r="E740" s="21" t="s">
        <v>17</v>
      </c>
      <c r="F740" s="25">
        <f t="shared" si="23"/>
        <v>6</v>
      </c>
      <c r="G740" s="25" t="s">
        <v>1981</v>
      </c>
      <c r="H740" s="23">
        <v>375</v>
      </c>
      <c r="I740" s="21">
        <v>0.99984408595843099</v>
      </c>
      <c r="J740" s="17">
        <v>1</v>
      </c>
      <c r="K740" s="37">
        <v>43623</v>
      </c>
      <c r="L740" s="67">
        <v>0</v>
      </c>
      <c r="M740" s="17" t="s">
        <v>1982</v>
      </c>
      <c r="N740" s="25" t="s">
        <v>1983</v>
      </c>
      <c r="O740" s="21">
        <v>105</v>
      </c>
      <c r="P740" s="21">
        <v>0</v>
      </c>
      <c r="Q740" s="21">
        <v>5</v>
      </c>
      <c r="S740" s="25">
        <v>0.52623795552421171</v>
      </c>
      <c r="T740" s="25">
        <v>0.42335544754033277</v>
      </c>
      <c r="U740" s="25">
        <v>0.68056171750003003</v>
      </c>
      <c r="V740">
        <v>1.0242777589530407E-3</v>
      </c>
      <c r="W740" t="s">
        <v>3017</v>
      </c>
      <c r="X740" t="s">
        <v>3018</v>
      </c>
      <c r="Y740" t="s">
        <v>3018</v>
      </c>
      <c r="Z740" t="s">
        <v>3018</v>
      </c>
    </row>
    <row r="741" spans="1:26" ht="61">
      <c r="A741">
        <v>740</v>
      </c>
      <c r="B741" s="21" t="s">
        <v>1980</v>
      </c>
      <c r="C741" s="21" t="s">
        <v>21</v>
      </c>
      <c r="D741" s="17">
        <f t="shared" si="22"/>
        <v>4</v>
      </c>
      <c r="E741" s="21" t="s">
        <v>17</v>
      </c>
      <c r="F741" s="25">
        <f t="shared" si="23"/>
        <v>6</v>
      </c>
      <c r="G741" s="17" t="s">
        <v>1984</v>
      </c>
      <c r="H741" s="23">
        <v>23</v>
      </c>
      <c r="I741" s="21">
        <v>5.7047072639920503E-2</v>
      </c>
      <c r="J741" s="17">
        <v>1</v>
      </c>
      <c r="K741" s="38">
        <v>43454</v>
      </c>
      <c r="L741" s="68">
        <v>0</v>
      </c>
      <c r="M741" s="21" t="s">
        <v>1985</v>
      </c>
      <c r="N741" s="17" t="s">
        <v>1986</v>
      </c>
      <c r="O741" s="21">
        <v>87</v>
      </c>
      <c r="P741" s="21">
        <v>0</v>
      </c>
      <c r="Q741" s="21">
        <v>1</v>
      </c>
      <c r="S741" s="25">
        <v>0.75194805194805192</v>
      </c>
      <c r="T741" s="25">
        <v>0.68181818181818177</v>
      </c>
      <c r="U741" s="25">
        <v>0.85714285714285721</v>
      </c>
      <c r="V741">
        <v>0.45454545454545453</v>
      </c>
      <c r="W741" t="s">
        <v>3017</v>
      </c>
      <c r="X741" t="s">
        <v>3017</v>
      </c>
      <c r="Y741" t="s">
        <v>3017</v>
      </c>
      <c r="Z741" t="s">
        <v>3018</v>
      </c>
    </row>
    <row r="742" spans="1:26" ht="76">
      <c r="A742">
        <v>741</v>
      </c>
      <c r="B742" s="21" t="s">
        <v>1980</v>
      </c>
      <c r="C742" s="21" t="s">
        <v>21</v>
      </c>
      <c r="D742" s="17">
        <f t="shared" si="22"/>
        <v>4</v>
      </c>
      <c r="E742" s="21" t="s">
        <v>17</v>
      </c>
      <c r="F742" s="25">
        <f t="shared" si="23"/>
        <v>6</v>
      </c>
      <c r="G742" s="25" t="s">
        <v>1987</v>
      </c>
      <c r="H742" s="23">
        <v>64</v>
      </c>
      <c r="I742" s="21">
        <v>0.99852270152900502</v>
      </c>
      <c r="J742" s="17">
        <v>0</v>
      </c>
      <c r="K742" s="37">
        <v>43397</v>
      </c>
      <c r="L742" s="67">
        <v>0</v>
      </c>
      <c r="M742" s="17" t="s">
        <v>1988</v>
      </c>
      <c r="N742" s="17" t="s">
        <v>1989</v>
      </c>
      <c r="O742" s="21">
        <v>95</v>
      </c>
      <c r="P742" s="21">
        <v>1</v>
      </c>
      <c r="Q742" s="21">
        <v>7</v>
      </c>
      <c r="S742" s="25">
        <v>0.69881421079630901</v>
      </c>
      <c r="T742" s="25">
        <v>0.75</v>
      </c>
      <c r="U742" s="25">
        <v>0.62203552699077269</v>
      </c>
      <c r="V742">
        <v>0.5</v>
      </c>
      <c r="W742" t="s">
        <v>3017</v>
      </c>
      <c r="X742" t="s">
        <v>3017</v>
      </c>
      <c r="Y742" t="s">
        <v>3017</v>
      </c>
      <c r="Z742" t="s">
        <v>3018</v>
      </c>
    </row>
    <row r="743" spans="1:26" ht="76">
      <c r="A743">
        <v>742</v>
      </c>
      <c r="B743" s="21" t="s">
        <v>1980</v>
      </c>
      <c r="C743" s="21" t="s">
        <v>21</v>
      </c>
      <c r="D743" s="17">
        <f t="shared" si="22"/>
        <v>4</v>
      </c>
      <c r="E743" s="21" t="s">
        <v>17</v>
      </c>
      <c r="F743" s="25">
        <f t="shared" si="23"/>
        <v>6</v>
      </c>
      <c r="G743" s="25" t="s">
        <v>1990</v>
      </c>
      <c r="H743" s="23">
        <v>37</v>
      </c>
      <c r="I743" s="21">
        <v>0.41828903895418801</v>
      </c>
      <c r="J743" s="17">
        <v>0</v>
      </c>
      <c r="K743" s="37">
        <v>43363</v>
      </c>
      <c r="L743" s="67">
        <v>0</v>
      </c>
      <c r="M743" s="17" t="s">
        <v>1991</v>
      </c>
      <c r="N743" s="25" t="s">
        <v>1992</v>
      </c>
      <c r="O743" s="21">
        <v>100</v>
      </c>
      <c r="P743" s="21">
        <v>0</v>
      </c>
      <c r="Q743" s="21">
        <v>21</v>
      </c>
      <c r="S743" s="25">
        <v>0.58813853171680908</v>
      </c>
      <c r="T743" s="25">
        <v>0.75</v>
      </c>
      <c r="U743" s="25">
        <v>0.34534632929202291</v>
      </c>
      <c r="V743">
        <v>0.55000000000000004</v>
      </c>
      <c r="W743" t="s">
        <v>3017</v>
      </c>
      <c r="X743" t="s">
        <v>3017</v>
      </c>
      <c r="Y743" t="s">
        <v>3017</v>
      </c>
      <c r="Z743" t="s">
        <v>3018</v>
      </c>
    </row>
    <row r="744" spans="1:26" ht="46">
      <c r="A744">
        <v>743</v>
      </c>
      <c r="B744" s="21" t="s">
        <v>1980</v>
      </c>
      <c r="C744" s="21" t="s">
        <v>21</v>
      </c>
      <c r="D744" s="17">
        <f t="shared" si="22"/>
        <v>4</v>
      </c>
      <c r="E744" s="21" t="s">
        <v>42</v>
      </c>
      <c r="F744" s="25">
        <f t="shared" si="23"/>
        <v>4</v>
      </c>
      <c r="G744" s="17" t="s">
        <v>1323</v>
      </c>
      <c r="H744" s="23">
        <v>45</v>
      </c>
      <c r="I744" s="21">
        <v>1.19152638280445E-2</v>
      </c>
      <c r="J744" s="17">
        <v>1</v>
      </c>
      <c r="K744" s="37">
        <v>43341</v>
      </c>
      <c r="L744" s="67">
        <v>1</v>
      </c>
      <c r="M744" s="17" t="s">
        <v>1993</v>
      </c>
      <c r="N744" s="17" t="s">
        <v>1994</v>
      </c>
      <c r="O744" s="21">
        <v>44</v>
      </c>
      <c r="P744" s="21">
        <v>0</v>
      </c>
      <c r="Q744" s="21">
        <v>1</v>
      </c>
      <c r="S744" s="25">
        <v>0.83785714285714286</v>
      </c>
      <c r="T744" s="25">
        <v>0.82500000000000007</v>
      </c>
      <c r="U744" s="25">
        <v>0.85714285714285721</v>
      </c>
      <c r="V744">
        <v>0.54500000000000004</v>
      </c>
      <c r="W744" t="s">
        <v>3018</v>
      </c>
      <c r="X744" t="s">
        <v>3018</v>
      </c>
      <c r="Y744" t="s">
        <v>3017</v>
      </c>
      <c r="Z744" t="s">
        <v>3018</v>
      </c>
    </row>
    <row r="745" spans="1:26" ht="31">
      <c r="A745">
        <v>744</v>
      </c>
      <c r="B745" s="21" t="s">
        <v>1980</v>
      </c>
      <c r="C745" s="21" t="s">
        <v>21</v>
      </c>
      <c r="D745" s="17">
        <f t="shared" si="22"/>
        <v>4</v>
      </c>
      <c r="E745" s="21" t="s">
        <v>42</v>
      </c>
      <c r="F745" s="25">
        <f t="shared" si="23"/>
        <v>4</v>
      </c>
      <c r="G745" s="25" t="s">
        <v>1995</v>
      </c>
      <c r="H745" s="23">
        <v>35</v>
      </c>
      <c r="I745" s="21">
        <v>5.6273654349421297E-3</v>
      </c>
      <c r="J745" s="17">
        <v>0</v>
      </c>
      <c r="K745" s="37">
        <v>43338</v>
      </c>
      <c r="L745" s="67">
        <v>1</v>
      </c>
      <c r="M745" s="21" t="s">
        <v>1996</v>
      </c>
      <c r="N745" s="17" t="s">
        <v>1997</v>
      </c>
      <c r="O745" s="21">
        <v>39</v>
      </c>
      <c r="P745" s="21">
        <v>0</v>
      </c>
      <c r="Q745" s="21">
        <v>2</v>
      </c>
      <c r="S745" s="25">
        <v>0.65727945684153299</v>
      </c>
      <c r="T745" s="25">
        <v>0.5634861006761831</v>
      </c>
      <c r="U745" s="25">
        <v>0.79796949108955784</v>
      </c>
      <c r="V745">
        <v>0.5</v>
      </c>
      <c r="W745" t="s">
        <v>3017</v>
      </c>
      <c r="X745" t="s">
        <v>3017</v>
      </c>
      <c r="Y745" t="s">
        <v>3017</v>
      </c>
      <c r="Z745" t="s">
        <v>3018</v>
      </c>
    </row>
    <row r="746" spans="1:26" ht="136">
      <c r="A746">
        <v>745</v>
      </c>
      <c r="B746" s="21" t="s">
        <v>1980</v>
      </c>
      <c r="C746" s="21" t="s">
        <v>21</v>
      </c>
      <c r="D746" s="17">
        <f t="shared" si="22"/>
        <v>4</v>
      </c>
      <c r="E746" s="21" t="s">
        <v>42</v>
      </c>
      <c r="F746" s="25">
        <f t="shared" si="23"/>
        <v>4</v>
      </c>
      <c r="G746" s="17" t="s">
        <v>243</v>
      </c>
      <c r="H746" s="23">
        <v>114</v>
      </c>
      <c r="I746" s="21">
        <v>2.1236614316604298E-3</v>
      </c>
      <c r="J746" s="17">
        <v>1</v>
      </c>
      <c r="K746" s="38">
        <v>43334</v>
      </c>
      <c r="L746" s="68">
        <v>0</v>
      </c>
      <c r="M746" s="17" t="s">
        <v>1998</v>
      </c>
      <c r="N746" s="17" t="s">
        <v>1999</v>
      </c>
      <c r="O746" s="21">
        <v>192</v>
      </c>
      <c r="P746" s="21">
        <v>0</v>
      </c>
      <c r="Q746" s="21">
        <v>2</v>
      </c>
      <c r="S746" s="25">
        <v>0.81418779643582317</v>
      </c>
      <c r="T746" s="25">
        <v>0.82500000000000007</v>
      </c>
      <c r="U746" s="25">
        <v>0.79796949108955784</v>
      </c>
      <c r="V746">
        <v>0.55000000000000004</v>
      </c>
      <c r="W746" t="s">
        <v>3017</v>
      </c>
      <c r="X746" t="s">
        <v>3017</v>
      </c>
      <c r="Y746" t="s">
        <v>3017</v>
      </c>
      <c r="Z746" t="s">
        <v>3017</v>
      </c>
    </row>
    <row r="747" spans="1:26" ht="106">
      <c r="A747">
        <v>746</v>
      </c>
      <c r="B747" s="21" t="s">
        <v>1980</v>
      </c>
      <c r="C747" s="21" t="s">
        <v>80</v>
      </c>
      <c r="D747" s="17">
        <f t="shared" si="22"/>
        <v>1</v>
      </c>
      <c r="E747" s="21" t="s">
        <v>17</v>
      </c>
      <c r="F747" s="25">
        <f t="shared" si="23"/>
        <v>6</v>
      </c>
      <c r="G747" s="25" t="s">
        <v>2000</v>
      </c>
      <c r="H747" s="23">
        <v>63</v>
      </c>
      <c r="I747" s="21">
        <v>0.435327254207797</v>
      </c>
      <c r="J747" s="17">
        <v>1</v>
      </c>
      <c r="K747" s="37">
        <v>43287</v>
      </c>
      <c r="L747" s="67">
        <v>1</v>
      </c>
      <c r="M747" s="17" t="s">
        <v>2001</v>
      </c>
      <c r="N747" s="17" t="s">
        <v>2002</v>
      </c>
      <c r="O747" s="21">
        <v>154</v>
      </c>
      <c r="P747" s="21">
        <v>0</v>
      </c>
      <c r="Q747" s="21">
        <v>4</v>
      </c>
      <c r="S747" s="25">
        <v>0.78071428571428569</v>
      </c>
      <c r="T747" s="25">
        <v>0.82500000000000007</v>
      </c>
      <c r="U747" s="25">
        <v>0.7142857142857143</v>
      </c>
      <c r="V747">
        <v>0.45454545454545453</v>
      </c>
      <c r="W747" t="s">
        <v>3017</v>
      </c>
      <c r="X747" t="s">
        <v>3017</v>
      </c>
      <c r="Y747" t="s">
        <v>3017</v>
      </c>
      <c r="Z747" t="s">
        <v>3018</v>
      </c>
    </row>
    <row r="748" spans="1:26" ht="106">
      <c r="A748">
        <v>747</v>
      </c>
      <c r="B748" s="21" t="s">
        <v>1980</v>
      </c>
      <c r="C748" s="21" t="s">
        <v>21</v>
      </c>
      <c r="D748" s="17">
        <f t="shared" si="22"/>
        <v>4</v>
      </c>
      <c r="E748" s="21" t="s">
        <v>42</v>
      </c>
      <c r="F748" s="25">
        <f t="shared" si="23"/>
        <v>4</v>
      </c>
      <c r="G748" s="25" t="s">
        <v>2003</v>
      </c>
      <c r="H748" s="23">
        <v>67</v>
      </c>
      <c r="I748" s="21">
        <v>3.8680296053061902E-4</v>
      </c>
      <c r="J748" s="17">
        <v>1</v>
      </c>
      <c r="K748" s="37">
        <v>43234</v>
      </c>
      <c r="L748" s="67">
        <v>1</v>
      </c>
      <c r="M748" s="17" t="s">
        <v>2004</v>
      </c>
      <c r="N748" s="17" t="s">
        <v>2005</v>
      </c>
      <c r="O748" s="21">
        <v>150</v>
      </c>
      <c r="P748" s="21">
        <v>0</v>
      </c>
      <c r="Q748" s="21">
        <v>2</v>
      </c>
      <c r="S748" s="25">
        <v>0.81418779643582317</v>
      </c>
      <c r="T748" s="25">
        <v>0.82500000000000007</v>
      </c>
      <c r="U748" s="25">
        <v>0.79796949108955784</v>
      </c>
      <c r="V748">
        <v>0.5</v>
      </c>
      <c r="W748" t="s">
        <v>3017</v>
      </c>
      <c r="X748" t="s">
        <v>3017</v>
      </c>
      <c r="Y748" t="s">
        <v>3017</v>
      </c>
      <c r="Z748" t="s">
        <v>3018</v>
      </c>
    </row>
    <row r="749" spans="1:26" ht="91">
      <c r="A749">
        <v>748</v>
      </c>
      <c r="B749" s="21" t="s">
        <v>1980</v>
      </c>
      <c r="C749" s="21" t="s">
        <v>21</v>
      </c>
      <c r="D749" s="17">
        <f t="shared" si="22"/>
        <v>4</v>
      </c>
      <c r="E749" s="21" t="s">
        <v>42</v>
      </c>
      <c r="F749" s="25">
        <f t="shared" si="23"/>
        <v>4</v>
      </c>
      <c r="G749" s="25" t="s">
        <v>2006</v>
      </c>
      <c r="H749" s="23">
        <v>69</v>
      </c>
      <c r="I749" s="21">
        <v>1.35910981862608E-4</v>
      </c>
      <c r="J749" s="17">
        <v>0</v>
      </c>
      <c r="K749" s="37">
        <v>43219</v>
      </c>
      <c r="L749" s="67">
        <v>0</v>
      </c>
      <c r="M749" s="17" t="s">
        <v>2007</v>
      </c>
      <c r="N749" s="25" t="s">
        <v>2008</v>
      </c>
      <c r="O749" s="21">
        <v>132</v>
      </c>
      <c r="P749" s="21">
        <v>0</v>
      </c>
      <c r="Q749" s="21">
        <v>4</v>
      </c>
      <c r="S749" s="25">
        <v>0.78071428571428569</v>
      </c>
      <c r="T749" s="25">
        <v>0.82500000000000007</v>
      </c>
      <c r="U749" s="25">
        <v>0.7142857142857143</v>
      </c>
      <c r="V749">
        <v>0.60500000000000009</v>
      </c>
      <c r="W749" t="s">
        <v>3017</v>
      </c>
      <c r="X749" t="s">
        <v>3017</v>
      </c>
      <c r="Y749" t="s">
        <v>3017</v>
      </c>
      <c r="Z749" t="s">
        <v>3017</v>
      </c>
    </row>
    <row r="750" spans="1:26" ht="136">
      <c r="A750">
        <v>749</v>
      </c>
      <c r="B750" s="21" t="s">
        <v>1980</v>
      </c>
      <c r="C750" s="21" t="s">
        <v>21</v>
      </c>
      <c r="D750" s="17">
        <f t="shared" si="22"/>
        <v>4</v>
      </c>
      <c r="E750" s="21" t="s">
        <v>42</v>
      </c>
      <c r="F750" s="25">
        <f t="shared" si="23"/>
        <v>4</v>
      </c>
      <c r="G750" s="25" t="s">
        <v>243</v>
      </c>
      <c r="H750" s="23">
        <v>87</v>
      </c>
      <c r="I750" s="21">
        <v>1.51153567471418E-5</v>
      </c>
      <c r="J750" s="17">
        <v>0</v>
      </c>
      <c r="K750" s="37">
        <v>43209</v>
      </c>
      <c r="L750" s="67">
        <v>0</v>
      </c>
      <c r="M750" s="25" t="s">
        <v>2009</v>
      </c>
      <c r="N750" s="25" t="s">
        <v>2010</v>
      </c>
      <c r="O750" s="21">
        <v>201</v>
      </c>
      <c r="P750" s="21">
        <v>0</v>
      </c>
      <c r="Q750" s="21">
        <v>4</v>
      </c>
      <c r="S750" s="25">
        <v>0.78071428571428569</v>
      </c>
      <c r="T750" s="25">
        <v>0.82500000000000007</v>
      </c>
      <c r="U750" s="25">
        <v>0.7142857142857143</v>
      </c>
      <c r="V750">
        <v>0.59450000000000003</v>
      </c>
      <c r="W750" t="s">
        <v>3017</v>
      </c>
      <c r="X750" t="s">
        <v>3017</v>
      </c>
      <c r="Y750" t="s">
        <v>3017</v>
      </c>
      <c r="Z750" t="s">
        <v>3017</v>
      </c>
    </row>
    <row r="751" spans="1:26" ht="76">
      <c r="A751">
        <v>750</v>
      </c>
      <c r="B751" s="21" t="s">
        <v>1980</v>
      </c>
      <c r="C751" s="21" t="s">
        <v>21</v>
      </c>
      <c r="D751" s="17">
        <f t="shared" si="22"/>
        <v>4</v>
      </c>
      <c r="E751" s="21" t="s">
        <v>17</v>
      </c>
      <c r="F751" s="25">
        <f t="shared" si="23"/>
        <v>6</v>
      </c>
      <c r="G751" s="25" t="s">
        <v>2011</v>
      </c>
      <c r="H751" s="23">
        <v>103</v>
      </c>
      <c r="I751" s="21">
        <v>0.89923523783779202</v>
      </c>
      <c r="J751" s="17">
        <v>1</v>
      </c>
      <c r="K751" s="37">
        <v>43198</v>
      </c>
      <c r="L751" s="67">
        <v>0</v>
      </c>
      <c r="M751" s="39" t="s">
        <v>2012</v>
      </c>
      <c r="N751" s="17" t="s">
        <v>2013</v>
      </c>
      <c r="O751" s="21">
        <v>82</v>
      </c>
      <c r="P751" s="21">
        <v>0</v>
      </c>
      <c r="Q751" s="21">
        <v>3</v>
      </c>
      <c r="S751" s="25">
        <v>0.67292649458520226</v>
      </c>
      <c r="T751" s="25">
        <v>0.61983471074380159</v>
      </c>
      <c r="U751" s="25">
        <v>0.75256417034730327</v>
      </c>
      <c r="V751">
        <v>0.59450000000000003</v>
      </c>
      <c r="W751" t="s">
        <v>3017</v>
      </c>
      <c r="X751" t="s">
        <v>3018</v>
      </c>
      <c r="Y751" t="s">
        <v>3017</v>
      </c>
      <c r="Z751" t="s">
        <v>3018</v>
      </c>
    </row>
    <row r="752" spans="1:26" ht="91">
      <c r="A752">
        <v>751</v>
      </c>
      <c r="B752" s="21" t="s">
        <v>1980</v>
      </c>
      <c r="C752" s="21" t="s">
        <v>21</v>
      </c>
      <c r="D752" s="17">
        <f t="shared" si="22"/>
        <v>4</v>
      </c>
      <c r="E752" s="21" t="s">
        <v>17</v>
      </c>
      <c r="F752" s="25">
        <f t="shared" si="23"/>
        <v>6</v>
      </c>
      <c r="G752" s="26" t="s">
        <v>1347</v>
      </c>
      <c r="H752" s="23">
        <v>160</v>
      </c>
      <c r="I752" s="21">
        <v>5.2884513741462396E-3</v>
      </c>
      <c r="J752" s="17">
        <v>1</v>
      </c>
      <c r="K752" s="37">
        <v>43178</v>
      </c>
      <c r="L752" s="67">
        <v>0</v>
      </c>
      <c r="M752" s="17" t="s">
        <v>2014</v>
      </c>
      <c r="N752" s="17" t="s">
        <v>2015</v>
      </c>
      <c r="O752" s="21">
        <v>56</v>
      </c>
      <c r="P752" s="21">
        <v>0</v>
      </c>
      <c r="Q752" s="21">
        <v>2</v>
      </c>
      <c r="S752" s="25">
        <v>0.76918779643582313</v>
      </c>
      <c r="T752" s="25">
        <v>0.75</v>
      </c>
      <c r="U752" s="25">
        <v>0.79796949108955784</v>
      </c>
      <c r="V752">
        <v>0.55000000000000004</v>
      </c>
      <c r="W752" t="s">
        <v>3017</v>
      </c>
      <c r="X752" t="s">
        <v>3018</v>
      </c>
      <c r="Y752" t="s">
        <v>3018</v>
      </c>
      <c r="Z752" t="s">
        <v>3017</v>
      </c>
    </row>
    <row r="753" spans="1:26" ht="76">
      <c r="A753">
        <v>752</v>
      </c>
      <c r="B753" s="21" t="s">
        <v>1980</v>
      </c>
      <c r="C753" s="21" t="s">
        <v>21</v>
      </c>
      <c r="D753" s="17">
        <f t="shared" si="22"/>
        <v>4</v>
      </c>
      <c r="E753" s="21" t="s">
        <v>17</v>
      </c>
      <c r="F753" s="25">
        <f t="shared" si="23"/>
        <v>6</v>
      </c>
      <c r="G753" s="26" t="s">
        <v>1955</v>
      </c>
      <c r="H753" s="23">
        <v>62</v>
      </c>
      <c r="I753" s="21">
        <v>2.91744313817861E-2</v>
      </c>
      <c r="J753" s="17">
        <v>1</v>
      </c>
      <c r="K753" s="37">
        <v>43165</v>
      </c>
      <c r="L753" s="67">
        <v>0</v>
      </c>
      <c r="M753" s="17" t="s">
        <v>2016</v>
      </c>
      <c r="N753" s="17" t="s">
        <v>2017</v>
      </c>
      <c r="O753" s="21">
        <v>95</v>
      </c>
      <c r="P753" s="21">
        <v>0</v>
      </c>
      <c r="Q753" s="21">
        <v>2</v>
      </c>
      <c r="S753" s="25">
        <v>0.72827870552673224</v>
      </c>
      <c r="T753" s="25">
        <v>0.68181818181818177</v>
      </c>
      <c r="U753" s="25">
        <v>0.79796949108955784</v>
      </c>
      <c r="V753">
        <v>0.5</v>
      </c>
      <c r="W753" t="s">
        <v>3018</v>
      </c>
      <c r="X753" t="s">
        <v>3017</v>
      </c>
      <c r="Y753" t="s">
        <v>3018</v>
      </c>
      <c r="Z753" t="s">
        <v>3017</v>
      </c>
    </row>
    <row r="754" spans="1:26" ht="136">
      <c r="A754">
        <v>753</v>
      </c>
      <c r="B754" s="21" t="s">
        <v>1980</v>
      </c>
      <c r="C754" s="21" t="s">
        <v>21</v>
      </c>
      <c r="D754" s="17">
        <f t="shared" si="22"/>
        <v>4</v>
      </c>
      <c r="E754" s="21" t="s">
        <v>38</v>
      </c>
      <c r="F754" s="25">
        <f t="shared" si="23"/>
        <v>7</v>
      </c>
      <c r="G754" s="25" t="s">
        <v>2018</v>
      </c>
      <c r="H754" s="23">
        <v>216</v>
      </c>
      <c r="I754" s="21">
        <v>3.9650304705096698E-6</v>
      </c>
      <c r="J754" s="17">
        <v>1</v>
      </c>
      <c r="K754" s="37">
        <v>43089</v>
      </c>
      <c r="L754" s="67">
        <v>0</v>
      </c>
      <c r="M754" s="17" t="s">
        <v>2019</v>
      </c>
      <c r="N754" s="17" t="s">
        <v>2020</v>
      </c>
      <c r="O754" s="21">
        <v>193</v>
      </c>
      <c r="P754" s="21">
        <v>0</v>
      </c>
      <c r="Q754" s="21">
        <v>1</v>
      </c>
      <c r="S754" s="25">
        <v>0.62227173823376258</v>
      </c>
      <c r="T754" s="25">
        <v>0.46569099229436622</v>
      </c>
      <c r="U754" s="25">
        <v>0.85714285714285721</v>
      </c>
      <c r="V754">
        <v>4.00570949095631E-3</v>
      </c>
      <c r="W754" t="s">
        <v>3017</v>
      </c>
      <c r="X754" t="s">
        <v>3017</v>
      </c>
      <c r="Y754" t="s">
        <v>3017</v>
      </c>
      <c r="Z754" t="s">
        <v>3018</v>
      </c>
    </row>
    <row r="755" spans="1:26" ht="136">
      <c r="A755">
        <v>754</v>
      </c>
      <c r="B755" s="21" t="s">
        <v>1980</v>
      </c>
      <c r="C755" s="21" t="s">
        <v>21</v>
      </c>
      <c r="D755" s="17">
        <f t="shared" si="22"/>
        <v>4</v>
      </c>
      <c r="E755" s="21" t="s">
        <v>38</v>
      </c>
      <c r="F755" s="25">
        <f t="shared" si="23"/>
        <v>7</v>
      </c>
      <c r="G755" s="25" t="s">
        <v>2021</v>
      </c>
      <c r="H755" s="23">
        <v>33</v>
      </c>
      <c r="I755" s="21">
        <v>3.8664438779638698E-3</v>
      </c>
      <c r="J755" s="17">
        <v>1</v>
      </c>
      <c r="K755" s="37">
        <v>43084</v>
      </c>
      <c r="L755" s="67">
        <v>0</v>
      </c>
      <c r="M755" s="26" t="s">
        <v>2022</v>
      </c>
      <c r="N755" s="17" t="s">
        <v>2023</v>
      </c>
      <c r="O755" s="21">
        <v>182</v>
      </c>
      <c r="P755" s="21">
        <v>0</v>
      </c>
      <c r="Q755" s="21">
        <v>7</v>
      </c>
      <c r="S755" s="25">
        <v>0.65790511988721811</v>
      </c>
      <c r="T755" s="25">
        <v>0.68181818181818177</v>
      </c>
      <c r="U755" s="25">
        <v>0.62203552699077269</v>
      </c>
      <c r="V755">
        <v>0.54500000000000004</v>
      </c>
      <c r="W755" t="s">
        <v>3017</v>
      </c>
      <c r="X755" t="s">
        <v>3017</v>
      </c>
      <c r="Y755" t="s">
        <v>3017</v>
      </c>
      <c r="Z755" t="s">
        <v>3018</v>
      </c>
    </row>
    <row r="756" spans="1:26" ht="121">
      <c r="A756">
        <v>755</v>
      </c>
      <c r="B756" s="21" t="s">
        <v>1980</v>
      </c>
      <c r="C756" s="21" t="s">
        <v>21</v>
      </c>
      <c r="D756" s="17">
        <f t="shared" si="22"/>
        <v>4</v>
      </c>
      <c r="E756" s="21" t="s">
        <v>42</v>
      </c>
      <c r="F756" s="25">
        <f t="shared" si="23"/>
        <v>4</v>
      </c>
      <c r="G756" s="26" t="s">
        <v>119</v>
      </c>
      <c r="H756" s="23">
        <v>61</v>
      </c>
      <c r="I756" s="21">
        <v>0.45293602386521897</v>
      </c>
      <c r="J756" s="17">
        <v>1</v>
      </c>
      <c r="K756" s="37">
        <v>43083</v>
      </c>
      <c r="L756" s="67">
        <v>0</v>
      </c>
      <c r="M756" s="17" t="s">
        <v>2024</v>
      </c>
      <c r="N756" s="17" t="s">
        <v>2025</v>
      </c>
      <c r="O756" s="21">
        <v>160</v>
      </c>
      <c r="P756" s="21">
        <v>0</v>
      </c>
      <c r="Q756" s="21">
        <v>4</v>
      </c>
      <c r="S756" s="25">
        <v>0.78071428571428569</v>
      </c>
      <c r="T756" s="25">
        <v>0.82500000000000007</v>
      </c>
      <c r="U756" s="25">
        <v>0.7142857142857143</v>
      </c>
      <c r="V756">
        <v>0.60500000000000009</v>
      </c>
      <c r="W756" t="s">
        <v>3018</v>
      </c>
      <c r="X756" t="s">
        <v>3017</v>
      </c>
      <c r="Y756" t="s">
        <v>3017</v>
      </c>
      <c r="Z756" t="s">
        <v>3018</v>
      </c>
    </row>
    <row r="757" spans="1:26" ht="136">
      <c r="A757">
        <v>756</v>
      </c>
      <c r="B757" s="21" t="s">
        <v>1980</v>
      </c>
      <c r="C757" s="21" t="s">
        <v>21</v>
      </c>
      <c r="D757" s="17">
        <f t="shared" si="22"/>
        <v>4</v>
      </c>
      <c r="E757" s="21" t="s">
        <v>38</v>
      </c>
      <c r="F757" s="25">
        <f t="shared" si="23"/>
        <v>7</v>
      </c>
      <c r="G757" s="25" t="s">
        <v>2018</v>
      </c>
      <c r="H757" s="23">
        <v>216</v>
      </c>
      <c r="I757" s="21">
        <v>3.9650304705096698E-6</v>
      </c>
      <c r="J757" s="17">
        <v>1</v>
      </c>
      <c r="K757" s="37">
        <v>43083</v>
      </c>
      <c r="L757" s="67">
        <v>0</v>
      </c>
      <c r="M757" s="17" t="s">
        <v>2019</v>
      </c>
      <c r="N757" s="17" t="s">
        <v>2020</v>
      </c>
      <c r="O757" s="21">
        <v>193</v>
      </c>
      <c r="P757" s="21">
        <v>0</v>
      </c>
      <c r="Q757" s="21">
        <v>4</v>
      </c>
      <c r="S757" s="25">
        <v>0.56512888109090542</v>
      </c>
      <c r="T757" s="25">
        <v>0.46569099229436622</v>
      </c>
      <c r="U757" s="25">
        <v>0.7142857142857143</v>
      </c>
      <c r="V757">
        <v>4.00570949095631E-3</v>
      </c>
      <c r="W757" t="s">
        <v>3017</v>
      </c>
      <c r="X757" t="s">
        <v>3017</v>
      </c>
      <c r="Y757" t="s">
        <v>3017</v>
      </c>
      <c r="Z757" t="s">
        <v>3018</v>
      </c>
    </row>
    <row r="758" spans="1:26" ht="91">
      <c r="A758">
        <v>757</v>
      </c>
      <c r="B758" s="21" t="s">
        <v>1980</v>
      </c>
      <c r="C758" s="21" t="s">
        <v>21</v>
      </c>
      <c r="D758" s="17">
        <f t="shared" si="22"/>
        <v>4</v>
      </c>
      <c r="E758" s="21" t="s">
        <v>38</v>
      </c>
      <c r="F758" s="25">
        <f t="shared" si="23"/>
        <v>7</v>
      </c>
      <c r="G758" s="25" t="s">
        <v>2026</v>
      </c>
      <c r="H758" s="23">
        <v>67</v>
      </c>
      <c r="I758" s="21">
        <v>1.1247867319319499E-5</v>
      </c>
      <c r="J758" s="17">
        <v>1</v>
      </c>
      <c r="K758" s="38">
        <v>43080</v>
      </c>
      <c r="L758" s="68">
        <v>0</v>
      </c>
      <c r="M758" s="17" t="s">
        <v>2027</v>
      </c>
      <c r="N758" s="17" t="s">
        <v>2028</v>
      </c>
      <c r="O758" s="21">
        <v>98</v>
      </c>
      <c r="P758" s="21">
        <v>0</v>
      </c>
      <c r="Q758" s="21">
        <v>2</v>
      </c>
      <c r="S758" s="25">
        <v>0.81418779643582317</v>
      </c>
      <c r="T758" s="25">
        <v>0.82500000000000007</v>
      </c>
      <c r="U758" s="25">
        <v>0.79796949108955784</v>
      </c>
      <c r="V758">
        <v>0.59450000000000003</v>
      </c>
      <c r="W758" t="s">
        <v>3017</v>
      </c>
      <c r="X758" t="s">
        <v>3017</v>
      </c>
      <c r="Y758" t="s">
        <v>3018</v>
      </c>
      <c r="Z758" t="s">
        <v>3018</v>
      </c>
    </row>
    <row r="759" spans="1:26" ht="91">
      <c r="A759">
        <v>758</v>
      </c>
      <c r="B759" s="21" t="s">
        <v>1980</v>
      </c>
      <c r="C759" s="21" t="s">
        <v>21</v>
      </c>
      <c r="D759" s="17">
        <f t="shared" si="22"/>
        <v>4</v>
      </c>
      <c r="E759" s="21" t="s">
        <v>42</v>
      </c>
      <c r="F759" s="25">
        <f t="shared" si="23"/>
        <v>4</v>
      </c>
      <c r="G759" s="25" t="s">
        <v>2029</v>
      </c>
      <c r="H759" s="23">
        <v>71</v>
      </c>
      <c r="I759" s="21">
        <v>1.64913888286644E-2</v>
      </c>
      <c r="J759" s="17">
        <v>1</v>
      </c>
      <c r="K759" s="38">
        <v>43077</v>
      </c>
      <c r="L759" s="68">
        <v>0</v>
      </c>
      <c r="M759" s="17" t="s">
        <v>2030</v>
      </c>
      <c r="N759" s="17" t="s">
        <v>2031</v>
      </c>
      <c r="O759" s="21">
        <v>99</v>
      </c>
      <c r="P759" s="21">
        <v>0</v>
      </c>
      <c r="Q759" s="21">
        <v>4</v>
      </c>
      <c r="S759" s="25">
        <v>0.73571428571428577</v>
      </c>
      <c r="T759" s="25">
        <v>0.75</v>
      </c>
      <c r="U759" s="25">
        <v>0.7142857142857143</v>
      </c>
      <c r="V759">
        <v>0.54500000000000004</v>
      </c>
      <c r="W759" t="s">
        <v>3017</v>
      </c>
      <c r="X759" t="s">
        <v>3017</v>
      </c>
      <c r="Y759" t="s">
        <v>3018</v>
      </c>
      <c r="Z759" t="s">
        <v>3018</v>
      </c>
    </row>
    <row r="760" spans="1:26" ht="76">
      <c r="A760">
        <v>759</v>
      </c>
      <c r="B760" s="21" t="s">
        <v>1980</v>
      </c>
      <c r="C760" s="21" t="s">
        <v>21</v>
      </c>
      <c r="D760" s="17">
        <f t="shared" si="22"/>
        <v>4</v>
      </c>
      <c r="E760" s="21" t="s">
        <v>42</v>
      </c>
      <c r="F760" s="25">
        <f t="shared" si="23"/>
        <v>4</v>
      </c>
      <c r="G760" s="17" t="s">
        <v>2029</v>
      </c>
      <c r="H760" s="23">
        <v>69</v>
      </c>
      <c r="I760" s="21">
        <v>4.7318439663435199E-5</v>
      </c>
      <c r="J760" s="17">
        <v>1</v>
      </c>
      <c r="K760" s="37">
        <v>43075</v>
      </c>
      <c r="L760" s="67">
        <v>0</v>
      </c>
      <c r="M760" s="17" t="s">
        <v>2032</v>
      </c>
      <c r="N760" s="25" t="s">
        <v>2028</v>
      </c>
      <c r="O760" s="21">
        <v>98</v>
      </c>
      <c r="P760" s="21">
        <v>0</v>
      </c>
      <c r="Q760" s="21">
        <v>14</v>
      </c>
      <c r="S760" s="25">
        <v>0.63619100647006044</v>
      </c>
      <c r="T760" s="25">
        <v>0.75</v>
      </c>
      <c r="U760" s="25">
        <v>0.46547751617515121</v>
      </c>
      <c r="V760">
        <v>0.5</v>
      </c>
      <c r="W760" t="s">
        <v>3017</v>
      </c>
      <c r="X760" t="s">
        <v>3017</v>
      </c>
      <c r="Y760" t="s">
        <v>3018</v>
      </c>
      <c r="Z760" t="s">
        <v>3018</v>
      </c>
    </row>
    <row r="761" spans="1:26" ht="76">
      <c r="A761">
        <v>760</v>
      </c>
      <c r="B761" s="21" t="s">
        <v>1980</v>
      </c>
      <c r="C761" s="21" t="s">
        <v>21</v>
      </c>
      <c r="D761" s="17">
        <f t="shared" si="22"/>
        <v>4</v>
      </c>
      <c r="E761" s="21" t="s">
        <v>42</v>
      </c>
      <c r="F761" s="25">
        <f t="shared" si="23"/>
        <v>4</v>
      </c>
      <c r="G761" s="26" t="s">
        <v>160</v>
      </c>
      <c r="H761" s="23">
        <v>43</v>
      </c>
      <c r="I761" s="21">
        <v>6.3761633211238903E-3</v>
      </c>
      <c r="J761" s="17">
        <v>1</v>
      </c>
      <c r="K761" s="37">
        <v>43074</v>
      </c>
      <c r="L761" s="67">
        <v>0</v>
      </c>
      <c r="M761" s="17" t="s">
        <v>2033</v>
      </c>
      <c r="N761" s="17" t="s">
        <v>2028</v>
      </c>
      <c r="O761" s="21">
        <v>98</v>
      </c>
      <c r="P761" s="21">
        <v>0</v>
      </c>
      <c r="Q761" s="21">
        <v>13</v>
      </c>
      <c r="S761" s="25">
        <v>0.68896849854491493</v>
      </c>
      <c r="T761" s="25">
        <v>0.82500000000000007</v>
      </c>
      <c r="U761" s="25">
        <v>0.48492124636228728</v>
      </c>
      <c r="V761">
        <v>0.54500000000000004</v>
      </c>
      <c r="W761" t="s">
        <v>3017</v>
      </c>
      <c r="X761" t="s">
        <v>3017</v>
      </c>
      <c r="Y761" t="s">
        <v>3018</v>
      </c>
      <c r="Z761" t="s">
        <v>3018</v>
      </c>
    </row>
    <row r="762" spans="1:26" ht="76">
      <c r="A762">
        <v>761</v>
      </c>
      <c r="B762" s="21" t="s">
        <v>1980</v>
      </c>
      <c r="C762" s="21" t="s">
        <v>21</v>
      </c>
      <c r="D762" s="17">
        <f t="shared" si="22"/>
        <v>4</v>
      </c>
      <c r="E762" s="21" t="s">
        <v>17</v>
      </c>
      <c r="F762" s="25">
        <f t="shared" si="23"/>
        <v>6</v>
      </c>
      <c r="G762" s="17" t="s">
        <v>2034</v>
      </c>
      <c r="H762" s="23">
        <v>137</v>
      </c>
      <c r="I762" s="21">
        <v>1.6855074328470099E-6</v>
      </c>
      <c r="J762" s="17">
        <v>1</v>
      </c>
      <c r="K762" s="37">
        <v>43068</v>
      </c>
      <c r="L762" s="67">
        <v>0</v>
      </c>
      <c r="M762" s="17" t="s">
        <v>2035</v>
      </c>
      <c r="N762" s="17" t="s">
        <v>2036</v>
      </c>
      <c r="O762" s="21">
        <v>60</v>
      </c>
      <c r="P762" s="21">
        <v>0</v>
      </c>
      <c r="Q762" s="21">
        <v>13</v>
      </c>
      <c r="S762" s="25">
        <v>0.64396849854491489</v>
      </c>
      <c r="T762" s="25">
        <v>0.75</v>
      </c>
      <c r="U762" s="25">
        <v>0.48492124636228728</v>
      </c>
      <c r="V762">
        <v>0.59450000000000003</v>
      </c>
      <c r="W762" t="s">
        <v>3017</v>
      </c>
      <c r="X762" t="s">
        <v>3017</v>
      </c>
      <c r="Y762" t="s">
        <v>3017</v>
      </c>
      <c r="Z762" t="s">
        <v>3018</v>
      </c>
    </row>
    <row r="763" spans="1:26" ht="76">
      <c r="A763">
        <v>762</v>
      </c>
      <c r="B763" s="21" t="s">
        <v>1980</v>
      </c>
      <c r="C763" s="21" t="s">
        <v>25</v>
      </c>
      <c r="D763" s="17">
        <f t="shared" si="22"/>
        <v>5</v>
      </c>
      <c r="E763" s="21" t="s">
        <v>17</v>
      </c>
      <c r="F763" s="25">
        <f t="shared" si="23"/>
        <v>6</v>
      </c>
      <c r="G763" s="26" t="s">
        <v>102</v>
      </c>
      <c r="H763" s="23">
        <v>52</v>
      </c>
      <c r="I763" s="21">
        <v>0.78852273145537</v>
      </c>
      <c r="J763" s="17">
        <v>1</v>
      </c>
      <c r="K763" s="38">
        <v>43032</v>
      </c>
      <c r="L763" s="68">
        <v>0</v>
      </c>
      <c r="M763" s="17" t="s">
        <v>2037</v>
      </c>
      <c r="N763" s="17" t="s">
        <v>2038</v>
      </c>
      <c r="O763" s="21">
        <v>108</v>
      </c>
      <c r="P763" s="21">
        <v>0</v>
      </c>
      <c r="Q763" s="21">
        <v>2</v>
      </c>
      <c r="S763" s="25">
        <v>0.65727945684153299</v>
      </c>
      <c r="T763" s="25">
        <v>0.5634861006761831</v>
      </c>
      <c r="U763" s="25">
        <v>0.79796949108955784</v>
      </c>
      <c r="V763">
        <v>2.4893534183931972E-2</v>
      </c>
      <c r="W763" t="s">
        <v>3017</v>
      </c>
      <c r="X763" t="s">
        <v>3017</v>
      </c>
      <c r="Y763" t="s">
        <v>3017</v>
      </c>
      <c r="Z763" t="s">
        <v>3018</v>
      </c>
    </row>
    <row r="764" spans="1:26" ht="91">
      <c r="A764">
        <v>763</v>
      </c>
      <c r="B764" s="21" t="s">
        <v>1980</v>
      </c>
      <c r="C764" s="21" t="s">
        <v>21</v>
      </c>
      <c r="D764" s="17">
        <f t="shared" si="22"/>
        <v>4</v>
      </c>
      <c r="E764" s="21" t="s">
        <v>17</v>
      </c>
      <c r="F764" s="25">
        <f t="shared" si="23"/>
        <v>6</v>
      </c>
      <c r="G764" s="25" t="s">
        <v>2039</v>
      </c>
      <c r="H764" s="23">
        <v>33</v>
      </c>
      <c r="I764" s="21">
        <v>7.7697226484209096E-3</v>
      </c>
      <c r="J764" s="17">
        <v>0</v>
      </c>
      <c r="K764" s="37">
        <v>43031</v>
      </c>
      <c r="L764" s="67">
        <v>0</v>
      </c>
      <c r="M764" s="17" t="s">
        <v>2040</v>
      </c>
      <c r="N764" s="17" t="s">
        <v>2041</v>
      </c>
      <c r="O764" s="21">
        <v>122</v>
      </c>
      <c r="P764" s="21">
        <v>0</v>
      </c>
      <c r="Q764" s="21">
        <v>2</v>
      </c>
      <c r="S764" s="25">
        <v>0.76918779643582313</v>
      </c>
      <c r="T764" s="25">
        <v>0.75</v>
      </c>
      <c r="U764" s="25">
        <v>0.79796949108955784</v>
      </c>
      <c r="V764">
        <v>0.5</v>
      </c>
      <c r="W764" t="s">
        <v>3017</v>
      </c>
      <c r="X764" t="s">
        <v>3017</v>
      </c>
      <c r="Y764" t="s">
        <v>3017</v>
      </c>
      <c r="Z764" t="s">
        <v>3018</v>
      </c>
    </row>
    <row r="765" spans="1:26" ht="151">
      <c r="A765">
        <v>764</v>
      </c>
      <c r="B765" s="21" t="s">
        <v>1980</v>
      </c>
      <c r="C765" s="21" t="s">
        <v>21</v>
      </c>
      <c r="D765" s="17">
        <f t="shared" si="22"/>
        <v>4</v>
      </c>
      <c r="E765" s="21" t="s">
        <v>42</v>
      </c>
      <c r="F765" s="25">
        <f t="shared" si="23"/>
        <v>4</v>
      </c>
      <c r="G765" s="25" t="s">
        <v>2042</v>
      </c>
      <c r="H765" s="23">
        <v>52</v>
      </c>
      <c r="I765" s="21">
        <v>0.92801817045409896</v>
      </c>
      <c r="J765" s="17">
        <v>1</v>
      </c>
      <c r="K765" s="38">
        <v>42942</v>
      </c>
      <c r="L765" s="68">
        <v>1</v>
      </c>
      <c r="M765" s="17" t="s">
        <v>2043</v>
      </c>
      <c r="N765" s="17" t="s">
        <v>2044</v>
      </c>
      <c r="O765" s="21">
        <v>219</v>
      </c>
      <c r="P765" s="21">
        <v>0</v>
      </c>
      <c r="Q765" s="21">
        <v>5</v>
      </c>
      <c r="S765" s="25">
        <v>0.72222468700001197</v>
      </c>
      <c r="T765" s="25">
        <v>0.75</v>
      </c>
      <c r="U765" s="25">
        <v>0.68056171750003003</v>
      </c>
      <c r="V765">
        <v>0.55000000000000004</v>
      </c>
      <c r="W765" t="s">
        <v>3017</v>
      </c>
      <c r="X765" t="s">
        <v>3017</v>
      </c>
      <c r="Y765" t="s">
        <v>3017</v>
      </c>
      <c r="Z765" t="s">
        <v>3018</v>
      </c>
    </row>
    <row r="766" spans="1:26" ht="106">
      <c r="A766">
        <v>765</v>
      </c>
      <c r="B766" s="21" t="s">
        <v>1980</v>
      </c>
      <c r="C766" s="21" t="s">
        <v>80</v>
      </c>
      <c r="D766" s="17">
        <f t="shared" si="22"/>
        <v>1</v>
      </c>
      <c r="E766" s="21" t="s">
        <v>17</v>
      </c>
      <c r="F766" s="25">
        <f t="shared" si="23"/>
        <v>6</v>
      </c>
      <c r="G766" s="25" t="s">
        <v>2045</v>
      </c>
      <c r="H766" s="23">
        <v>117</v>
      </c>
      <c r="I766" s="21">
        <v>0.99999954861085605</v>
      </c>
      <c r="J766" s="17">
        <v>0</v>
      </c>
      <c r="K766" s="38">
        <v>42825</v>
      </c>
      <c r="L766" s="68">
        <v>1</v>
      </c>
      <c r="M766" s="17" t="s">
        <v>2046</v>
      </c>
      <c r="N766" s="39" t="s">
        <v>2047</v>
      </c>
      <c r="O766" s="21">
        <v>120</v>
      </c>
      <c r="P766" s="21">
        <v>0</v>
      </c>
      <c r="Q766" s="21">
        <v>10</v>
      </c>
      <c r="S766" s="25">
        <v>0.66929841941894974</v>
      </c>
      <c r="T766" s="25">
        <v>0.75</v>
      </c>
      <c r="U766" s="25">
        <v>0.54824604854737435</v>
      </c>
      <c r="V766">
        <v>0.45454545454545453</v>
      </c>
      <c r="W766" t="s">
        <v>3017</v>
      </c>
      <c r="X766" t="s">
        <v>3018</v>
      </c>
      <c r="Y766" t="s">
        <v>3017</v>
      </c>
      <c r="Z766" t="s">
        <v>3018</v>
      </c>
    </row>
    <row r="767" spans="1:26" ht="256">
      <c r="A767">
        <v>766</v>
      </c>
      <c r="B767" s="21" t="s">
        <v>1980</v>
      </c>
      <c r="C767" s="21" t="s">
        <v>21</v>
      </c>
      <c r="D767" s="17">
        <f t="shared" si="22"/>
        <v>4</v>
      </c>
      <c r="E767" s="21" t="s">
        <v>17</v>
      </c>
      <c r="F767" s="25">
        <f t="shared" si="23"/>
        <v>6</v>
      </c>
      <c r="G767" s="17" t="s">
        <v>2048</v>
      </c>
      <c r="H767" s="23">
        <v>462</v>
      </c>
      <c r="I767" s="21">
        <v>0.913261111495831</v>
      </c>
      <c r="J767" s="17">
        <v>1</v>
      </c>
      <c r="K767" s="38">
        <v>42667</v>
      </c>
      <c r="L767" s="68">
        <v>1</v>
      </c>
      <c r="M767" s="17" t="s">
        <v>2049</v>
      </c>
      <c r="N767" s="17" t="s">
        <v>2050</v>
      </c>
      <c r="O767" s="21">
        <v>190</v>
      </c>
      <c r="P767" s="21">
        <v>7</v>
      </c>
      <c r="Q767" s="21">
        <v>25</v>
      </c>
      <c r="S767" s="25">
        <v>0.56428571428571428</v>
      </c>
      <c r="T767" s="25">
        <v>0.75</v>
      </c>
      <c r="U767" s="25">
        <v>0.2857142857142857</v>
      </c>
      <c r="V767">
        <v>0.45454545454545453</v>
      </c>
      <c r="W767" t="s">
        <v>3017</v>
      </c>
      <c r="X767" t="s">
        <v>3018</v>
      </c>
      <c r="Y767" t="s">
        <v>3018</v>
      </c>
      <c r="Z767" t="s">
        <v>3018</v>
      </c>
    </row>
    <row r="768" spans="1:26" ht="136">
      <c r="A768">
        <v>767</v>
      </c>
      <c r="B768" s="21" t="s">
        <v>1980</v>
      </c>
      <c r="C768" s="21" t="s">
        <v>25</v>
      </c>
      <c r="D768" s="17">
        <f t="shared" si="22"/>
        <v>5</v>
      </c>
      <c r="E768" s="21" t="s">
        <v>17</v>
      </c>
      <c r="F768" s="25">
        <f t="shared" si="23"/>
        <v>6</v>
      </c>
      <c r="G768" s="25" t="s">
        <v>2051</v>
      </c>
      <c r="H768" s="23">
        <v>202</v>
      </c>
      <c r="I768" s="21">
        <v>3.3214996850516099E-2</v>
      </c>
      <c r="J768" s="17">
        <v>1</v>
      </c>
      <c r="K768" s="37">
        <v>42666</v>
      </c>
      <c r="L768" s="67">
        <v>0</v>
      </c>
      <c r="M768" s="17" t="s">
        <v>2052</v>
      </c>
      <c r="N768" s="25" t="s">
        <v>2053</v>
      </c>
      <c r="O768" s="21">
        <v>199</v>
      </c>
      <c r="P768" s="21">
        <v>2</v>
      </c>
      <c r="Q768" s="21">
        <v>9</v>
      </c>
      <c r="S768" s="25">
        <v>0.67857142857142849</v>
      </c>
      <c r="T768" s="25">
        <v>0.75</v>
      </c>
      <c r="U768" s="25">
        <v>0.5714285714285714</v>
      </c>
      <c r="V768">
        <v>0.59450000000000003</v>
      </c>
      <c r="W768" t="s">
        <v>3017</v>
      </c>
      <c r="X768" t="s">
        <v>3017</v>
      </c>
      <c r="Y768" t="s">
        <v>3017</v>
      </c>
      <c r="Z768" t="s">
        <v>3018</v>
      </c>
    </row>
    <row r="769" spans="1:26" ht="106">
      <c r="A769">
        <v>768</v>
      </c>
      <c r="B769" s="21" t="s">
        <v>1980</v>
      </c>
      <c r="C769" s="21" t="s">
        <v>21</v>
      </c>
      <c r="D769" s="17">
        <f t="shared" si="22"/>
        <v>4</v>
      </c>
      <c r="E769" s="21" t="s">
        <v>17</v>
      </c>
      <c r="F769" s="25">
        <f t="shared" si="23"/>
        <v>6</v>
      </c>
      <c r="G769" s="17" t="s">
        <v>2054</v>
      </c>
      <c r="H769" s="23">
        <v>107</v>
      </c>
      <c r="I769" s="21">
        <v>1.5796330151696101E-5</v>
      </c>
      <c r="J769" s="17">
        <v>1</v>
      </c>
      <c r="K769" s="37">
        <v>42622</v>
      </c>
      <c r="L769" s="67">
        <v>0</v>
      </c>
      <c r="M769" s="17" t="s">
        <v>2055</v>
      </c>
      <c r="N769" s="17" t="s">
        <v>2056</v>
      </c>
      <c r="O769" s="21">
        <v>154</v>
      </c>
      <c r="P769" s="21">
        <v>0</v>
      </c>
      <c r="Q769" s="21">
        <v>10</v>
      </c>
      <c r="S769" s="25">
        <v>0.66929841941894974</v>
      </c>
      <c r="T769" s="25">
        <v>0.75</v>
      </c>
      <c r="U769" s="25">
        <v>0.54824604854737435</v>
      </c>
      <c r="V769">
        <v>0.5</v>
      </c>
      <c r="W769" t="s">
        <v>3017</v>
      </c>
      <c r="X769" t="s">
        <v>3017</v>
      </c>
      <c r="Y769" t="s">
        <v>3018</v>
      </c>
      <c r="Z769" t="s">
        <v>3018</v>
      </c>
    </row>
    <row r="770" spans="1:26" ht="106">
      <c r="A770">
        <v>769</v>
      </c>
      <c r="B770" s="21" t="s">
        <v>1980</v>
      </c>
      <c r="C770" s="21" t="s">
        <v>21</v>
      </c>
      <c r="D770" s="17">
        <f t="shared" si="22"/>
        <v>4</v>
      </c>
      <c r="E770" s="21" t="s">
        <v>17</v>
      </c>
      <c r="F770" s="25">
        <f t="shared" si="23"/>
        <v>6</v>
      </c>
      <c r="G770" s="17" t="s">
        <v>2057</v>
      </c>
      <c r="H770" s="23">
        <v>191</v>
      </c>
      <c r="I770" s="21">
        <v>0.99999958625407404</v>
      </c>
      <c r="J770" s="17">
        <v>1</v>
      </c>
      <c r="K770" s="37">
        <v>42568</v>
      </c>
      <c r="L770" s="67">
        <v>1</v>
      </c>
      <c r="M770" s="17" t="s">
        <v>2058</v>
      </c>
      <c r="N770" s="17" t="s">
        <v>2056</v>
      </c>
      <c r="O770" s="21">
        <v>154</v>
      </c>
      <c r="P770" s="21">
        <v>4</v>
      </c>
      <c r="Q770" s="21">
        <v>23</v>
      </c>
      <c r="S770" s="25">
        <v>0.53504339347303942</v>
      </c>
      <c r="T770" s="25">
        <v>0.68181818181818177</v>
      </c>
      <c r="U770" s="25">
        <v>0.31488121095532579</v>
      </c>
      <c r="V770">
        <v>0.55000000000000004</v>
      </c>
      <c r="W770" t="s">
        <v>3017</v>
      </c>
      <c r="X770" t="s">
        <v>3017</v>
      </c>
      <c r="Y770" t="s">
        <v>3018</v>
      </c>
      <c r="Z770" t="s">
        <v>3018</v>
      </c>
    </row>
    <row r="771" spans="1:26" ht="61">
      <c r="A771">
        <v>770</v>
      </c>
      <c r="B771" s="21" t="s">
        <v>1980</v>
      </c>
      <c r="C771" s="21" t="s">
        <v>21</v>
      </c>
      <c r="D771" s="17">
        <f t="shared" ref="D771:D834" si="24">_xlfn.IFS(C771="建议",1,C771="举报",2,C771="求助",3,C771="投诉",4,C771="咨询",5)</f>
        <v>4</v>
      </c>
      <c r="E771" s="21" t="s">
        <v>42</v>
      </c>
      <c r="F771" s="25">
        <f t="shared" ref="F771:F834" si="25">_xlfn.IFS(E771="12345app",1,E771="e福州app",2,E771="qq",3,E771="电话",4,E771="短信",5,E771="网站",6,E771="微博",7,E771="微信",8,E771="邮件",9)</f>
        <v>4</v>
      </c>
      <c r="G771" s="25" t="s">
        <v>2059</v>
      </c>
      <c r="H771" s="23">
        <v>33</v>
      </c>
      <c r="I771" s="21">
        <v>0.73616800547924499</v>
      </c>
      <c r="J771" s="17">
        <v>1</v>
      </c>
      <c r="K771" s="37">
        <v>42533</v>
      </c>
      <c r="L771" s="67">
        <v>0</v>
      </c>
      <c r="M771" s="21" t="s">
        <v>2060</v>
      </c>
      <c r="N771" s="25" t="s">
        <v>2061</v>
      </c>
      <c r="O771" s="21">
        <v>81</v>
      </c>
      <c r="P771" s="21">
        <v>3</v>
      </c>
      <c r="Q771" s="21">
        <v>22</v>
      </c>
      <c r="S771" s="25">
        <v>0.58197624229580391</v>
      </c>
      <c r="T771" s="25">
        <v>0.75</v>
      </c>
      <c r="U771" s="25">
        <v>0.32994060573951001</v>
      </c>
      <c r="V771">
        <v>0.60500000000000009</v>
      </c>
      <c r="W771" t="s">
        <v>3017</v>
      </c>
      <c r="X771" t="s">
        <v>3018</v>
      </c>
      <c r="Y771" t="s">
        <v>3018</v>
      </c>
      <c r="Z771" t="s">
        <v>3018</v>
      </c>
    </row>
    <row r="772" spans="1:26" ht="106">
      <c r="A772">
        <v>771</v>
      </c>
      <c r="B772" s="21" t="s">
        <v>1980</v>
      </c>
      <c r="C772" s="21" t="s">
        <v>21</v>
      </c>
      <c r="D772" s="17">
        <f t="shared" si="24"/>
        <v>4</v>
      </c>
      <c r="E772" s="21" t="s">
        <v>17</v>
      </c>
      <c r="F772" s="25">
        <f t="shared" si="25"/>
        <v>6</v>
      </c>
      <c r="G772" s="25" t="s">
        <v>2062</v>
      </c>
      <c r="H772" s="23">
        <v>95</v>
      </c>
      <c r="I772" s="21">
        <v>3.8537008347145497E-2</v>
      </c>
      <c r="J772" s="17">
        <v>1</v>
      </c>
      <c r="K772" s="37">
        <v>42407</v>
      </c>
      <c r="L772" s="67">
        <v>0</v>
      </c>
      <c r="M772" s="17" t="s">
        <v>2063</v>
      </c>
      <c r="N772" s="17" t="s">
        <v>2064</v>
      </c>
      <c r="O772" s="21">
        <v>153</v>
      </c>
      <c r="P772" s="21">
        <v>4</v>
      </c>
      <c r="Q772" s="21">
        <v>36</v>
      </c>
      <c r="S772" s="25">
        <v>0.46623376623376622</v>
      </c>
      <c r="T772" s="25">
        <v>0.68181818181818177</v>
      </c>
      <c r="U772" s="25">
        <v>0.1428571428571429</v>
      </c>
      <c r="V772">
        <v>0.5</v>
      </c>
      <c r="W772" t="s">
        <v>3017</v>
      </c>
      <c r="X772" t="s">
        <v>3018</v>
      </c>
      <c r="Y772" t="s">
        <v>3018</v>
      </c>
      <c r="Z772" t="s">
        <v>3018</v>
      </c>
    </row>
    <row r="773" spans="1:26" ht="76">
      <c r="A773">
        <v>772</v>
      </c>
      <c r="B773" s="21" t="s">
        <v>2065</v>
      </c>
      <c r="C773" s="21" t="s">
        <v>21</v>
      </c>
      <c r="D773" s="17">
        <f t="shared" si="24"/>
        <v>4</v>
      </c>
      <c r="E773" s="21" t="s">
        <v>17</v>
      </c>
      <c r="F773" s="25">
        <f t="shared" si="25"/>
        <v>6</v>
      </c>
      <c r="G773" s="26" t="s">
        <v>2065</v>
      </c>
      <c r="H773" s="23">
        <v>34</v>
      </c>
      <c r="I773" s="21">
        <v>8.8958562749007694E-2</v>
      </c>
      <c r="J773" s="17">
        <v>1</v>
      </c>
      <c r="K773" s="38">
        <v>43712</v>
      </c>
      <c r="L773" s="68">
        <v>0</v>
      </c>
      <c r="M773" s="21" t="s">
        <v>2066</v>
      </c>
      <c r="N773" s="17" t="s">
        <v>2067</v>
      </c>
      <c r="O773" s="21">
        <v>105</v>
      </c>
      <c r="P773" s="21">
        <v>1</v>
      </c>
      <c r="Q773" s="21">
        <v>1</v>
      </c>
      <c r="S773" s="25">
        <v>0.79285714285714293</v>
      </c>
      <c r="T773" s="25">
        <v>0.75</v>
      </c>
      <c r="U773" s="25">
        <v>0.85714285714285721</v>
      </c>
      <c r="V773">
        <v>0.6655000000000002</v>
      </c>
      <c r="W773" t="s">
        <v>3018</v>
      </c>
      <c r="X773" t="s">
        <v>3017</v>
      </c>
      <c r="Y773" t="s">
        <v>3017</v>
      </c>
      <c r="Z773" t="s">
        <v>3018</v>
      </c>
    </row>
    <row r="774" spans="1:26" ht="61">
      <c r="A774">
        <v>773</v>
      </c>
      <c r="B774" s="21" t="s">
        <v>2065</v>
      </c>
      <c r="C774" s="21" t="s">
        <v>21</v>
      </c>
      <c r="D774" s="17">
        <f t="shared" si="24"/>
        <v>4</v>
      </c>
      <c r="E774" s="21" t="s">
        <v>42</v>
      </c>
      <c r="F774" s="25">
        <f t="shared" si="25"/>
        <v>4</v>
      </c>
      <c r="G774" s="25" t="s">
        <v>2068</v>
      </c>
      <c r="H774" s="23">
        <v>94</v>
      </c>
      <c r="I774" s="21">
        <v>0.29887167684435201</v>
      </c>
      <c r="J774" s="17">
        <v>1</v>
      </c>
      <c r="K774" s="37">
        <v>43287</v>
      </c>
      <c r="L774" s="67">
        <v>1</v>
      </c>
      <c r="M774" s="17" t="s">
        <v>2069</v>
      </c>
      <c r="N774" s="17" t="s">
        <v>2070</v>
      </c>
      <c r="O774" s="21">
        <v>70</v>
      </c>
      <c r="P774" s="21">
        <v>3</v>
      </c>
      <c r="Q774" s="21">
        <v>10</v>
      </c>
      <c r="S774" s="25">
        <v>0.62838932850985885</v>
      </c>
      <c r="T774" s="25">
        <v>0.68181818181818177</v>
      </c>
      <c r="U774" s="25">
        <v>0.54824604854737435</v>
      </c>
      <c r="V774">
        <v>0.59450000000000003</v>
      </c>
      <c r="W774" t="s">
        <v>3017</v>
      </c>
      <c r="X774" t="s">
        <v>3017</v>
      </c>
      <c r="Y774" t="s">
        <v>3017</v>
      </c>
      <c r="Z774" t="s">
        <v>3018</v>
      </c>
    </row>
    <row r="775" spans="1:26" ht="76">
      <c r="A775">
        <v>774</v>
      </c>
      <c r="B775" s="21" t="s">
        <v>2065</v>
      </c>
      <c r="C775" s="21" t="s">
        <v>21</v>
      </c>
      <c r="D775" s="17">
        <f t="shared" si="24"/>
        <v>4</v>
      </c>
      <c r="E775" s="21" t="s">
        <v>17</v>
      </c>
      <c r="F775" s="25">
        <f t="shared" si="25"/>
        <v>6</v>
      </c>
      <c r="G775" s="26" t="s">
        <v>119</v>
      </c>
      <c r="H775" s="23">
        <v>74</v>
      </c>
      <c r="I775" s="21">
        <v>1.3663512760134401E-2</v>
      </c>
      <c r="J775" s="17">
        <v>1</v>
      </c>
      <c r="K775" s="38">
        <v>43076</v>
      </c>
      <c r="L775" s="68">
        <v>0</v>
      </c>
      <c r="M775" s="17" t="s">
        <v>2071</v>
      </c>
      <c r="N775" s="17" t="s">
        <v>2072</v>
      </c>
      <c r="O775" s="21">
        <v>97</v>
      </c>
      <c r="P775" s="21">
        <v>1</v>
      </c>
      <c r="Q775" s="21">
        <v>13</v>
      </c>
      <c r="S775" s="25">
        <v>0.68896849854491493</v>
      </c>
      <c r="T775" s="25">
        <v>0.82500000000000007</v>
      </c>
      <c r="U775" s="25">
        <v>0.48492124636228728</v>
      </c>
      <c r="V775">
        <v>0.60500000000000009</v>
      </c>
      <c r="W775" t="s">
        <v>3017</v>
      </c>
      <c r="X775" t="s">
        <v>3017</v>
      </c>
      <c r="Y775" t="s">
        <v>3017</v>
      </c>
      <c r="Z775" t="s">
        <v>3018</v>
      </c>
    </row>
    <row r="776" spans="1:26" ht="76">
      <c r="A776">
        <v>775</v>
      </c>
      <c r="B776" s="21" t="s">
        <v>2065</v>
      </c>
      <c r="C776" s="21" t="s">
        <v>21</v>
      </c>
      <c r="D776" s="17">
        <f t="shared" si="24"/>
        <v>4</v>
      </c>
      <c r="E776" s="21" t="s">
        <v>17</v>
      </c>
      <c r="F776" s="25">
        <f t="shared" si="25"/>
        <v>6</v>
      </c>
      <c r="G776" s="25" t="s">
        <v>2073</v>
      </c>
      <c r="H776" s="23">
        <v>134</v>
      </c>
      <c r="I776" s="21">
        <v>1.0111142404456401E-6</v>
      </c>
      <c r="J776" s="17">
        <v>1</v>
      </c>
      <c r="K776" s="38">
        <v>43075</v>
      </c>
      <c r="L776" s="68">
        <v>0</v>
      </c>
      <c r="M776" s="25" t="s">
        <v>2074</v>
      </c>
      <c r="N776" s="17" t="s">
        <v>2072</v>
      </c>
      <c r="O776" s="21">
        <v>97</v>
      </c>
      <c r="P776" s="21">
        <v>1</v>
      </c>
      <c r="Q776" s="21">
        <v>13</v>
      </c>
      <c r="S776" s="25">
        <v>0.64396849854491489</v>
      </c>
      <c r="T776" s="25">
        <v>0.75</v>
      </c>
      <c r="U776" s="25">
        <v>0.48492124636228728</v>
      </c>
      <c r="V776">
        <v>0.55000000000000004</v>
      </c>
      <c r="W776" t="s">
        <v>3017</v>
      </c>
      <c r="X776" t="s">
        <v>3017</v>
      </c>
      <c r="Y776" t="s">
        <v>3017</v>
      </c>
      <c r="Z776" t="s">
        <v>3018</v>
      </c>
    </row>
    <row r="777" spans="1:26" ht="76">
      <c r="A777">
        <v>776</v>
      </c>
      <c r="B777" s="21" t="s">
        <v>2065</v>
      </c>
      <c r="C777" s="21" t="s">
        <v>21</v>
      </c>
      <c r="D777" s="17">
        <f t="shared" si="24"/>
        <v>4</v>
      </c>
      <c r="E777" s="21" t="s">
        <v>42</v>
      </c>
      <c r="F777" s="25">
        <f t="shared" si="25"/>
        <v>4</v>
      </c>
      <c r="G777" s="26" t="s">
        <v>119</v>
      </c>
      <c r="H777" s="23">
        <v>71</v>
      </c>
      <c r="I777" s="21">
        <v>0.49732761511608697</v>
      </c>
      <c r="J777" s="17">
        <v>1</v>
      </c>
      <c r="K777" s="37">
        <v>43068</v>
      </c>
      <c r="L777" s="67">
        <v>0</v>
      </c>
      <c r="M777" s="17" t="s">
        <v>2075</v>
      </c>
      <c r="N777" s="17" t="s">
        <v>2072</v>
      </c>
      <c r="O777" s="21">
        <v>97</v>
      </c>
      <c r="P777" s="21">
        <v>1</v>
      </c>
      <c r="Q777" s="21">
        <v>13</v>
      </c>
      <c r="S777" s="25">
        <v>0.68896849854491493</v>
      </c>
      <c r="T777" s="25">
        <v>0.82500000000000007</v>
      </c>
      <c r="U777" s="25">
        <v>0.48492124636228728</v>
      </c>
      <c r="V777">
        <v>0.59450000000000003</v>
      </c>
      <c r="W777" t="s">
        <v>3017</v>
      </c>
      <c r="X777" t="s">
        <v>3017</v>
      </c>
      <c r="Y777" t="s">
        <v>3017</v>
      </c>
      <c r="Z777" t="s">
        <v>3018</v>
      </c>
    </row>
    <row r="778" spans="1:26" ht="76">
      <c r="A778">
        <v>777</v>
      </c>
      <c r="B778" s="21" t="s">
        <v>2065</v>
      </c>
      <c r="C778" s="21" t="s">
        <v>21</v>
      </c>
      <c r="D778" s="17">
        <f t="shared" si="24"/>
        <v>4</v>
      </c>
      <c r="E778" s="21" t="s">
        <v>17</v>
      </c>
      <c r="F778" s="25">
        <f t="shared" si="25"/>
        <v>6</v>
      </c>
      <c r="G778" s="25" t="s">
        <v>2076</v>
      </c>
      <c r="H778" s="23">
        <v>96</v>
      </c>
      <c r="I778" s="21">
        <v>0.103001497042837</v>
      </c>
      <c r="J778" s="17">
        <v>0</v>
      </c>
      <c r="K778" s="37">
        <v>43068</v>
      </c>
      <c r="L778" s="67">
        <v>0</v>
      </c>
      <c r="M778" s="25" t="s">
        <v>2077</v>
      </c>
      <c r="N778" s="17" t="s">
        <v>2078</v>
      </c>
      <c r="O778" s="21">
        <v>91</v>
      </c>
      <c r="P778" s="21">
        <v>1</v>
      </c>
      <c r="Q778" s="21">
        <v>3</v>
      </c>
      <c r="S778" s="25">
        <v>0.79602566813892128</v>
      </c>
      <c r="T778" s="25">
        <v>0.82500000000000007</v>
      </c>
      <c r="U778" s="25">
        <v>0.75256417034730327</v>
      </c>
      <c r="V778">
        <v>0.6655000000000002</v>
      </c>
      <c r="W778" t="s">
        <v>3018</v>
      </c>
      <c r="X778" t="s">
        <v>3017</v>
      </c>
      <c r="Y778" t="s">
        <v>3017</v>
      </c>
      <c r="Z778" t="s">
        <v>3018</v>
      </c>
    </row>
    <row r="779" spans="1:26" ht="76">
      <c r="A779">
        <v>778</v>
      </c>
      <c r="B779" s="21" t="s">
        <v>2065</v>
      </c>
      <c r="C779" s="21" t="s">
        <v>21</v>
      </c>
      <c r="D779" s="17">
        <f t="shared" si="24"/>
        <v>4</v>
      </c>
      <c r="E779" s="21" t="s">
        <v>17</v>
      </c>
      <c r="F779" s="25">
        <f t="shared" si="25"/>
        <v>6</v>
      </c>
      <c r="G779" s="25" t="s">
        <v>2079</v>
      </c>
      <c r="H779" s="23">
        <v>96</v>
      </c>
      <c r="I779" s="21">
        <v>0.103001497042837</v>
      </c>
      <c r="J779" s="17">
        <v>0</v>
      </c>
      <c r="K779" s="37">
        <v>43068</v>
      </c>
      <c r="L779" s="67">
        <v>0</v>
      </c>
      <c r="M779" s="17" t="s">
        <v>2077</v>
      </c>
      <c r="N779" s="17" t="s">
        <v>2078</v>
      </c>
      <c r="O779" s="21">
        <v>91</v>
      </c>
      <c r="P779" s="21">
        <v>1</v>
      </c>
      <c r="Q779" s="21">
        <v>3</v>
      </c>
      <c r="S779" s="25">
        <v>0.79602566813892128</v>
      </c>
      <c r="T779" s="25">
        <v>0.82500000000000007</v>
      </c>
      <c r="U779" s="25">
        <v>0.75256417034730327</v>
      </c>
      <c r="V779">
        <v>0.6655000000000002</v>
      </c>
      <c r="W779" t="s">
        <v>3018</v>
      </c>
      <c r="X779" t="s">
        <v>3017</v>
      </c>
      <c r="Y779" t="s">
        <v>3017</v>
      </c>
      <c r="Z779" t="s">
        <v>3018</v>
      </c>
    </row>
    <row r="780" spans="1:26" ht="76">
      <c r="A780">
        <v>779</v>
      </c>
      <c r="B780" s="21" t="s">
        <v>2065</v>
      </c>
      <c r="C780" s="21" t="s">
        <v>21</v>
      </c>
      <c r="D780" s="17">
        <f t="shared" si="24"/>
        <v>4</v>
      </c>
      <c r="E780" s="21" t="s">
        <v>17</v>
      </c>
      <c r="F780" s="25">
        <f t="shared" si="25"/>
        <v>6</v>
      </c>
      <c r="G780" s="25" t="s">
        <v>2080</v>
      </c>
      <c r="H780" s="23">
        <v>70</v>
      </c>
      <c r="I780" s="21">
        <v>2.7618845774567E-2</v>
      </c>
      <c r="J780" s="17">
        <v>1</v>
      </c>
      <c r="K780" s="37">
        <v>43045</v>
      </c>
      <c r="L780" s="67">
        <v>1</v>
      </c>
      <c r="M780" s="25" t="s">
        <v>2081</v>
      </c>
      <c r="N780" s="25" t="s">
        <v>2082</v>
      </c>
      <c r="O780" s="21">
        <v>53</v>
      </c>
      <c r="P780" s="21">
        <v>2</v>
      </c>
      <c r="Q780" s="21">
        <v>3</v>
      </c>
      <c r="S780" s="25">
        <v>0.63911732854463121</v>
      </c>
      <c r="T780" s="25">
        <v>0.5634861006761831</v>
      </c>
      <c r="U780" s="25">
        <v>0.75256417034730327</v>
      </c>
      <c r="V780">
        <v>2.7133952260485851E-2</v>
      </c>
      <c r="W780" t="s">
        <v>3017</v>
      </c>
      <c r="X780" t="s">
        <v>3018</v>
      </c>
      <c r="Y780" t="s">
        <v>3018</v>
      </c>
      <c r="Z780" t="s">
        <v>3018</v>
      </c>
    </row>
    <row r="781" spans="1:26" ht="61">
      <c r="A781">
        <v>780</v>
      </c>
      <c r="B781" s="21" t="s">
        <v>2065</v>
      </c>
      <c r="C781" s="21" t="s">
        <v>21</v>
      </c>
      <c r="D781" s="17">
        <f t="shared" si="24"/>
        <v>4</v>
      </c>
      <c r="E781" s="21" t="s">
        <v>17</v>
      </c>
      <c r="F781" s="25">
        <f t="shared" si="25"/>
        <v>6</v>
      </c>
      <c r="G781" s="25" t="s">
        <v>2083</v>
      </c>
      <c r="H781" s="23">
        <v>91</v>
      </c>
      <c r="I781" s="21">
        <v>8.6701007148803897E-5</v>
      </c>
      <c r="J781" s="17">
        <v>1</v>
      </c>
      <c r="K781" s="37">
        <v>43045</v>
      </c>
      <c r="L781" s="67">
        <v>1</v>
      </c>
      <c r="M781" s="25" t="s">
        <v>2084</v>
      </c>
      <c r="N781" s="25" t="s">
        <v>2082</v>
      </c>
      <c r="O781" s="21">
        <v>53</v>
      </c>
      <c r="P781" s="21">
        <v>1</v>
      </c>
      <c r="Q781" s="21">
        <v>3</v>
      </c>
      <c r="S781" s="25">
        <v>0.63911732854463121</v>
      </c>
      <c r="T781" s="25">
        <v>0.5634861006761831</v>
      </c>
      <c r="U781" s="25">
        <v>0.75256417034730327</v>
      </c>
      <c r="V781">
        <v>2.4893534183931972E-2</v>
      </c>
      <c r="W781" t="s">
        <v>3017</v>
      </c>
      <c r="X781" t="s">
        <v>3018</v>
      </c>
      <c r="Y781" t="s">
        <v>3018</v>
      </c>
      <c r="Z781" t="s">
        <v>3018</v>
      </c>
    </row>
    <row r="782" spans="1:26" ht="91">
      <c r="A782">
        <v>781</v>
      </c>
      <c r="B782" s="21" t="s">
        <v>2065</v>
      </c>
      <c r="C782" s="21" t="s">
        <v>21</v>
      </c>
      <c r="D782" s="17">
        <f t="shared" si="24"/>
        <v>4</v>
      </c>
      <c r="E782" s="21" t="s">
        <v>17</v>
      </c>
      <c r="F782" s="25">
        <f t="shared" si="25"/>
        <v>6</v>
      </c>
      <c r="G782" s="25" t="s">
        <v>2085</v>
      </c>
      <c r="H782" s="23">
        <v>113</v>
      </c>
      <c r="I782" s="21">
        <v>0.99999780357336898</v>
      </c>
      <c r="J782" s="17">
        <v>1</v>
      </c>
      <c r="K782" s="37">
        <v>42905</v>
      </c>
      <c r="L782" s="67">
        <v>0</v>
      </c>
      <c r="M782" s="25" t="s">
        <v>2086</v>
      </c>
      <c r="N782" s="25" t="s">
        <v>2087</v>
      </c>
      <c r="O782" s="21">
        <v>106</v>
      </c>
      <c r="P782" s="21">
        <v>1</v>
      </c>
      <c r="Q782" s="21">
        <v>2</v>
      </c>
      <c r="S782" s="25">
        <v>0.76918779643582313</v>
      </c>
      <c r="T782" s="25">
        <v>0.75</v>
      </c>
      <c r="U782" s="25">
        <v>0.79796949108955784</v>
      </c>
      <c r="V782">
        <v>0.59450000000000003</v>
      </c>
      <c r="W782" t="s">
        <v>3017</v>
      </c>
      <c r="X782" t="s">
        <v>3017</v>
      </c>
      <c r="Y782" t="s">
        <v>3017</v>
      </c>
      <c r="Z782" t="s">
        <v>3017</v>
      </c>
    </row>
    <row r="783" spans="1:26" ht="61">
      <c r="A783">
        <v>782</v>
      </c>
      <c r="B783" s="21" t="s">
        <v>2065</v>
      </c>
      <c r="C783" s="21" t="s">
        <v>21</v>
      </c>
      <c r="D783" s="17">
        <f t="shared" si="24"/>
        <v>4</v>
      </c>
      <c r="E783" s="21" t="s">
        <v>17</v>
      </c>
      <c r="F783" s="25">
        <f t="shared" si="25"/>
        <v>6</v>
      </c>
      <c r="G783" s="25" t="s">
        <v>2088</v>
      </c>
      <c r="H783" s="23">
        <v>97</v>
      </c>
      <c r="I783" s="21">
        <v>0.995175000434533</v>
      </c>
      <c r="J783" s="17">
        <v>1</v>
      </c>
      <c r="K783" s="37">
        <v>42301</v>
      </c>
      <c r="L783" s="67">
        <v>1</v>
      </c>
      <c r="M783" s="25" t="s">
        <v>2089</v>
      </c>
      <c r="N783" s="25" t="s">
        <v>2090</v>
      </c>
      <c r="O783" s="21">
        <v>84</v>
      </c>
      <c r="P783" s="21">
        <v>3</v>
      </c>
      <c r="Q783" s="21">
        <v>25</v>
      </c>
      <c r="S783" s="25">
        <v>0.52337662337662338</v>
      </c>
      <c r="T783" s="25">
        <v>0.68181818181818177</v>
      </c>
      <c r="U783" s="25">
        <v>0.2857142857142857</v>
      </c>
      <c r="V783">
        <v>0.45454545454545453</v>
      </c>
      <c r="W783" t="s">
        <v>3017</v>
      </c>
      <c r="X783" t="s">
        <v>3018</v>
      </c>
      <c r="Y783" t="s">
        <v>3018</v>
      </c>
      <c r="Z783" t="s">
        <v>3018</v>
      </c>
    </row>
    <row r="784" spans="1:26" ht="91">
      <c r="A784">
        <v>783</v>
      </c>
      <c r="B784" s="21" t="s">
        <v>2091</v>
      </c>
      <c r="C784" s="21" t="s">
        <v>21</v>
      </c>
      <c r="D784" s="17">
        <f t="shared" si="24"/>
        <v>4</v>
      </c>
      <c r="E784" s="21" t="s">
        <v>183</v>
      </c>
      <c r="F784" s="25">
        <f t="shared" si="25"/>
        <v>2</v>
      </c>
      <c r="G784" s="25" t="s">
        <v>2092</v>
      </c>
      <c r="H784" s="23">
        <v>173</v>
      </c>
      <c r="I784" s="21">
        <v>5.1106474607820504E-10</v>
      </c>
      <c r="J784" s="17">
        <v>1</v>
      </c>
      <c r="K784" s="37">
        <v>43839</v>
      </c>
      <c r="L784" s="67">
        <v>0</v>
      </c>
      <c r="M784" s="25" t="s">
        <v>2093</v>
      </c>
      <c r="N784" s="25" t="s">
        <v>2094</v>
      </c>
      <c r="O784" s="21">
        <v>76</v>
      </c>
      <c r="P784" s="21">
        <v>4</v>
      </c>
      <c r="Q784" s="21">
        <v>11</v>
      </c>
      <c r="S784" s="25">
        <v>0.66047858340826282</v>
      </c>
      <c r="T784" s="25">
        <v>0.75</v>
      </c>
      <c r="U784" s="25">
        <v>0.52619645852065711</v>
      </c>
      <c r="V784">
        <v>0.45454545454545453</v>
      </c>
      <c r="W784" t="s">
        <v>3018</v>
      </c>
      <c r="X784" t="s">
        <v>3017</v>
      </c>
      <c r="Y784" t="s">
        <v>3017</v>
      </c>
      <c r="Z784" t="s">
        <v>3018</v>
      </c>
    </row>
    <row r="785" spans="1:26" ht="46">
      <c r="A785">
        <v>784</v>
      </c>
      <c r="B785" s="21" t="s">
        <v>2091</v>
      </c>
      <c r="C785" s="21" t="s">
        <v>21</v>
      </c>
      <c r="D785" s="17">
        <f t="shared" si="24"/>
        <v>4</v>
      </c>
      <c r="E785" s="21" t="s">
        <v>183</v>
      </c>
      <c r="F785" s="25">
        <f t="shared" si="25"/>
        <v>2</v>
      </c>
      <c r="G785" s="17" t="s">
        <v>2095</v>
      </c>
      <c r="H785" s="23">
        <v>81</v>
      </c>
      <c r="I785" s="21">
        <v>1.76931141574799E-3</v>
      </c>
      <c r="J785" s="17">
        <v>1</v>
      </c>
      <c r="K785" s="37">
        <v>43835</v>
      </c>
      <c r="L785" s="67">
        <v>0</v>
      </c>
      <c r="M785" s="25" t="s">
        <v>2096</v>
      </c>
      <c r="N785" s="25" t="s">
        <v>2097</v>
      </c>
      <c r="O785" s="21">
        <v>63</v>
      </c>
      <c r="P785" s="21">
        <v>2</v>
      </c>
      <c r="Q785" s="21">
        <v>8</v>
      </c>
      <c r="S785" s="25">
        <v>0.73337559287164633</v>
      </c>
      <c r="T785" s="25">
        <v>0.82500000000000007</v>
      </c>
      <c r="U785" s="25">
        <v>0.59593898217911567</v>
      </c>
      <c r="V785">
        <v>0.45454545454545453</v>
      </c>
      <c r="W785" t="s">
        <v>3018</v>
      </c>
      <c r="X785" t="s">
        <v>3017</v>
      </c>
      <c r="Y785" t="s">
        <v>3017</v>
      </c>
      <c r="Z785" t="s">
        <v>3018</v>
      </c>
    </row>
    <row r="786" spans="1:26" ht="46">
      <c r="A786">
        <v>785</v>
      </c>
      <c r="B786" s="21" t="s">
        <v>2091</v>
      </c>
      <c r="C786" s="21" t="s">
        <v>25</v>
      </c>
      <c r="D786" s="17">
        <f t="shared" si="24"/>
        <v>5</v>
      </c>
      <c r="E786" s="21" t="s">
        <v>543</v>
      </c>
      <c r="F786" s="25">
        <f t="shared" si="25"/>
        <v>1</v>
      </c>
      <c r="G786" s="25" t="s">
        <v>2098</v>
      </c>
      <c r="H786" s="23">
        <v>26</v>
      </c>
      <c r="I786" s="21">
        <v>4.3847187499477601E-2</v>
      </c>
      <c r="J786" s="17">
        <v>1</v>
      </c>
      <c r="K786" s="37">
        <v>43796</v>
      </c>
      <c r="L786" s="67">
        <v>1</v>
      </c>
      <c r="M786" s="26" t="s">
        <v>2099</v>
      </c>
      <c r="N786" s="25" t="s">
        <v>2100</v>
      </c>
      <c r="O786" s="21">
        <v>57</v>
      </c>
      <c r="P786" s="21">
        <v>2</v>
      </c>
      <c r="Q786" s="21">
        <v>2</v>
      </c>
      <c r="S786" s="25">
        <v>0.72827870552673224</v>
      </c>
      <c r="T786" s="25">
        <v>0.68181818181818177</v>
      </c>
      <c r="U786" s="25">
        <v>0.79796949108955784</v>
      </c>
      <c r="V786">
        <v>0.5</v>
      </c>
      <c r="W786" t="s">
        <v>3017</v>
      </c>
      <c r="X786" t="s">
        <v>3017</v>
      </c>
      <c r="Y786" t="s">
        <v>3017</v>
      </c>
      <c r="Z786" t="s">
        <v>3018</v>
      </c>
    </row>
    <row r="787" spans="1:26" ht="61">
      <c r="A787">
        <v>786</v>
      </c>
      <c r="B787" s="21" t="s">
        <v>2091</v>
      </c>
      <c r="C787" s="21" t="s">
        <v>25</v>
      </c>
      <c r="D787" s="17">
        <f t="shared" si="24"/>
        <v>5</v>
      </c>
      <c r="E787" s="21" t="s">
        <v>183</v>
      </c>
      <c r="F787" s="25">
        <f t="shared" si="25"/>
        <v>2</v>
      </c>
      <c r="G787" s="26" t="s">
        <v>2101</v>
      </c>
      <c r="H787" s="23">
        <v>37</v>
      </c>
      <c r="I787" s="21">
        <v>0.95079759105385198</v>
      </c>
      <c r="J787" s="17">
        <v>1</v>
      </c>
      <c r="K787" s="37">
        <v>43795</v>
      </c>
      <c r="L787" s="67">
        <v>1</v>
      </c>
      <c r="M787" s="25" t="s">
        <v>2102</v>
      </c>
      <c r="N787" s="17" t="s">
        <v>2103</v>
      </c>
      <c r="O787" s="21">
        <v>79</v>
      </c>
      <c r="P787" s="21">
        <v>1</v>
      </c>
      <c r="Q787" s="21">
        <v>0</v>
      </c>
      <c r="S787" s="25">
        <v>0.85</v>
      </c>
      <c r="T787" s="25">
        <v>0.75</v>
      </c>
      <c r="U787" s="25">
        <v>1</v>
      </c>
      <c r="V787">
        <v>0.55000000000000004</v>
      </c>
      <c r="W787" t="s">
        <v>3018</v>
      </c>
      <c r="X787" t="s">
        <v>3017</v>
      </c>
      <c r="Y787" t="s">
        <v>3018</v>
      </c>
      <c r="Z787" t="s">
        <v>3018</v>
      </c>
    </row>
    <row r="788" spans="1:26" ht="61">
      <c r="A788">
        <v>787</v>
      </c>
      <c r="B788" s="21" t="s">
        <v>2091</v>
      </c>
      <c r="C788" s="21" t="s">
        <v>25</v>
      </c>
      <c r="D788" s="17">
        <f t="shared" si="24"/>
        <v>5</v>
      </c>
      <c r="E788" s="21" t="s">
        <v>183</v>
      </c>
      <c r="F788" s="25">
        <f t="shared" si="25"/>
        <v>2</v>
      </c>
      <c r="G788" s="25" t="s">
        <v>2104</v>
      </c>
      <c r="H788" s="23">
        <v>49</v>
      </c>
      <c r="I788" s="21">
        <v>0.66996713212499703</v>
      </c>
      <c r="J788" s="17">
        <v>1</v>
      </c>
      <c r="K788" s="37">
        <v>43792</v>
      </c>
      <c r="L788" s="67">
        <v>1</v>
      </c>
      <c r="M788" s="25" t="s">
        <v>2105</v>
      </c>
      <c r="N788" s="25" t="s">
        <v>2106</v>
      </c>
      <c r="O788" s="21">
        <v>77</v>
      </c>
      <c r="P788" s="21">
        <v>1</v>
      </c>
      <c r="Q788" s="21">
        <v>3</v>
      </c>
      <c r="S788" s="25">
        <v>0.63911732854463121</v>
      </c>
      <c r="T788" s="25">
        <v>0.5634861006761831</v>
      </c>
      <c r="U788" s="25">
        <v>0.75256417034730327</v>
      </c>
      <c r="V788">
        <v>0.54500000000000004</v>
      </c>
      <c r="W788" t="s">
        <v>3018</v>
      </c>
      <c r="X788" t="s">
        <v>3017</v>
      </c>
      <c r="Y788" t="s">
        <v>3018</v>
      </c>
      <c r="Z788" t="s">
        <v>3018</v>
      </c>
    </row>
    <row r="789" spans="1:26" ht="91">
      <c r="A789">
        <v>788</v>
      </c>
      <c r="B789" s="21" t="s">
        <v>2091</v>
      </c>
      <c r="C789" s="21" t="s">
        <v>25</v>
      </c>
      <c r="D789" s="17">
        <f t="shared" si="24"/>
        <v>5</v>
      </c>
      <c r="E789" s="21" t="s">
        <v>183</v>
      </c>
      <c r="F789" s="25">
        <f t="shared" si="25"/>
        <v>2</v>
      </c>
      <c r="G789" s="25" t="s">
        <v>2107</v>
      </c>
      <c r="H789" s="23">
        <v>49</v>
      </c>
      <c r="I789" s="21">
        <v>0.66996713212499703</v>
      </c>
      <c r="J789" s="17">
        <v>1</v>
      </c>
      <c r="K789" s="37">
        <v>43792</v>
      </c>
      <c r="L789" s="67">
        <v>1</v>
      </c>
      <c r="M789" s="25" t="s">
        <v>2105</v>
      </c>
      <c r="N789" s="25" t="s">
        <v>2108</v>
      </c>
      <c r="O789" s="21">
        <v>126</v>
      </c>
      <c r="P789" s="21">
        <v>1</v>
      </c>
      <c r="Q789" s="21">
        <v>2</v>
      </c>
      <c r="S789" s="25">
        <v>0.65727945684153299</v>
      </c>
      <c r="T789" s="25">
        <v>0.5634861006761831</v>
      </c>
      <c r="U789" s="25">
        <v>0.79796949108955784</v>
      </c>
      <c r="V789">
        <v>0.54500000000000004</v>
      </c>
      <c r="W789" t="s">
        <v>3018</v>
      </c>
      <c r="X789" t="s">
        <v>3018</v>
      </c>
      <c r="Y789" t="s">
        <v>3018</v>
      </c>
      <c r="Z789" t="s">
        <v>3017</v>
      </c>
    </row>
    <row r="790" spans="1:26" ht="61">
      <c r="A790">
        <v>789</v>
      </c>
      <c r="B790" s="21" t="s">
        <v>2091</v>
      </c>
      <c r="C790" s="21" t="s">
        <v>25</v>
      </c>
      <c r="D790" s="17">
        <f t="shared" si="24"/>
        <v>5</v>
      </c>
      <c r="E790" s="21" t="s">
        <v>42</v>
      </c>
      <c r="F790" s="25">
        <f t="shared" si="25"/>
        <v>4</v>
      </c>
      <c r="G790" s="25" t="s">
        <v>2109</v>
      </c>
      <c r="H790" s="23">
        <v>24</v>
      </c>
      <c r="I790" s="21">
        <v>2.45980073800879E-2</v>
      </c>
      <c r="J790" s="17">
        <v>1</v>
      </c>
      <c r="K790" s="37">
        <v>43747</v>
      </c>
      <c r="L790" s="67">
        <v>1</v>
      </c>
      <c r="M790" s="26" t="s">
        <v>2110</v>
      </c>
      <c r="N790" s="25" t="s">
        <v>2111</v>
      </c>
      <c r="O790" s="21">
        <v>58</v>
      </c>
      <c r="P790" s="21">
        <v>1</v>
      </c>
      <c r="Q790" s="21">
        <v>1</v>
      </c>
      <c r="S790" s="25">
        <v>0.79285714285714293</v>
      </c>
      <c r="T790" s="25">
        <v>0.75</v>
      </c>
      <c r="U790" s="25">
        <v>0.85714285714285721</v>
      </c>
      <c r="V790">
        <v>0.54500000000000004</v>
      </c>
      <c r="W790" t="s">
        <v>3017</v>
      </c>
      <c r="X790" t="s">
        <v>3017</v>
      </c>
      <c r="Y790" t="s">
        <v>3017</v>
      </c>
      <c r="Z790" t="s">
        <v>3018</v>
      </c>
    </row>
    <row r="791" spans="1:26" ht="76">
      <c r="A791">
        <v>790</v>
      </c>
      <c r="B791" s="21" t="s">
        <v>2091</v>
      </c>
      <c r="C791" s="21" t="s">
        <v>25</v>
      </c>
      <c r="D791" s="17">
        <f t="shared" si="24"/>
        <v>5</v>
      </c>
      <c r="E791" s="21" t="s">
        <v>42</v>
      </c>
      <c r="F791" s="25">
        <f t="shared" si="25"/>
        <v>4</v>
      </c>
      <c r="G791" s="17" t="s">
        <v>2112</v>
      </c>
      <c r="H791" s="23">
        <v>20</v>
      </c>
      <c r="I791" s="21">
        <v>0.65348637689451705</v>
      </c>
      <c r="J791" s="17">
        <v>1</v>
      </c>
      <c r="K791" s="37">
        <v>43717</v>
      </c>
      <c r="L791" s="67">
        <v>1</v>
      </c>
      <c r="M791" s="21" t="s">
        <v>2113</v>
      </c>
      <c r="N791" s="25" t="s">
        <v>2114</v>
      </c>
      <c r="O791" s="21">
        <v>97</v>
      </c>
      <c r="P791" s="21">
        <v>1</v>
      </c>
      <c r="Q791" s="21">
        <v>1</v>
      </c>
      <c r="S791" s="25">
        <v>0.79285714285714293</v>
      </c>
      <c r="T791" s="25">
        <v>0.75</v>
      </c>
      <c r="U791" s="25">
        <v>0.85714285714285721</v>
      </c>
      <c r="V791">
        <v>0.5</v>
      </c>
      <c r="W791" t="s">
        <v>3018</v>
      </c>
      <c r="X791" t="s">
        <v>3017</v>
      </c>
      <c r="Y791" t="s">
        <v>3017</v>
      </c>
      <c r="Z791" t="s">
        <v>3018</v>
      </c>
    </row>
    <row r="792" spans="1:26" ht="91">
      <c r="A792">
        <v>791</v>
      </c>
      <c r="B792" s="21" t="s">
        <v>2091</v>
      </c>
      <c r="C792" s="21" t="s">
        <v>21</v>
      </c>
      <c r="D792" s="17">
        <f t="shared" si="24"/>
        <v>4</v>
      </c>
      <c r="E792" s="21" t="s">
        <v>17</v>
      </c>
      <c r="F792" s="25">
        <f t="shared" si="25"/>
        <v>6</v>
      </c>
      <c r="G792" s="25" t="s">
        <v>2115</v>
      </c>
      <c r="H792" s="23">
        <v>71</v>
      </c>
      <c r="I792" s="21">
        <v>0.66078547481633898</v>
      </c>
      <c r="J792" s="17">
        <v>1</v>
      </c>
      <c r="K792" s="37">
        <v>43400</v>
      </c>
      <c r="L792" s="67">
        <v>0</v>
      </c>
      <c r="M792" s="25" t="s">
        <v>2116</v>
      </c>
      <c r="N792" s="25" t="s">
        <v>2117</v>
      </c>
      <c r="O792" s="21">
        <v>99</v>
      </c>
      <c r="P792" s="21">
        <v>2</v>
      </c>
      <c r="Q792" s="21">
        <v>6</v>
      </c>
      <c r="S792" s="25">
        <v>0.75502915755524702</v>
      </c>
      <c r="T792" s="25">
        <v>0.82500000000000007</v>
      </c>
      <c r="U792" s="25">
        <v>0.65007289388811751</v>
      </c>
      <c r="V792">
        <v>0.60500000000000009</v>
      </c>
      <c r="W792" t="s">
        <v>3017</v>
      </c>
      <c r="X792" t="s">
        <v>3017</v>
      </c>
      <c r="Y792" t="s">
        <v>3017</v>
      </c>
      <c r="Z792" t="s">
        <v>3018</v>
      </c>
    </row>
    <row r="793" spans="1:26" ht="181">
      <c r="A793">
        <v>792</v>
      </c>
      <c r="B793" s="21" t="s">
        <v>2091</v>
      </c>
      <c r="C793" s="21" t="s">
        <v>21</v>
      </c>
      <c r="D793" s="17">
        <f t="shared" si="24"/>
        <v>4</v>
      </c>
      <c r="E793" s="21" t="s">
        <v>17</v>
      </c>
      <c r="F793" s="25">
        <f t="shared" si="25"/>
        <v>6</v>
      </c>
      <c r="G793" s="25" t="s">
        <v>2118</v>
      </c>
      <c r="H793" s="23">
        <v>330</v>
      </c>
      <c r="I793" s="21">
        <v>3.9033485962348499E-2</v>
      </c>
      <c r="J793" s="17">
        <v>1</v>
      </c>
      <c r="K793" s="37">
        <v>43262</v>
      </c>
      <c r="L793" s="67">
        <v>0</v>
      </c>
      <c r="M793" s="25" t="s">
        <v>2119</v>
      </c>
      <c r="N793" s="25" t="s">
        <v>2120</v>
      </c>
      <c r="O793" s="21">
        <v>134</v>
      </c>
      <c r="P793" s="21">
        <v>1</v>
      </c>
      <c r="Q793" s="21">
        <v>2</v>
      </c>
      <c r="S793" s="25">
        <v>0.72827870552673224</v>
      </c>
      <c r="T793" s="25">
        <v>0.68181818181818177</v>
      </c>
      <c r="U793" s="25">
        <v>0.79796949108955784</v>
      </c>
      <c r="V793">
        <v>0.5</v>
      </c>
      <c r="W793" t="s">
        <v>3017</v>
      </c>
      <c r="X793" t="s">
        <v>3017</v>
      </c>
      <c r="Y793" t="s">
        <v>3017</v>
      </c>
      <c r="Z793" t="s">
        <v>3018</v>
      </c>
    </row>
    <row r="794" spans="1:26" ht="136">
      <c r="A794">
        <v>793</v>
      </c>
      <c r="B794" s="21" t="s">
        <v>2091</v>
      </c>
      <c r="C794" s="21" t="s">
        <v>21</v>
      </c>
      <c r="D794" s="17">
        <f t="shared" si="24"/>
        <v>4</v>
      </c>
      <c r="E794" s="21" t="s">
        <v>17</v>
      </c>
      <c r="F794" s="25">
        <f t="shared" si="25"/>
        <v>6</v>
      </c>
      <c r="G794" s="25" t="s">
        <v>2121</v>
      </c>
      <c r="H794" s="23">
        <v>263</v>
      </c>
      <c r="I794" s="21">
        <v>3.8859509512767503E-5</v>
      </c>
      <c r="J794" s="17">
        <v>1</v>
      </c>
      <c r="K794" s="37">
        <v>43259</v>
      </c>
      <c r="L794" s="67">
        <v>0</v>
      </c>
      <c r="M794" s="25" t="s">
        <v>2122</v>
      </c>
      <c r="N794" s="25" t="s">
        <v>2120</v>
      </c>
      <c r="O794" s="21">
        <v>134</v>
      </c>
      <c r="P794" s="21">
        <v>1</v>
      </c>
      <c r="Q794" s="21">
        <v>4</v>
      </c>
      <c r="S794" s="25">
        <v>0.69480519480519476</v>
      </c>
      <c r="T794" s="25">
        <v>0.68181818181818177</v>
      </c>
      <c r="U794" s="25">
        <v>0.7142857142857143</v>
      </c>
      <c r="V794">
        <v>0.5</v>
      </c>
      <c r="W794" t="s">
        <v>3017</v>
      </c>
      <c r="X794" t="s">
        <v>3017</v>
      </c>
      <c r="Y794" t="s">
        <v>3017</v>
      </c>
      <c r="Z794" t="s">
        <v>3018</v>
      </c>
    </row>
    <row r="795" spans="1:26" ht="106">
      <c r="A795">
        <v>794</v>
      </c>
      <c r="B795" s="21" t="s">
        <v>2091</v>
      </c>
      <c r="C795" s="21" t="s">
        <v>25</v>
      </c>
      <c r="D795" s="17">
        <f t="shared" si="24"/>
        <v>5</v>
      </c>
      <c r="E795" s="21" t="s">
        <v>17</v>
      </c>
      <c r="F795" s="25">
        <f t="shared" si="25"/>
        <v>6</v>
      </c>
      <c r="G795" s="25" t="s">
        <v>2123</v>
      </c>
      <c r="H795" s="23">
        <v>158</v>
      </c>
      <c r="I795" s="21">
        <v>1.82596021541137E-4</v>
      </c>
      <c r="J795" s="17">
        <v>0</v>
      </c>
      <c r="K795" s="37">
        <v>43255</v>
      </c>
      <c r="L795" s="67">
        <v>1</v>
      </c>
      <c r="M795" s="25" t="s">
        <v>2124</v>
      </c>
      <c r="N795" s="25" t="s">
        <v>2125</v>
      </c>
      <c r="O795" s="21">
        <v>145</v>
      </c>
      <c r="P795" s="21">
        <v>3</v>
      </c>
      <c r="Q795" s="21">
        <v>3</v>
      </c>
      <c r="S795" s="25">
        <v>0.71011657722983035</v>
      </c>
      <c r="T795" s="25">
        <v>0.68181818181818177</v>
      </c>
      <c r="U795" s="25">
        <v>0.75256417034730327</v>
      </c>
      <c r="V795">
        <v>0.46363636363636362</v>
      </c>
      <c r="W795" t="s">
        <v>3017</v>
      </c>
      <c r="X795" t="s">
        <v>3017</v>
      </c>
      <c r="Y795" t="s">
        <v>3017</v>
      </c>
      <c r="Z795" t="s">
        <v>3018</v>
      </c>
    </row>
    <row r="796" spans="1:26" ht="226">
      <c r="A796">
        <v>795</v>
      </c>
      <c r="B796" s="21" t="s">
        <v>2091</v>
      </c>
      <c r="C796" s="21" t="s">
        <v>25</v>
      </c>
      <c r="D796" s="17">
        <f t="shared" si="24"/>
        <v>5</v>
      </c>
      <c r="E796" s="21" t="s">
        <v>17</v>
      </c>
      <c r="F796" s="25">
        <f t="shared" si="25"/>
        <v>6</v>
      </c>
      <c r="G796" s="25" t="s">
        <v>2126</v>
      </c>
      <c r="H796" s="23">
        <v>420</v>
      </c>
      <c r="I796" s="21">
        <v>5.2002195664924097E-5</v>
      </c>
      <c r="J796" s="17">
        <v>0</v>
      </c>
      <c r="K796" s="37">
        <v>43250</v>
      </c>
      <c r="L796" s="67">
        <v>1</v>
      </c>
      <c r="M796" s="25" t="s">
        <v>2127</v>
      </c>
      <c r="N796" s="25" t="s">
        <v>2128</v>
      </c>
      <c r="O796" s="21">
        <v>104</v>
      </c>
      <c r="P796" s="21">
        <v>1</v>
      </c>
      <c r="Q796" s="21">
        <v>1</v>
      </c>
      <c r="S796" s="25">
        <v>0.79285714285714293</v>
      </c>
      <c r="T796" s="25">
        <v>0.75</v>
      </c>
      <c r="U796" s="25">
        <v>0.85714285714285721</v>
      </c>
      <c r="V796">
        <v>0.54500000000000004</v>
      </c>
      <c r="W796" t="s">
        <v>3017</v>
      </c>
      <c r="X796" t="s">
        <v>3017</v>
      </c>
      <c r="Y796" t="s">
        <v>3018</v>
      </c>
      <c r="Z796" t="s">
        <v>3018</v>
      </c>
    </row>
    <row r="797" spans="1:26" ht="76">
      <c r="A797">
        <v>796</v>
      </c>
      <c r="B797" s="21" t="s">
        <v>2091</v>
      </c>
      <c r="C797" s="21" t="s">
        <v>25</v>
      </c>
      <c r="D797" s="17">
        <f t="shared" si="24"/>
        <v>5</v>
      </c>
      <c r="E797" s="21" t="s">
        <v>17</v>
      </c>
      <c r="F797" s="25">
        <f t="shared" si="25"/>
        <v>6</v>
      </c>
      <c r="G797" s="25" t="s">
        <v>2123</v>
      </c>
      <c r="H797" s="23">
        <v>137</v>
      </c>
      <c r="I797" s="21">
        <v>0.98800924541466595</v>
      </c>
      <c r="J797" s="17">
        <v>0</v>
      </c>
      <c r="K797" s="37">
        <v>43248</v>
      </c>
      <c r="L797" s="67">
        <v>1</v>
      </c>
      <c r="M797" s="25" t="s">
        <v>2129</v>
      </c>
      <c r="N797" s="25" t="s">
        <v>2130</v>
      </c>
      <c r="O797" s="21">
        <v>37</v>
      </c>
      <c r="P797" s="21">
        <v>2</v>
      </c>
      <c r="Q797" s="21">
        <v>2</v>
      </c>
      <c r="S797" s="25">
        <v>0.69108862288210404</v>
      </c>
      <c r="T797" s="25">
        <v>0.61983471074380159</v>
      </c>
      <c r="U797" s="25">
        <v>0.79796949108955784</v>
      </c>
      <c r="V797">
        <v>0.55000000000000004</v>
      </c>
      <c r="W797" t="s">
        <v>3018</v>
      </c>
      <c r="X797" t="s">
        <v>3018</v>
      </c>
      <c r="Y797" t="s">
        <v>3018</v>
      </c>
      <c r="Z797" t="s">
        <v>3018</v>
      </c>
    </row>
    <row r="798" spans="1:26" ht="121">
      <c r="A798">
        <v>797</v>
      </c>
      <c r="B798" s="21" t="s">
        <v>2091</v>
      </c>
      <c r="C798" s="21" t="s">
        <v>21</v>
      </c>
      <c r="D798" s="17">
        <f t="shared" si="24"/>
        <v>4</v>
      </c>
      <c r="E798" s="21" t="s">
        <v>17</v>
      </c>
      <c r="F798" s="25">
        <f t="shared" si="25"/>
        <v>6</v>
      </c>
      <c r="G798" s="25" t="s">
        <v>2131</v>
      </c>
      <c r="H798" s="23">
        <v>232</v>
      </c>
      <c r="I798" s="21">
        <v>5.33351141029925E-13</v>
      </c>
      <c r="J798" s="17">
        <v>0</v>
      </c>
      <c r="K798" s="37">
        <v>43238</v>
      </c>
      <c r="L798" s="67">
        <v>0</v>
      </c>
      <c r="M798" s="25" t="s">
        <v>2132</v>
      </c>
      <c r="N798" s="25" t="s">
        <v>2133</v>
      </c>
      <c r="O798" s="21">
        <v>85</v>
      </c>
      <c r="P798" s="21">
        <v>1</v>
      </c>
      <c r="Q798" s="21">
        <v>5</v>
      </c>
      <c r="S798" s="25">
        <v>0.61031634740572183</v>
      </c>
      <c r="T798" s="25">
        <v>0.5634861006761831</v>
      </c>
      <c r="U798" s="25">
        <v>0.68056171750003003</v>
      </c>
      <c r="V798">
        <v>2.738288760232517E-2</v>
      </c>
      <c r="W798" t="s">
        <v>3017</v>
      </c>
      <c r="X798" t="s">
        <v>3017</v>
      </c>
      <c r="Y798" t="s">
        <v>3017</v>
      </c>
      <c r="Z798" t="s">
        <v>3018</v>
      </c>
    </row>
    <row r="799" spans="1:26" ht="166">
      <c r="A799">
        <v>798</v>
      </c>
      <c r="B799" s="21" t="s">
        <v>2091</v>
      </c>
      <c r="C799" s="21" t="s">
        <v>21</v>
      </c>
      <c r="D799" s="17">
        <f t="shared" si="24"/>
        <v>4</v>
      </c>
      <c r="E799" s="21" t="s">
        <v>17</v>
      </c>
      <c r="F799" s="25">
        <f t="shared" si="25"/>
        <v>6</v>
      </c>
      <c r="G799" s="26" t="s">
        <v>2134</v>
      </c>
      <c r="H799" s="23">
        <v>169</v>
      </c>
      <c r="I799" s="21">
        <v>2.3064565812802601E-9</v>
      </c>
      <c r="J799" s="17">
        <v>0</v>
      </c>
      <c r="K799" s="37">
        <v>43235</v>
      </c>
      <c r="L799" s="67">
        <v>0</v>
      </c>
      <c r="M799" s="17" t="s">
        <v>2135</v>
      </c>
      <c r="N799" s="25" t="s">
        <v>2136</v>
      </c>
      <c r="O799" s="21">
        <v>234</v>
      </c>
      <c r="P799" s="21">
        <v>2</v>
      </c>
      <c r="Q799" s="21">
        <v>2</v>
      </c>
      <c r="S799" s="25">
        <v>0.69108862288210404</v>
      </c>
      <c r="T799" s="25">
        <v>0.61983471074380159</v>
      </c>
      <c r="U799" s="25">
        <v>0.79796949108955784</v>
      </c>
      <c r="V799">
        <v>0.60500000000000009</v>
      </c>
      <c r="W799" t="s">
        <v>3017</v>
      </c>
      <c r="X799" t="s">
        <v>3017</v>
      </c>
      <c r="Y799" t="s">
        <v>3017</v>
      </c>
      <c r="Z799" t="s">
        <v>3018</v>
      </c>
    </row>
    <row r="800" spans="1:26" ht="136">
      <c r="A800">
        <v>799</v>
      </c>
      <c r="B800" s="21" t="s">
        <v>2091</v>
      </c>
      <c r="C800" s="21" t="s">
        <v>21</v>
      </c>
      <c r="D800" s="17">
        <f t="shared" si="24"/>
        <v>4</v>
      </c>
      <c r="E800" s="21" t="s">
        <v>17</v>
      </c>
      <c r="F800" s="25">
        <f t="shared" si="25"/>
        <v>6</v>
      </c>
      <c r="G800" s="25" t="s">
        <v>2137</v>
      </c>
      <c r="H800" s="23">
        <v>239</v>
      </c>
      <c r="I800" s="21">
        <v>0.85060428724054005</v>
      </c>
      <c r="J800" s="17">
        <v>0</v>
      </c>
      <c r="K800" s="37">
        <v>43234</v>
      </c>
      <c r="L800" s="67">
        <v>1</v>
      </c>
      <c r="M800" s="25" t="s">
        <v>2138</v>
      </c>
      <c r="N800" s="25" t="s">
        <v>2139</v>
      </c>
      <c r="O800" s="21">
        <v>77</v>
      </c>
      <c r="P800" s="21">
        <v>2</v>
      </c>
      <c r="Q800" s="21">
        <v>7</v>
      </c>
      <c r="S800" s="25">
        <v>0.62071503724259003</v>
      </c>
      <c r="T800" s="25">
        <v>0.61983471074380159</v>
      </c>
      <c r="U800" s="25">
        <v>0.62203552699077269</v>
      </c>
      <c r="V800">
        <v>0.5</v>
      </c>
      <c r="W800" t="s">
        <v>3017</v>
      </c>
      <c r="X800" t="s">
        <v>3018</v>
      </c>
      <c r="Y800" t="s">
        <v>3017</v>
      </c>
      <c r="Z800" t="s">
        <v>3018</v>
      </c>
    </row>
    <row r="801" spans="1:26" ht="106">
      <c r="A801">
        <v>800</v>
      </c>
      <c r="B801" s="21" t="s">
        <v>2091</v>
      </c>
      <c r="C801" s="21" t="s">
        <v>21</v>
      </c>
      <c r="D801" s="17">
        <f t="shared" si="24"/>
        <v>4</v>
      </c>
      <c r="E801" s="21" t="s">
        <v>42</v>
      </c>
      <c r="F801" s="25">
        <f t="shared" si="25"/>
        <v>4</v>
      </c>
      <c r="G801" s="26" t="s">
        <v>119</v>
      </c>
      <c r="H801" s="23">
        <v>53</v>
      </c>
      <c r="I801" s="21">
        <v>2.4213403633017699E-3</v>
      </c>
      <c r="J801" s="17">
        <v>1</v>
      </c>
      <c r="K801" s="37">
        <v>43074</v>
      </c>
      <c r="L801" s="67">
        <v>0</v>
      </c>
      <c r="M801" s="25" t="s">
        <v>2140</v>
      </c>
      <c r="N801" s="25" t="s">
        <v>2141</v>
      </c>
      <c r="O801" s="21">
        <v>134</v>
      </c>
      <c r="P801" s="21">
        <v>1</v>
      </c>
      <c r="Q801" s="21">
        <v>13</v>
      </c>
      <c r="S801" s="25">
        <v>0.64396849854491489</v>
      </c>
      <c r="T801" s="25">
        <v>0.75</v>
      </c>
      <c r="U801" s="25">
        <v>0.48492124636228728</v>
      </c>
      <c r="V801">
        <v>0.6655000000000002</v>
      </c>
      <c r="W801" t="s">
        <v>3017</v>
      </c>
      <c r="X801" t="s">
        <v>3017</v>
      </c>
      <c r="Y801" t="s">
        <v>3017</v>
      </c>
      <c r="Z801" t="s">
        <v>3018</v>
      </c>
    </row>
    <row r="802" spans="1:26" ht="121">
      <c r="A802">
        <v>801</v>
      </c>
      <c r="B802" s="21" t="s">
        <v>2091</v>
      </c>
      <c r="C802" s="21" t="s">
        <v>21</v>
      </c>
      <c r="D802" s="17">
        <f t="shared" si="24"/>
        <v>4</v>
      </c>
      <c r="E802" s="21" t="s">
        <v>42</v>
      </c>
      <c r="F802" s="25">
        <f t="shared" si="25"/>
        <v>4</v>
      </c>
      <c r="G802" s="17" t="s">
        <v>160</v>
      </c>
      <c r="H802" s="23">
        <v>44</v>
      </c>
      <c r="I802" s="21">
        <v>1.6715057667134599E-2</v>
      </c>
      <c r="J802" s="17">
        <v>1</v>
      </c>
      <c r="K802" s="37">
        <v>43017</v>
      </c>
      <c r="L802" s="67">
        <v>0</v>
      </c>
      <c r="M802" s="25" t="s">
        <v>2142</v>
      </c>
      <c r="N802" s="25" t="s">
        <v>2143</v>
      </c>
      <c r="O802" s="21">
        <v>170</v>
      </c>
      <c r="P802" s="21">
        <v>1</v>
      </c>
      <c r="Q802" s="21">
        <v>1</v>
      </c>
      <c r="S802" s="25">
        <v>0.79285714285714293</v>
      </c>
      <c r="T802" s="25">
        <v>0.75</v>
      </c>
      <c r="U802" s="25">
        <v>0.85714285714285721</v>
      </c>
      <c r="V802">
        <v>0.54500000000000004</v>
      </c>
      <c r="W802" t="s">
        <v>3017</v>
      </c>
      <c r="X802" t="s">
        <v>3017</v>
      </c>
      <c r="Y802" t="s">
        <v>3017</v>
      </c>
      <c r="Z802" t="s">
        <v>3017</v>
      </c>
    </row>
    <row r="803" spans="1:26" ht="46">
      <c r="A803">
        <v>802</v>
      </c>
      <c r="B803" s="21" t="s">
        <v>2091</v>
      </c>
      <c r="C803" s="21" t="s">
        <v>25</v>
      </c>
      <c r="D803" s="17">
        <f t="shared" si="24"/>
        <v>5</v>
      </c>
      <c r="E803" s="21" t="s">
        <v>17</v>
      </c>
      <c r="F803" s="25">
        <f t="shared" si="25"/>
        <v>6</v>
      </c>
      <c r="G803" s="25" t="s">
        <v>2144</v>
      </c>
      <c r="H803" s="23">
        <v>58</v>
      </c>
      <c r="I803" s="21">
        <v>0.98501307633864799</v>
      </c>
      <c r="J803" s="17">
        <v>1</v>
      </c>
      <c r="K803" s="37">
        <v>42965</v>
      </c>
      <c r="L803" s="67">
        <v>1</v>
      </c>
      <c r="M803" s="25" t="s">
        <v>2145</v>
      </c>
      <c r="N803" s="25" t="s">
        <v>2146</v>
      </c>
      <c r="O803" s="21">
        <v>37</v>
      </c>
      <c r="P803" s="21">
        <v>2</v>
      </c>
      <c r="Q803" s="21">
        <v>3</v>
      </c>
      <c r="S803" s="25">
        <v>0.75102566813892135</v>
      </c>
      <c r="T803" s="25">
        <v>0.75</v>
      </c>
      <c r="U803" s="25">
        <v>0.75256417034730327</v>
      </c>
      <c r="V803">
        <v>0.5</v>
      </c>
      <c r="W803" t="s">
        <v>3017</v>
      </c>
      <c r="X803" t="s">
        <v>3017</v>
      </c>
      <c r="Y803" t="s">
        <v>3018</v>
      </c>
      <c r="Z803" t="s">
        <v>3018</v>
      </c>
    </row>
    <row r="804" spans="1:26" ht="31">
      <c r="A804">
        <v>803</v>
      </c>
      <c r="B804" s="21" t="s">
        <v>2147</v>
      </c>
      <c r="C804" s="21" t="s">
        <v>21</v>
      </c>
      <c r="D804" s="17">
        <f t="shared" si="24"/>
        <v>4</v>
      </c>
      <c r="E804" s="21" t="s">
        <v>42</v>
      </c>
      <c r="F804" s="25">
        <f t="shared" si="25"/>
        <v>4</v>
      </c>
      <c r="G804" s="25" t="s">
        <v>2148</v>
      </c>
      <c r="H804" s="23">
        <v>56</v>
      </c>
      <c r="I804" s="21">
        <v>0.89987157192039702</v>
      </c>
      <c r="J804" s="17">
        <v>1</v>
      </c>
      <c r="K804" s="37">
        <v>43660</v>
      </c>
      <c r="L804" s="67">
        <v>0</v>
      </c>
      <c r="M804" s="25" t="s">
        <v>2149</v>
      </c>
      <c r="N804" s="25" t="s">
        <v>2150</v>
      </c>
      <c r="O804" s="21">
        <v>32</v>
      </c>
      <c r="P804" s="21">
        <v>1</v>
      </c>
      <c r="Q804" s="21">
        <v>3</v>
      </c>
      <c r="S804" s="25">
        <v>0.79602566813892128</v>
      </c>
      <c r="T804" s="25">
        <v>0.82500000000000007</v>
      </c>
      <c r="U804" s="25">
        <v>0.75256417034730327</v>
      </c>
      <c r="V804">
        <v>0.60500000000000009</v>
      </c>
      <c r="W804" t="s">
        <v>3017</v>
      </c>
      <c r="X804" t="s">
        <v>3017</v>
      </c>
      <c r="Y804" t="s">
        <v>3017</v>
      </c>
      <c r="Z804" t="s">
        <v>3018</v>
      </c>
    </row>
    <row r="805" spans="1:26" ht="76">
      <c r="A805">
        <v>804</v>
      </c>
      <c r="B805" s="21" t="s">
        <v>2147</v>
      </c>
      <c r="C805" s="21" t="s">
        <v>21</v>
      </c>
      <c r="D805" s="17">
        <f t="shared" si="24"/>
        <v>4</v>
      </c>
      <c r="E805" s="21" t="s">
        <v>42</v>
      </c>
      <c r="F805" s="25">
        <f t="shared" si="25"/>
        <v>4</v>
      </c>
      <c r="G805" s="17" t="s">
        <v>2151</v>
      </c>
      <c r="H805" s="23">
        <v>95</v>
      </c>
      <c r="I805" s="21">
        <v>2.46181127705469E-8</v>
      </c>
      <c r="J805" s="17">
        <v>1</v>
      </c>
      <c r="K805" s="37">
        <v>42667</v>
      </c>
      <c r="L805" s="67">
        <v>0</v>
      </c>
      <c r="M805" s="25" t="s">
        <v>2152</v>
      </c>
      <c r="N805" s="25" t="s">
        <v>2152</v>
      </c>
      <c r="O805" s="21">
        <v>95</v>
      </c>
      <c r="P805" s="21">
        <v>1</v>
      </c>
      <c r="Q805" s="21">
        <v>2</v>
      </c>
      <c r="S805" s="25">
        <v>0.81418779643582317</v>
      </c>
      <c r="T805" s="25">
        <v>0.82500000000000007</v>
      </c>
      <c r="U805" s="25">
        <v>0.79796949108955784</v>
      </c>
      <c r="V805">
        <v>0.54500000000000004</v>
      </c>
      <c r="W805" t="s">
        <v>3017</v>
      </c>
      <c r="X805" t="s">
        <v>3017</v>
      </c>
      <c r="Y805" t="s">
        <v>3017</v>
      </c>
      <c r="Z805" t="s">
        <v>3018</v>
      </c>
    </row>
    <row r="806" spans="1:26" ht="61">
      <c r="A806">
        <v>805</v>
      </c>
      <c r="B806" s="21" t="s">
        <v>2147</v>
      </c>
      <c r="C806" s="21" t="s">
        <v>21</v>
      </c>
      <c r="D806" s="17">
        <f t="shared" si="24"/>
        <v>4</v>
      </c>
      <c r="E806" s="21" t="s">
        <v>42</v>
      </c>
      <c r="F806" s="25">
        <f t="shared" si="25"/>
        <v>4</v>
      </c>
      <c r="G806" s="25" t="s">
        <v>2153</v>
      </c>
      <c r="H806" s="23">
        <v>36</v>
      </c>
      <c r="I806" s="21">
        <v>0.99381775011391604</v>
      </c>
      <c r="J806" s="17">
        <v>1</v>
      </c>
      <c r="K806" s="37">
        <v>42646</v>
      </c>
      <c r="L806" s="67">
        <v>1</v>
      </c>
      <c r="M806" s="25" t="s">
        <v>2154</v>
      </c>
      <c r="N806" s="25" t="s">
        <v>2155</v>
      </c>
      <c r="O806" s="21">
        <v>69</v>
      </c>
      <c r="P806" s="21">
        <v>3</v>
      </c>
      <c r="Q806" s="21">
        <v>18</v>
      </c>
      <c r="S806" s="25">
        <v>0.65256338930746949</v>
      </c>
      <c r="T806" s="25">
        <v>0.82500000000000007</v>
      </c>
      <c r="U806" s="25">
        <v>0.39390847326867362</v>
      </c>
      <c r="V806">
        <v>0.55000000000000004</v>
      </c>
      <c r="W806" t="s">
        <v>3017</v>
      </c>
      <c r="X806" t="s">
        <v>3017</v>
      </c>
      <c r="Y806" t="s">
        <v>3018</v>
      </c>
      <c r="Z806" t="s">
        <v>3018</v>
      </c>
    </row>
    <row r="807" spans="1:26" ht="61">
      <c r="A807">
        <v>806</v>
      </c>
      <c r="B807" s="21" t="s">
        <v>2156</v>
      </c>
      <c r="C807" s="21" t="s">
        <v>21</v>
      </c>
      <c r="D807" s="17">
        <f t="shared" si="24"/>
        <v>4</v>
      </c>
      <c r="E807" s="21" t="s">
        <v>42</v>
      </c>
      <c r="F807" s="25">
        <f t="shared" si="25"/>
        <v>4</v>
      </c>
      <c r="G807" s="17" t="s">
        <v>119</v>
      </c>
      <c r="H807" s="23">
        <v>61</v>
      </c>
      <c r="I807" s="21">
        <v>7.5582678579766402E-5</v>
      </c>
      <c r="J807" s="17">
        <v>1</v>
      </c>
      <c r="K807" s="37">
        <v>42834</v>
      </c>
      <c r="L807" s="67">
        <v>0</v>
      </c>
      <c r="M807" s="25" t="s">
        <v>2157</v>
      </c>
      <c r="N807" s="25" t="s">
        <v>2158</v>
      </c>
      <c r="O807" s="21">
        <v>74</v>
      </c>
      <c r="P807" s="21">
        <v>1</v>
      </c>
      <c r="Q807" s="21">
        <v>12</v>
      </c>
      <c r="S807" s="25">
        <v>0.69705133627784266</v>
      </c>
      <c r="T807" s="25">
        <v>0.82500000000000007</v>
      </c>
      <c r="U807" s="25">
        <v>0.50512834069460655</v>
      </c>
      <c r="V807">
        <v>0.5</v>
      </c>
      <c r="W807" t="s">
        <v>3017</v>
      </c>
      <c r="X807" t="s">
        <v>3017</v>
      </c>
      <c r="Y807" t="s">
        <v>3017</v>
      </c>
      <c r="Z807" t="s">
        <v>3017</v>
      </c>
    </row>
    <row r="808" spans="1:26" ht="46">
      <c r="A808">
        <v>807</v>
      </c>
      <c r="B808" s="21" t="s">
        <v>2159</v>
      </c>
      <c r="C808" s="21" t="s">
        <v>25</v>
      </c>
      <c r="D808" s="17">
        <f t="shared" si="24"/>
        <v>5</v>
      </c>
      <c r="E808" s="21" t="s">
        <v>17</v>
      </c>
      <c r="F808" s="25">
        <f t="shared" si="25"/>
        <v>6</v>
      </c>
      <c r="G808" s="25" t="s">
        <v>2160</v>
      </c>
      <c r="H808" s="23">
        <v>70</v>
      </c>
      <c r="I808" s="21">
        <v>0.63079894713409701</v>
      </c>
      <c r="J808" s="17">
        <v>0</v>
      </c>
      <c r="K808" s="37">
        <v>43698</v>
      </c>
      <c r="L808" s="67">
        <v>1</v>
      </c>
      <c r="M808" s="25" t="s">
        <v>2161</v>
      </c>
      <c r="N808" s="25" t="s">
        <v>2162</v>
      </c>
      <c r="O808" s="21">
        <v>66</v>
      </c>
      <c r="P808" s="21">
        <v>2</v>
      </c>
      <c r="Q808" s="21">
        <v>5</v>
      </c>
      <c r="S808" s="25">
        <v>0.76722468700001201</v>
      </c>
      <c r="T808" s="25">
        <v>0.82500000000000007</v>
      </c>
      <c r="U808" s="25">
        <v>0.68056171750003003</v>
      </c>
      <c r="V808">
        <v>0.5</v>
      </c>
      <c r="W808" t="s">
        <v>3018</v>
      </c>
      <c r="X808" t="s">
        <v>3017</v>
      </c>
      <c r="Y808" t="s">
        <v>3017</v>
      </c>
      <c r="Z808" t="s">
        <v>3018</v>
      </c>
    </row>
    <row r="809" spans="1:26" ht="211">
      <c r="A809">
        <v>808</v>
      </c>
      <c r="B809" s="21" t="s">
        <v>2159</v>
      </c>
      <c r="C809" s="21" t="s">
        <v>21</v>
      </c>
      <c r="D809" s="17">
        <f t="shared" si="24"/>
        <v>4</v>
      </c>
      <c r="E809" s="21" t="s">
        <v>17</v>
      </c>
      <c r="F809" s="25">
        <f t="shared" si="25"/>
        <v>6</v>
      </c>
      <c r="G809" s="25" t="s">
        <v>2163</v>
      </c>
      <c r="H809" s="23">
        <v>395</v>
      </c>
      <c r="I809" s="21">
        <v>0</v>
      </c>
      <c r="J809" s="17">
        <v>0</v>
      </c>
      <c r="K809" s="37">
        <v>43692</v>
      </c>
      <c r="L809" s="67">
        <v>0</v>
      </c>
      <c r="M809" s="25" t="s">
        <v>2164</v>
      </c>
      <c r="N809" s="25" t="s">
        <v>2165</v>
      </c>
      <c r="O809" s="21">
        <v>139</v>
      </c>
      <c r="P809" s="21">
        <v>1</v>
      </c>
      <c r="Q809" s="21">
        <v>5</v>
      </c>
      <c r="S809" s="25">
        <v>0.55163928237663162</v>
      </c>
      <c r="T809" s="25">
        <v>0.46569099229436622</v>
      </c>
      <c r="U809" s="25">
        <v>0.68056171750003003</v>
      </c>
      <c r="V809">
        <v>0.54500000000000004</v>
      </c>
      <c r="W809" t="s">
        <v>3017</v>
      </c>
      <c r="X809" t="s">
        <v>3017</v>
      </c>
      <c r="Y809" t="s">
        <v>3017</v>
      </c>
      <c r="Z809" t="s">
        <v>3018</v>
      </c>
    </row>
    <row r="810" spans="1:26" ht="181">
      <c r="A810">
        <v>809</v>
      </c>
      <c r="B810" s="21" t="s">
        <v>2159</v>
      </c>
      <c r="C810" s="21" t="s">
        <v>80</v>
      </c>
      <c r="D810" s="17">
        <f t="shared" si="24"/>
        <v>1</v>
      </c>
      <c r="E810" s="21" t="s">
        <v>17</v>
      </c>
      <c r="F810" s="25">
        <f t="shared" si="25"/>
        <v>6</v>
      </c>
      <c r="G810" s="25" t="s">
        <v>2166</v>
      </c>
      <c r="H810" s="23">
        <v>333</v>
      </c>
      <c r="I810" s="21">
        <v>0.99635777929049896</v>
      </c>
      <c r="J810" s="17">
        <v>0</v>
      </c>
      <c r="K810" s="37">
        <v>43669</v>
      </c>
      <c r="L810" s="67">
        <v>0</v>
      </c>
      <c r="M810" s="25" t="s">
        <v>2167</v>
      </c>
      <c r="N810" s="25" t="s">
        <v>2168</v>
      </c>
      <c r="O810" s="21">
        <v>26</v>
      </c>
      <c r="P810" s="21">
        <v>1</v>
      </c>
      <c r="Q810" s="21">
        <v>2</v>
      </c>
      <c r="S810" s="25">
        <v>0.76918779643582313</v>
      </c>
      <c r="T810" s="25">
        <v>0.75</v>
      </c>
      <c r="U810" s="25">
        <v>0.79796949108955784</v>
      </c>
      <c r="V810">
        <v>0.42190082644628096</v>
      </c>
      <c r="W810" t="s">
        <v>3017</v>
      </c>
      <c r="X810" t="s">
        <v>3017</v>
      </c>
      <c r="Y810" t="s">
        <v>3018</v>
      </c>
      <c r="Z810" t="s">
        <v>3018</v>
      </c>
    </row>
    <row r="811" spans="1:26" ht="76">
      <c r="A811">
        <v>810</v>
      </c>
      <c r="B811" s="21" t="s">
        <v>2159</v>
      </c>
      <c r="C811" s="21" t="s">
        <v>25</v>
      </c>
      <c r="D811" s="17">
        <f t="shared" si="24"/>
        <v>5</v>
      </c>
      <c r="E811" s="21" t="s">
        <v>17</v>
      </c>
      <c r="F811" s="25">
        <f t="shared" si="25"/>
        <v>6</v>
      </c>
      <c r="G811" s="25" t="s">
        <v>2169</v>
      </c>
      <c r="H811" s="23">
        <v>118</v>
      </c>
      <c r="I811" s="21">
        <v>0.149950178956644</v>
      </c>
      <c r="J811" s="17">
        <v>1</v>
      </c>
      <c r="K811" s="37">
        <v>43454</v>
      </c>
      <c r="L811" s="67">
        <v>1</v>
      </c>
      <c r="M811" s="25" t="s">
        <v>2170</v>
      </c>
      <c r="N811" s="25" t="s">
        <v>2171</v>
      </c>
      <c r="O811" s="21">
        <v>58</v>
      </c>
      <c r="P811" s="21">
        <v>2</v>
      </c>
      <c r="Q811" s="21">
        <v>1</v>
      </c>
      <c r="S811" s="25">
        <v>0.62227173823376258</v>
      </c>
      <c r="T811" s="25">
        <v>0.46569099229436622</v>
      </c>
      <c r="U811" s="25">
        <v>0.85714285714285721</v>
      </c>
      <c r="V811">
        <v>8.3252904039700822E-3</v>
      </c>
      <c r="W811" t="s">
        <v>3017</v>
      </c>
      <c r="X811" t="s">
        <v>3018</v>
      </c>
      <c r="Y811" t="s">
        <v>3018</v>
      </c>
      <c r="Z811" t="s">
        <v>3018</v>
      </c>
    </row>
    <row r="812" spans="1:26" ht="151">
      <c r="A812">
        <v>811</v>
      </c>
      <c r="B812" s="21" t="s">
        <v>2159</v>
      </c>
      <c r="C812" s="21" t="s">
        <v>21</v>
      </c>
      <c r="D812" s="17">
        <f t="shared" si="24"/>
        <v>4</v>
      </c>
      <c r="E812" s="21" t="s">
        <v>17</v>
      </c>
      <c r="F812" s="25">
        <f t="shared" si="25"/>
        <v>6</v>
      </c>
      <c r="G812" s="25" t="s">
        <v>2172</v>
      </c>
      <c r="H812" s="23">
        <v>266</v>
      </c>
      <c r="I812" s="21">
        <v>3.32999664998113E-6</v>
      </c>
      <c r="J812" s="17">
        <v>1</v>
      </c>
      <c r="K812" s="37">
        <v>43396</v>
      </c>
      <c r="L812" s="67">
        <v>0</v>
      </c>
      <c r="M812" s="25" t="s">
        <v>2173</v>
      </c>
      <c r="N812" s="25" t="s">
        <v>2174</v>
      </c>
      <c r="O812" s="21">
        <v>149</v>
      </c>
      <c r="P812" s="21">
        <v>3</v>
      </c>
      <c r="Q812" s="21">
        <v>14</v>
      </c>
      <c r="S812" s="25">
        <v>0.68119100647006048</v>
      </c>
      <c r="T812" s="25">
        <v>0.82500000000000007</v>
      </c>
      <c r="U812" s="25">
        <v>0.46547751617515121</v>
      </c>
      <c r="V812">
        <v>0.5</v>
      </c>
      <c r="W812" t="s">
        <v>3017</v>
      </c>
      <c r="X812" t="s">
        <v>3018</v>
      </c>
      <c r="Y812" t="s">
        <v>3018</v>
      </c>
      <c r="Z812" t="s">
        <v>3018</v>
      </c>
    </row>
    <row r="813" spans="1:26" ht="211">
      <c r="A813">
        <v>812</v>
      </c>
      <c r="B813" s="21" t="s">
        <v>2159</v>
      </c>
      <c r="C813" s="21" t="s">
        <v>21</v>
      </c>
      <c r="D813" s="17">
        <f t="shared" si="24"/>
        <v>4</v>
      </c>
      <c r="E813" s="21" t="s">
        <v>17</v>
      </c>
      <c r="F813" s="25">
        <f t="shared" si="25"/>
        <v>6</v>
      </c>
      <c r="G813" s="25" t="s">
        <v>2175</v>
      </c>
      <c r="H813" s="23">
        <v>392</v>
      </c>
      <c r="I813" s="21">
        <v>5.3295803470666502E-3</v>
      </c>
      <c r="J813" s="17">
        <v>1</v>
      </c>
      <c r="K813" s="37">
        <v>43364</v>
      </c>
      <c r="L813" s="67">
        <v>1</v>
      </c>
      <c r="M813" s="25" t="s">
        <v>2176</v>
      </c>
      <c r="N813" s="25" t="s">
        <v>2177</v>
      </c>
      <c r="O813" s="21">
        <v>126</v>
      </c>
      <c r="P813" s="21">
        <v>5</v>
      </c>
      <c r="Q813" s="21">
        <v>26</v>
      </c>
      <c r="S813" s="25">
        <v>0.41598351128040828</v>
      </c>
      <c r="T813" s="25">
        <v>0.51226009152380281</v>
      </c>
      <c r="U813" s="25">
        <v>0.27156864091531652</v>
      </c>
      <c r="V813">
        <v>0.5</v>
      </c>
      <c r="W813" t="s">
        <v>3017</v>
      </c>
      <c r="X813" t="s">
        <v>3017</v>
      </c>
      <c r="Y813" t="s">
        <v>3017</v>
      </c>
      <c r="Z813" t="s">
        <v>3018</v>
      </c>
    </row>
    <row r="814" spans="1:26" ht="91">
      <c r="A814">
        <v>813</v>
      </c>
      <c r="B814" s="21" t="s">
        <v>2159</v>
      </c>
      <c r="C814" s="21" t="s">
        <v>21</v>
      </c>
      <c r="D814" s="17">
        <f t="shared" si="24"/>
        <v>4</v>
      </c>
      <c r="E814" s="21" t="s">
        <v>17</v>
      </c>
      <c r="F814" s="25">
        <f t="shared" si="25"/>
        <v>6</v>
      </c>
      <c r="G814" s="25" t="s">
        <v>2178</v>
      </c>
      <c r="H814" s="23">
        <v>149</v>
      </c>
      <c r="I814" s="21">
        <v>7.0414416816631006E-2</v>
      </c>
      <c r="J814" s="17">
        <v>1</v>
      </c>
      <c r="K814" s="37">
        <v>43357</v>
      </c>
      <c r="L814" s="67">
        <v>0</v>
      </c>
      <c r="M814" s="25" t="s">
        <v>2179</v>
      </c>
      <c r="N814" s="25" t="s">
        <v>2180</v>
      </c>
      <c r="O814" s="21">
        <v>107</v>
      </c>
      <c r="P814" s="21">
        <v>5</v>
      </c>
      <c r="Q814" s="21">
        <v>33</v>
      </c>
      <c r="S814" s="25">
        <v>0.52173927734068404</v>
      </c>
      <c r="T814" s="25">
        <v>0.75</v>
      </c>
      <c r="U814" s="25">
        <v>0.17934819335171021</v>
      </c>
      <c r="V814">
        <v>0.59450000000000003</v>
      </c>
      <c r="W814" t="s">
        <v>3017</v>
      </c>
      <c r="X814" t="s">
        <v>3018</v>
      </c>
      <c r="Y814" t="s">
        <v>3018</v>
      </c>
      <c r="Z814" t="s">
        <v>3018</v>
      </c>
    </row>
    <row r="815" spans="1:26" ht="61">
      <c r="A815">
        <v>814</v>
      </c>
      <c r="B815" s="21" t="s">
        <v>2159</v>
      </c>
      <c r="C815" s="21" t="s">
        <v>25</v>
      </c>
      <c r="D815" s="17">
        <f t="shared" si="24"/>
        <v>5</v>
      </c>
      <c r="E815" s="21" t="s">
        <v>17</v>
      </c>
      <c r="F815" s="25">
        <f t="shared" si="25"/>
        <v>6</v>
      </c>
      <c r="G815" s="17" t="s">
        <v>2181</v>
      </c>
      <c r="H815" s="23">
        <v>83</v>
      </c>
      <c r="I815" s="21">
        <v>2.72683239743721E-6</v>
      </c>
      <c r="J815" s="17">
        <v>1</v>
      </c>
      <c r="K815" s="37">
        <v>43354</v>
      </c>
      <c r="L815" s="67">
        <v>0</v>
      </c>
      <c r="M815" s="25" t="s">
        <v>2182</v>
      </c>
      <c r="N815" s="25" t="s">
        <v>2183</v>
      </c>
      <c r="O815" s="21">
        <v>75</v>
      </c>
      <c r="P815" s="21">
        <v>1</v>
      </c>
      <c r="Q815" s="21">
        <v>2</v>
      </c>
      <c r="S815" s="25">
        <v>0.76918779643582313</v>
      </c>
      <c r="T815" s="25">
        <v>0.75</v>
      </c>
      <c r="U815" s="25">
        <v>0.79796949108955784</v>
      </c>
      <c r="V815">
        <v>0.60500000000000009</v>
      </c>
      <c r="W815" t="s">
        <v>3018</v>
      </c>
      <c r="X815" t="s">
        <v>3017</v>
      </c>
      <c r="Y815" t="s">
        <v>3017</v>
      </c>
      <c r="Z815" t="s">
        <v>3018</v>
      </c>
    </row>
    <row r="816" spans="1:26" ht="61">
      <c r="A816">
        <v>815</v>
      </c>
      <c r="B816" s="21" t="s">
        <v>2159</v>
      </c>
      <c r="C816" s="21" t="s">
        <v>21</v>
      </c>
      <c r="D816" s="17">
        <f t="shared" si="24"/>
        <v>4</v>
      </c>
      <c r="E816" s="21" t="s">
        <v>17</v>
      </c>
      <c r="F816" s="25">
        <f t="shared" si="25"/>
        <v>6</v>
      </c>
      <c r="G816" s="17" t="s">
        <v>2184</v>
      </c>
      <c r="H816" s="23">
        <v>73</v>
      </c>
      <c r="I816" s="21">
        <v>5.16819938039903E-3</v>
      </c>
      <c r="J816" s="17">
        <v>1</v>
      </c>
      <c r="K816" s="37">
        <v>43350</v>
      </c>
      <c r="L816" s="67">
        <v>0</v>
      </c>
      <c r="M816" s="25" t="s">
        <v>2185</v>
      </c>
      <c r="N816" s="25" t="s">
        <v>2186</v>
      </c>
      <c r="O816" s="21">
        <v>63</v>
      </c>
      <c r="P816" s="21">
        <v>1</v>
      </c>
      <c r="Q816" s="21">
        <v>5</v>
      </c>
      <c r="S816" s="25">
        <v>0.76722468700001201</v>
      </c>
      <c r="T816" s="25">
        <v>0.82500000000000007</v>
      </c>
      <c r="U816" s="25">
        <v>0.68056171750003003</v>
      </c>
      <c r="V816">
        <v>0.55000000000000004</v>
      </c>
      <c r="W816" t="s">
        <v>3018</v>
      </c>
      <c r="X816" t="s">
        <v>3018</v>
      </c>
      <c r="Y816" t="s">
        <v>3018</v>
      </c>
      <c r="Z816" t="s">
        <v>3018</v>
      </c>
    </row>
    <row r="817" spans="1:26" ht="106">
      <c r="A817">
        <v>816</v>
      </c>
      <c r="B817" s="21" t="s">
        <v>2159</v>
      </c>
      <c r="C817" s="21" t="s">
        <v>21</v>
      </c>
      <c r="D817" s="17">
        <f t="shared" si="24"/>
        <v>4</v>
      </c>
      <c r="E817" s="21" t="s">
        <v>17</v>
      </c>
      <c r="F817" s="25">
        <f t="shared" si="25"/>
        <v>6</v>
      </c>
      <c r="G817" s="17" t="s">
        <v>2187</v>
      </c>
      <c r="H817" s="23">
        <v>138</v>
      </c>
      <c r="I817" s="21">
        <v>0.32995093506086098</v>
      </c>
      <c r="J817" s="17">
        <v>1</v>
      </c>
      <c r="K817" s="37">
        <v>43303</v>
      </c>
      <c r="L817" s="67">
        <v>0</v>
      </c>
      <c r="M817" s="25" t="s">
        <v>2188</v>
      </c>
      <c r="N817" s="25" t="s">
        <v>2189</v>
      </c>
      <c r="O817" s="21">
        <v>154</v>
      </c>
      <c r="P817" s="21">
        <v>2</v>
      </c>
      <c r="Q817" s="21">
        <v>4</v>
      </c>
      <c r="S817" s="25">
        <v>0.69480519480519476</v>
      </c>
      <c r="T817" s="25">
        <v>0.68181818181818177</v>
      </c>
      <c r="U817" s="25">
        <v>0.7142857142857143</v>
      </c>
      <c r="V817">
        <v>0.55000000000000004</v>
      </c>
      <c r="W817" t="s">
        <v>3017</v>
      </c>
      <c r="X817" t="s">
        <v>3017</v>
      </c>
      <c r="Y817" t="s">
        <v>3017</v>
      </c>
      <c r="Z817" t="s">
        <v>3018</v>
      </c>
    </row>
    <row r="818" spans="1:26" ht="91">
      <c r="A818">
        <v>817</v>
      </c>
      <c r="B818" s="21" t="s">
        <v>2159</v>
      </c>
      <c r="C818" s="21" t="s">
        <v>21</v>
      </c>
      <c r="D818" s="17">
        <f t="shared" si="24"/>
        <v>4</v>
      </c>
      <c r="E818" s="21" t="s">
        <v>17</v>
      </c>
      <c r="F818" s="25">
        <f t="shared" si="25"/>
        <v>6</v>
      </c>
      <c r="G818" s="25" t="s">
        <v>2190</v>
      </c>
      <c r="H818" s="23">
        <v>166</v>
      </c>
      <c r="I818" s="21">
        <v>6.3364435698432002E-8</v>
      </c>
      <c r="J818" s="17">
        <v>1</v>
      </c>
      <c r="K818" s="37">
        <v>43096</v>
      </c>
      <c r="L818" s="67">
        <v>0</v>
      </c>
      <c r="M818" s="25" t="s">
        <v>2191</v>
      </c>
      <c r="N818" s="25" t="s">
        <v>2192</v>
      </c>
      <c r="O818" s="21">
        <v>52</v>
      </c>
      <c r="P818" s="21">
        <v>1</v>
      </c>
      <c r="Q818" s="21">
        <v>2</v>
      </c>
      <c r="S818" s="25">
        <v>0.69108862288210404</v>
      </c>
      <c r="T818" s="25">
        <v>0.61983471074380148</v>
      </c>
      <c r="U818" s="25">
        <v>0.79796949108955784</v>
      </c>
      <c r="V818">
        <v>1.0073601388803801E-2</v>
      </c>
      <c r="W818" t="s">
        <v>3018</v>
      </c>
      <c r="X818" t="s">
        <v>3018</v>
      </c>
      <c r="Y818" t="s">
        <v>3018</v>
      </c>
      <c r="Z818" t="s">
        <v>3017</v>
      </c>
    </row>
    <row r="819" spans="1:26" ht="46">
      <c r="A819">
        <v>818</v>
      </c>
      <c r="B819" s="21" t="s">
        <v>2159</v>
      </c>
      <c r="C819" s="21" t="s">
        <v>21</v>
      </c>
      <c r="D819" s="17">
        <f t="shared" si="24"/>
        <v>4</v>
      </c>
      <c r="E819" s="21" t="s">
        <v>42</v>
      </c>
      <c r="F819" s="25">
        <f t="shared" si="25"/>
        <v>4</v>
      </c>
      <c r="G819" s="26" t="s">
        <v>119</v>
      </c>
      <c r="H819" s="23">
        <v>57</v>
      </c>
      <c r="I819" s="21">
        <v>4.2434906534582498E-2</v>
      </c>
      <c r="J819" s="17">
        <v>1</v>
      </c>
      <c r="K819" s="37">
        <v>43094</v>
      </c>
      <c r="L819" s="67">
        <v>0</v>
      </c>
      <c r="M819" s="25" t="s">
        <v>2193</v>
      </c>
      <c r="N819" s="25" t="s">
        <v>2192</v>
      </c>
      <c r="O819" s="21">
        <v>52</v>
      </c>
      <c r="P819" s="21">
        <v>1</v>
      </c>
      <c r="Q819" s="21">
        <v>2</v>
      </c>
      <c r="S819" s="25">
        <v>0.81418779643582317</v>
      </c>
      <c r="T819" s="25">
        <v>0.82500000000000007</v>
      </c>
      <c r="U819" s="25">
        <v>0.79796949108955784</v>
      </c>
      <c r="V819">
        <v>0.55000000000000004</v>
      </c>
      <c r="W819" t="s">
        <v>3018</v>
      </c>
      <c r="X819" t="s">
        <v>3018</v>
      </c>
      <c r="Y819" t="s">
        <v>3018</v>
      </c>
      <c r="Z819" t="s">
        <v>3017</v>
      </c>
    </row>
    <row r="820" spans="1:26" ht="76">
      <c r="A820">
        <v>819</v>
      </c>
      <c r="B820" s="21" t="s">
        <v>2159</v>
      </c>
      <c r="C820" s="21" t="s">
        <v>21</v>
      </c>
      <c r="D820" s="17">
        <f t="shared" si="24"/>
        <v>4</v>
      </c>
      <c r="E820" s="21" t="s">
        <v>17</v>
      </c>
      <c r="F820" s="25">
        <f t="shared" si="25"/>
        <v>6</v>
      </c>
      <c r="G820" s="17" t="s">
        <v>2159</v>
      </c>
      <c r="H820" s="23">
        <v>55</v>
      </c>
      <c r="I820" s="21">
        <v>1.8041358183751698E-2</v>
      </c>
      <c r="J820" s="17">
        <v>1</v>
      </c>
      <c r="K820" s="37">
        <v>43019</v>
      </c>
      <c r="L820" s="67">
        <v>1</v>
      </c>
      <c r="M820" s="25" t="s">
        <v>2194</v>
      </c>
      <c r="N820" s="25" t="s">
        <v>2195</v>
      </c>
      <c r="O820" s="21">
        <v>111</v>
      </c>
      <c r="P820" s="21">
        <v>1</v>
      </c>
      <c r="Q820" s="21">
        <v>12</v>
      </c>
      <c r="S820" s="25">
        <v>0.61114224536875172</v>
      </c>
      <c r="T820" s="25">
        <v>0.68181818181818177</v>
      </c>
      <c r="U820" s="25">
        <v>0.50512834069460655</v>
      </c>
      <c r="V820">
        <v>0.5</v>
      </c>
      <c r="W820" t="s">
        <v>3017</v>
      </c>
      <c r="X820" t="s">
        <v>3017</v>
      </c>
      <c r="Y820" t="s">
        <v>3017</v>
      </c>
      <c r="Z820" t="s">
        <v>3018</v>
      </c>
    </row>
    <row r="821" spans="1:26" ht="31">
      <c r="A821">
        <v>820</v>
      </c>
      <c r="B821" s="21" t="s">
        <v>2159</v>
      </c>
      <c r="C821" s="21" t="s">
        <v>21</v>
      </c>
      <c r="D821" s="17">
        <f t="shared" si="24"/>
        <v>4</v>
      </c>
      <c r="E821" s="21" t="s">
        <v>42</v>
      </c>
      <c r="F821" s="25">
        <f t="shared" si="25"/>
        <v>4</v>
      </c>
      <c r="G821" s="26" t="s">
        <v>140</v>
      </c>
      <c r="H821" s="23">
        <v>54</v>
      </c>
      <c r="I821" s="21">
        <v>3.0207863680032899E-3</v>
      </c>
      <c r="J821" s="17">
        <v>1</v>
      </c>
      <c r="K821" s="37">
        <v>42993</v>
      </c>
      <c r="L821" s="67">
        <v>0</v>
      </c>
      <c r="M821" s="25" t="s">
        <v>2196</v>
      </c>
      <c r="N821" s="25" t="s">
        <v>2197</v>
      </c>
      <c r="O821" s="21">
        <v>42</v>
      </c>
      <c r="P821" s="21">
        <v>2</v>
      </c>
      <c r="Q821" s="21">
        <v>5</v>
      </c>
      <c r="S821" s="25">
        <v>0.72222468700001197</v>
      </c>
      <c r="T821" s="25">
        <v>0.75</v>
      </c>
      <c r="U821" s="25">
        <v>0.68056171750003003</v>
      </c>
      <c r="V821">
        <v>0.59450000000000003</v>
      </c>
      <c r="W821" t="s">
        <v>3017</v>
      </c>
      <c r="X821" t="s">
        <v>3017</v>
      </c>
      <c r="Y821" t="s">
        <v>3017</v>
      </c>
      <c r="Z821" t="s">
        <v>3018</v>
      </c>
    </row>
    <row r="822" spans="1:26" ht="106">
      <c r="A822">
        <v>821</v>
      </c>
      <c r="B822" s="21" t="s">
        <v>2159</v>
      </c>
      <c r="C822" s="21" t="s">
        <v>21</v>
      </c>
      <c r="D822" s="17">
        <f t="shared" si="24"/>
        <v>4</v>
      </c>
      <c r="E822" s="21" t="s">
        <v>17</v>
      </c>
      <c r="F822" s="25">
        <f t="shared" si="25"/>
        <v>6</v>
      </c>
      <c r="G822" s="25" t="s">
        <v>2198</v>
      </c>
      <c r="H822" s="23">
        <v>160</v>
      </c>
      <c r="I822" s="21">
        <v>0.99985542594865595</v>
      </c>
      <c r="J822" s="17">
        <v>1</v>
      </c>
      <c r="K822" s="37">
        <v>42990</v>
      </c>
      <c r="L822" s="67">
        <v>0</v>
      </c>
      <c r="M822" s="25" t="s">
        <v>2199</v>
      </c>
      <c r="N822" s="25" t="s">
        <v>2200</v>
      </c>
      <c r="O822" s="21">
        <v>146</v>
      </c>
      <c r="P822" s="21">
        <v>3</v>
      </c>
      <c r="Q822" s="21">
        <v>13</v>
      </c>
      <c r="S822" s="25">
        <v>0.50132455345919658</v>
      </c>
      <c r="T822" s="25">
        <v>0.51226009152380281</v>
      </c>
      <c r="U822" s="25">
        <v>0.48492124636228728</v>
      </c>
      <c r="V822">
        <v>2.7133952260485851E-2</v>
      </c>
      <c r="W822" t="s">
        <v>3017</v>
      </c>
      <c r="X822" t="s">
        <v>3017</v>
      </c>
      <c r="Y822" t="s">
        <v>3018</v>
      </c>
      <c r="Z822" t="s">
        <v>3018</v>
      </c>
    </row>
    <row r="823" spans="1:26" ht="31">
      <c r="A823">
        <v>822</v>
      </c>
      <c r="B823" s="21" t="s">
        <v>2159</v>
      </c>
      <c r="C823" s="21" t="s">
        <v>25</v>
      </c>
      <c r="D823" s="17">
        <f t="shared" si="24"/>
        <v>5</v>
      </c>
      <c r="E823" s="21" t="s">
        <v>17</v>
      </c>
      <c r="F823" s="25">
        <f t="shared" si="25"/>
        <v>6</v>
      </c>
      <c r="G823" s="26" t="s">
        <v>2201</v>
      </c>
      <c r="H823" s="23">
        <v>15</v>
      </c>
      <c r="I823" s="21">
        <v>0.18666400370587899</v>
      </c>
      <c r="J823" s="17">
        <v>1</v>
      </c>
      <c r="K823" s="37">
        <v>42968</v>
      </c>
      <c r="L823" s="67">
        <v>0</v>
      </c>
      <c r="M823" s="26" t="s">
        <v>2202</v>
      </c>
      <c r="N823" s="25" t="s">
        <v>2203</v>
      </c>
      <c r="O823" s="21">
        <v>46</v>
      </c>
      <c r="P823" s="21">
        <v>1</v>
      </c>
      <c r="Q823" s="21">
        <v>0</v>
      </c>
      <c r="S823" s="25">
        <v>0.80909090909090908</v>
      </c>
      <c r="T823" s="25">
        <v>0.68181818181818177</v>
      </c>
      <c r="U823" s="25">
        <v>1</v>
      </c>
      <c r="V823">
        <v>0.55000000000000004</v>
      </c>
      <c r="W823" t="s">
        <v>3017</v>
      </c>
      <c r="X823" t="s">
        <v>3017</v>
      </c>
      <c r="Y823" t="s">
        <v>3017</v>
      </c>
      <c r="Z823" t="s">
        <v>3018</v>
      </c>
    </row>
    <row r="824" spans="1:26" ht="136">
      <c r="A824">
        <v>823</v>
      </c>
      <c r="B824" s="21" t="s">
        <v>2159</v>
      </c>
      <c r="C824" s="21" t="s">
        <v>21</v>
      </c>
      <c r="D824" s="17">
        <f t="shared" si="24"/>
        <v>4</v>
      </c>
      <c r="E824" s="21" t="s">
        <v>17</v>
      </c>
      <c r="F824" s="25">
        <f t="shared" si="25"/>
        <v>6</v>
      </c>
      <c r="G824" s="25" t="s">
        <v>2204</v>
      </c>
      <c r="H824" s="23">
        <v>262</v>
      </c>
      <c r="I824" s="21">
        <v>6.3809851712E-3</v>
      </c>
      <c r="J824" s="17">
        <v>1</v>
      </c>
      <c r="K824" s="37">
        <v>42954</v>
      </c>
      <c r="L824" s="67">
        <v>0</v>
      </c>
      <c r="M824" s="25" t="s">
        <v>2205</v>
      </c>
      <c r="N824" s="25" t="s">
        <v>2206</v>
      </c>
      <c r="O824" s="21">
        <v>76</v>
      </c>
      <c r="P824" s="21">
        <v>3</v>
      </c>
      <c r="Q824" s="21">
        <v>14</v>
      </c>
      <c r="S824" s="25">
        <v>0.37703493473767857</v>
      </c>
      <c r="T824" s="25">
        <v>0.31807321377936337</v>
      </c>
      <c r="U824" s="25">
        <v>0.46547751617515121</v>
      </c>
      <c r="V824">
        <v>1.0242777589530407E-3</v>
      </c>
      <c r="W824" t="s">
        <v>3018</v>
      </c>
      <c r="X824" t="s">
        <v>3018</v>
      </c>
      <c r="Y824" t="s">
        <v>3018</v>
      </c>
      <c r="Z824" t="s">
        <v>3018</v>
      </c>
    </row>
    <row r="825" spans="1:26" ht="61">
      <c r="A825">
        <v>824</v>
      </c>
      <c r="B825" s="21" t="s">
        <v>2159</v>
      </c>
      <c r="C825" s="21" t="s">
        <v>25</v>
      </c>
      <c r="D825" s="17">
        <f t="shared" si="24"/>
        <v>5</v>
      </c>
      <c r="E825" s="21" t="s">
        <v>17</v>
      </c>
      <c r="F825" s="25">
        <f t="shared" si="25"/>
        <v>6</v>
      </c>
      <c r="G825" s="25" t="s">
        <v>2207</v>
      </c>
      <c r="H825" s="23">
        <v>71</v>
      </c>
      <c r="I825" s="21">
        <v>0.99635160032778303</v>
      </c>
      <c r="J825" s="17">
        <v>1</v>
      </c>
      <c r="K825" s="37">
        <v>42943</v>
      </c>
      <c r="L825" s="67">
        <v>0</v>
      </c>
      <c r="M825" s="25" t="s">
        <v>2208</v>
      </c>
      <c r="N825" s="25" t="s">
        <v>2209</v>
      </c>
      <c r="O825" s="21">
        <v>22</v>
      </c>
      <c r="P825" s="21">
        <v>1</v>
      </c>
      <c r="Q825" s="21">
        <v>1</v>
      </c>
      <c r="S825" s="25">
        <v>0.71475796930342383</v>
      </c>
      <c r="T825" s="25">
        <v>0.61983471074380159</v>
      </c>
      <c r="U825" s="25">
        <v>0.85714285714285721</v>
      </c>
      <c r="V825">
        <v>0.55000000000000004</v>
      </c>
      <c r="W825" t="s">
        <v>3018</v>
      </c>
      <c r="X825" t="s">
        <v>3017</v>
      </c>
      <c r="Y825" t="s">
        <v>3018</v>
      </c>
      <c r="Z825" t="s">
        <v>3018</v>
      </c>
    </row>
    <row r="826" spans="1:26" ht="61">
      <c r="A826">
        <v>825</v>
      </c>
      <c r="B826" s="21" t="s">
        <v>2159</v>
      </c>
      <c r="C826" s="21" t="s">
        <v>25</v>
      </c>
      <c r="D826" s="17">
        <f t="shared" si="24"/>
        <v>5</v>
      </c>
      <c r="E826" s="21" t="s">
        <v>17</v>
      </c>
      <c r="F826" s="25">
        <f t="shared" si="25"/>
        <v>6</v>
      </c>
      <c r="G826" s="25" t="s">
        <v>2210</v>
      </c>
      <c r="H826" s="23">
        <v>111</v>
      </c>
      <c r="I826" s="21">
        <v>0.23071286565506899</v>
      </c>
      <c r="J826" s="17">
        <v>1</v>
      </c>
      <c r="K826" s="37">
        <v>42915</v>
      </c>
      <c r="L826" s="67">
        <v>0</v>
      </c>
      <c r="M826" s="25" t="s">
        <v>2211</v>
      </c>
      <c r="N826" s="25" t="s">
        <v>2212</v>
      </c>
      <c r="O826" s="21">
        <v>28</v>
      </c>
      <c r="P826" s="21">
        <v>1</v>
      </c>
      <c r="Q826" s="21">
        <v>5</v>
      </c>
      <c r="S826" s="25">
        <v>0.57958074191429376</v>
      </c>
      <c r="T826" s="25">
        <v>0.51226009152380281</v>
      </c>
      <c r="U826" s="25">
        <v>0.68056171750003003</v>
      </c>
      <c r="V826">
        <v>9.1578194443670911E-3</v>
      </c>
      <c r="W826" t="s">
        <v>3017</v>
      </c>
      <c r="X826" t="s">
        <v>3018</v>
      </c>
      <c r="Y826" t="s">
        <v>3018</v>
      </c>
      <c r="Z826" t="s">
        <v>3018</v>
      </c>
    </row>
    <row r="827" spans="1:26" ht="91">
      <c r="A827">
        <v>826</v>
      </c>
      <c r="B827" s="21" t="s">
        <v>2159</v>
      </c>
      <c r="C827" s="21" t="s">
        <v>25</v>
      </c>
      <c r="D827" s="17">
        <f t="shared" si="24"/>
        <v>5</v>
      </c>
      <c r="E827" s="21" t="s">
        <v>17</v>
      </c>
      <c r="F827" s="25">
        <f t="shared" si="25"/>
        <v>6</v>
      </c>
      <c r="G827" s="25" t="s">
        <v>2213</v>
      </c>
      <c r="H827" s="23">
        <v>57</v>
      </c>
      <c r="I827" s="21">
        <v>0.15109364604843001</v>
      </c>
      <c r="J827" s="17">
        <v>1</v>
      </c>
      <c r="K827" s="37">
        <v>42905</v>
      </c>
      <c r="L827" s="67">
        <v>0</v>
      </c>
      <c r="M827" s="25" t="s">
        <v>2214</v>
      </c>
      <c r="N827" s="25" t="s">
        <v>2215</v>
      </c>
      <c r="O827" s="21">
        <v>121</v>
      </c>
      <c r="P827" s="21">
        <v>1</v>
      </c>
      <c r="Q827" s="21">
        <v>2</v>
      </c>
      <c r="S827" s="25">
        <v>0.69108862288210404</v>
      </c>
      <c r="T827" s="25">
        <v>0.61983471074380159</v>
      </c>
      <c r="U827" s="25">
        <v>0.79796949108955784</v>
      </c>
      <c r="V827">
        <v>0.55000000000000004</v>
      </c>
      <c r="W827" t="s">
        <v>3018</v>
      </c>
      <c r="X827" t="s">
        <v>3017</v>
      </c>
      <c r="Y827" t="s">
        <v>3017</v>
      </c>
      <c r="Z827" t="s">
        <v>3018</v>
      </c>
    </row>
    <row r="828" spans="1:26" ht="91">
      <c r="A828">
        <v>827</v>
      </c>
      <c r="B828" s="21" t="s">
        <v>2159</v>
      </c>
      <c r="C828" s="21" t="s">
        <v>21</v>
      </c>
      <c r="D828" s="17">
        <f t="shared" si="24"/>
        <v>4</v>
      </c>
      <c r="E828" s="21" t="s">
        <v>17</v>
      </c>
      <c r="F828" s="25">
        <f t="shared" si="25"/>
        <v>6</v>
      </c>
      <c r="G828" s="25" t="s">
        <v>2216</v>
      </c>
      <c r="H828" s="23">
        <v>92</v>
      </c>
      <c r="I828" s="21">
        <v>0.95679277407185304</v>
      </c>
      <c r="J828" s="17">
        <v>1</v>
      </c>
      <c r="K828" s="37">
        <v>42746</v>
      </c>
      <c r="L828" s="67">
        <v>0</v>
      </c>
      <c r="M828" s="25" t="s">
        <v>2217</v>
      </c>
      <c r="N828" s="25" t="s">
        <v>2218</v>
      </c>
      <c r="O828" s="21">
        <v>122</v>
      </c>
      <c r="P828" s="21">
        <v>3</v>
      </c>
      <c r="Q828" s="21">
        <v>26</v>
      </c>
      <c r="S828" s="25">
        <v>0.55862745636612654</v>
      </c>
      <c r="T828" s="25">
        <v>0.75</v>
      </c>
      <c r="U828" s="25">
        <v>0.27156864091531652</v>
      </c>
      <c r="V828">
        <v>0.5</v>
      </c>
      <c r="W828" t="s">
        <v>3017</v>
      </c>
      <c r="X828" t="s">
        <v>3017</v>
      </c>
      <c r="Y828" t="s">
        <v>3017</v>
      </c>
      <c r="Z828" t="s">
        <v>3017</v>
      </c>
    </row>
    <row r="829" spans="1:26" ht="106">
      <c r="A829">
        <v>828</v>
      </c>
      <c r="B829" s="21" t="s">
        <v>2159</v>
      </c>
      <c r="C829" s="21" t="s">
        <v>21</v>
      </c>
      <c r="D829" s="17">
        <f t="shared" si="24"/>
        <v>4</v>
      </c>
      <c r="E829" s="21" t="s">
        <v>17</v>
      </c>
      <c r="F829" s="25">
        <f t="shared" si="25"/>
        <v>6</v>
      </c>
      <c r="G829" s="25" t="s">
        <v>2219</v>
      </c>
      <c r="H829" s="23">
        <v>111</v>
      </c>
      <c r="I829" s="21">
        <v>9.7501071350018703E-2</v>
      </c>
      <c r="J829" s="17">
        <v>1</v>
      </c>
      <c r="K829" s="37">
        <v>42731</v>
      </c>
      <c r="L829" s="67">
        <v>0</v>
      </c>
      <c r="M829" s="25" t="s">
        <v>2220</v>
      </c>
      <c r="N829" s="25" t="s">
        <v>2221</v>
      </c>
      <c r="O829" s="21">
        <v>154</v>
      </c>
      <c r="P829" s="21">
        <v>3</v>
      </c>
      <c r="Q829" s="21">
        <v>17</v>
      </c>
      <c r="S829" s="25">
        <v>0.61439396425041937</v>
      </c>
      <c r="T829" s="25">
        <v>0.75</v>
      </c>
      <c r="U829" s="25">
        <v>0.41098491062604853</v>
      </c>
      <c r="V829">
        <v>0.64895000000000014</v>
      </c>
      <c r="W829" t="s">
        <v>3017</v>
      </c>
      <c r="X829" t="s">
        <v>3017</v>
      </c>
      <c r="Y829" t="s">
        <v>3017</v>
      </c>
      <c r="Z829" t="s">
        <v>3017</v>
      </c>
    </row>
    <row r="830" spans="1:26" ht="121">
      <c r="A830">
        <v>829</v>
      </c>
      <c r="B830" s="21" t="s">
        <v>2222</v>
      </c>
      <c r="C830" s="21" t="s">
        <v>21</v>
      </c>
      <c r="D830" s="17">
        <f t="shared" si="24"/>
        <v>4</v>
      </c>
      <c r="E830" s="21" t="s">
        <v>17</v>
      </c>
      <c r="F830" s="25">
        <f t="shared" si="25"/>
        <v>6</v>
      </c>
      <c r="G830" s="25" t="s">
        <v>2223</v>
      </c>
      <c r="H830" s="23">
        <v>103</v>
      </c>
      <c r="I830" s="21">
        <v>9.1604656971000496E-8</v>
      </c>
      <c r="J830" s="17">
        <v>1</v>
      </c>
      <c r="K830" s="37">
        <v>43947</v>
      </c>
      <c r="L830" s="67">
        <v>0</v>
      </c>
      <c r="M830" s="25" t="s">
        <v>2224</v>
      </c>
      <c r="N830" s="25" t="s">
        <v>2225</v>
      </c>
      <c r="O830" s="21">
        <v>159</v>
      </c>
      <c r="P830" s="21">
        <v>1</v>
      </c>
      <c r="Q830" s="21">
        <v>2</v>
      </c>
      <c r="S830" s="25">
        <v>0.59860239181244279</v>
      </c>
      <c r="T830" s="25">
        <v>0.46569099229436611</v>
      </c>
      <c r="U830" s="25">
        <v>0.79796949108955784</v>
      </c>
      <c r="V830">
        <v>1.2393760883331792E-3</v>
      </c>
      <c r="W830" t="s">
        <v>3018</v>
      </c>
      <c r="X830" t="s">
        <v>3017</v>
      </c>
      <c r="Y830" t="s">
        <v>3017</v>
      </c>
      <c r="Z830" t="s">
        <v>3018</v>
      </c>
    </row>
    <row r="831" spans="1:26" ht="91">
      <c r="A831">
        <v>830</v>
      </c>
      <c r="B831" s="21" t="s">
        <v>2222</v>
      </c>
      <c r="C831" s="21" t="s">
        <v>25</v>
      </c>
      <c r="D831" s="17">
        <f t="shared" si="24"/>
        <v>5</v>
      </c>
      <c r="E831" s="21" t="s">
        <v>17</v>
      </c>
      <c r="F831" s="25">
        <f t="shared" si="25"/>
        <v>6</v>
      </c>
      <c r="G831" s="17" t="s">
        <v>2226</v>
      </c>
      <c r="H831" s="23">
        <v>52</v>
      </c>
      <c r="I831" s="21">
        <v>6.2658803161819198E-4</v>
      </c>
      <c r="J831" s="17">
        <v>1</v>
      </c>
      <c r="K831" s="37">
        <v>43933</v>
      </c>
      <c r="L831" s="67">
        <v>1</v>
      </c>
      <c r="M831" s="25" t="s">
        <v>2227</v>
      </c>
      <c r="N831" s="25" t="s">
        <v>2228</v>
      </c>
      <c r="O831" s="21">
        <v>96</v>
      </c>
      <c r="P831" s="21">
        <v>2</v>
      </c>
      <c r="Q831" s="21">
        <v>3</v>
      </c>
      <c r="S831" s="25">
        <v>0.60838172305320304</v>
      </c>
      <c r="T831" s="25">
        <v>0.51226009152380281</v>
      </c>
      <c r="U831" s="25">
        <v>0.75256417034730327</v>
      </c>
      <c r="V831">
        <v>0.5</v>
      </c>
      <c r="W831" t="s">
        <v>3018</v>
      </c>
      <c r="X831" t="s">
        <v>3018</v>
      </c>
      <c r="Y831" t="s">
        <v>3018</v>
      </c>
      <c r="Z831" t="s">
        <v>3018</v>
      </c>
    </row>
    <row r="832" spans="1:26" ht="121">
      <c r="A832">
        <v>831</v>
      </c>
      <c r="B832" s="21" t="s">
        <v>2222</v>
      </c>
      <c r="C832" s="21" t="s">
        <v>80</v>
      </c>
      <c r="D832" s="17">
        <f t="shared" si="24"/>
        <v>1</v>
      </c>
      <c r="E832" s="21" t="s">
        <v>17</v>
      </c>
      <c r="F832" s="25">
        <f t="shared" si="25"/>
        <v>6</v>
      </c>
      <c r="G832" s="17" t="s">
        <v>2229</v>
      </c>
      <c r="H832" s="23">
        <v>209</v>
      </c>
      <c r="I832" s="21">
        <v>2.4175500033252201E-4</v>
      </c>
      <c r="J832" s="17">
        <v>1</v>
      </c>
      <c r="K832" s="37">
        <v>43883</v>
      </c>
      <c r="L832" s="67">
        <v>1</v>
      </c>
      <c r="M832" s="25" t="s">
        <v>2230</v>
      </c>
      <c r="N832" s="25" t="s">
        <v>2231</v>
      </c>
      <c r="O832" s="21">
        <v>90</v>
      </c>
      <c r="P832" s="21">
        <v>2</v>
      </c>
      <c r="Q832" s="21">
        <v>7</v>
      </c>
      <c r="S832" s="25">
        <v>0.74381421079630905</v>
      </c>
      <c r="T832" s="25">
        <v>0.82500000000000007</v>
      </c>
      <c r="U832" s="25">
        <v>0.62203552699077269</v>
      </c>
      <c r="V832">
        <v>0.54500000000000004</v>
      </c>
      <c r="W832" t="s">
        <v>3018</v>
      </c>
      <c r="X832" t="s">
        <v>3018</v>
      </c>
      <c r="Y832" t="s">
        <v>3017</v>
      </c>
      <c r="Z832" t="s">
        <v>3018</v>
      </c>
    </row>
    <row r="833" spans="1:26" ht="76">
      <c r="A833">
        <v>832</v>
      </c>
      <c r="B833" s="21" t="s">
        <v>2222</v>
      </c>
      <c r="C833" s="21" t="s">
        <v>21</v>
      </c>
      <c r="D833" s="17">
        <f t="shared" si="24"/>
        <v>4</v>
      </c>
      <c r="E833" s="21" t="s">
        <v>183</v>
      </c>
      <c r="F833" s="25">
        <f t="shared" si="25"/>
        <v>2</v>
      </c>
      <c r="G833" s="25" t="s">
        <v>2232</v>
      </c>
      <c r="H833" s="23">
        <v>72</v>
      </c>
      <c r="I833" s="21">
        <v>1.0136276543094599E-3</v>
      </c>
      <c r="J833" s="17">
        <v>0</v>
      </c>
      <c r="K833" s="37">
        <v>43810</v>
      </c>
      <c r="L833" s="67">
        <v>0</v>
      </c>
      <c r="M833" s="25" t="s">
        <v>2233</v>
      </c>
      <c r="N833" s="25" t="s">
        <v>2234</v>
      </c>
      <c r="O833" s="21">
        <v>64</v>
      </c>
      <c r="P833" s="21">
        <v>1</v>
      </c>
      <c r="Q833" s="21">
        <v>2</v>
      </c>
      <c r="S833" s="25">
        <v>0.76918779643582313</v>
      </c>
      <c r="T833" s="25">
        <v>0.75</v>
      </c>
      <c r="U833" s="25">
        <v>0.79796949108955784</v>
      </c>
      <c r="V833">
        <v>0.5</v>
      </c>
      <c r="W833" t="s">
        <v>3018</v>
      </c>
      <c r="X833" t="s">
        <v>3017</v>
      </c>
      <c r="Y833" t="s">
        <v>3017</v>
      </c>
      <c r="Z833" t="s">
        <v>3017</v>
      </c>
    </row>
    <row r="834" spans="1:26" ht="106">
      <c r="A834">
        <v>833</v>
      </c>
      <c r="B834" s="21" t="s">
        <v>2222</v>
      </c>
      <c r="C834" s="21" t="s">
        <v>25</v>
      </c>
      <c r="D834" s="17">
        <f t="shared" si="24"/>
        <v>5</v>
      </c>
      <c r="E834" s="21" t="s">
        <v>17</v>
      </c>
      <c r="F834" s="25">
        <f t="shared" si="25"/>
        <v>6</v>
      </c>
      <c r="G834" s="17" t="s">
        <v>2235</v>
      </c>
      <c r="H834" s="23">
        <v>34</v>
      </c>
      <c r="I834" s="21">
        <v>0.19083769913235299</v>
      </c>
      <c r="J834" s="17">
        <v>1</v>
      </c>
      <c r="K834" s="37">
        <v>43788</v>
      </c>
      <c r="L834" s="67">
        <v>0</v>
      </c>
      <c r="M834" s="17" t="s">
        <v>2236</v>
      </c>
      <c r="N834" s="25" t="s">
        <v>2237</v>
      </c>
      <c r="O834" s="21">
        <v>81</v>
      </c>
      <c r="P834" s="21">
        <v>1</v>
      </c>
      <c r="Q834" s="21">
        <v>0</v>
      </c>
      <c r="S834" s="25">
        <v>0.80909090909090908</v>
      </c>
      <c r="T834" s="25">
        <v>0.68181818181818177</v>
      </c>
      <c r="U834" s="25">
        <v>1</v>
      </c>
      <c r="V834">
        <v>0.5</v>
      </c>
      <c r="W834" t="s">
        <v>3017</v>
      </c>
      <c r="X834" t="s">
        <v>3017</v>
      </c>
      <c r="Y834" t="s">
        <v>3018</v>
      </c>
      <c r="Z834" t="s">
        <v>3018</v>
      </c>
    </row>
    <row r="835" spans="1:26" ht="46">
      <c r="A835">
        <v>834</v>
      </c>
      <c r="B835" s="21" t="s">
        <v>2222</v>
      </c>
      <c r="C835" s="21" t="s">
        <v>21</v>
      </c>
      <c r="D835" s="17">
        <f t="shared" ref="D835:D898" si="26">_xlfn.IFS(C835="建议",1,C835="举报",2,C835="求助",3,C835="投诉",4,C835="咨询",5)</f>
        <v>4</v>
      </c>
      <c r="E835" s="21" t="s">
        <v>42</v>
      </c>
      <c r="F835" s="25">
        <f t="shared" ref="F835:F898" si="27">_xlfn.IFS(E835="12345app",1,E835="e福州app",2,E835="qq",3,E835="电话",4,E835="短信",5,E835="网站",6,E835="微博",7,E835="微信",8,E835="邮件",9)</f>
        <v>4</v>
      </c>
      <c r="G835" s="17" t="s">
        <v>2238</v>
      </c>
      <c r="H835" s="23">
        <v>32</v>
      </c>
      <c r="I835" s="21">
        <v>2.0697899907580301E-2</v>
      </c>
      <c r="J835" s="17">
        <v>0</v>
      </c>
      <c r="K835" s="37">
        <v>43760</v>
      </c>
      <c r="L835" s="67">
        <v>0</v>
      </c>
      <c r="M835" s="26" t="s">
        <v>2239</v>
      </c>
      <c r="N835" s="25" t="s">
        <v>2240</v>
      </c>
      <c r="O835" s="21">
        <v>46</v>
      </c>
      <c r="P835" s="21">
        <v>1</v>
      </c>
      <c r="Q835" s="21">
        <v>2</v>
      </c>
      <c r="S835" s="25">
        <v>0.81418779643582317</v>
      </c>
      <c r="T835" s="25">
        <v>0.82500000000000007</v>
      </c>
      <c r="U835" s="25">
        <v>0.79796949108955784</v>
      </c>
      <c r="V835">
        <v>0.59450000000000003</v>
      </c>
      <c r="W835" t="s">
        <v>3017</v>
      </c>
      <c r="X835" t="s">
        <v>3017</v>
      </c>
      <c r="Y835" t="s">
        <v>3017</v>
      </c>
      <c r="Z835" t="s">
        <v>3018</v>
      </c>
    </row>
    <row r="836" spans="1:26" ht="61">
      <c r="A836">
        <v>835</v>
      </c>
      <c r="B836" s="21" t="s">
        <v>2222</v>
      </c>
      <c r="C836" s="21" t="s">
        <v>25</v>
      </c>
      <c r="D836" s="17">
        <f t="shared" si="26"/>
        <v>5</v>
      </c>
      <c r="E836" s="21" t="s">
        <v>17</v>
      </c>
      <c r="F836" s="25">
        <f t="shared" si="27"/>
        <v>6</v>
      </c>
      <c r="G836" s="25" t="s">
        <v>2241</v>
      </c>
      <c r="H836" s="23">
        <v>28</v>
      </c>
      <c r="I836" s="21">
        <v>0.15195053530550101</v>
      </c>
      <c r="J836" s="17">
        <v>1</v>
      </c>
      <c r="K836" s="37">
        <v>43751</v>
      </c>
      <c r="L836" s="67">
        <v>0</v>
      </c>
      <c r="M836" s="26" t="s">
        <v>2242</v>
      </c>
      <c r="N836" s="25" t="s">
        <v>2243</v>
      </c>
      <c r="O836" s="21">
        <v>66</v>
      </c>
      <c r="P836" s="21">
        <v>4</v>
      </c>
      <c r="Q836" s="21">
        <v>3</v>
      </c>
      <c r="S836" s="25">
        <v>0.71011657722983035</v>
      </c>
      <c r="T836" s="25">
        <v>0.68181818181818177</v>
      </c>
      <c r="U836" s="25">
        <v>0.75256417034730327</v>
      </c>
      <c r="V836">
        <v>0.45454545454545453</v>
      </c>
      <c r="W836" t="s">
        <v>3017</v>
      </c>
      <c r="X836" t="s">
        <v>3017</v>
      </c>
      <c r="Y836" t="s">
        <v>3018</v>
      </c>
      <c r="Z836" t="s">
        <v>3018</v>
      </c>
    </row>
    <row r="837" spans="1:26" ht="46">
      <c r="A837">
        <v>836</v>
      </c>
      <c r="B837" s="21" t="s">
        <v>2222</v>
      </c>
      <c r="C837" s="21" t="s">
        <v>21</v>
      </c>
      <c r="D837" s="17">
        <f t="shared" si="26"/>
        <v>4</v>
      </c>
      <c r="E837" s="21" t="s">
        <v>42</v>
      </c>
      <c r="F837" s="25">
        <f t="shared" si="27"/>
        <v>4</v>
      </c>
      <c r="G837" s="25" t="s">
        <v>2244</v>
      </c>
      <c r="H837" s="23">
        <v>76</v>
      </c>
      <c r="I837" s="21">
        <v>5.5739223047173202E-3</v>
      </c>
      <c r="J837" s="17">
        <v>1</v>
      </c>
      <c r="K837" s="37">
        <v>43744</v>
      </c>
      <c r="L837" s="67">
        <v>0</v>
      </c>
      <c r="M837" s="25" t="s">
        <v>2245</v>
      </c>
      <c r="N837" s="25" t="s">
        <v>2246</v>
      </c>
      <c r="O837" s="21">
        <v>53</v>
      </c>
      <c r="P837" s="21">
        <v>1</v>
      </c>
      <c r="Q837" s="21">
        <v>4</v>
      </c>
      <c r="S837" s="25">
        <v>0.78071428571428569</v>
      </c>
      <c r="T837" s="25">
        <v>0.82500000000000007</v>
      </c>
      <c r="U837" s="25">
        <v>0.7142857142857143</v>
      </c>
      <c r="V837">
        <v>0.59450000000000003</v>
      </c>
      <c r="W837" t="s">
        <v>3018</v>
      </c>
      <c r="X837" t="s">
        <v>3017</v>
      </c>
      <c r="Y837" t="s">
        <v>3017</v>
      </c>
      <c r="Z837" t="s">
        <v>3018</v>
      </c>
    </row>
    <row r="838" spans="1:26" ht="46">
      <c r="A838">
        <v>837</v>
      </c>
      <c r="B838" s="21" t="s">
        <v>2222</v>
      </c>
      <c r="C838" s="21" t="s">
        <v>25</v>
      </c>
      <c r="D838" s="17">
        <f t="shared" si="26"/>
        <v>5</v>
      </c>
      <c r="E838" s="21" t="s">
        <v>17</v>
      </c>
      <c r="F838" s="25">
        <f t="shared" si="27"/>
        <v>6</v>
      </c>
      <c r="G838" s="17" t="s">
        <v>2247</v>
      </c>
      <c r="H838" s="23">
        <v>57</v>
      </c>
      <c r="I838" s="21">
        <v>6.6250993136134403E-2</v>
      </c>
      <c r="J838" s="17">
        <v>1</v>
      </c>
      <c r="K838" s="37">
        <v>43726</v>
      </c>
      <c r="L838" s="67">
        <v>0</v>
      </c>
      <c r="M838" s="25" t="s">
        <v>2248</v>
      </c>
      <c r="N838" s="25" t="s">
        <v>2249</v>
      </c>
      <c r="O838" s="21">
        <v>37</v>
      </c>
      <c r="P838" s="21">
        <v>3</v>
      </c>
      <c r="Q838" s="21">
        <v>6</v>
      </c>
      <c r="S838" s="25">
        <v>0.66912006664615609</v>
      </c>
      <c r="T838" s="25">
        <v>0.68181818181818177</v>
      </c>
      <c r="U838" s="25">
        <v>0.65007289388811751</v>
      </c>
      <c r="V838">
        <v>0.55000000000000004</v>
      </c>
      <c r="W838" t="s">
        <v>3018</v>
      </c>
      <c r="X838" t="s">
        <v>3017</v>
      </c>
      <c r="Y838" t="s">
        <v>3017</v>
      </c>
      <c r="Z838" t="s">
        <v>3018</v>
      </c>
    </row>
    <row r="839" spans="1:26" ht="91">
      <c r="A839">
        <v>838</v>
      </c>
      <c r="B839" s="21" t="s">
        <v>2222</v>
      </c>
      <c r="C839" s="21" t="s">
        <v>25</v>
      </c>
      <c r="D839" s="17">
        <f t="shared" si="26"/>
        <v>5</v>
      </c>
      <c r="E839" s="21" t="s">
        <v>17</v>
      </c>
      <c r="F839" s="25">
        <f t="shared" si="27"/>
        <v>6</v>
      </c>
      <c r="G839" s="17" t="s">
        <v>2250</v>
      </c>
      <c r="H839" s="23">
        <v>50</v>
      </c>
      <c r="I839" s="21">
        <v>0.15743458589541601</v>
      </c>
      <c r="J839" s="17">
        <v>1</v>
      </c>
      <c r="K839" s="37">
        <v>43720</v>
      </c>
      <c r="L839" s="67">
        <v>0</v>
      </c>
      <c r="M839" s="25" t="s">
        <v>2251</v>
      </c>
      <c r="N839" s="25" t="s">
        <v>2252</v>
      </c>
      <c r="O839" s="21">
        <v>125</v>
      </c>
      <c r="P839" s="21">
        <v>2</v>
      </c>
      <c r="Q839" s="21">
        <v>12</v>
      </c>
      <c r="S839" s="25">
        <v>0.57395216272412353</v>
      </c>
      <c r="T839" s="25">
        <v>0.61983471074380159</v>
      </c>
      <c r="U839" s="25">
        <v>0.50512834069460655</v>
      </c>
      <c r="V839">
        <v>0.45454545454545453</v>
      </c>
      <c r="W839" t="s">
        <v>3018</v>
      </c>
      <c r="X839" t="s">
        <v>3017</v>
      </c>
      <c r="Y839" t="s">
        <v>3018</v>
      </c>
      <c r="Z839" t="s">
        <v>3018</v>
      </c>
    </row>
    <row r="840" spans="1:26" ht="121">
      <c r="A840">
        <v>839</v>
      </c>
      <c r="B840" s="21" t="s">
        <v>2222</v>
      </c>
      <c r="C840" s="21" t="s">
        <v>21</v>
      </c>
      <c r="D840" s="17">
        <f t="shared" si="26"/>
        <v>4</v>
      </c>
      <c r="E840" s="21" t="s">
        <v>17</v>
      </c>
      <c r="F840" s="25">
        <f t="shared" si="27"/>
        <v>6</v>
      </c>
      <c r="G840" s="25" t="s">
        <v>2253</v>
      </c>
      <c r="H840" s="23">
        <v>20</v>
      </c>
      <c r="I840" s="21">
        <v>0.74843880990746703</v>
      </c>
      <c r="J840" s="17">
        <v>1</v>
      </c>
      <c r="K840" s="37">
        <v>43711</v>
      </c>
      <c r="L840" s="67">
        <v>0</v>
      </c>
      <c r="M840" s="17" t="s">
        <v>2254</v>
      </c>
      <c r="N840" s="25" t="s">
        <v>2255</v>
      </c>
      <c r="O840" s="21">
        <v>61</v>
      </c>
      <c r="P840" s="21">
        <v>3</v>
      </c>
      <c r="Q840" s="21">
        <v>8</v>
      </c>
      <c r="S840" s="25">
        <v>0.68837559287164618</v>
      </c>
      <c r="T840" s="25">
        <v>0.75</v>
      </c>
      <c r="U840" s="25">
        <v>0.59593898217911567</v>
      </c>
      <c r="V840">
        <v>0.5</v>
      </c>
      <c r="W840" t="s">
        <v>3017</v>
      </c>
      <c r="X840" t="s">
        <v>3017</v>
      </c>
      <c r="Y840" t="s">
        <v>3017</v>
      </c>
      <c r="Z840" t="s">
        <v>3018</v>
      </c>
    </row>
    <row r="841" spans="1:26" ht="151">
      <c r="A841">
        <v>840</v>
      </c>
      <c r="B841" s="21" t="s">
        <v>2222</v>
      </c>
      <c r="C841" s="21" t="s">
        <v>25</v>
      </c>
      <c r="D841" s="17">
        <f t="shared" si="26"/>
        <v>5</v>
      </c>
      <c r="E841" s="21" t="s">
        <v>42</v>
      </c>
      <c r="F841" s="25">
        <f t="shared" si="27"/>
        <v>4</v>
      </c>
      <c r="G841" s="25" t="s">
        <v>2256</v>
      </c>
      <c r="H841" s="23">
        <v>27</v>
      </c>
      <c r="I841" s="21">
        <v>2.3880199064891801E-3</v>
      </c>
      <c r="J841" s="17">
        <v>1</v>
      </c>
      <c r="K841" s="37">
        <v>43706</v>
      </c>
      <c r="L841" s="67">
        <v>0</v>
      </c>
      <c r="M841" s="26" t="s">
        <v>2257</v>
      </c>
      <c r="N841" s="25" t="s">
        <v>2258</v>
      </c>
      <c r="O841" s="21">
        <v>204</v>
      </c>
      <c r="P841" s="21">
        <v>2</v>
      </c>
      <c r="Q841" s="21">
        <v>4</v>
      </c>
      <c r="S841" s="25">
        <v>0.69480519480519476</v>
      </c>
      <c r="T841" s="25">
        <v>0.68181818181818177</v>
      </c>
      <c r="U841" s="25">
        <v>0.7142857142857143</v>
      </c>
      <c r="V841">
        <v>0.5</v>
      </c>
      <c r="W841" t="s">
        <v>3017</v>
      </c>
      <c r="X841" t="s">
        <v>3017</v>
      </c>
      <c r="Y841" t="s">
        <v>3018</v>
      </c>
      <c r="Z841" t="s">
        <v>3018</v>
      </c>
    </row>
    <row r="842" spans="1:26" ht="61">
      <c r="A842">
        <v>841</v>
      </c>
      <c r="B842" s="21" t="s">
        <v>2222</v>
      </c>
      <c r="C842" s="21" t="s">
        <v>25</v>
      </c>
      <c r="D842" s="17">
        <f t="shared" si="26"/>
        <v>5</v>
      </c>
      <c r="E842" s="21" t="s">
        <v>17</v>
      </c>
      <c r="F842" s="25">
        <f t="shared" si="27"/>
        <v>6</v>
      </c>
      <c r="G842" s="25" t="s">
        <v>2259</v>
      </c>
      <c r="H842" s="23">
        <v>71</v>
      </c>
      <c r="I842" s="21">
        <v>0.35006237481251301</v>
      </c>
      <c r="J842" s="17">
        <v>1</v>
      </c>
      <c r="K842" s="37">
        <v>43569</v>
      </c>
      <c r="L842" s="67">
        <v>1</v>
      </c>
      <c r="M842" s="25" t="s">
        <v>2260</v>
      </c>
      <c r="N842" s="25" t="s">
        <v>2261</v>
      </c>
      <c r="O842" s="21">
        <v>85</v>
      </c>
      <c r="P842" s="21">
        <v>2</v>
      </c>
      <c r="Q842" s="21">
        <v>3</v>
      </c>
      <c r="S842" s="25">
        <v>0.67292649458520226</v>
      </c>
      <c r="T842" s="25">
        <v>0.61983471074380148</v>
      </c>
      <c r="U842" s="25">
        <v>0.75256417034730327</v>
      </c>
      <c r="V842">
        <v>2.738288760232517E-2</v>
      </c>
      <c r="W842" t="s">
        <v>3018</v>
      </c>
      <c r="X842" t="s">
        <v>3017</v>
      </c>
      <c r="Y842" t="s">
        <v>3017</v>
      </c>
      <c r="Z842" t="s">
        <v>3018</v>
      </c>
    </row>
    <row r="843" spans="1:26" ht="61">
      <c r="A843">
        <v>842</v>
      </c>
      <c r="B843" s="21" t="s">
        <v>2222</v>
      </c>
      <c r="C843" s="21" t="s">
        <v>25</v>
      </c>
      <c r="D843" s="17">
        <f t="shared" si="26"/>
        <v>5</v>
      </c>
      <c r="E843" s="21" t="s">
        <v>17</v>
      </c>
      <c r="F843" s="25">
        <f t="shared" si="27"/>
        <v>6</v>
      </c>
      <c r="G843" s="25" t="s">
        <v>2262</v>
      </c>
      <c r="H843" s="23">
        <v>12</v>
      </c>
      <c r="I843" s="21">
        <v>0.36467205737235903</v>
      </c>
      <c r="J843" s="17">
        <v>1</v>
      </c>
      <c r="K843" s="37">
        <v>43558</v>
      </c>
      <c r="L843" s="67">
        <v>0</v>
      </c>
      <c r="M843" s="26" t="s">
        <v>2263</v>
      </c>
      <c r="N843" s="25" t="s">
        <v>2264</v>
      </c>
      <c r="O843" s="21">
        <v>86</v>
      </c>
      <c r="P843" s="21">
        <v>2</v>
      </c>
      <c r="Q843" s="21">
        <v>5</v>
      </c>
      <c r="S843" s="25">
        <v>0.68131559609092107</v>
      </c>
      <c r="T843" s="25">
        <v>0.68181818181818177</v>
      </c>
      <c r="U843" s="25">
        <v>0.68056171750003003</v>
      </c>
      <c r="V843">
        <v>0.5</v>
      </c>
      <c r="W843" t="s">
        <v>3018</v>
      </c>
      <c r="X843" t="s">
        <v>3017</v>
      </c>
      <c r="Y843" t="s">
        <v>3017</v>
      </c>
      <c r="Z843" t="s">
        <v>3018</v>
      </c>
    </row>
    <row r="844" spans="1:26" ht="241">
      <c r="A844">
        <v>843</v>
      </c>
      <c r="B844" s="21" t="s">
        <v>2222</v>
      </c>
      <c r="C844" s="21" t="s">
        <v>21</v>
      </c>
      <c r="D844" s="17">
        <f t="shared" si="26"/>
        <v>4</v>
      </c>
      <c r="E844" s="21" t="s">
        <v>17</v>
      </c>
      <c r="F844" s="25">
        <f t="shared" si="27"/>
        <v>6</v>
      </c>
      <c r="G844" s="25" t="s">
        <v>2265</v>
      </c>
      <c r="H844" s="23">
        <v>452</v>
      </c>
      <c r="I844" s="21">
        <v>0</v>
      </c>
      <c r="J844" s="17">
        <v>1</v>
      </c>
      <c r="K844" s="37">
        <v>43315</v>
      </c>
      <c r="L844" s="67">
        <v>0</v>
      </c>
      <c r="M844" s="25" t="s">
        <v>2266</v>
      </c>
      <c r="N844" s="25" t="s">
        <v>2267</v>
      </c>
      <c r="O844" s="21">
        <v>64</v>
      </c>
      <c r="P844" s="21">
        <v>2</v>
      </c>
      <c r="Q844" s="21">
        <v>14</v>
      </c>
      <c r="S844" s="25">
        <v>0.63619100647006044</v>
      </c>
      <c r="T844" s="25">
        <v>0.75</v>
      </c>
      <c r="U844" s="25">
        <v>0.46547751617515121</v>
      </c>
      <c r="V844">
        <v>0.42190082644628096</v>
      </c>
      <c r="W844" t="s">
        <v>3017</v>
      </c>
      <c r="X844" t="s">
        <v>3018</v>
      </c>
      <c r="Y844" t="s">
        <v>3017</v>
      </c>
      <c r="Z844" t="s">
        <v>3018</v>
      </c>
    </row>
    <row r="845" spans="1:26" ht="196">
      <c r="A845">
        <v>844</v>
      </c>
      <c r="B845" s="21" t="s">
        <v>2222</v>
      </c>
      <c r="C845" s="21" t="s">
        <v>21</v>
      </c>
      <c r="D845" s="17">
        <f t="shared" si="26"/>
        <v>4</v>
      </c>
      <c r="E845" s="21" t="s">
        <v>42</v>
      </c>
      <c r="F845" s="25">
        <f t="shared" si="27"/>
        <v>4</v>
      </c>
      <c r="G845" s="25" t="s">
        <v>2268</v>
      </c>
      <c r="H845" s="23">
        <v>141</v>
      </c>
      <c r="I845" s="21">
        <v>1.8118038339509602E-5</v>
      </c>
      <c r="J845" s="17">
        <v>1</v>
      </c>
      <c r="K845" s="37">
        <v>43270</v>
      </c>
      <c r="L845" s="67">
        <v>0</v>
      </c>
      <c r="M845" s="25" t="s">
        <v>2269</v>
      </c>
      <c r="N845" s="25" t="s">
        <v>2270</v>
      </c>
      <c r="O845" s="21">
        <v>285</v>
      </c>
      <c r="P845" s="21">
        <v>3</v>
      </c>
      <c r="Q845" s="21">
        <v>7</v>
      </c>
      <c r="S845" s="25">
        <v>0.74381421079630905</v>
      </c>
      <c r="T845" s="25">
        <v>0.82500000000000007</v>
      </c>
      <c r="U845" s="25">
        <v>0.62203552699077269</v>
      </c>
      <c r="V845">
        <v>0.77472950000000029</v>
      </c>
      <c r="W845" t="s">
        <v>3017</v>
      </c>
      <c r="X845" t="s">
        <v>3017</v>
      </c>
      <c r="Y845" t="s">
        <v>3017</v>
      </c>
      <c r="Z845" t="s">
        <v>3018</v>
      </c>
    </row>
    <row r="846" spans="1:26" ht="76">
      <c r="A846">
        <v>845</v>
      </c>
      <c r="B846" s="21" t="s">
        <v>2222</v>
      </c>
      <c r="C846" s="21" t="s">
        <v>21</v>
      </c>
      <c r="D846" s="17">
        <f t="shared" si="26"/>
        <v>4</v>
      </c>
      <c r="E846" s="21" t="s">
        <v>17</v>
      </c>
      <c r="F846" s="25">
        <f t="shared" si="27"/>
        <v>6</v>
      </c>
      <c r="G846" s="25" t="s">
        <v>2271</v>
      </c>
      <c r="H846" s="23">
        <v>42</v>
      </c>
      <c r="I846" s="21">
        <v>0.166665034940435</v>
      </c>
      <c r="J846" s="17">
        <v>0</v>
      </c>
      <c r="K846" s="37">
        <v>43239</v>
      </c>
      <c r="L846" s="67">
        <v>1</v>
      </c>
      <c r="M846" s="25" t="s">
        <v>2272</v>
      </c>
      <c r="N846" s="25" t="s">
        <v>2273</v>
      </c>
      <c r="O846" s="21">
        <v>103</v>
      </c>
      <c r="P846" s="21">
        <v>2</v>
      </c>
      <c r="Q846" s="21">
        <v>6</v>
      </c>
      <c r="S846" s="25">
        <v>0.71002915755524698</v>
      </c>
      <c r="T846" s="25">
        <v>0.75</v>
      </c>
      <c r="U846" s="25">
        <v>0.65007289388811751</v>
      </c>
      <c r="V846">
        <v>0.5</v>
      </c>
      <c r="W846" t="s">
        <v>3017</v>
      </c>
      <c r="X846" t="s">
        <v>3017</v>
      </c>
      <c r="Y846" t="s">
        <v>3017</v>
      </c>
      <c r="Z846" t="s">
        <v>3018</v>
      </c>
    </row>
    <row r="847" spans="1:26" ht="166">
      <c r="A847">
        <v>846</v>
      </c>
      <c r="B847" s="21" t="s">
        <v>2222</v>
      </c>
      <c r="C847" s="21" t="s">
        <v>21</v>
      </c>
      <c r="D847" s="17">
        <f t="shared" si="26"/>
        <v>4</v>
      </c>
      <c r="E847" s="21" t="s">
        <v>17</v>
      </c>
      <c r="F847" s="25">
        <f t="shared" si="27"/>
        <v>6</v>
      </c>
      <c r="G847" s="25" t="s">
        <v>2274</v>
      </c>
      <c r="H847" s="23">
        <v>301</v>
      </c>
      <c r="I847" s="21">
        <v>3.7949467901476901E-8</v>
      </c>
      <c r="J847" s="17">
        <v>0</v>
      </c>
      <c r="K847" s="37">
        <v>43193</v>
      </c>
      <c r="L847" s="67">
        <v>0</v>
      </c>
      <c r="M847" s="25" t="s">
        <v>2275</v>
      </c>
      <c r="N847" s="25" t="s">
        <v>2276</v>
      </c>
      <c r="O847" s="21">
        <v>167</v>
      </c>
      <c r="P847" s="21">
        <v>1</v>
      </c>
      <c r="Q847" s="21">
        <v>1</v>
      </c>
      <c r="S847" s="25">
        <v>0.83785714285714286</v>
      </c>
      <c r="T847" s="25">
        <v>0.82500000000000007</v>
      </c>
      <c r="U847" s="25">
        <v>0.85714285714285721</v>
      </c>
      <c r="V847">
        <v>0.5</v>
      </c>
      <c r="W847" t="s">
        <v>3017</v>
      </c>
      <c r="X847" t="s">
        <v>3017</v>
      </c>
      <c r="Y847" t="s">
        <v>3017</v>
      </c>
      <c r="Z847" t="s">
        <v>3018</v>
      </c>
    </row>
    <row r="848" spans="1:26" ht="106">
      <c r="A848">
        <v>847</v>
      </c>
      <c r="B848" s="21" t="s">
        <v>2222</v>
      </c>
      <c r="C848" s="21" t="s">
        <v>21</v>
      </c>
      <c r="D848" s="17">
        <f t="shared" si="26"/>
        <v>4</v>
      </c>
      <c r="E848" s="21" t="s">
        <v>17</v>
      </c>
      <c r="F848" s="25">
        <f t="shared" si="27"/>
        <v>6</v>
      </c>
      <c r="G848" s="25" t="s">
        <v>2277</v>
      </c>
      <c r="H848" s="23">
        <v>60</v>
      </c>
      <c r="I848" s="21">
        <v>0.124263619502027</v>
      </c>
      <c r="J848" s="17">
        <v>1</v>
      </c>
      <c r="K848" s="37">
        <v>43178</v>
      </c>
      <c r="L848" s="67">
        <v>0</v>
      </c>
      <c r="M848" s="25" t="s">
        <v>2278</v>
      </c>
      <c r="N848" s="25" t="s">
        <v>2279</v>
      </c>
      <c r="O848" s="21">
        <v>122</v>
      </c>
      <c r="P848" s="21">
        <v>2</v>
      </c>
      <c r="Q848" s="21">
        <v>2</v>
      </c>
      <c r="S848" s="25">
        <v>0.76918779643582313</v>
      </c>
      <c r="T848" s="25">
        <v>0.75</v>
      </c>
      <c r="U848" s="25">
        <v>0.79796949108955784</v>
      </c>
      <c r="V848">
        <v>0.45454545454545453</v>
      </c>
      <c r="W848" t="s">
        <v>3017</v>
      </c>
      <c r="X848" t="s">
        <v>3017</v>
      </c>
      <c r="Y848" t="s">
        <v>3017</v>
      </c>
      <c r="Z848" t="s">
        <v>3018</v>
      </c>
    </row>
    <row r="849" spans="1:26" ht="136">
      <c r="A849">
        <v>848</v>
      </c>
      <c r="B849" s="21" t="s">
        <v>2222</v>
      </c>
      <c r="C849" s="21" t="s">
        <v>21</v>
      </c>
      <c r="D849" s="17">
        <f t="shared" si="26"/>
        <v>4</v>
      </c>
      <c r="E849" s="21" t="s">
        <v>42</v>
      </c>
      <c r="F849" s="25">
        <f t="shared" si="27"/>
        <v>4</v>
      </c>
      <c r="G849" s="25" t="s">
        <v>1323</v>
      </c>
      <c r="H849" s="23">
        <v>52</v>
      </c>
      <c r="I849" s="21">
        <v>5.4909340902686802E-5</v>
      </c>
      <c r="J849" s="17">
        <v>1</v>
      </c>
      <c r="K849" s="37">
        <v>43135</v>
      </c>
      <c r="L849" s="67">
        <v>1</v>
      </c>
      <c r="M849" s="25" t="s">
        <v>2280</v>
      </c>
      <c r="N849" s="25" t="s">
        <v>2281</v>
      </c>
      <c r="O849" s="21">
        <v>177</v>
      </c>
      <c r="P849" s="21">
        <v>5</v>
      </c>
      <c r="Q849" s="21">
        <v>4</v>
      </c>
      <c r="S849" s="25">
        <v>0.78071428571428569</v>
      </c>
      <c r="T849" s="25">
        <v>0.82500000000000007</v>
      </c>
      <c r="U849" s="25">
        <v>0.7142857142857143</v>
      </c>
      <c r="V849">
        <v>0.54500000000000004</v>
      </c>
      <c r="W849" t="s">
        <v>3018</v>
      </c>
      <c r="X849" t="s">
        <v>3017</v>
      </c>
      <c r="Y849" t="s">
        <v>3017</v>
      </c>
      <c r="Z849" t="s">
        <v>3018</v>
      </c>
    </row>
    <row r="850" spans="1:26" ht="136">
      <c r="A850">
        <v>849</v>
      </c>
      <c r="B850" s="21" t="s">
        <v>2222</v>
      </c>
      <c r="C850" s="21" t="s">
        <v>80</v>
      </c>
      <c r="D850" s="17">
        <f t="shared" si="26"/>
        <v>1</v>
      </c>
      <c r="E850" s="21" t="s">
        <v>17</v>
      </c>
      <c r="F850" s="25">
        <f t="shared" si="27"/>
        <v>6</v>
      </c>
      <c r="G850" s="25" t="s">
        <v>2282</v>
      </c>
      <c r="H850" s="23">
        <v>41</v>
      </c>
      <c r="I850" s="21">
        <v>0.33590153345086798</v>
      </c>
      <c r="J850" s="17">
        <v>1</v>
      </c>
      <c r="K850" s="37">
        <v>43124</v>
      </c>
      <c r="L850" s="67">
        <v>1</v>
      </c>
      <c r="M850" s="25" t="s">
        <v>2282</v>
      </c>
      <c r="N850" s="25" t="s">
        <v>2283</v>
      </c>
      <c r="O850" s="21">
        <v>53</v>
      </c>
      <c r="P850" s="21">
        <v>1</v>
      </c>
      <c r="Q850" s="21">
        <v>6</v>
      </c>
      <c r="S850" s="25">
        <v>0.66912006664615609</v>
      </c>
      <c r="T850" s="25">
        <v>0.68181818181818177</v>
      </c>
      <c r="U850" s="25">
        <v>0.65007289388811751</v>
      </c>
      <c r="V850">
        <v>0.5</v>
      </c>
      <c r="W850" t="s">
        <v>3017</v>
      </c>
      <c r="X850" t="s">
        <v>3018</v>
      </c>
      <c r="Y850" t="s">
        <v>3018</v>
      </c>
      <c r="Z850" t="s">
        <v>3018</v>
      </c>
    </row>
    <row r="851" spans="1:26" ht="46">
      <c r="A851">
        <v>850</v>
      </c>
      <c r="B851" s="21" t="s">
        <v>2222</v>
      </c>
      <c r="C851" s="21" t="s">
        <v>21</v>
      </c>
      <c r="D851" s="17">
        <f t="shared" si="26"/>
        <v>4</v>
      </c>
      <c r="E851" s="21" t="s">
        <v>42</v>
      </c>
      <c r="F851" s="25">
        <f t="shared" si="27"/>
        <v>4</v>
      </c>
      <c r="G851" s="25" t="s">
        <v>2284</v>
      </c>
      <c r="H851" s="23">
        <v>59</v>
      </c>
      <c r="I851" s="21">
        <v>0.47156684321640502</v>
      </c>
      <c r="J851" s="17">
        <v>1</v>
      </c>
      <c r="K851" s="37">
        <v>43120</v>
      </c>
      <c r="L851" s="67">
        <v>0</v>
      </c>
      <c r="M851" s="25" t="s">
        <v>2285</v>
      </c>
      <c r="N851" s="25" t="s">
        <v>2286</v>
      </c>
      <c r="O851" s="21">
        <v>45</v>
      </c>
      <c r="P851" s="21">
        <v>1</v>
      </c>
      <c r="Q851" s="21">
        <v>12</v>
      </c>
      <c r="S851" s="25">
        <v>0.65205133627784262</v>
      </c>
      <c r="T851" s="25">
        <v>0.75</v>
      </c>
      <c r="U851" s="25">
        <v>0.50512834069460655</v>
      </c>
      <c r="V851">
        <v>0.54500000000000004</v>
      </c>
      <c r="W851" t="s">
        <v>3018</v>
      </c>
      <c r="X851" t="s">
        <v>3017</v>
      </c>
      <c r="Y851" t="s">
        <v>3017</v>
      </c>
      <c r="Z851" t="s">
        <v>3018</v>
      </c>
    </row>
    <row r="852" spans="1:26" ht="121">
      <c r="A852">
        <v>851</v>
      </c>
      <c r="B852" s="21" t="s">
        <v>2222</v>
      </c>
      <c r="C852" s="21" t="s">
        <v>21</v>
      </c>
      <c r="D852" s="17">
        <f t="shared" si="26"/>
        <v>4</v>
      </c>
      <c r="E852" s="21" t="s">
        <v>42</v>
      </c>
      <c r="F852" s="25">
        <f t="shared" si="27"/>
        <v>4</v>
      </c>
      <c r="G852" s="25" t="s">
        <v>2287</v>
      </c>
      <c r="H852" s="23">
        <v>48</v>
      </c>
      <c r="I852" s="21">
        <v>0.44266253060732802</v>
      </c>
      <c r="J852" s="17">
        <v>1</v>
      </c>
      <c r="K852" s="37">
        <v>43067</v>
      </c>
      <c r="L852" s="67">
        <v>1</v>
      </c>
      <c r="M852" s="25" t="s">
        <v>2288</v>
      </c>
      <c r="N852" s="25" t="s">
        <v>2289</v>
      </c>
      <c r="O852" s="21">
        <v>180</v>
      </c>
      <c r="P852" s="21">
        <v>1</v>
      </c>
      <c r="Q852" s="21">
        <v>1</v>
      </c>
      <c r="S852" s="25">
        <v>0.83785714285714286</v>
      </c>
      <c r="T852" s="25">
        <v>0.82500000000000007</v>
      </c>
      <c r="U852" s="25">
        <v>0.85714285714285721</v>
      </c>
      <c r="V852">
        <v>0.54500000000000004</v>
      </c>
      <c r="W852" t="s">
        <v>3017</v>
      </c>
      <c r="X852" t="s">
        <v>3017</v>
      </c>
      <c r="Y852" t="s">
        <v>3017</v>
      </c>
      <c r="Z852" t="s">
        <v>3017</v>
      </c>
    </row>
    <row r="853" spans="1:26" ht="61">
      <c r="A853">
        <v>852</v>
      </c>
      <c r="B853" s="21" t="s">
        <v>2222</v>
      </c>
      <c r="C853" s="21" t="s">
        <v>21</v>
      </c>
      <c r="D853" s="17">
        <f t="shared" si="26"/>
        <v>4</v>
      </c>
      <c r="E853" s="21" t="s">
        <v>42</v>
      </c>
      <c r="F853" s="25">
        <f t="shared" si="27"/>
        <v>4</v>
      </c>
      <c r="G853" s="25" t="s">
        <v>2290</v>
      </c>
      <c r="H853" s="23">
        <v>45</v>
      </c>
      <c r="I853" s="21">
        <v>2.1678300036550201E-2</v>
      </c>
      <c r="J853" s="17">
        <v>1</v>
      </c>
      <c r="K853" s="37">
        <v>43023</v>
      </c>
      <c r="L853" s="67">
        <v>1</v>
      </c>
      <c r="M853" s="25" t="s">
        <v>2291</v>
      </c>
      <c r="N853" s="25" t="s">
        <v>2292</v>
      </c>
      <c r="O853" s="21">
        <v>66</v>
      </c>
      <c r="P853" s="21">
        <v>3</v>
      </c>
      <c r="Q853" s="21">
        <v>4</v>
      </c>
      <c r="S853" s="25">
        <v>0.73571428571428577</v>
      </c>
      <c r="T853" s="25">
        <v>0.75</v>
      </c>
      <c r="U853" s="25">
        <v>0.7142857142857143</v>
      </c>
      <c r="V853">
        <v>0.60500000000000009</v>
      </c>
      <c r="W853" t="s">
        <v>3018</v>
      </c>
      <c r="X853" t="s">
        <v>3018</v>
      </c>
      <c r="Y853" t="s">
        <v>3018</v>
      </c>
      <c r="Z853" t="s">
        <v>3018</v>
      </c>
    </row>
    <row r="854" spans="1:26" ht="91">
      <c r="A854">
        <v>853</v>
      </c>
      <c r="B854" s="21" t="s">
        <v>2222</v>
      </c>
      <c r="C854" s="21" t="s">
        <v>25</v>
      </c>
      <c r="D854" s="17">
        <f t="shared" si="26"/>
        <v>5</v>
      </c>
      <c r="E854" s="21" t="s">
        <v>17</v>
      </c>
      <c r="F854" s="25">
        <f t="shared" si="27"/>
        <v>6</v>
      </c>
      <c r="G854" s="25" t="s">
        <v>2293</v>
      </c>
      <c r="H854" s="23">
        <v>142</v>
      </c>
      <c r="I854" s="21">
        <v>0.99747968984498903</v>
      </c>
      <c r="J854" s="17">
        <v>1</v>
      </c>
      <c r="K854" s="37">
        <v>42989</v>
      </c>
      <c r="L854" s="67">
        <v>1</v>
      </c>
      <c r="M854" s="25" t="s">
        <v>2294</v>
      </c>
      <c r="N854" s="25" t="s">
        <v>2295</v>
      </c>
      <c r="O854" s="21">
        <v>122</v>
      </c>
      <c r="P854" s="21">
        <v>1</v>
      </c>
      <c r="Q854" s="21">
        <v>2</v>
      </c>
      <c r="S854" s="25">
        <v>0.76918779643582313</v>
      </c>
      <c r="T854" s="25">
        <v>0.75</v>
      </c>
      <c r="U854" s="25">
        <v>0.79796949108955784</v>
      </c>
      <c r="V854">
        <v>0.5</v>
      </c>
      <c r="W854" t="s">
        <v>3017</v>
      </c>
      <c r="X854" t="s">
        <v>3017</v>
      </c>
      <c r="Y854" t="s">
        <v>3017</v>
      </c>
      <c r="Z854" t="s">
        <v>3018</v>
      </c>
    </row>
    <row r="855" spans="1:26" ht="106">
      <c r="A855">
        <v>854</v>
      </c>
      <c r="B855" s="21" t="s">
        <v>2222</v>
      </c>
      <c r="C855" s="21" t="s">
        <v>25</v>
      </c>
      <c r="D855" s="17">
        <f t="shared" si="26"/>
        <v>5</v>
      </c>
      <c r="E855" s="21" t="s">
        <v>17</v>
      </c>
      <c r="F855" s="25">
        <f t="shared" si="27"/>
        <v>6</v>
      </c>
      <c r="G855" s="25" t="s">
        <v>2296</v>
      </c>
      <c r="H855" s="23">
        <v>38</v>
      </c>
      <c r="I855" s="21">
        <v>7.5553420029989396E-2</v>
      </c>
      <c r="J855" s="17">
        <v>1</v>
      </c>
      <c r="K855" s="37">
        <v>42984</v>
      </c>
      <c r="L855" s="67">
        <v>0</v>
      </c>
      <c r="M855" s="25" t="s">
        <v>2297</v>
      </c>
      <c r="N855" s="25" t="s">
        <v>2298</v>
      </c>
      <c r="O855" s="21">
        <v>141</v>
      </c>
      <c r="P855" s="21">
        <v>1</v>
      </c>
      <c r="Q855" s="21">
        <v>2</v>
      </c>
      <c r="S855" s="25">
        <v>0.76918779643582313</v>
      </c>
      <c r="T855" s="25">
        <v>0.75</v>
      </c>
      <c r="U855" s="25">
        <v>0.79796949108955784</v>
      </c>
      <c r="V855">
        <v>0.54500000000000004</v>
      </c>
      <c r="W855" t="s">
        <v>3017</v>
      </c>
      <c r="X855" t="s">
        <v>3018</v>
      </c>
      <c r="Y855" t="s">
        <v>3017</v>
      </c>
      <c r="Z855" t="s">
        <v>3018</v>
      </c>
    </row>
    <row r="856" spans="1:26" ht="76">
      <c r="A856">
        <v>855</v>
      </c>
      <c r="B856" s="21" t="s">
        <v>2222</v>
      </c>
      <c r="C856" s="21" t="s">
        <v>21</v>
      </c>
      <c r="D856" s="17">
        <f t="shared" si="26"/>
        <v>4</v>
      </c>
      <c r="E856" s="21" t="s">
        <v>17</v>
      </c>
      <c r="F856" s="25">
        <f t="shared" si="27"/>
        <v>6</v>
      </c>
      <c r="G856" s="25" t="s">
        <v>2299</v>
      </c>
      <c r="H856" s="23">
        <v>126</v>
      </c>
      <c r="I856" s="21">
        <v>0.91603701466198695</v>
      </c>
      <c r="J856" s="17">
        <v>1</v>
      </c>
      <c r="K856" s="37">
        <v>42984</v>
      </c>
      <c r="L856" s="67">
        <v>0</v>
      </c>
      <c r="M856" s="25" t="s">
        <v>2300</v>
      </c>
      <c r="N856" s="25" t="s">
        <v>2301</v>
      </c>
      <c r="O856" s="21">
        <v>61</v>
      </c>
      <c r="P856" s="21">
        <v>1</v>
      </c>
      <c r="Q856" s="21">
        <v>6</v>
      </c>
      <c r="S856" s="25">
        <v>0.66912006664615609</v>
      </c>
      <c r="T856" s="25">
        <v>0.68181818181818177</v>
      </c>
      <c r="U856" s="25">
        <v>0.65007289388811751</v>
      </c>
      <c r="V856">
        <v>0.5</v>
      </c>
      <c r="W856" t="s">
        <v>3017</v>
      </c>
      <c r="X856" t="s">
        <v>3017</v>
      </c>
      <c r="Y856" t="s">
        <v>3018</v>
      </c>
      <c r="Z856" t="s">
        <v>3018</v>
      </c>
    </row>
    <row r="857" spans="1:26" ht="91">
      <c r="A857">
        <v>856</v>
      </c>
      <c r="B857" s="21" t="s">
        <v>2222</v>
      </c>
      <c r="C857" s="21" t="s">
        <v>21</v>
      </c>
      <c r="D857" s="17">
        <f t="shared" si="26"/>
        <v>4</v>
      </c>
      <c r="E857" s="21" t="s">
        <v>17</v>
      </c>
      <c r="F857" s="25">
        <f t="shared" si="27"/>
        <v>6</v>
      </c>
      <c r="G857" s="25" t="s">
        <v>2302</v>
      </c>
      <c r="H857" s="23">
        <v>138</v>
      </c>
      <c r="I857" s="21">
        <v>2.10889686929061E-5</v>
      </c>
      <c r="J857" s="17">
        <v>1</v>
      </c>
      <c r="K857" s="37">
        <v>42971</v>
      </c>
      <c r="L857" s="67">
        <v>0</v>
      </c>
      <c r="M857" s="25" t="s">
        <v>2303</v>
      </c>
      <c r="N857" s="25" t="s">
        <v>2304</v>
      </c>
      <c r="O857" s="21">
        <v>132</v>
      </c>
      <c r="P857" s="21">
        <v>1</v>
      </c>
      <c r="Q857" s="21">
        <v>6</v>
      </c>
      <c r="S857" s="25">
        <v>0.631929984001528</v>
      </c>
      <c r="T857" s="25">
        <v>0.61983471074380159</v>
      </c>
      <c r="U857" s="25">
        <v>0.65007289388811751</v>
      </c>
      <c r="V857">
        <v>0.5</v>
      </c>
      <c r="W857" t="s">
        <v>3017</v>
      </c>
      <c r="X857" t="s">
        <v>3017</v>
      </c>
      <c r="Y857" t="s">
        <v>3017</v>
      </c>
      <c r="Z857" t="s">
        <v>3018</v>
      </c>
    </row>
    <row r="858" spans="1:26" ht="91">
      <c r="A858">
        <v>857</v>
      </c>
      <c r="B858" s="21" t="s">
        <v>2222</v>
      </c>
      <c r="C858" s="21" t="s">
        <v>80</v>
      </c>
      <c r="D858" s="17">
        <f t="shared" si="26"/>
        <v>1</v>
      </c>
      <c r="E858" s="21" t="s">
        <v>17</v>
      </c>
      <c r="F858" s="25">
        <f t="shared" si="27"/>
        <v>6</v>
      </c>
      <c r="G858" s="25" t="s">
        <v>2305</v>
      </c>
      <c r="H858" s="23">
        <v>166</v>
      </c>
      <c r="I858" s="21">
        <v>1.8709966909113999E-10</v>
      </c>
      <c r="J858" s="17">
        <v>1</v>
      </c>
      <c r="K858" s="37">
        <v>42969</v>
      </c>
      <c r="L858" s="67">
        <v>0</v>
      </c>
      <c r="M858" s="25" t="s">
        <v>2306</v>
      </c>
      <c r="N858" s="25" t="s">
        <v>2304</v>
      </c>
      <c r="O858" s="21">
        <v>132</v>
      </c>
      <c r="P858" s="21">
        <v>2</v>
      </c>
      <c r="Q858" s="21">
        <v>8</v>
      </c>
      <c r="S858" s="25">
        <v>0.73337559287164633</v>
      </c>
      <c r="T858" s="25">
        <v>0.82500000000000007</v>
      </c>
      <c r="U858" s="25">
        <v>0.59593898217911567</v>
      </c>
      <c r="V858">
        <v>0.5</v>
      </c>
      <c r="W858" t="s">
        <v>3017</v>
      </c>
      <c r="X858" t="s">
        <v>3017</v>
      </c>
      <c r="Y858" t="s">
        <v>3017</v>
      </c>
      <c r="Z858" t="s">
        <v>3018</v>
      </c>
    </row>
    <row r="859" spans="1:26" ht="91">
      <c r="A859">
        <v>858</v>
      </c>
      <c r="B859" s="21" t="s">
        <v>2222</v>
      </c>
      <c r="C859" s="21" t="s">
        <v>21</v>
      </c>
      <c r="D859" s="17">
        <f t="shared" si="26"/>
        <v>4</v>
      </c>
      <c r="E859" s="21" t="s">
        <v>17</v>
      </c>
      <c r="F859" s="25">
        <f t="shared" si="27"/>
        <v>6</v>
      </c>
      <c r="G859" s="25" t="s">
        <v>2296</v>
      </c>
      <c r="H859" s="23">
        <v>21</v>
      </c>
      <c r="I859" s="21">
        <v>0.54381288873332001</v>
      </c>
      <c r="J859" s="17">
        <v>1</v>
      </c>
      <c r="K859" s="37">
        <v>42932</v>
      </c>
      <c r="L859" s="67">
        <v>0</v>
      </c>
      <c r="M859" s="26" t="s">
        <v>2296</v>
      </c>
      <c r="N859" s="25" t="s">
        <v>2307</v>
      </c>
      <c r="O859" s="21">
        <v>122</v>
      </c>
      <c r="P859" s="21">
        <v>1</v>
      </c>
      <c r="Q859" s="21">
        <v>6</v>
      </c>
      <c r="S859" s="25">
        <v>0.631929984001528</v>
      </c>
      <c r="T859" s="25">
        <v>0.61983471074380159</v>
      </c>
      <c r="U859" s="25">
        <v>0.65007289388811751</v>
      </c>
      <c r="V859">
        <v>0.5</v>
      </c>
      <c r="W859" t="s">
        <v>3017</v>
      </c>
      <c r="X859" t="s">
        <v>3017</v>
      </c>
      <c r="Y859" t="s">
        <v>3017</v>
      </c>
      <c r="Z859" t="s">
        <v>3018</v>
      </c>
    </row>
    <row r="860" spans="1:26" ht="91">
      <c r="A860">
        <v>859</v>
      </c>
      <c r="B860" s="21" t="s">
        <v>2308</v>
      </c>
      <c r="C860" s="21" t="s">
        <v>21</v>
      </c>
      <c r="D860" s="17">
        <f t="shared" si="26"/>
        <v>4</v>
      </c>
      <c r="E860" s="21" t="s">
        <v>42</v>
      </c>
      <c r="F860" s="25">
        <f t="shared" si="27"/>
        <v>4</v>
      </c>
      <c r="G860" s="17" t="s">
        <v>119</v>
      </c>
      <c r="H860" s="23">
        <v>52</v>
      </c>
      <c r="I860" s="21">
        <v>0.61121338745444498</v>
      </c>
      <c r="J860" s="17">
        <v>1</v>
      </c>
      <c r="K860" s="37">
        <v>43735</v>
      </c>
      <c r="L860" s="67">
        <v>0</v>
      </c>
      <c r="M860" s="25" t="s">
        <v>2309</v>
      </c>
      <c r="N860" s="17" t="s">
        <v>2310</v>
      </c>
      <c r="O860" s="21">
        <v>130</v>
      </c>
      <c r="P860" s="21">
        <v>1</v>
      </c>
      <c r="Q860" s="21">
        <v>2</v>
      </c>
      <c r="S860" s="25">
        <v>0.81418779643582317</v>
      </c>
      <c r="T860" s="25">
        <v>0.82500000000000007</v>
      </c>
      <c r="U860" s="25">
        <v>0.79796949108955784</v>
      </c>
      <c r="V860">
        <v>0.54500000000000004</v>
      </c>
      <c r="W860" t="s">
        <v>3017</v>
      </c>
      <c r="X860" t="s">
        <v>3017</v>
      </c>
      <c r="Y860" t="s">
        <v>3017</v>
      </c>
      <c r="Z860" t="s">
        <v>3017</v>
      </c>
    </row>
    <row r="861" spans="1:26" ht="76">
      <c r="A861">
        <v>860</v>
      </c>
      <c r="B861" s="21" t="s">
        <v>2308</v>
      </c>
      <c r="C861" s="21" t="s">
        <v>21</v>
      </c>
      <c r="D861" s="17">
        <f t="shared" si="26"/>
        <v>4</v>
      </c>
      <c r="E861" s="21" t="s">
        <v>42</v>
      </c>
      <c r="F861" s="25">
        <f t="shared" si="27"/>
        <v>4</v>
      </c>
      <c r="G861" s="26" t="s">
        <v>119</v>
      </c>
      <c r="H861" s="23">
        <v>50</v>
      </c>
      <c r="I861" s="21">
        <v>6.6859007901130099E-2</v>
      </c>
      <c r="J861" s="17">
        <v>1</v>
      </c>
      <c r="K861" s="37">
        <v>43733</v>
      </c>
      <c r="L861" s="67">
        <v>0</v>
      </c>
      <c r="M861" s="25" t="s">
        <v>2311</v>
      </c>
      <c r="N861" s="25" t="s">
        <v>2312</v>
      </c>
      <c r="O861" s="21">
        <v>98</v>
      </c>
      <c r="P861" s="21">
        <v>1</v>
      </c>
      <c r="Q861" s="21">
        <v>2</v>
      </c>
      <c r="S861" s="25">
        <v>0.81418779643582317</v>
      </c>
      <c r="T861" s="25">
        <v>0.82500000000000007</v>
      </c>
      <c r="U861" s="25">
        <v>0.79796949108955784</v>
      </c>
      <c r="V861">
        <v>0.59450000000000003</v>
      </c>
      <c r="W861" t="s">
        <v>3017</v>
      </c>
      <c r="X861" t="s">
        <v>3017</v>
      </c>
      <c r="Y861" t="s">
        <v>3017</v>
      </c>
      <c r="Z861" t="s">
        <v>3017</v>
      </c>
    </row>
    <row r="862" spans="1:26" ht="46">
      <c r="A862">
        <v>861</v>
      </c>
      <c r="B862" s="21" t="s">
        <v>2308</v>
      </c>
      <c r="C862" s="21" t="s">
        <v>21</v>
      </c>
      <c r="D862" s="17">
        <f t="shared" si="26"/>
        <v>4</v>
      </c>
      <c r="E862" s="21" t="s">
        <v>42</v>
      </c>
      <c r="F862" s="25">
        <f t="shared" si="27"/>
        <v>4</v>
      </c>
      <c r="G862" s="17" t="s">
        <v>2313</v>
      </c>
      <c r="H862" s="23">
        <v>31</v>
      </c>
      <c r="I862" s="21">
        <v>6.6229760362466203E-3</v>
      </c>
      <c r="J862" s="17">
        <v>1</v>
      </c>
      <c r="K862" s="37">
        <v>43637</v>
      </c>
      <c r="L862" s="67">
        <v>0</v>
      </c>
      <c r="M862" s="26" t="s">
        <v>2314</v>
      </c>
      <c r="N862" s="25" t="s">
        <v>2315</v>
      </c>
      <c r="O862" s="21">
        <v>62</v>
      </c>
      <c r="P862" s="21">
        <v>1</v>
      </c>
      <c r="Q862" s="21">
        <v>3</v>
      </c>
      <c r="S862" s="25">
        <v>0.79602566813892128</v>
      </c>
      <c r="T862" s="25">
        <v>0.82500000000000007</v>
      </c>
      <c r="U862" s="25">
        <v>0.75256417034730327</v>
      </c>
      <c r="V862">
        <v>0.60500000000000009</v>
      </c>
      <c r="W862" t="s">
        <v>3018</v>
      </c>
      <c r="X862" t="s">
        <v>3017</v>
      </c>
      <c r="Y862" t="s">
        <v>3017</v>
      </c>
      <c r="Z862" t="s">
        <v>3018</v>
      </c>
    </row>
    <row r="863" spans="1:26" ht="91">
      <c r="A863">
        <v>862</v>
      </c>
      <c r="B863" s="21" t="s">
        <v>2308</v>
      </c>
      <c r="C863" s="21" t="s">
        <v>21</v>
      </c>
      <c r="D863" s="17">
        <f t="shared" si="26"/>
        <v>4</v>
      </c>
      <c r="E863" s="21" t="s">
        <v>17</v>
      </c>
      <c r="F863" s="25">
        <f t="shared" si="27"/>
        <v>6</v>
      </c>
      <c r="G863" s="25" t="s">
        <v>2316</v>
      </c>
      <c r="H863" s="23">
        <v>165</v>
      </c>
      <c r="I863" s="21">
        <v>1.7471600962659701E-6</v>
      </c>
      <c r="J863" s="17">
        <v>1</v>
      </c>
      <c r="K863" s="37">
        <v>43546</v>
      </c>
      <c r="L863" s="67">
        <v>0</v>
      </c>
      <c r="M863" s="25" t="s">
        <v>2317</v>
      </c>
      <c r="N863" s="25" t="s">
        <v>2318</v>
      </c>
      <c r="O863" s="21">
        <v>79</v>
      </c>
      <c r="P863" s="21">
        <v>1</v>
      </c>
      <c r="Q863" s="21">
        <v>3</v>
      </c>
      <c r="S863" s="25">
        <v>0.67292649458520226</v>
      </c>
      <c r="T863" s="25">
        <v>0.61983471074380148</v>
      </c>
      <c r="U863" s="25">
        <v>0.75256417034730327</v>
      </c>
      <c r="V863">
        <v>0.45909090909090911</v>
      </c>
      <c r="W863" t="s">
        <v>3017</v>
      </c>
      <c r="X863" t="s">
        <v>3017</v>
      </c>
      <c r="Y863" t="s">
        <v>3017</v>
      </c>
      <c r="Z863" t="s">
        <v>3018</v>
      </c>
    </row>
    <row r="864" spans="1:26" ht="91">
      <c r="A864">
        <v>863</v>
      </c>
      <c r="B864" s="21" t="s">
        <v>2308</v>
      </c>
      <c r="C864" s="21" t="s">
        <v>25</v>
      </c>
      <c r="D864" s="17">
        <f t="shared" si="26"/>
        <v>5</v>
      </c>
      <c r="E864" s="21" t="s">
        <v>17</v>
      </c>
      <c r="F864" s="25">
        <f t="shared" si="27"/>
        <v>6</v>
      </c>
      <c r="G864" s="25" t="s">
        <v>2319</v>
      </c>
      <c r="H864" s="23">
        <v>82</v>
      </c>
      <c r="I864" s="21">
        <v>9.5825754151790399E-5</v>
      </c>
      <c r="J864" s="17">
        <v>1</v>
      </c>
      <c r="K864" s="37">
        <v>43525</v>
      </c>
      <c r="L864" s="67">
        <v>0</v>
      </c>
      <c r="M864" s="25" t="s">
        <v>2320</v>
      </c>
      <c r="N864" s="25" t="s">
        <v>2321</v>
      </c>
      <c r="O864" s="21">
        <v>130</v>
      </c>
      <c r="P864" s="21">
        <v>1</v>
      </c>
      <c r="Q864" s="21">
        <v>3</v>
      </c>
      <c r="S864" s="25">
        <v>0.67292649458520226</v>
      </c>
      <c r="T864" s="25">
        <v>0.61983471074380159</v>
      </c>
      <c r="U864" s="25">
        <v>0.75256417034730327</v>
      </c>
      <c r="V864">
        <v>0.60500000000000009</v>
      </c>
      <c r="W864" t="s">
        <v>3017</v>
      </c>
      <c r="X864" t="s">
        <v>3017</v>
      </c>
      <c r="Y864" t="s">
        <v>3017</v>
      </c>
      <c r="Z864" t="s">
        <v>3017</v>
      </c>
    </row>
    <row r="865" spans="1:26" ht="136">
      <c r="A865">
        <v>864</v>
      </c>
      <c r="B865" s="21" t="s">
        <v>2308</v>
      </c>
      <c r="C865" s="21" t="s">
        <v>21</v>
      </c>
      <c r="D865" s="17">
        <f t="shared" si="26"/>
        <v>4</v>
      </c>
      <c r="E865" s="21" t="s">
        <v>17</v>
      </c>
      <c r="F865" s="25">
        <f t="shared" si="27"/>
        <v>6</v>
      </c>
      <c r="G865" s="25" t="s">
        <v>2322</v>
      </c>
      <c r="H865" s="23">
        <v>76</v>
      </c>
      <c r="I865" s="21">
        <v>2.2771279251099201E-7</v>
      </c>
      <c r="J865" s="17">
        <v>1</v>
      </c>
      <c r="K865" s="37">
        <v>43388</v>
      </c>
      <c r="L865" s="67">
        <v>0</v>
      </c>
      <c r="M865" s="25" t="s">
        <v>2323</v>
      </c>
      <c r="N865" s="25" t="s">
        <v>2324</v>
      </c>
      <c r="O865" s="21">
        <v>198</v>
      </c>
      <c r="P865" s="21">
        <v>1</v>
      </c>
      <c r="Q865" s="21">
        <v>2</v>
      </c>
      <c r="S865" s="25">
        <v>0.81418779643582317</v>
      </c>
      <c r="T865" s="25">
        <v>0.82500000000000007</v>
      </c>
      <c r="U865" s="25">
        <v>0.79796949108955784</v>
      </c>
      <c r="V865">
        <v>0.54</v>
      </c>
      <c r="W865" t="s">
        <v>3017</v>
      </c>
      <c r="X865" t="s">
        <v>3017</v>
      </c>
      <c r="Y865" t="s">
        <v>3017</v>
      </c>
      <c r="Z865" t="s">
        <v>3017</v>
      </c>
    </row>
    <row r="866" spans="1:26" ht="61">
      <c r="A866">
        <v>865</v>
      </c>
      <c r="B866" s="21" t="s">
        <v>2308</v>
      </c>
      <c r="C866" s="21" t="s">
        <v>21</v>
      </c>
      <c r="D866" s="17">
        <f t="shared" si="26"/>
        <v>4</v>
      </c>
      <c r="E866" s="21" t="s">
        <v>17</v>
      </c>
      <c r="F866" s="25">
        <f t="shared" si="27"/>
        <v>6</v>
      </c>
      <c r="G866" s="17" t="s">
        <v>2325</v>
      </c>
      <c r="H866" s="23">
        <v>46</v>
      </c>
      <c r="I866" s="21">
        <v>0.13397500581202201</v>
      </c>
      <c r="J866" s="17">
        <v>1</v>
      </c>
      <c r="K866" s="37">
        <v>43307</v>
      </c>
      <c r="L866" s="67">
        <v>0</v>
      </c>
      <c r="M866" s="25" t="s">
        <v>2326</v>
      </c>
      <c r="N866" s="25" t="s">
        <v>2327</v>
      </c>
      <c r="O866" s="21">
        <v>90</v>
      </c>
      <c r="P866" s="21">
        <v>2</v>
      </c>
      <c r="Q866" s="21">
        <v>6</v>
      </c>
      <c r="S866" s="25">
        <v>0.631929984001528</v>
      </c>
      <c r="T866" s="25">
        <v>0.61983471074380159</v>
      </c>
      <c r="U866" s="25">
        <v>0.65007289388811751</v>
      </c>
      <c r="V866">
        <v>0.5</v>
      </c>
      <c r="W866" t="s">
        <v>3017</v>
      </c>
      <c r="X866" t="s">
        <v>3018</v>
      </c>
      <c r="Y866" t="s">
        <v>3017</v>
      </c>
      <c r="Z866" t="s">
        <v>3018</v>
      </c>
    </row>
    <row r="867" spans="1:26" ht="211">
      <c r="A867">
        <v>866</v>
      </c>
      <c r="B867" s="21" t="s">
        <v>2308</v>
      </c>
      <c r="C867" s="21" t="s">
        <v>21</v>
      </c>
      <c r="D867" s="17">
        <f t="shared" si="26"/>
        <v>4</v>
      </c>
      <c r="E867" s="21" t="s">
        <v>42</v>
      </c>
      <c r="F867" s="25">
        <f t="shared" si="27"/>
        <v>4</v>
      </c>
      <c r="G867" s="26" t="s">
        <v>375</v>
      </c>
      <c r="H867" s="23">
        <v>55</v>
      </c>
      <c r="I867" s="21">
        <v>9.7862010304122005E-2</v>
      </c>
      <c r="J867" s="17">
        <v>1</v>
      </c>
      <c r="K867" s="37">
        <v>43245</v>
      </c>
      <c r="L867" s="67">
        <v>0</v>
      </c>
      <c r="M867" s="25" t="s">
        <v>2328</v>
      </c>
      <c r="N867" s="25" t="s">
        <v>2329</v>
      </c>
      <c r="O867" s="21">
        <v>296</v>
      </c>
      <c r="P867" s="21">
        <v>1</v>
      </c>
      <c r="Q867" s="21">
        <v>0</v>
      </c>
      <c r="S867" s="25">
        <v>0.85</v>
      </c>
      <c r="T867" s="25">
        <v>0.75</v>
      </c>
      <c r="U867" s="25">
        <v>1</v>
      </c>
      <c r="V867">
        <v>0.5</v>
      </c>
      <c r="W867" t="s">
        <v>3017</v>
      </c>
      <c r="X867" t="s">
        <v>3017</v>
      </c>
      <c r="Y867" t="s">
        <v>3017</v>
      </c>
      <c r="Z867" t="s">
        <v>3017</v>
      </c>
    </row>
    <row r="868" spans="1:26" ht="211">
      <c r="A868">
        <v>867</v>
      </c>
      <c r="B868" s="21" t="s">
        <v>2308</v>
      </c>
      <c r="C868" s="21" t="s">
        <v>21</v>
      </c>
      <c r="D868" s="17">
        <f t="shared" si="26"/>
        <v>4</v>
      </c>
      <c r="E868" s="21" t="s">
        <v>42</v>
      </c>
      <c r="F868" s="25">
        <f t="shared" si="27"/>
        <v>4</v>
      </c>
      <c r="G868" s="26" t="s">
        <v>140</v>
      </c>
      <c r="H868" s="23">
        <v>64</v>
      </c>
      <c r="I868" s="21">
        <v>9.1583715850185299E-4</v>
      </c>
      <c r="J868" s="17">
        <v>1</v>
      </c>
      <c r="K868" s="37">
        <v>43244</v>
      </c>
      <c r="L868" s="67">
        <v>0</v>
      </c>
      <c r="M868" s="25" t="s">
        <v>2330</v>
      </c>
      <c r="N868" s="25" t="s">
        <v>2329</v>
      </c>
      <c r="O868" s="21">
        <v>296</v>
      </c>
      <c r="P868" s="21">
        <v>1</v>
      </c>
      <c r="Q868" s="21">
        <v>1</v>
      </c>
      <c r="S868" s="25">
        <v>0.79285714285714293</v>
      </c>
      <c r="T868" s="25">
        <v>0.75</v>
      </c>
      <c r="U868" s="25">
        <v>0.85714285714285721</v>
      </c>
      <c r="V868">
        <v>0.54</v>
      </c>
      <c r="W868" t="s">
        <v>3017</v>
      </c>
      <c r="X868" t="s">
        <v>3017</v>
      </c>
      <c r="Y868" t="s">
        <v>3017</v>
      </c>
      <c r="Z868" t="s">
        <v>3017</v>
      </c>
    </row>
    <row r="869" spans="1:26" ht="151">
      <c r="A869">
        <v>868</v>
      </c>
      <c r="B869" s="21" t="s">
        <v>2308</v>
      </c>
      <c r="C869" s="21" t="s">
        <v>21</v>
      </c>
      <c r="D869" s="17">
        <f t="shared" si="26"/>
        <v>4</v>
      </c>
      <c r="E869" s="21" t="s">
        <v>42</v>
      </c>
      <c r="F869" s="25">
        <f t="shared" si="27"/>
        <v>4</v>
      </c>
      <c r="G869" s="25" t="s">
        <v>491</v>
      </c>
      <c r="H869" s="23">
        <v>73</v>
      </c>
      <c r="I869" s="21">
        <v>2.01630784716911E-4</v>
      </c>
      <c r="J869" s="17">
        <v>1</v>
      </c>
      <c r="K869" s="37">
        <v>43242</v>
      </c>
      <c r="L869" s="67">
        <v>0</v>
      </c>
      <c r="M869" s="25" t="s">
        <v>2331</v>
      </c>
      <c r="N869" s="25" t="s">
        <v>2332</v>
      </c>
      <c r="O869" s="21">
        <v>220</v>
      </c>
      <c r="P869" s="21">
        <v>1</v>
      </c>
      <c r="Q869" s="21">
        <v>0</v>
      </c>
      <c r="S869" s="25">
        <v>0.85</v>
      </c>
      <c r="T869" s="25">
        <v>0.75</v>
      </c>
      <c r="U869" s="25">
        <v>1</v>
      </c>
      <c r="V869">
        <v>0.5</v>
      </c>
      <c r="W869" t="s">
        <v>3017</v>
      </c>
      <c r="X869" t="s">
        <v>3017</v>
      </c>
      <c r="Y869" t="s">
        <v>3017</v>
      </c>
      <c r="Z869" t="s">
        <v>3017</v>
      </c>
    </row>
    <row r="870" spans="1:26" ht="151">
      <c r="A870">
        <v>869</v>
      </c>
      <c r="B870" s="21" t="s">
        <v>2308</v>
      </c>
      <c r="C870" s="21" t="s">
        <v>21</v>
      </c>
      <c r="D870" s="17">
        <f t="shared" si="26"/>
        <v>4</v>
      </c>
      <c r="E870" s="21" t="s">
        <v>17</v>
      </c>
      <c r="F870" s="25">
        <f t="shared" si="27"/>
        <v>6</v>
      </c>
      <c r="G870" s="25" t="s">
        <v>2333</v>
      </c>
      <c r="H870" s="23">
        <v>67</v>
      </c>
      <c r="I870" s="21">
        <v>4.3317050251949797E-3</v>
      </c>
      <c r="J870" s="17">
        <v>1</v>
      </c>
      <c r="K870" s="37">
        <v>43238</v>
      </c>
      <c r="L870" s="67">
        <v>0</v>
      </c>
      <c r="M870" s="25" t="s">
        <v>2334</v>
      </c>
      <c r="N870" s="25" t="s">
        <v>2335</v>
      </c>
      <c r="O870" s="21">
        <v>214</v>
      </c>
      <c r="P870" s="21">
        <v>1</v>
      </c>
      <c r="Q870" s="21">
        <v>3</v>
      </c>
      <c r="S870" s="25">
        <v>0.75102566813892135</v>
      </c>
      <c r="T870" s="25">
        <v>0.75</v>
      </c>
      <c r="U870" s="25">
        <v>0.75256417034730327</v>
      </c>
      <c r="V870">
        <v>0.59450000000000003</v>
      </c>
      <c r="W870" t="s">
        <v>3017</v>
      </c>
      <c r="X870" t="s">
        <v>3017</v>
      </c>
      <c r="Y870" t="s">
        <v>3017</v>
      </c>
      <c r="Z870" t="s">
        <v>3017</v>
      </c>
    </row>
    <row r="871" spans="1:26" ht="196">
      <c r="A871">
        <v>870</v>
      </c>
      <c r="B871" s="21" t="s">
        <v>2308</v>
      </c>
      <c r="C871" s="21" t="s">
        <v>21</v>
      </c>
      <c r="D871" s="17">
        <f t="shared" si="26"/>
        <v>4</v>
      </c>
      <c r="E871" s="21" t="s">
        <v>42</v>
      </c>
      <c r="F871" s="25">
        <f t="shared" si="27"/>
        <v>4</v>
      </c>
      <c r="G871" s="26" t="s">
        <v>2336</v>
      </c>
      <c r="H871" s="23">
        <v>96</v>
      </c>
      <c r="I871" s="21">
        <v>0.21383254543105101</v>
      </c>
      <c r="J871" s="17">
        <v>1</v>
      </c>
      <c r="K871" s="37">
        <v>43230</v>
      </c>
      <c r="L871" s="67">
        <v>0</v>
      </c>
      <c r="M871" s="25" t="s">
        <v>2337</v>
      </c>
      <c r="N871" s="25" t="s">
        <v>2338</v>
      </c>
      <c r="O871" s="21">
        <v>288</v>
      </c>
      <c r="P871" s="21">
        <v>1</v>
      </c>
      <c r="Q871" s="21">
        <v>0</v>
      </c>
      <c r="S871" s="25">
        <v>0.771900826446281</v>
      </c>
      <c r="T871" s="25">
        <v>0.61983471074380159</v>
      </c>
      <c r="U871" s="25">
        <v>1</v>
      </c>
      <c r="V871">
        <v>0.63240000000000018</v>
      </c>
      <c r="W871" t="s">
        <v>3017</v>
      </c>
      <c r="X871" t="s">
        <v>3017</v>
      </c>
      <c r="Y871" t="s">
        <v>3017</v>
      </c>
      <c r="Z871" t="s">
        <v>3017</v>
      </c>
    </row>
    <row r="872" spans="1:26" ht="196">
      <c r="A872">
        <v>871</v>
      </c>
      <c r="B872" s="21" t="s">
        <v>2308</v>
      </c>
      <c r="C872" s="21" t="s">
        <v>21</v>
      </c>
      <c r="D872" s="17">
        <f t="shared" si="26"/>
        <v>4</v>
      </c>
      <c r="E872" s="21" t="s">
        <v>42</v>
      </c>
      <c r="F872" s="25">
        <f t="shared" si="27"/>
        <v>4</v>
      </c>
      <c r="G872" s="25" t="s">
        <v>2339</v>
      </c>
      <c r="H872" s="23">
        <v>105</v>
      </c>
      <c r="I872" s="21">
        <v>5.9997454380440497E-3</v>
      </c>
      <c r="J872" s="17">
        <v>1</v>
      </c>
      <c r="K872" s="37">
        <v>43229</v>
      </c>
      <c r="L872" s="67">
        <v>0</v>
      </c>
      <c r="M872" s="25" t="s">
        <v>2340</v>
      </c>
      <c r="N872" s="25" t="s">
        <v>2338</v>
      </c>
      <c r="O872" s="21">
        <v>288</v>
      </c>
      <c r="P872" s="21">
        <v>1</v>
      </c>
      <c r="Q872" s="21">
        <v>1</v>
      </c>
      <c r="S872" s="25">
        <v>0.79285714285714293</v>
      </c>
      <c r="T872" s="25">
        <v>0.75</v>
      </c>
      <c r="U872" s="25">
        <v>0.85714285714285721</v>
      </c>
      <c r="V872">
        <v>0.54500000000000004</v>
      </c>
      <c r="W872" t="s">
        <v>3017</v>
      </c>
      <c r="X872" t="s">
        <v>3017</v>
      </c>
      <c r="Y872" t="s">
        <v>3017</v>
      </c>
      <c r="Z872" t="s">
        <v>3017</v>
      </c>
    </row>
    <row r="873" spans="1:26" ht="196">
      <c r="A873">
        <v>872</v>
      </c>
      <c r="B873" s="21" t="s">
        <v>2308</v>
      </c>
      <c r="C873" s="21" t="s">
        <v>21</v>
      </c>
      <c r="D873" s="17">
        <f t="shared" si="26"/>
        <v>4</v>
      </c>
      <c r="E873" s="21" t="s">
        <v>42</v>
      </c>
      <c r="F873" s="25">
        <f t="shared" si="27"/>
        <v>4</v>
      </c>
      <c r="G873" s="17" t="s">
        <v>375</v>
      </c>
      <c r="H873" s="23">
        <v>35</v>
      </c>
      <c r="I873" s="21">
        <v>8.2831803889626997E-4</v>
      </c>
      <c r="J873" s="17">
        <v>1</v>
      </c>
      <c r="K873" s="37">
        <v>43229</v>
      </c>
      <c r="L873" s="67">
        <v>0</v>
      </c>
      <c r="M873" s="26" t="s">
        <v>2341</v>
      </c>
      <c r="N873" s="25" t="s">
        <v>2338</v>
      </c>
      <c r="O873" s="21">
        <v>288</v>
      </c>
      <c r="P873" s="21">
        <v>1</v>
      </c>
      <c r="Q873" s="21">
        <v>1</v>
      </c>
      <c r="S873" s="25">
        <v>0.79285714285714293</v>
      </c>
      <c r="T873" s="25">
        <v>0.75</v>
      </c>
      <c r="U873" s="25">
        <v>0.85714285714285721</v>
      </c>
      <c r="V873">
        <v>0.5</v>
      </c>
      <c r="W873" t="s">
        <v>3017</v>
      </c>
      <c r="X873" t="s">
        <v>3017</v>
      </c>
      <c r="Y873" t="s">
        <v>3017</v>
      </c>
      <c r="Z873" t="s">
        <v>3017</v>
      </c>
    </row>
    <row r="874" spans="1:26" ht="196">
      <c r="A874">
        <v>873</v>
      </c>
      <c r="B874" s="21" t="s">
        <v>2308</v>
      </c>
      <c r="C874" s="21" t="s">
        <v>21</v>
      </c>
      <c r="D874" s="17">
        <f t="shared" si="26"/>
        <v>4</v>
      </c>
      <c r="E874" s="21" t="s">
        <v>42</v>
      </c>
      <c r="F874" s="25">
        <f t="shared" si="27"/>
        <v>4</v>
      </c>
      <c r="G874" s="26" t="s">
        <v>160</v>
      </c>
      <c r="H874" s="23">
        <v>47</v>
      </c>
      <c r="I874" s="21">
        <v>3.8845999096896101E-2</v>
      </c>
      <c r="J874" s="17">
        <v>1</v>
      </c>
      <c r="K874" s="37">
        <v>43229</v>
      </c>
      <c r="L874" s="67">
        <v>0</v>
      </c>
      <c r="M874" s="25" t="s">
        <v>2342</v>
      </c>
      <c r="N874" s="25" t="s">
        <v>2343</v>
      </c>
      <c r="O874" s="21">
        <v>288</v>
      </c>
      <c r="P874" s="21">
        <v>1</v>
      </c>
      <c r="Q874" s="21">
        <v>1</v>
      </c>
      <c r="S874" s="25">
        <v>0.79285714285714293</v>
      </c>
      <c r="T874" s="25">
        <v>0.75</v>
      </c>
      <c r="U874" s="25">
        <v>0.85714285714285721</v>
      </c>
      <c r="V874">
        <v>0.54500000000000004</v>
      </c>
      <c r="W874" t="s">
        <v>3017</v>
      </c>
      <c r="X874" t="s">
        <v>3017</v>
      </c>
      <c r="Y874" t="s">
        <v>3017</v>
      </c>
      <c r="Z874" t="s">
        <v>3017</v>
      </c>
    </row>
    <row r="875" spans="1:26" ht="196">
      <c r="A875">
        <v>874</v>
      </c>
      <c r="B875" s="21" t="s">
        <v>2308</v>
      </c>
      <c r="C875" s="21" t="s">
        <v>21</v>
      </c>
      <c r="D875" s="17">
        <f t="shared" si="26"/>
        <v>4</v>
      </c>
      <c r="E875" s="21" t="s">
        <v>42</v>
      </c>
      <c r="F875" s="25">
        <f t="shared" si="27"/>
        <v>4</v>
      </c>
      <c r="G875" s="26" t="s">
        <v>375</v>
      </c>
      <c r="H875" s="23">
        <v>51</v>
      </c>
      <c r="I875" s="21">
        <v>1.96344639661339E-4</v>
      </c>
      <c r="J875" s="17">
        <v>1</v>
      </c>
      <c r="K875" s="37">
        <v>43229</v>
      </c>
      <c r="L875" s="67">
        <v>0</v>
      </c>
      <c r="M875" s="25" t="s">
        <v>2344</v>
      </c>
      <c r="N875" s="25" t="s">
        <v>2345</v>
      </c>
      <c r="O875" s="21">
        <v>288</v>
      </c>
      <c r="P875" s="21">
        <v>1</v>
      </c>
      <c r="Q875" s="21">
        <v>1</v>
      </c>
      <c r="S875" s="25">
        <v>0.75194805194805192</v>
      </c>
      <c r="T875" s="25">
        <v>0.68181818181818177</v>
      </c>
      <c r="U875" s="25">
        <v>0.85714285714285721</v>
      </c>
      <c r="V875">
        <v>0.54500000000000004</v>
      </c>
      <c r="W875" t="s">
        <v>3017</v>
      </c>
      <c r="X875" t="s">
        <v>3017</v>
      </c>
      <c r="Y875" t="s">
        <v>3017</v>
      </c>
      <c r="Z875" t="s">
        <v>3017</v>
      </c>
    </row>
    <row r="876" spans="1:26" ht="181">
      <c r="A876">
        <v>875</v>
      </c>
      <c r="B876" s="21" t="s">
        <v>2308</v>
      </c>
      <c r="C876" s="21" t="s">
        <v>21</v>
      </c>
      <c r="D876" s="17">
        <f t="shared" si="26"/>
        <v>4</v>
      </c>
      <c r="E876" s="21" t="s">
        <v>42</v>
      </c>
      <c r="F876" s="25">
        <f t="shared" si="27"/>
        <v>4</v>
      </c>
      <c r="G876" s="25" t="s">
        <v>2339</v>
      </c>
      <c r="H876" s="23">
        <v>80</v>
      </c>
      <c r="I876" s="21">
        <v>7.1715771913227704E-6</v>
      </c>
      <c r="J876" s="17">
        <v>1</v>
      </c>
      <c r="K876" s="37">
        <v>43222</v>
      </c>
      <c r="L876" s="67">
        <v>0</v>
      </c>
      <c r="M876" s="25" t="s">
        <v>2346</v>
      </c>
      <c r="N876" s="25" t="s">
        <v>2347</v>
      </c>
      <c r="O876" s="21">
        <v>255</v>
      </c>
      <c r="P876" s="21">
        <v>1</v>
      </c>
      <c r="Q876" s="21">
        <v>0</v>
      </c>
      <c r="S876" s="25">
        <v>0.89500000000000002</v>
      </c>
      <c r="T876" s="25">
        <v>0.82500000000000007</v>
      </c>
      <c r="U876" s="25">
        <v>1</v>
      </c>
      <c r="V876">
        <v>0.54500000000000004</v>
      </c>
      <c r="W876" t="s">
        <v>3017</v>
      </c>
      <c r="X876" t="s">
        <v>3017</v>
      </c>
      <c r="Y876" t="s">
        <v>3017</v>
      </c>
      <c r="Z876" t="s">
        <v>3017</v>
      </c>
    </row>
    <row r="877" spans="1:26" ht="181">
      <c r="A877">
        <v>876</v>
      </c>
      <c r="B877" s="21" t="s">
        <v>2308</v>
      </c>
      <c r="C877" s="21" t="s">
        <v>21</v>
      </c>
      <c r="D877" s="17">
        <f t="shared" si="26"/>
        <v>4</v>
      </c>
      <c r="E877" s="21" t="s">
        <v>42</v>
      </c>
      <c r="F877" s="25">
        <f t="shared" si="27"/>
        <v>4</v>
      </c>
      <c r="G877" s="25" t="s">
        <v>2348</v>
      </c>
      <c r="H877" s="23">
        <v>205</v>
      </c>
      <c r="I877" s="21">
        <v>3.5064395831341198E-10</v>
      </c>
      <c r="J877" s="17">
        <v>1</v>
      </c>
      <c r="K877" s="37">
        <v>43222</v>
      </c>
      <c r="L877" s="67">
        <v>0</v>
      </c>
      <c r="M877" s="25" t="s">
        <v>2349</v>
      </c>
      <c r="N877" s="25" t="s">
        <v>2347</v>
      </c>
      <c r="O877" s="21">
        <v>255</v>
      </c>
      <c r="P877" s="21">
        <v>1</v>
      </c>
      <c r="Q877" s="21">
        <v>0</v>
      </c>
      <c r="S877" s="25">
        <v>0.77190082644628089</v>
      </c>
      <c r="T877" s="25">
        <v>0.61983471074380148</v>
      </c>
      <c r="U877" s="25">
        <v>1</v>
      </c>
      <c r="V877">
        <v>0.5</v>
      </c>
      <c r="W877" t="s">
        <v>3017</v>
      </c>
      <c r="X877" t="s">
        <v>3017</v>
      </c>
      <c r="Y877" t="s">
        <v>3017</v>
      </c>
      <c r="Z877" t="s">
        <v>3017</v>
      </c>
    </row>
    <row r="878" spans="1:26" ht="151">
      <c r="A878">
        <v>877</v>
      </c>
      <c r="B878" s="21" t="s">
        <v>2308</v>
      </c>
      <c r="C878" s="21" t="s">
        <v>21</v>
      </c>
      <c r="D878" s="17">
        <f t="shared" si="26"/>
        <v>4</v>
      </c>
      <c r="E878" s="21" t="s">
        <v>42</v>
      </c>
      <c r="F878" s="25">
        <f t="shared" si="27"/>
        <v>4</v>
      </c>
      <c r="G878" s="26" t="s">
        <v>119</v>
      </c>
      <c r="H878" s="23">
        <v>46</v>
      </c>
      <c r="I878" s="21">
        <v>2.9748317306283498E-2</v>
      </c>
      <c r="J878" s="17">
        <v>1</v>
      </c>
      <c r="K878" s="37">
        <v>43222</v>
      </c>
      <c r="L878" s="67">
        <v>0</v>
      </c>
      <c r="M878" s="25" t="s">
        <v>2350</v>
      </c>
      <c r="N878" s="25" t="s">
        <v>2351</v>
      </c>
      <c r="O878" s="21">
        <v>210</v>
      </c>
      <c r="P878" s="21">
        <v>1</v>
      </c>
      <c r="Q878" s="21">
        <v>0</v>
      </c>
      <c r="S878" s="25">
        <v>0.89500000000000002</v>
      </c>
      <c r="T878" s="25">
        <v>0.82500000000000007</v>
      </c>
      <c r="U878" s="25">
        <v>1</v>
      </c>
      <c r="V878">
        <v>0.54500000000000004</v>
      </c>
      <c r="W878" t="s">
        <v>3017</v>
      </c>
      <c r="X878" t="s">
        <v>3017</v>
      </c>
      <c r="Y878" t="s">
        <v>3017</v>
      </c>
      <c r="Z878" t="s">
        <v>3017</v>
      </c>
    </row>
    <row r="879" spans="1:26" ht="166">
      <c r="A879">
        <v>878</v>
      </c>
      <c r="B879" s="21" t="s">
        <v>2308</v>
      </c>
      <c r="C879" s="21" t="s">
        <v>21</v>
      </c>
      <c r="D879" s="17">
        <f t="shared" si="26"/>
        <v>4</v>
      </c>
      <c r="E879" s="21" t="s">
        <v>42</v>
      </c>
      <c r="F879" s="25">
        <f t="shared" si="27"/>
        <v>4</v>
      </c>
      <c r="G879" s="17" t="s">
        <v>140</v>
      </c>
      <c r="H879" s="23">
        <v>41</v>
      </c>
      <c r="I879" s="21">
        <v>0.51052531636065002</v>
      </c>
      <c r="J879" s="17">
        <v>1</v>
      </c>
      <c r="K879" s="37">
        <v>43217</v>
      </c>
      <c r="L879" s="67">
        <v>0</v>
      </c>
      <c r="M879" s="25" t="s">
        <v>2352</v>
      </c>
      <c r="N879" s="25" t="s">
        <v>2353</v>
      </c>
      <c r="O879" s="21">
        <v>241</v>
      </c>
      <c r="P879" s="21">
        <v>1</v>
      </c>
      <c r="Q879" s="21">
        <v>1</v>
      </c>
      <c r="S879" s="25">
        <v>0.79285714285714293</v>
      </c>
      <c r="T879" s="25">
        <v>0.75</v>
      </c>
      <c r="U879" s="25">
        <v>0.85714285714285721</v>
      </c>
      <c r="V879">
        <v>0.60500000000000009</v>
      </c>
      <c r="W879" t="s">
        <v>3017</v>
      </c>
      <c r="X879" t="s">
        <v>3017</v>
      </c>
      <c r="Y879" t="s">
        <v>3017</v>
      </c>
      <c r="Z879" t="s">
        <v>3017</v>
      </c>
    </row>
    <row r="880" spans="1:26" ht="91">
      <c r="A880">
        <v>879</v>
      </c>
      <c r="B880" s="21" t="s">
        <v>2308</v>
      </c>
      <c r="C880" s="21" t="s">
        <v>21</v>
      </c>
      <c r="D880" s="17">
        <f t="shared" si="26"/>
        <v>4</v>
      </c>
      <c r="E880" s="21" t="s">
        <v>42</v>
      </c>
      <c r="F880" s="25">
        <f t="shared" si="27"/>
        <v>4</v>
      </c>
      <c r="G880" s="26" t="s">
        <v>2354</v>
      </c>
      <c r="H880" s="23">
        <v>54</v>
      </c>
      <c r="I880" s="21">
        <v>8.7911318868351095E-3</v>
      </c>
      <c r="J880" s="17">
        <v>1</v>
      </c>
      <c r="K880" s="37">
        <v>43197</v>
      </c>
      <c r="L880" s="67">
        <v>0</v>
      </c>
      <c r="M880" s="25" t="s">
        <v>2355</v>
      </c>
      <c r="N880" s="25" t="s">
        <v>2356</v>
      </c>
      <c r="O880" s="21">
        <v>128</v>
      </c>
      <c r="P880" s="21">
        <v>1</v>
      </c>
      <c r="Q880" s="21">
        <v>2</v>
      </c>
      <c r="S880" s="25">
        <v>0.81418779643582317</v>
      </c>
      <c r="T880" s="25">
        <v>0.82500000000000007</v>
      </c>
      <c r="U880" s="25">
        <v>0.79796949108955784</v>
      </c>
      <c r="V880">
        <v>0.54500000000000004</v>
      </c>
      <c r="W880" t="s">
        <v>3017</v>
      </c>
      <c r="X880" t="s">
        <v>3017</v>
      </c>
      <c r="Y880" t="s">
        <v>3017</v>
      </c>
      <c r="Z880" t="s">
        <v>3017</v>
      </c>
    </row>
    <row r="881" spans="1:26" ht="46">
      <c r="A881">
        <v>880</v>
      </c>
      <c r="B881" s="21" t="s">
        <v>2308</v>
      </c>
      <c r="C881" s="21" t="s">
        <v>21</v>
      </c>
      <c r="D881" s="17">
        <f t="shared" si="26"/>
        <v>4</v>
      </c>
      <c r="E881" s="21" t="s">
        <v>42</v>
      </c>
      <c r="F881" s="25">
        <f t="shared" si="27"/>
        <v>4</v>
      </c>
      <c r="G881" s="26" t="s">
        <v>2357</v>
      </c>
      <c r="H881" s="23">
        <v>46</v>
      </c>
      <c r="I881" s="21">
        <v>0.62717021558739505</v>
      </c>
      <c r="J881" s="17">
        <v>1</v>
      </c>
      <c r="K881" s="37">
        <v>43191</v>
      </c>
      <c r="L881" s="67">
        <v>0</v>
      </c>
      <c r="M881" s="25" t="s">
        <v>2358</v>
      </c>
      <c r="N881" s="25" t="s">
        <v>2359</v>
      </c>
      <c r="O881" s="21">
        <v>53</v>
      </c>
      <c r="P881" s="21">
        <v>1</v>
      </c>
      <c r="Q881" s="21">
        <v>2</v>
      </c>
      <c r="S881" s="25">
        <v>0.81418779643582317</v>
      </c>
      <c r="T881" s="25">
        <v>0.82500000000000007</v>
      </c>
      <c r="U881" s="25">
        <v>0.79796949108955784</v>
      </c>
      <c r="V881">
        <v>0.60500000000000009</v>
      </c>
      <c r="W881" t="s">
        <v>3017</v>
      </c>
      <c r="X881" t="s">
        <v>3018</v>
      </c>
      <c r="Y881" t="s">
        <v>3018</v>
      </c>
      <c r="Z881" t="s">
        <v>3017</v>
      </c>
    </row>
    <row r="882" spans="1:26" ht="46">
      <c r="A882">
        <v>881</v>
      </c>
      <c r="B882" s="21" t="s">
        <v>2308</v>
      </c>
      <c r="C882" s="21" t="s">
        <v>21</v>
      </c>
      <c r="D882" s="17">
        <f t="shared" si="26"/>
        <v>4</v>
      </c>
      <c r="E882" s="21" t="s">
        <v>42</v>
      </c>
      <c r="F882" s="25">
        <f t="shared" si="27"/>
        <v>4</v>
      </c>
      <c r="G882" s="26" t="s">
        <v>1852</v>
      </c>
      <c r="H882" s="23">
        <v>41</v>
      </c>
      <c r="I882" s="21">
        <v>3.8845999096896101E-2</v>
      </c>
      <c r="J882" s="17">
        <v>1</v>
      </c>
      <c r="K882" s="37">
        <v>43191</v>
      </c>
      <c r="L882" s="67">
        <v>0</v>
      </c>
      <c r="M882" s="25" t="s">
        <v>2360</v>
      </c>
      <c r="N882" s="25" t="s">
        <v>2359</v>
      </c>
      <c r="O882" s="21">
        <v>53</v>
      </c>
      <c r="P882" s="21">
        <v>1</v>
      </c>
      <c r="Q882" s="21">
        <v>2</v>
      </c>
      <c r="S882" s="25">
        <v>0.81418779643582317</v>
      </c>
      <c r="T882" s="25">
        <v>0.82500000000000007</v>
      </c>
      <c r="U882" s="25">
        <v>0.79796949108955784</v>
      </c>
      <c r="V882">
        <v>0.54500000000000004</v>
      </c>
      <c r="W882" t="s">
        <v>3017</v>
      </c>
      <c r="X882" t="s">
        <v>3018</v>
      </c>
      <c r="Y882" t="s">
        <v>3018</v>
      </c>
      <c r="Z882" t="s">
        <v>3017</v>
      </c>
    </row>
    <row r="883" spans="1:26" ht="61">
      <c r="A883">
        <v>882</v>
      </c>
      <c r="B883" s="21" t="s">
        <v>2308</v>
      </c>
      <c r="C883" s="21" t="s">
        <v>21</v>
      </c>
      <c r="D883" s="17">
        <f t="shared" si="26"/>
        <v>4</v>
      </c>
      <c r="E883" s="21" t="s">
        <v>42</v>
      </c>
      <c r="F883" s="25">
        <f t="shared" si="27"/>
        <v>4</v>
      </c>
      <c r="G883" s="25" t="s">
        <v>2361</v>
      </c>
      <c r="H883" s="23">
        <v>47</v>
      </c>
      <c r="I883" s="21">
        <v>0.25215454358799699</v>
      </c>
      <c r="J883" s="17">
        <v>1</v>
      </c>
      <c r="K883" s="37">
        <v>43182</v>
      </c>
      <c r="L883" s="67">
        <v>0</v>
      </c>
      <c r="M883" s="25" t="s">
        <v>2362</v>
      </c>
      <c r="N883" s="25" t="s">
        <v>2363</v>
      </c>
      <c r="O883" s="21">
        <v>80</v>
      </c>
      <c r="P883" s="21">
        <v>1</v>
      </c>
      <c r="Q883" s="21">
        <v>4</v>
      </c>
      <c r="S883" s="25">
        <v>0.73571428571428577</v>
      </c>
      <c r="T883" s="25">
        <v>0.75</v>
      </c>
      <c r="U883" s="25">
        <v>0.7142857142857143</v>
      </c>
      <c r="V883">
        <v>0.45909090909090911</v>
      </c>
      <c r="W883" t="s">
        <v>3018</v>
      </c>
      <c r="X883" t="s">
        <v>3018</v>
      </c>
      <c r="Y883" t="s">
        <v>3018</v>
      </c>
      <c r="Z883" t="s">
        <v>3017</v>
      </c>
    </row>
    <row r="884" spans="1:26" ht="61">
      <c r="A884">
        <v>883</v>
      </c>
      <c r="B884" s="21" t="s">
        <v>2308</v>
      </c>
      <c r="C884" s="21" t="s">
        <v>21</v>
      </c>
      <c r="D884" s="17">
        <f t="shared" si="26"/>
        <v>4</v>
      </c>
      <c r="E884" s="21" t="s">
        <v>42</v>
      </c>
      <c r="F884" s="25">
        <f t="shared" si="27"/>
        <v>4</v>
      </c>
      <c r="G884" s="26" t="s">
        <v>119</v>
      </c>
      <c r="H884" s="23">
        <v>47</v>
      </c>
      <c r="I884" s="21">
        <v>1.13168014827658E-3</v>
      </c>
      <c r="J884" s="17">
        <v>1</v>
      </c>
      <c r="K884" s="37">
        <v>43173</v>
      </c>
      <c r="L884" s="67">
        <v>0</v>
      </c>
      <c r="M884" s="25" t="s">
        <v>2364</v>
      </c>
      <c r="N884" s="25" t="s">
        <v>2365</v>
      </c>
      <c r="O884" s="21">
        <v>74</v>
      </c>
      <c r="P884" s="21">
        <v>1</v>
      </c>
      <c r="Q884" s="21">
        <v>1</v>
      </c>
      <c r="S884" s="25">
        <v>0.83785714285714286</v>
      </c>
      <c r="T884" s="25">
        <v>0.82500000000000007</v>
      </c>
      <c r="U884" s="25">
        <v>0.85714285714285721</v>
      </c>
      <c r="V884">
        <v>0.54500000000000004</v>
      </c>
      <c r="W884" t="s">
        <v>3018</v>
      </c>
      <c r="X884" t="s">
        <v>3018</v>
      </c>
      <c r="Y884" t="s">
        <v>3017</v>
      </c>
      <c r="Z884" t="s">
        <v>3017</v>
      </c>
    </row>
    <row r="885" spans="1:26" ht="76">
      <c r="A885">
        <v>884</v>
      </c>
      <c r="B885" s="21" t="s">
        <v>2308</v>
      </c>
      <c r="C885" s="21" t="s">
        <v>21</v>
      </c>
      <c r="D885" s="17">
        <f t="shared" si="26"/>
        <v>4</v>
      </c>
      <c r="E885" s="21" t="s">
        <v>42</v>
      </c>
      <c r="F885" s="25">
        <f t="shared" si="27"/>
        <v>4</v>
      </c>
      <c r="G885" s="26" t="s">
        <v>2366</v>
      </c>
      <c r="H885" s="23">
        <v>84</v>
      </c>
      <c r="I885" s="21">
        <v>1.79815221621027E-4</v>
      </c>
      <c r="J885" s="17">
        <v>1</v>
      </c>
      <c r="K885" s="37">
        <v>43171</v>
      </c>
      <c r="L885" s="67">
        <v>1</v>
      </c>
      <c r="M885" s="25" t="s">
        <v>2367</v>
      </c>
      <c r="N885" s="25" t="s">
        <v>2368</v>
      </c>
      <c r="O885" s="21">
        <v>95</v>
      </c>
      <c r="P885" s="21">
        <v>3</v>
      </c>
      <c r="Q885" s="21">
        <v>9</v>
      </c>
      <c r="S885" s="25">
        <v>0.72357142857142853</v>
      </c>
      <c r="T885" s="25">
        <v>0.82500000000000007</v>
      </c>
      <c r="U885" s="25">
        <v>0.5714285714285714</v>
      </c>
      <c r="V885">
        <v>0.54500000000000004</v>
      </c>
      <c r="W885" t="s">
        <v>3018</v>
      </c>
      <c r="X885" t="s">
        <v>3017</v>
      </c>
      <c r="Y885" t="s">
        <v>3017</v>
      </c>
      <c r="Z885" t="s">
        <v>3018</v>
      </c>
    </row>
    <row r="886" spans="1:26" ht="46">
      <c r="A886">
        <v>885</v>
      </c>
      <c r="B886" s="21" t="s">
        <v>2308</v>
      </c>
      <c r="C886" s="21" t="s">
        <v>21</v>
      </c>
      <c r="D886" s="17">
        <f t="shared" si="26"/>
        <v>4</v>
      </c>
      <c r="E886" s="21" t="s">
        <v>42</v>
      </c>
      <c r="F886" s="25">
        <f t="shared" si="27"/>
        <v>4</v>
      </c>
      <c r="G886" s="25" t="s">
        <v>2361</v>
      </c>
      <c r="H886" s="23">
        <v>52</v>
      </c>
      <c r="I886" s="21">
        <v>0.57020545364101105</v>
      </c>
      <c r="J886" s="17">
        <v>1</v>
      </c>
      <c r="K886" s="37">
        <v>43170</v>
      </c>
      <c r="L886" s="67">
        <v>0</v>
      </c>
      <c r="M886" s="25" t="s">
        <v>2369</v>
      </c>
      <c r="N886" s="25" t="s">
        <v>2370</v>
      </c>
      <c r="O886" s="21">
        <v>54</v>
      </c>
      <c r="P886" s="21">
        <v>1</v>
      </c>
      <c r="Q886" s="21">
        <v>2</v>
      </c>
      <c r="S886" s="25">
        <v>0.76918779643582313</v>
      </c>
      <c r="T886" s="25">
        <v>0.75</v>
      </c>
      <c r="U886" s="25">
        <v>0.79796949108955784</v>
      </c>
      <c r="V886">
        <v>0.55000000000000004</v>
      </c>
      <c r="W886" t="s">
        <v>3017</v>
      </c>
      <c r="X886" t="s">
        <v>3018</v>
      </c>
      <c r="Y886" t="s">
        <v>3018</v>
      </c>
      <c r="Z886" t="s">
        <v>3017</v>
      </c>
    </row>
    <row r="887" spans="1:26" ht="46">
      <c r="A887">
        <v>886</v>
      </c>
      <c r="B887" s="21" t="s">
        <v>2308</v>
      </c>
      <c r="C887" s="21" t="s">
        <v>21</v>
      </c>
      <c r="D887" s="17">
        <f t="shared" si="26"/>
        <v>4</v>
      </c>
      <c r="E887" s="21" t="s">
        <v>42</v>
      </c>
      <c r="F887" s="25">
        <f t="shared" si="27"/>
        <v>4</v>
      </c>
      <c r="G887" s="25" t="s">
        <v>2361</v>
      </c>
      <c r="H887" s="23">
        <v>43</v>
      </c>
      <c r="I887" s="21">
        <v>0.157897078897628</v>
      </c>
      <c r="J887" s="17">
        <v>1</v>
      </c>
      <c r="K887" s="37">
        <v>43167</v>
      </c>
      <c r="L887" s="67">
        <v>0</v>
      </c>
      <c r="M887" s="25" t="s">
        <v>2371</v>
      </c>
      <c r="N887" s="25" t="s">
        <v>2372</v>
      </c>
      <c r="O887" s="21">
        <v>52</v>
      </c>
      <c r="P887" s="21">
        <v>1</v>
      </c>
      <c r="Q887" s="21">
        <v>4</v>
      </c>
      <c r="S887" s="25">
        <v>0.78071428571428569</v>
      </c>
      <c r="T887" s="25">
        <v>0.82500000000000007</v>
      </c>
      <c r="U887" s="25">
        <v>0.7142857142857143</v>
      </c>
      <c r="V887">
        <v>0.5</v>
      </c>
      <c r="W887" t="s">
        <v>3017</v>
      </c>
      <c r="X887" t="s">
        <v>3018</v>
      </c>
      <c r="Y887" t="s">
        <v>3018</v>
      </c>
      <c r="Z887" t="s">
        <v>3017</v>
      </c>
    </row>
    <row r="888" spans="1:26" ht="76">
      <c r="A888">
        <v>887</v>
      </c>
      <c r="B888" s="21" t="s">
        <v>2308</v>
      </c>
      <c r="C888" s="21" t="s">
        <v>21</v>
      </c>
      <c r="D888" s="17">
        <f t="shared" si="26"/>
        <v>4</v>
      </c>
      <c r="E888" s="21" t="s">
        <v>42</v>
      </c>
      <c r="F888" s="25">
        <f t="shared" si="27"/>
        <v>4</v>
      </c>
      <c r="G888" s="26" t="s">
        <v>119</v>
      </c>
      <c r="H888" s="23">
        <v>39</v>
      </c>
      <c r="I888" s="21">
        <v>1.24646983468508E-2</v>
      </c>
      <c r="J888" s="17">
        <v>1</v>
      </c>
      <c r="K888" s="37">
        <v>43164</v>
      </c>
      <c r="L888" s="67">
        <v>0</v>
      </c>
      <c r="M888" s="25" t="s">
        <v>2373</v>
      </c>
      <c r="N888" s="25" t="s">
        <v>2374</v>
      </c>
      <c r="O888" s="21">
        <v>106</v>
      </c>
      <c r="P888" s="21">
        <v>1</v>
      </c>
      <c r="Q888" s="21">
        <v>1</v>
      </c>
      <c r="S888" s="25">
        <v>0.79285714285714293</v>
      </c>
      <c r="T888" s="25">
        <v>0.75</v>
      </c>
      <c r="U888" s="25">
        <v>0.85714285714285721</v>
      </c>
      <c r="V888">
        <v>0.6655000000000002</v>
      </c>
      <c r="W888" t="s">
        <v>3017</v>
      </c>
      <c r="X888" t="s">
        <v>3017</v>
      </c>
      <c r="Y888" t="s">
        <v>3018</v>
      </c>
      <c r="Z888" t="s">
        <v>3017</v>
      </c>
    </row>
    <row r="889" spans="1:26" ht="76">
      <c r="A889">
        <v>888</v>
      </c>
      <c r="B889" s="21" t="s">
        <v>2308</v>
      </c>
      <c r="C889" s="21" t="s">
        <v>21</v>
      </c>
      <c r="D889" s="17">
        <f t="shared" si="26"/>
        <v>4</v>
      </c>
      <c r="E889" s="21" t="s">
        <v>42</v>
      </c>
      <c r="F889" s="25">
        <f t="shared" si="27"/>
        <v>4</v>
      </c>
      <c r="G889" s="25" t="s">
        <v>2375</v>
      </c>
      <c r="H889" s="23">
        <v>57</v>
      </c>
      <c r="I889" s="21">
        <v>7.1067195039009601E-4</v>
      </c>
      <c r="J889" s="17">
        <v>1</v>
      </c>
      <c r="K889" s="37">
        <v>43100</v>
      </c>
      <c r="L889" s="67">
        <v>1</v>
      </c>
      <c r="M889" s="25" t="s">
        <v>2376</v>
      </c>
      <c r="N889" s="25" t="s">
        <v>2377</v>
      </c>
      <c r="O889" s="21">
        <v>106</v>
      </c>
      <c r="P889" s="21">
        <v>3</v>
      </c>
      <c r="Q889" s="21">
        <v>4</v>
      </c>
      <c r="S889" s="25">
        <v>0.78071428571428569</v>
      </c>
      <c r="T889" s="25">
        <v>0.82500000000000007</v>
      </c>
      <c r="U889" s="25">
        <v>0.7142857142857143</v>
      </c>
      <c r="V889">
        <v>0.5</v>
      </c>
      <c r="W889" t="s">
        <v>3017</v>
      </c>
      <c r="X889" t="s">
        <v>3017</v>
      </c>
      <c r="Y889" t="s">
        <v>3018</v>
      </c>
      <c r="Z889" t="s">
        <v>3018</v>
      </c>
    </row>
    <row r="890" spans="1:26" ht="76">
      <c r="A890">
        <v>889</v>
      </c>
      <c r="B890" s="21" t="s">
        <v>2308</v>
      </c>
      <c r="C890" s="21" t="s">
        <v>21</v>
      </c>
      <c r="D890" s="17">
        <f t="shared" si="26"/>
        <v>4</v>
      </c>
      <c r="E890" s="21" t="s">
        <v>42</v>
      </c>
      <c r="F890" s="25">
        <f t="shared" si="27"/>
        <v>4</v>
      </c>
      <c r="G890" s="26" t="s">
        <v>2378</v>
      </c>
      <c r="H890" s="23">
        <v>63</v>
      </c>
      <c r="I890" s="21">
        <v>4.4718190308751203E-3</v>
      </c>
      <c r="J890" s="17">
        <v>1</v>
      </c>
      <c r="K890" s="37">
        <v>43068</v>
      </c>
      <c r="L890" s="67">
        <v>0</v>
      </c>
      <c r="M890" s="25" t="s">
        <v>2379</v>
      </c>
      <c r="N890" s="25" t="s">
        <v>2380</v>
      </c>
      <c r="O890" s="21">
        <v>98</v>
      </c>
      <c r="P890" s="21">
        <v>1</v>
      </c>
      <c r="Q890" s="21">
        <v>13</v>
      </c>
      <c r="S890" s="25">
        <v>0.64396849854491489</v>
      </c>
      <c r="T890" s="25">
        <v>0.75</v>
      </c>
      <c r="U890" s="25">
        <v>0.48492124636228728</v>
      </c>
      <c r="V890">
        <v>0.54500000000000004</v>
      </c>
      <c r="W890" t="s">
        <v>3017</v>
      </c>
      <c r="X890" t="s">
        <v>3017</v>
      </c>
      <c r="Y890" t="s">
        <v>3017</v>
      </c>
      <c r="Z890" t="s">
        <v>3018</v>
      </c>
    </row>
    <row r="891" spans="1:26" ht="76">
      <c r="A891">
        <v>890</v>
      </c>
      <c r="B891" s="21" t="s">
        <v>2308</v>
      </c>
      <c r="C891" s="21" t="s">
        <v>21</v>
      </c>
      <c r="D891" s="17">
        <f t="shared" si="26"/>
        <v>4</v>
      </c>
      <c r="E891" s="21" t="s">
        <v>42</v>
      </c>
      <c r="F891" s="25">
        <f t="shared" si="27"/>
        <v>4</v>
      </c>
      <c r="G891" s="26" t="s">
        <v>160</v>
      </c>
      <c r="H891" s="23">
        <v>51</v>
      </c>
      <c r="I891" s="21">
        <v>8.39127038223186E-3</v>
      </c>
      <c r="J891" s="17">
        <v>1</v>
      </c>
      <c r="K891" s="37">
        <v>43061</v>
      </c>
      <c r="L891" s="67">
        <v>0</v>
      </c>
      <c r="M891" s="17" t="s">
        <v>2381</v>
      </c>
      <c r="N891" s="25" t="s">
        <v>2382</v>
      </c>
      <c r="O891" s="21">
        <v>96</v>
      </c>
      <c r="P891" s="21">
        <v>1</v>
      </c>
      <c r="Q891" s="21">
        <v>2</v>
      </c>
      <c r="S891" s="25">
        <v>0.76918779643582313</v>
      </c>
      <c r="T891" s="25">
        <v>0.75</v>
      </c>
      <c r="U891" s="25">
        <v>0.79796949108955784</v>
      </c>
      <c r="V891">
        <v>0.54500000000000004</v>
      </c>
      <c r="W891" t="s">
        <v>3017</v>
      </c>
      <c r="X891" t="s">
        <v>3017</v>
      </c>
      <c r="Y891" t="s">
        <v>3017</v>
      </c>
      <c r="Z891" t="s">
        <v>3017</v>
      </c>
    </row>
    <row r="892" spans="1:26" ht="76">
      <c r="A892">
        <v>891</v>
      </c>
      <c r="B892" s="21" t="s">
        <v>2308</v>
      </c>
      <c r="C892" s="21" t="s">
        <v>21</v>
      </c>
      <c r="D892" s="17">
        <f t="shared" si="26"/>
        <v>4</v>
      </c>
      <c r="E892" s="21" t="s">
        <v>42</v>
      </c>
      <c r="F892" s="25">
        <f t="shared" si="27"/>
        <v>4</v>
      </c>
      <c r="G892" s="26" t="s">
        <v>140</v>
      </c>
      <c r="H892" s="23">
        <v>58</v>
      </c>
      <c r="I892" s="21">
        <v>2.4954040566975401E-2</v>
      </c>
      <c r="J892" s="17">
        <v>1</v>
      </c>
      <c r="K892" s="37">
        <v>43058</v>
      </c>
      <c r="L892" s="67">
        <v>0</v>
      </c>
      <c r="M892" s="25" t="s">
        <v>2383</v>
      </c>
      <c r="N892" s="25" t="s">
        <v>2382</v>
      </c>
      <c r="O892" s="21">
        <v>96</v>
      </c>
      <c r="P892" s="21">
        <v>1</v>
      </c>
      <c r="Q892" s="21">
        <v>3</v>
      </c>
      <c r="S892" s="25">
        <v>0.75102566813892135</v>
      </c>
      <c r="T892" s="25">
        <v>0.75</v>
      </c>
      <c r="U892" s="25">
        <v>0.75256417034730327</v>
      </c>
      <c r="V892">
        <v>0.60500000000000009</v>
      </c>
      <c r="W892" t="s">
        <v>3017</v>
      </c>
      <c r="X892" t="s">
        <v>3017</v>
      </c>
      <c r="Y892" t="s">
        <v>3017</v>
      </c>
      <c r="Z892" t="s">
        <v>3017</v>
      </c>
    </row>
    <row r="893" spans="1:26" ht="76">
      <c r="A893">
        <v>892</v>
      </c>
      <c r="B893" s="21" t="s">
        <v>2308</v>
      </c>
      <c r="C893" s="21" t="s">
        <v>21</v>
      </c>
      <c r="D893" s="17">
        <f t="shared" si="26"/>
        <v>4</v>
      </c>
      <c r="E893" s="21" t="s">
        <v>17</v>
      </c>
      <c r="F893" s="25">
        <f t="shared" si="27"/>
        <v>6</v>
      </c>
      <c r="G893" s="25" t="s">
        <v>2384</v>
      </c>
      <c r="H893" s="23">
        <v>108</v>
      </c>
      <c r="I893" s="21">
        <v>4.7580092251463403E-2</v>
      </c>
      <c r="J893" s="17">
        <v>1</v>
      </c>
      <c r="K893" s="37">
        <v>43057</v>
      </c>
      <c r="L893" s="67">
        <v>0</v>
      </c>
      <c r="M893" s="25" t="s">
        <v>2385</v>
      </c>
      <c r="N893" s="25" t="s">
        <v>2382</v>
      </c>
      <c r="O893" s="21">
        <v>96</v>
      </c>
      <c r="P893" s="21">
        <v>1</v>
      </c>
      <c r="Q893" s="21">
        <v>4</v>
      </c>
      <c r="S893" s="25">
        <v>0.78071428571428569</v>
      </c>
      <c r="T893" s="25">
        <v>0.82500000000000007</v>
      </c>
      <c r="U893" s="25">
        <v>0.7142857142857143</v>
      </c>
      <c r="V893">
        <v>0.59450000000000003</v>
      </c>
      <c r="W893" t="s">
        <v>3017</v>
      </c>
      <c r="X893" t="s">
        <v>3017</v>
      </c>
      <c r="Y893" t="s">
        <v>3017</v>
      </c>
      <c r="Z893" t="s">
        <v>3017</v>
      </c>
    </row>
    <row r="894" spans="1:26" ht="106">
      <c r="A894">
        <v>893</v>
      </c>
      <c r="B894" s="21" t="s">
        <v>2308</v>
      </c>
      <c r="C894" s="21" t="s">
        <v>21</v>
      </c>
      <c r="D894" s="17">
        <f t="shared" si="26"/>
        <v>4</v>
      </c>
      <c r="E894" s="21" t="s">
        <v>17</v>
      </c>
      <c r="F894" s="25">
        <f t="shared" si="27"/>
        <v>6</v>
      </c>
      <c r="G894" s="25" t="s">
        <v>2386</v>
      </c>
      <c r="H894" s="23">
        <v>121</v>
      </c>
      <c r="I894" s="21">
        <v>1.0113556436878201E-3</v>
      </c>
      <c r="J894" s="17">
        <v>1</v>
      </c>
      <c r="K894" s="37">
        <v>43055</v>
      </c>
      <c r="L894" s="67">
        <v>0</v>
      </c>
      <c r="M894" s="25" t="s">
        <v>2387</v>
      </c>
      <c r="N894" s="25" t="s">
        <v>2141</v>
      </c>
      <c r="O894" s="21">
        <v>134</v>
      </c>
      <c r="P894" s="21">
        <v>1</v>
      </c>
      <c r="Q894" s="21">
        <v>4</v>
      </c>
      <c r="S894" s="25">
        <v>0.69480519480519476</v>
      </c>
      <c r="T894" s="25">
        <v>0.68181818181818177</v>
      </c>
      <c r="U894" s="25">
        <v>0.7142857142857143</v>
      </c>
      <c r="V894">
        <v>0.37565740045078883</v>
      </c>
      <c r="W894" t="s">
        <v>3017</v>
      </c>
      <c r="X894" t="s">
        <v>3017</v>
      </c>
      <c r="Y894" t="s">
        <v>3017</v>
      </c>
      <c r="Z894" t="s">
        <v>3018</v>
      </c>
    </row>
    <row r="895" spans="1:26" ht="76">
      <c r="A895">
        <v>894</v>
      </c>
      <c r="B895" s="21" t="s">
        <v>2308</v>
      </c>
      <c r="C895" s="21" t="s">
        <v>25</v>
      </c>
      <c r="D895" s="17">
        <f t="shared" si="26"/>
        <v>5</v>
      </c>
      <c r="E895" s="21" t="s">
        <v>17</v>
      </c>
      <c r="F895" s="25">
        <f t="shared" si="27"/>
        <v>6</v>
      </c>
      <c r="G895" s="17" t="s">
        <v>2388</v>
      </c>
      <c r="H895" s="23">
        <v>77</v>
      </c>
      <c r="I895" s="21">
        <v>8.2688305874343299E-3</v>
      </c>
      <c r="J895" s="17">
        <v>1</v>
      </c>
      <c r="K895" s="37">
        <v>43046</v>
      </c>
      <c r="L895" s="67">
        <v>1</v>
      </c>
      <c r="M895" s="25" t="s">
        <v>2389</v>
      </c>
      <c r="N895" s="25" t="s">
        <v>2390</v>
      </c>
      <c r="O895" s="21">
        <v>96</v>
      </c>
      <c r="P895" s="21">
        <v>2</v>
      </c>
      <c r="Q895" s="21">
        <v>2</v>
      </c>
      <c r="S895" s="25">
        <v>0.72827870552673224</v>
      </c>
      <c r="T895" s="25">
        <v>0.68181818181818177</v>
      </c>
      <c r="U895" s="25">
        <v>0.79796949108955784</v>
      </c>
      <c r="V895">
        <v>0.45454545454545453</v>
      </c>
      <c r="W895" t="s">
        <v>3017</v>
      </c>
      <c r="X895" t="s">
        <v>3017</v>
      </c>
      <c r="Y895" t="s">
        <v>3018</v>
      </c>
      <c r="Z895" t="s">
        <v>3018</v>
      </c>
    </row>
    <row r="896" spans="1:26" ht="151">
      <c r="A896">
        <v>895</v>
      </c>
      <c r="B896" s="21" t="s">
        <v>2308</v>
      </c>
      <c r="C896" s="21" t="s">
        <v>21</v>
      </c>
      <c r="D896" s="17">
        <f t="shared" si="26"/>
        <v>4</v>
      </c>
      <c r="E896" s="21" t="s">
        <v>713</v>
      </c>
      <c r="F896" s="25">
        <f t="shared" si="27"/>
        <v>3</v>
      </c>
      <c r="G896" s="25" t="s">
        <v>2391</v>
      </c>
      <c r="H896" s="23">
        <v>261</v>
      </c>
      <c r="I896" s="21">
        <v>0</v>
      </c>
      <c r="J896" s="17">
        <v>1</v>
      </c>
      <c r="K896" s="37">
        <v>43013</v>
      </c>
      <c r="L896" s="67">
        <v>0</v>
      </c>
      <c r="M896" s="25" t="s">
        <v>2392</v>
      </c>
      <c r="N896" s="25" t="s">
        <v>2393</v>
      </c>
      <c r="O896" s="21">
        <v>117</v>
      </c>
      <c r="P896" s="21">
        <v>3</v>
      </c>
      <c r="Q896" s="21">
        <v>14</v>
      </c>
      <c r="S896" s="25">
        <v>0.63619100647006044</v>
      </c>
      <c r="T896" s="25">
        <v>0.75</v>
      </c>
      <c r="U896" s="25">
        <v>0.46547751617515121</v>
      </c>
      <c r="V896">
        <v>0.54</v>
      </c>
      <c r="W896" t="s">
        <v>3017</v>
      </c>
      <c r="X896" t="s">
        <v>3017</v>
      </c>
      <c r="Y896" t="s">
        <v>3017</v>
      </c>
      <c r="Z896" t="s">
        <v>3018</v>
      </c>
    </row>
    <row r="897" spans="1:26" ht="46">
      <c r="A897">
        <v>896</v>
      </c>
      <c r="B897" s="21" t="s">
        <v>2308</v>
      </c>
      <c r="C897" s="21" t="s">
        <v>21</v>
      </c>
      <c r="D897" s="17">
        <f t="shared" si="26"/>
        <v>4</v>
      </c>
      <c r="E897" s="21" t="s">
        <v>17</v>
      </c>
      <c r="F897" s="25">
        <f t="shared" si="27"/>
        <v>6</v>
      </c>
      <c r="G897" s="26" t="s">
        <v>2394</v>
      </c>
      <c r="H897" s="23">
        <v>80</v>
      </c>
      <c r="I897" s="21">
        <v>0.58536157643712405</v>
      </c>
      <c r="J897" s="17">
        <v>1</v>
      </c>
      <c r="K897" s="37">
        <v>42990</v>
      </c>
      <c r="L897" s="67">
        <v>0</v>
      </c>
      <c r="M897" s="25" t="s">
        <v>2395</v>
      </c>
      <c r="N897" s="25" t="s">
        <v>2396</v>
      </c>
      <c r="O897" s="21">
        <v>26</v>
      </c>
      <c r="P897" s="21">
        <v>1</v>
      </c>
      <c r="Q897" s="21">
        <v>3</v>
      </c>
      <c r="S897" s="25">
        <v>0.67292649458520226</v>
      </c>
      <c r="T897" s="25">
        <v>0.61983471074380159</v>
      </c>
      <c r="U897" s="25">
        <v>0.75256417034730327</v>
      </c>
      <c r="V897">
        <v>0.5</v>
      </c>
      <c r="W897" t="s">
        <v>3017</v>
      </c>
      <c r="X897" t="s">
        <v>3017</v>
      </c>
      <c r="Y897" t="s">
        <v>3018</v>
      </c>
      <c r="Z897" t="s">
        <v>3018</v>
      </c>
    </row>
    <row r="898" spans="1:26" ht="76">
      <c r="A898">
        <v>897</v>
      </c>
      <c r="B898" s="21" t="s">
        <v>2308</v>
      </c>
      <c r="C898" s="21" t="s">
        <v>21</v>
      </c>
      <c r="D898" s="17">
        <f t="shared" si="26"/>
        <v>4</v>
      </c>
      <c r="E898" s="21" t="s">
        <v>17</v>
      </c>
      <c r="F898" s="25">
        <f t="shared" si="27"/>
        <v>6</v>
      </c>
      <c r="G898" s="17" t="s">
        <v>2397</v>
      </c>
      <c r="H898" s="23">
        <v>86</v>
      </c>
      <c r="I898" s="21">
        <v>1.08376196371607E-5</v>
      </c>
      <c r="J898" s="17">
        <v>1</v>
      </c>
      <c r="K898" s="37">
        <v>42989</v>
      </c>
      <c r="L898" s="67">
        <v>0</v>
      </c>
      <c r="M898" s="25" t="s">
        <v>2398</v>
      </c>
      <c r="N898" s="25" t="s">
        <v>2399</v>
      </c>
      <c r="O898" s="21">
        <v>91</v>
      </c>
      <c r="P898" s="21">
        <v>1</v>
      </c>
      <c r="Q898" s="21">
        <v>2</v>
      </c>
      <c r="S898" s="25">
        <v>0.81418779643582317</v>
      </c>
      <c r="T898" s="25">
        <v>0.82500000000000007</v>
      </c>
      <c r="U898" s="25">
        <v>0.79796949108955784</v>
      </c>
      <c r="V898">
        <v>0.60500000000000009</v>
      </c>
      <c r="W898" t="s">
        <v>3017</v>
      </c>
      <c r="X898" t="s">
        <v>3017</v>
      </c>
      <c r="Y898" t="s">
        <v>3017</v>
      </c>
      <c r="Z898" t="s">
        <v>3017</v>
      </c>
    </row>
    <row r="899" spans="1:26" ht="46">
      <c r="A899">
        <v>898</v>
      </c>
      <c r="B899" s="21" t="s">
        <v>2308</v>
      </c>
      <c r="C899" s="21" t="s">
        <v>21</v>
      </c>
      <c r="D899" s="17">
        <f t="shared" ref="D899:D962" si="28">_xlfn.IFS(C899="建议",1,C899="举报",2,C899="求助",3,C899="投诉",4,C899="咨询",5)</f>
        <v>4</v>
      </c>
      <c r="E899" s="21" t="s">
        <v>42</v>
      </c>
      <c r="F899" s="25">
        <f t="shared" ref="F899:F962" si="29">_xlfn.IFS(E899="12345app",1,E899="e福州app",2,E899="qq",3,E899="电话",4,E899="短信",5,E899="网站",6,E899="微博",7,E899="微信",8,E899="邮件",9)</f>
        <v>4</v>
      </c>
      <c r="G899" s="17" t="s">
        <v>2400</v>
      </c>
      <c r="H899" s="23">
        <v>25</v>
      </c>
      <c r="I899" s="21">
        <v>8.0536755067527194E-2</v>
      </c>
      <c r="J899" s="17">
        <v>1</v>
      </c>
      <c r="K899" s="37">
        <v>42988</v>
      </c>
      <c r="L899" s="67">
        <v>0</v>
      </c>
      <c r="M899" s="26" t="s">
        <v>2401</v>
      </c>
      <c r="N899" s="25" t="s">
        <v>2402</v>
      </c>
      <c r="O899" s="21">
        <v>63</v>
      </c>
      <c r="P899" s="21">
        <v>2</v>
      </c>
      <c r="Q899" s="21">
        <v>14</v>
      </c>
      <c r="S899" s="25">
        <v>0.63619100647006044</v>
      </c>
      <c r="T899" s="25">
        <v>0.75</v>
      </c>
      <c r="U899" s="25">
        <v>0.46547751617515121</v>
      </c>
      <c r="V899">
        <v>0.5</v>
      </c>
      <c r="W899" t="s">
        <v>3017</v>
      </c>
      <c r="X899" t="s">
        <v>3017</v>
      </c>
      <c r="Y899" t="s">
        <v>3017</v>
      </c>
      <c r="Z899" t="s">
        <v>3017</v>
      </c>
    </row>
    <row r="900" spans="1:26" ht="76">
      <c r="A900">
        <v>899</v>
      </c>
      <c r="B900" s="21" t="s">
        <v>2308</v>
      </c>
      <c r="C900" s="21" t="s">
        <v>21</v>
      </c>
      <c r="D900" s="17">
        <f t="shared" si="28"/>
        <v>4</v>
      </c>
      <c r="E900" s="21" t="s">
        <v>17</v>
      </c>
      <c r="F900" s="25">
        <f t="shared" si="29"/>
        <v>6</v>
      </c>
      <c r="G900" s="25" t="s">
        <v>2403</v>
      </c>
      <c r="H900" s="23">
        <v>136</v>
      </c>
      <c r="I900" s="21">
        <v>0.19213054869539101</v>
      </c>
      <c r="J900" s="17">
        <v>1</v>
      </c>
      <c r="K900" s="37">
        <v>42987</v>
      </c>
      <c r="L900" s="67">
        <v>0</v>
      </c>
      <c r="M900" s="25" t="s">
        <v>2404</v>
      </c>
      <c r="N900" s="25" t="s">
        <v>2399</v>
      </c>
      <c r="O900" s="21">
        <v>91</v>
      </c>
      <c r="P900" s="21">
        <v>1</v>
      </c>
      <c r="Q900" s="21">
        <v>4</v>
      </c>
      <c r="S900" s="25">
        <v>0.78071428571428569</v>
      </c>
      <c r="T900" s="25">
        <v>0.82500000000000007</v>
      </c>
      <c r="U900" s="25">
        <v>0.7142857142857143</v>
      </c>
      <c r="V900">
        <v>0.60500000000000009</v>
      </c>
      <c r="W900" t="s">
        <v>3017</v>
      </c>
      <c r="X900" t="s">
        <v>3017</v>
      </c>
      <c r="Y900" t="s">
        <v>3017</v>
      </c>
      <c r="Z900" t="s">
        <v>3017</v>
      </c>
    </row>
    <row r="901" spans="1:26" ht="76">
      <c r="A901">
        <v>900</v>
      </c>
      <c r="B901" s="21" t="s">
        <v>2308</v>
      </c>
      <c r="C901" s="21" t="s">
        <v>21</v>
      </c>
      <c r="D901" s="17">
        <f t="shared" si="28"/>
        <v>4</v>
      </c>
      <c r="E901" s="21" t="s">
        <v>42</v>
      </c>
      <c r="F901" s="25">
        <f t="shared" si="29"/>
        <v>4</v>
      </c>
      <c r="G901" s="26" t="s">
        <v>119</v>
      </c>
      <c r="H901" s="23">
        <v>35</v>
      </c>
      <c r="I901" s="21">
        <v>1.4597155133514899E-2</v>
      </c>
      <c r="J901" s="17">
        <v>1</v>
      </c>
      <c r="K901" s="37">
        <v>42987</v>
      </c>
      <c r="L901" s="67">
        <v>0</v>
      </c>
      <c r="M901" s="26" t="s">
        <v>2405</v>
      </c>
      <c r="N901" s="25" t="s">
        <v>2399</v>
      </c>
      <c r="O901" s="21">
        <v>91</v>
      </c>
      <c r="P901" s="21">
        <v>1</v>
      </c>
      <c r="Q901" s="21">
        <v>8</v>
      </c>
      <c r="S901" s="25">
        <v>0.73337559287164633</v>
      </c>
      <c r="T901" s="25">
        <v>0.82500000000000007</v>
      </c>
      <c r="U901" s="25">
        <v>0.59593898217911567</v>
      </c>
      <c r="V901">
        <v>0.60500000000000009</v>
      </c>
      <c r="W901" t="s">
        <v>3017</v>
      </c>
      <c r="X901" t="s">
        <v>3017</v>
      </c>
      <c r="Y901" t="s">
        <v>3017</v>
      </c>
      <c r="Z901" t="s">
        <v>3017</v>
      </c>
    </row>
    <row r="902" spans="1:26" ht="76">
      <c r="A902">
        <v>901</v>
      </c>
      <c r="B902" s="21" t="s">
        <v>2308</v>
      </c>
      <c r="C902" s="21" t="s">
        <v>21</v>
      </c>
      <c r="D902" s="17">
        <f t="shared" si="28"/>
        <v>4</v>
      </c>
      <c r="E902" s="21" t="s">
        <v>17</v>
      </c>
      <c r="F902" s="25">
        <f t="shared" si="29"/>
        <v>6</v>
      </c>
      <c r="G902" s="17" t="s">
        <v>2406</v>
      </c>
      <c r="H902" s="23">
        <v>98</v>
      </c>
      <c r="I902" s="21">
        <v>1.57627150621842E-3</v>
      </c>
      <c r="J902" s="17">
        <v>1</v>
      </c>
      <c r="K902" s="37">
        <v>42986</v>
      </c>
      <c r="L902" s="67">
        <v>0</v>
      </c>
      <c r="M902" s="25" t="s">
        <v>2407</v>
      </c>
      <c r="N902" s="25" t="s">
        <v>2399</v>
      </c>
      <c r="O902" s="21">
        <v>91</v>
      </c>
      <c r="P902" s="21">
        <v>1</v>
      </c>
      <c r="Q902" s="21">
        <v>9</v>
      </c>
      <c r="S902" s="25">
        <v>0.50798602394804826</v>
      </c>
      <c r="T902" s="25">
        <v>0.46569099229436622</v>
      </c>
      <c r="U902" s="25">
        <v>0.5714285714285714</v>
      </c>
      <c r="V902">
        <v>3.062703181402485E-3</v>
      </c>
      <c r="W902" t="s">
        <v>3017</v>
      </c>
      <c r="X902" t="s">
        <v>3017</v>
      </c>
      <c r="Y902" t="s">
        <v>3017</v>
      </c>
      <c r="Z902" t="s">
        <v>3017</v>
      </c>
    </row>
    <row r="903" spans="1:26" ht="121">
      <c r="A903">
        <v>902</v>
      </c>
      <c r="B903" s="21" t="s">
        <v>2308</v>
      </c>
      <c r="C903" s="21" t="s">
        <v>21</v>
      </c>
      <c r="D903" s="17">
        <f t="shared" si="28"/>
        <v>4</v>
      </c>
      <c r="E903" s="21" t="s">
        <v>17</v>
      </c>
      <c r="F903" s="25">
        <f t="shared" si="29"/>
        <v>6</v>
      </c>
      <c r="G903" s="25" t="s">
        <v>2408</v>
      </c>
      <c r="H903" s="23">
        <v>119</v>
      </c>
      <c r="I903" s="21">
        <v>1.98167386944448E-8</v>
      </c>
      <c r="J903" s="17">
        <v>1</v>
      </c>
      <c r="K903" s="37">
        <v>42986</v>
      </c>
      <c r="L903" s="67">
        <v>0</v>
      </c>
      <c r="M903" s="25" t="s">
        <v>2409</v>
      </c>
      <c r="N903" s="25" t="s">
        <v>2410</v>
      </c>
      <c r="O903" s="21">
        <v>166</v>
      </c>
      <c r="P903" s="21">
        <v>1</v>
      </c>
      <c r="Q903" s="21">
        <v>4</v>
      </c>
      <c r="S903" s="25">
        <v>0.59307034062856745</v>
      </c>
      <c r="T903" s="25">
        <v>0.51226009152380281</v>
      </c>
      <c r="U903" s="25">
        <v>0.7142857142857143</v>
      </c>
      <c r="V903">
        <v>0.55000000000000004</v>
      </c>
      <c r="W903" t="s">
        <v>3017</v>
      </c>
      <c r="X903" t="s">
        <v>3017</v>
      </c>
      <c r="Y903" t="s">
        <v>3017</v>
      </c>
      <c r="Z903" t="s">
        <v>3017</v>
      </c>
    </row>
    <row r="904" spans="1:26" ht="61">
      <c r="A904">
        <v>903</v>
      </c>
      <c r="B904" s="21" t="s">
        <v>2308</v>
      </c>
      <c r="C904" s="21" t="s">
        <v>21</v>
      </c>
      <c r="D904" s="17">
        <f t="shared" si="28"/>
        <v>4</v>
      </c>
      <c r="E904" s="21" t="s">
        <v>42</v>
      </c>
      <c r="F904" s="25">
        <f t="shared" si="29"/>
        <v>4</v>
      </c>
      <c r="G904" s="26" t="s">
        <v>160</v>
      </c>
      <c r="H904" s="23">
        <v>40</v>
      </c>
      <c r="I904" s="21">
        <v>0.108337441011173</v>
      </c>
      <c r="J904" s="17">
        <v>1</v>
      </c>
      <c r="K904" s="37">
        <v>42985</v>
      </c>
      <c r="L904" s="67">
        <v>0</v>
      </c>
      <c r="M904" s="25" t="s">
        <v>2411</v>
      </c>
      <c r="N904" s="25" t="s">
        <v>2412</v>
      </c>
      <c r="O904" s="21">
        <v>77</v>
      </c>
      <c r="P904" s="21">
        <v>1</v>
      </c>
      <c r="Q904" s="21">
        <v>5</v>
      </c>
      <c r="S904" s="25">
        <v>0.76722468700001201</v>
      </c>
      <c r="T904" s="25">
        <v>0.82500000000000007</v>
      </c>
      <c r="U904" s="25">
        <v>0.68056171750003003</v>
      </c>
      <c r="V904">
        <v>0.55000000000000004</v>
      </c>
      <c r="W904" t="s">
        <v>3017</v>
      </c>
      <c r="X904" t="s">
        <v>3017</v>
      </c>
      <c r="Y904" t="s">
        <v>3017</v>
      </c>
      <c r="Z904" t="s">
        <v>3017</v>
      </c>
    </row>
    <row r="905" spans="1:26" ht="61">
      <c r="A905">
        <v>904</v>
      </c>
      <c r="B905" s="21" t="s">
        <v>2308</v>
      </c>
      <c r="C905" s="21" t="s">
        <v>1076</v>
      </c>
      <c r="D905" s="17">
        <f t="shared" si="28"/>
        <v>2</v>
      </c>
      <c r="E905" s="21" t="s">
        <v>42</v>
      </c>
      <c r="F905" s="25">
        <f t="shared" si="29"/>
        <v>4</v>
      </c>
      <c r="G905" s="26" t="s">
        <v>2413</v>
      </c>
      <c r="H905" s="23">
        <v>24</v>
      </c>
      <c r="I905" s="21">
        <v>2.3795612069461701E-2</v>
      </c>
      <c r="J905" s="17">
        <v>1</v>
      </c>
      <c r="K905" s="38">
        <v>42528</v>
      </c>
      <c r="L905" s="68">
        <v>0</v>
      </c>
      <c r="M905" s="17" t="s">
        <v>2414</v>
      </c>
      <c r="N905" s="25" t="s">
        <v>2415</v>
      </c>
      <c r="O905" s="21">
        <v>77</v>
      </c>
      <c r="P905" s="21">
        <v>3</v>
      </c>
      <c r="Q905" s="21">
        <v>28</v>
      </c>
      <c r="S905" s="25">
        <v>0.59262842159261819</v>
      </c>
      <c r="T905" s="25">
        <v>0.82500000000000007</v>
      </c>
      <c r="U905" s="25">
        <v>0.24407105398154549</v>
      </c>
      <c r="V905">
        <v>0.60500000000000009</v>
      </c>
      <c r="W905" t="s">
        <v>3017</v>
      </c>
      <c r="X905" t="s">
        <v>3017</v>
      </c>
      <c r="Y905" t="s">
        <v>3017</v>
      </c>
      <c r="Z905" t="s">
        <v>3018</v>
      </c>
    </row>
    <row r="906" spans="1:26" ht="31">
      <c r="A906">
        <v>905</v>
      </c>
      <c r="B906" s="21" t="s">
        <v>2416</v>
      </c>
      <c r="C906" s="21" t="s">
        <v>21</v>
      </c>
      <c r="D906" s="17">
        <f t="shared" si="28"/>
        <v>4</v>
      </c>
      <c r="E906" s="21" t="s">
        <v>42</v>
      </c>
      <c r="F906" s="25">
        <f t="shared" si="29"/>
        <v>4</v>
      </c>
      <c r="G906" s="26" t="s">
        <v>295</v>
      </c>
      <c r="H906" s="23">
        <v>38</v>
      </c>
      <c r="I906" s="21">
        <v>9.2437408103113697E-2</v>
      </c>
      <c r="J906" s="17">
        <v>1</v>
      </c>
      <c r="K906" s="37">
        <v>43170</v>
      </c>
      <c r="L906" s="67">
        <v>0</v>
      </c>
      <c r="M906" s="26" t="s">
        <v>2417</v>
      </c>
      <c r="N906" s="25" t="s">
        <v>2418</v>
      </c>
      <c r="O906" s="21">
        <v>47</v>
      </c>
      <c r="P906" s="21">
        <v>1</v>
      </c>
      <c r="Q906" s="21">
        <v>2</v>
      </c>
      <c r="S906" s="25">
        <v>0.76918779643582313</v>
      </c>
      <c r="T906" s="25">
        <v>0.75</v>
      </c>
      <c r="U906" s="25">
        <v>0.79796949108955784</v>
      </c>
      <c r="V906">
        <v>0.5</v>
      </c>
      <c r="W906" t="s">
        <v>3018</v>
      </c>
      <c r="X906" t="s">
        <v>3018</v>
      </c>
      <c r="Y906" t="s">
        <v>3018</v>
      </c>
      <c r="Z906" t="s">
        <v>3017</v>
      </c>
    </row>
    <row r="907" spans="1:26" ht="91">
      <c r="A907">
        <v>906</v>
      </c>
      <c r="B907" s="21" t="s">
        <v>2416</v>
      </c>
      <c r="C907" s="21" t="s">
        <v>21</v>
      </c>
      <c r="D907" s="17">
        <f t="shared" si="28"/>
        <v>4</v>
      </c>
      <c r="E907" s="21" t="s">
        <v>17</v>
      </c>
      <c r="F907" s="25">
        <f t="shared" si="29"/>
        <v>6</v>
      </c>
      <c r="G907" s="25" t="s">
        <v>2419</v>
      </c>
      <c r="H907" s="23">
        <v>166</v>
      </c>
      <c r="I907" s="21">
        <v>8.5709217501062098E-14</v>
      </c>
      <c r="J907" s="17">
        <v>1</v>
      </c>
      <c r="K907" s="37">
        <v>43088</v>
      </c>
      <c r="L907" s="67">
        <v>0</v>
      </c>
      <c r="M907" s="25" t="s">
        <v>2420</v>
      </c>
      <c r="N907" s="25" t="s">
        <v>2421</v>
      </c>
      <c r="O907" s="21">
        <v>131</v>
      </c>
      <c r="P907" s="21">
        <v>1</v>
      </c>
      <c r="Q907" s="21">
        <v>3</v>
      </c>
      <c r="S907" s="25">
        <v>0.53194682134273918</v>
      </c>
      <c r="T907" s="25">
        <v>0.38486858867302992</v>
      </c>
      <c r="U907" s="25">
        <v>0.75256417034730327</v>
      </c>
      <c r="V907">
        <v>5.1338954660719272E-4</v>
      </c>
      <c r="W907" t="s">
        <v>3017</v>
      </c>
      <c r="X907" t="s">
        <v>3017</v>
      </c>
      <c r="Y907" t="s">
        <v>3017</v>
      </c>
      <c r="Z907" t="s">
        <v>3017</v>
      </c>
    </row>
    <row r="908" spans="1:26" ht="241">
      <c r="A908">
        <v>907</v>
      </c>
      <c r="B908" s="21" t="s">
        <v>2416</v>
      </c>
      <c r="C908" s="21" t="s">
        <v>21</v>
      </c>
      <c r="D908" s="17">
        <f t="shared" si="28"/>
        <v>4</v>
      </c>
      <c r="E908" s="21" t="s">
        <v>17</v>
      </c>
      <c r="F908" s="25">
        <f t="shared" si="29"/>
        <v>6</v>
      </c>
      <c r="G908" s="25" t="s">
        <v>2422</v>
      </c>
      <c r="H908" s="23">
        <v>463</v>
      </c>
      <c r="I908" s="21">
        <v>0</v>
      </c>
      <c r="J908" s="17">
        <v>1</v>
      </c>
      <c r="K908" s="37">
        <v>43088</v>
      </c>
      <c r="L908" s="67">
        <v>0</v>
      </c>
      <c r="M908" s="25" t="s">
        <v>2423</v>
      </c>
      <c r="N908" s="25" t="s">
        <v>2421</v>
      </c>
      <c r="O908" s="21">
        <v>131</v>
      </c>
      <c r="P908" s="21">
        <v>1</v>
      </c>
      <c r="Q908" s="21">
        <v>3</v>
      </c>
      <c r="S908" s="25">
        <v>0.55503893666312099</v>
      </c>
      <c r="T908" s="25">
        <v>0.42335544754033277</v>
      </c>
      <c r="U908" s="25">
        <v>0.75256417034730327</v>
      </c>
      <c r="V908">
        <v>5.7667415501667625E-4</v>
      </c>
      <c r="W908" t="s">
        <v>3017</v>
      </c>
      <c r="X908" t="s">
        <v>3017</v>
      </c>
      <c r="Y908" t="s">
        <v>3017</v>
      </c>
      <c r="Z908" t="s">
        <v>3017</v>
      </c>
    </row>
    <row r="909" spans="1:26" ht="106">
      <c r="A909">
        <v>908</v>
      </c>
      <c r="B909" s="21" t="s">
        <v>2416</v>
      </c>
      <c r="C909" s="21" t="s">
        <v>21</v>
      </c>
      <c r="D909" s="17">
        <f t="shared" si="28"/>
        <v>4</v>
      </c>
      <c r="E909" s="21" t="s">
        <v>17</v>
      </c>
      <c r="F909" s="25">
        <f t="shared" si="29"/>
        <v>6</v>
      </c>
      <c r="G909" s="25" t="s">
        <v>2424</v>
      </c>
      <c r="H909" s="23">
        <v>202</v>
      </c>
      <c r="I909" s="21">
        <v>3.1907809727726999E-13</v>
      </c>
      <c r="J909" s="17">
        <v>1</v>
      </c>
      <c r="K909" s="37">
        <v>43071</v>
      </c>
      <c r="L909" s="67">
        <v>0</v>
      </c>
      <c r="M909" s="25" t="s">
        <v>2425</v>
      </c>
      <c r="N909" s="25" t="s">
        <v>2426</v>
      </c>
      <c r="O909" s="21">
        <v>138</v>
      </c>
      <c r="P909" s="21">
        <v>1</v>
      </c>
      <c r="Q909" s="21">
        <v>16</v>
      </c>
      <c r="S909" s="25">
        <v>0.54332939787485235</v>
      </c>
      <c r="T909" s="25">
        <v>0.61983471074380159</v>
      </c>
      <c r="U909" s="25">
        <v>0.4285714285714286</v>
      </c>
      <c r="V909">
        <v>0.6655000000000002</v>
      </c>
      <c r="W909" t="s">
        <v>3017</v>
      </c>
      <c r="X909" t="s">
        <v>3017</v>
      </c>
      <c r="Y909" t="s">
        <v>3017</v>
      </c>
      <c r="Z909" t="s">
        <v>3017</v>
      </c>
    </row>
    <row r="910" spans="1:26" ht="106">
      <c r="A910">
        <v>909</v>
      </c>
      <c r="B910" s="21" t="s">
        <v>2416</v>
      </c>
      <c r="C910" s="21" t="s">
        <v>21</v>
      </c>
      <c r="D910" s="17">
        <f t="shared" si="28"/>
        <v>4</v>
      </c>
      <c r="E910" s="21" t="s">
        <v>17</v>
      </c>
      <c r="F910" s="25">
        <f t="shared" si="29"/>
        <v>6</v>
      </c>
      <c r="G910" s="25" t="s">
        <v>2427</v>
      </c>
      <c r="H910" s="23">
        <v>115</v>
      </c>
      <c r="I910" s="21">
        <v>5.3440467925325299E-6</v>
      </c>
      <c r="J910" s="17">
        <v>1</v>
      </c>
      <c r="K910" s="37">
        <v>43062</v>
      </c>
      <c r="L910" s="67">
        <v>0</v>
      </c>
      <c r="M910" s="25" t="s">
        <v>2428</v>
      </c>
      <c r="N910" s="25" t="s">
        <v>2429</v>
      </c>
      <c r="O910" s="21">
        <v>154</v>
      </c>
      <c r="P910" s="21">
        <v>1</v>
      </c>
      <c r="Q910" s="21">
        <v>1</v>
      </c>
      <c r="S910" s="25">
        <v>0.83785714285714286</v>
      </c>
      <c r="T910" s="25">
        <v>0.82500000000000007</v>
      </c>
      <c r="U910" s="25">
        <v>0.85714285714285721</v>
      </c>
      <c r="V910">
        <v>0.53</v>
      </c>
      <c r="W910" t="s">
        <v>3017</v>
      </c>
      <c r="X910" t="s">
        <v>3017</v>
      </c>
      <c r="Y910" t="s">
        <v>3017</v>
      </c>
      <c r="Z910" t="s">
        <v>3017</v>
      </c>
    </row>
    <row r="911" spans="1:26" ht="121">
      <c r="A911">
        <v>910</v>
      </c>
      <c r="B911" s="21" t="s">
        <v>2416</v>
      </c>
      <c r="C911" s="21" t="s">
        <v>21</v>
      </c>
      <c r="D911" s="17">
        <f t="shared" si="28"/>
        <v>4</v>
      </c>
      <c r="E911" s="21" t="s">
        <v>17</v>
      </c>
      <c r="F911" s="25">
        <f t="shared" si="29"/>
        <v>6</v>
      </c>
      <c r="G911" s="25" t="s">
        <v>2430</v>
      </c>
      <c r="H911" s="23">
        <v>79</v>
      </c>
      <c r="I911" s="21">
        <v>5.3716963407198799E-3</v>
      </c>
      <c r="J911" s="17">
        <v>1</v>
      </c>
      <c r="K911" s="41">
        <v>42868</v>
      </c>
      <c r="L911" s="69">
        <v>0</v>
      </c>
      <c r="M911" s="25" t="s">
        <v>2431</v>
      </c>
      <c r="N911" s="25" t="s">
        <v>2432</v>
      </c>
      <c r="O911" s="21">
        <v>180</v>
      </c>
      <c r="P911" s="21">
        <v>3</v>
      </c>
      <c r="Q911" s="21">
        <v>20</v>
      </c>
      <c r="S911" s="25">
        <v>0.51635020044630497</v>
      </c>
      <c r="T911" s="25">
        <v>0.61983471074380159</v>
      </c>
      <c r="U911" s="25">
        <v>0.36112343500006011</v>
      </c>
      <c r="V911">
        <v>0.45454545454545453</v>
      </c>
      <c r="W911" t="s">
        <v>3017</v>
      </c>
      <c r="X911" t="s">
        <v>3017</v>
      </c>
      <c r="Y911" t="s">
        <v>3017</v>
      </c>
      <c r="Z911" t="s">
        <v>3018</v>
      </c>
    </row>
    <row r="912" spans="1:26" ht="91">
      <c r="A912">
        <v>911</v>
      </c>
      <c r="B912" s="21" t="s">
        <v>2416</v>
      </c>
      <c r="C912" s="21" t="s">
        <v>21</v>
      </c>
      <c r="D912" s="17">
        <f t="shared" si="28"/>
        <v>4</v>
      </c>
      <c r="E912" s="21" t="s">
        <v>728</v>
      </c>
      <c r="F912" s="25">
        <f t="shared" si="29"/>
        <v>9</v>
      </c>
      <c r="G912" s="25" t="s">
        <v>2433</v>
      </c>
      <c r="H912" s="23">
        <v>7</v>
      </c>
      <c r="I912" s="21">
        <v>0.53775071800738705</v>
      </c>
      <c r="J912" s="17">
        <v>1</v>
      </c>
      <c r="K912" s="37">
        <v>42443</v>
      </c>
      <c r="L912" s="67">
        <v>0</v>
      </c>
      <c r="M912" s="26" t="s">
        <v>2434</v>
      </c>
      <c r="N912" s="25" t="s">
        <v>2435</v>
      </c>
      <c r="O912" s="21">
        <v>119</v>
      </c>
      <c r="P912" s="21">
        <v>1</v>
      </c>
      <c r="Q912" s="21">
        <v>10</v>
      </c>
      <c r="S912" s="25">
        <v>0.66929841941894974</v>
      </c>
      <c r="T912" s="25">
        <v>0.75</v>
      </c>
      <c r="U912" s="25">
        <v>0.54824604854737435</v>
      </c>
      <c r="V912">
        <v>0.45454545454545453</v>
      </c>
      <c r="W912" t="s">
        <v>3017</v>
      </c>
      <c r="X912" t="s">
        <v>3017</v>
      </c>
      <c r="Y912" t="s">
        <v>3017</v>
      </c>
      <c r="Z912" t="s">
        <v>3018</v>
      </c>
    </row>
    <row r="913" spans="1:26" ht="90">
      <c r="A913">
        <v>912</v>
      </c>
      <c r="B913" s="21" t="s">
        <v>2436</v>
      </c>
      <c r="C913" s="21" t="s">
        <v>80</v>
      </c>
      <c r="D913" s="17">
        <f t="shared" si="28"/>
        <v>1</v>
      </c>
      <c r="E913" s="21" t="s">
        <v>17</v>
      </c>
      <c r="F913" s="25">
        <f t="shared" si="29"/>
        <v>6</v>
      </c>
      <c r="G913" s="33" t="s">
        <v>2437</v>
      </c>
      <c r="H913" s="23">
        <v>148</v>
      </c>
      <c r="I913" s="21">
        <v>0.99999999000627704</v>
      </c>
      <c r="J913" s="17">
        <v>1</v>
      </c>
      <c r="K913" s="30">
        <v>43795</v>
      </c>
      <c r="L913" s="73">
        <v>0</v>
      </c>
      <c r="M913" s="29" t="s">
        <v>2438</v>
      </c>
      <c r="N913" s="32" t="s">
        <v>2439</v>
      </c>
      <c r="O913" s="21">
        <v>86</v>
      </c>
      <c r="P913" s="21">
        <v>2</v>
      </c>
      <c r="Q913" s="21">
        <v>9</v>
      </c>
      <c r="S913" s="25">
        <v>0.72357142857142853</v>
      </c>
      <c r="T913" s="25">
        <v>0.82500000000000007</v>
      </c>
      <c r="U913" s="25">
        <v>0.5714285714285714</v>
      </c>
      <c r="V913">
        <v>0.46818181818181814</v>
      </c>
      <c r="W913" t="s">
        <v>3017</v>
      </c>
      <c r="X913" t="s">
        <v>3017</v>
      </c>
      <c r="Y913" t="s">
        <v>3018</v>
      </c>
      <c r="Z913" t="s">
        <v>3018</v>
      </c>
    </row>
    <row r="914" spans="1:26" ht="91">
      <c r="A914">
        <v>913</v>
      </c>
      <c r="B914" s="21" t="s">
        <v>2436</v>
      </c>
      <c r="C914" s="21" t="s">
        <v>21</v>
      </c>
      <c r="D914" s="17">
        <f t="shared" si="28"/>
        <v>4</v>
      </c>
      <c r="E914" s="21" t="s">
        <v>42</v>
      </c>
      <c r="F914" s="25">
        <f t="shared" si="29"/>
        <v>4</v>
      </c>
      <c r="G914" s="33" t="s">
        <v>300</v>
      </c>
      <c r="H914" s="23">
        <v>65</v>
      </c>
      <c r="I914" s="21">
        <v>5.6789271902457595E-4</v>
      </c>
      <c r="J914" s="17">
        <v>1</v>
      </c>
      <c r="K914" s="30">
        <v>43773</v>
      </c>
      <c r="L914" s="73">
        <v>0</v>
      </c>
      <c r="M914" s="29" t="s">
        <v>2440</v>
      </c>
      <c r="N914" s="32" t="s">
        <v>2441</v>
      </c>
      <c r="O914" s="21">
        <v>136</v>
      </c>
      <c r="P914" s="21">
        <v>1</v>
      </c>
      <c r="Q914" s="21">
        <v>2</v>
      </c>
      <c r="S914" s="25">
        <v>0.81418779643582317</v>
      </c>
      <c r="T914" s="25">
        <v>0.82500000000000007</v>
      </c>
      <c r="U914" s="25">
        <v>0.79796949108955784</v>
      </c>
      <c r="V914">
        <v>0.5</v>
      </c>
      <c r="W914" t="s">
        <v>3017</v>
      </c>
      <c r="X914" t="s">
        <v>3017</v>
      </c>
      <c r="Y914" t="s">
        <v>3017</v>
      </c>
      <c r="Z914" t="s">
        <v>3017</v>
      </c>
    </row>
    <row r="915" spans="1:26" ht="120">
      <c r="A915">
        <v>914</v>
      </c>
      <c r="B915" s="21" t="s">
        <v>2436</v>
      </c>
      <c r="C915" s="21" t="s">
        <v>21</v>
      </c>
      <c r="D915" s="17">
        <f t="shared" si="28"/>
        <v>4</v>
      </c>
      <c r="E915" s="21" t="s">
        <v>17</v>
      </c>
      <c r="F915" s="25">
        <f t="shared" si="29"/>
        <v>6</v>
      </c>
      <c r="G915" s="29" t="s">
        <v>2442</v>
      </c>
      <c r="H915" s="23">
        <v>218</v>
      </c>
      <c r="I915" s="21">
        <v>1.7178303224341101E-9</v>
      </c>
      <c r="J915" s="17">
        <v>1</v>
      </c>
      <c r="K915" s="30">
        <v>43762</v>
      </c>
      <c r="L915" s="73">
        <v>1</v>
      </c>
      <c r="M915" s="29" t="s">
        <v>2443</v>
      </c>
      <c r="N915" s="32" t="s">
        <v>2444</v>
      </c>
      <c r="O915" s="21">
        <v>77</v>
      </c>
      <c r="P915" s="21">
        <v>2</v>
      </c>
      <c r="Q915" s="21">
        <v>4</v>
      </c>
      <c r="S915" s="25">
        <v>0.65761511216056667</v>
      </c>
      <c r="T915" s="25">
        <v>0.61983471074380159</v>
      </c>
      <c r="U915" s="25">
        <v>0.7142857142857143</v>
      </c>
      <c r="V915">
        <v>0.5</v>
      </c>
      <c r="W915" t="s">
        <v>3017</v>
      </c>
      <c r="X915" t="s">
        <v>3017</v>
      </c>
      <c r="Y915" t="s">
        <v>3017</v>
      </c>
      <c r="Z915" t="s">
        <v>3018</v>
      </c>
    </row>
    <row r="916" spans="1:26" ht="91">
      <c r="A916">
        <v>915</v>
      </c>
      <c r="B916" s="21" t="s">
        <v>2436</v>
      </c>
      <c r="C916" s="21" t="s">
        <v>21</v>
      </c>
      <c r="D916" s="17">
        <f t="shared" si="28"/>
        <v>4</v>
      </c>
      <c r="E916" s="21" t="s">
        <v>183</v>
      </c>
      <c r="F916" s="25">
        <f t="shared" si="29"/>
        <v>2</v>
      </c>
      <c r="G916" s="33" t="s">
        <v>2445</v>
      </c>
      <c r="H916" s="23">
        <v>50</v>
      </c>
      <c r="I916" s="21">
        <v>7.4870103971591204E-2</v>
      </c>
      <c r="J916" s="17">
        <v>1</v>
      </c>
      <c r="K916" s="30">
        <v>43715</v>
      </c>
      <c r="L916" s="73">
        <v>1</v>
      </c>
      <c r="M916" s="29" t="s">
        <v>2446</v>
      </c>
      <c r="N916" s="32" t="s">
        <v>2447</v>
      </c>
      <c r="O916" s="21">
        <v>117</v>
      </c>
      <c r="P916" s="21">
        <v>1</v>
      </c>
      <c r="Q916" s="21">
        <v>3</v>
      </c>
      <c r="S916" s="25">
        <v>0.71011657722983035</v>
      </c>
      <c r="T916" s="25">
        <v>0.68181818181818177</v>
      </c>
      <c r="U916" s="25">
        <v>0.75256417034730327</v>
      </c>
      <c r="V916">
        <v>0.54500000000000004</v>
      </c>
      <c r="W916" t="s">
        <v>3017</v>
      </c>
      <c r="X916" t="s">
        <v>3017</v>
      </c>
      <c r="Y916" t="s">
        <v>3018</v>
      </c>
      <c r="Z916" t="s">
        <v>3018</v>
      </c>
    </row>
    <row r="917" spans="1:26" ht="120">
      <c r="A917">
        <v>916</v>
      </c>
      <c r="B917" s="21" t="s">
        <v>2436</v>
      </c>
      <c r="C917" s="21" t="s">
        <v>21</v>
      </c>
      <c r="D917" s="17">
        <f t="shared" si="28"/>
        <v>4</v>
      </c>
      <c r="E917" s="21" t="s">
        <v>17</v>
      </c>
      <c r="F917" s="25">
        <f t="shared" si="29"/>
        <v>6</v>
      </c>
      <c r="G917" s="29" t="s">
        <v>2448</v>
      </c>
      <c r="H917" s="23">
        <v>156</v>
      </c>
      <c r="I917" s="21">
        <v>3.4592434586922001E-5</v>
      </c>
      <c r="J917" s="17">
        <v>1</v>
      </c>
      <c r="K917" s="30">
        <v>43669</v>
      </c>
      <c r="L917" s="73">
        <v>0</v>
      </c>
      <c r="M917" s="29" t="s">
        <v>2449</v>
      </c>
      <c r="N917" s="32" t="s">
        <v>2450</v>
      </c>
      <c r="O917" s="21">
        <v>79</v>
      </c>
      <c r="P917" s="21">
        <v>2</v>
      </c>
      <c r="Q917" s="21">
        <v>13</v>
      </c>
      <c r="S917" s="25">
        <v>0.68896849854491493</v>
      </c>
      <c r="T917" s="25">
        <v>0.82500000000000007</v>
      </c>
      <c r="U917" s="25">
        <v>0.48492124636228728</v>
      </c>
      <c r="V917">
        <v>0.5</v>
      </c>
      <c r="W917" t="s">
        <v>3017</v>
      </c>
      <c r="X917" t="s">
        <v>3018</v>
      </c>
      <c r="Y917" t="s">
        <v>3017</v>
      </c>
      <c r="Z917" t="s">
        <v>3018</v>
      </c>
    </row>
    <row r="918" spans="1:26" ht="91">
      <c r="A918">
        <v>917</v>
      </c>
      <c r="B918" s="21" t="s">
        <v>2436</v>
      </c>
      <c r="C918" s="21" t="s">
        <v>21</v>
      </c>
      <c r="D918" s="17">
        <f t="shared" si="28"/>
        <v>4</v>
      </c>
      <c r="E918" s="21" t="s">
        <v>183</v>
      </c>
      <c r="F918" s="25">
        <f t="shared" si="29"/>
        <v>2</v>
      </c>
      <c r="G918" s="29" t="s">
        <v>2445</v>
      </c>
      <c r="H918" s="23">
        <v>8</v>
      </c>
      <c r="I918" s="21">
        <v>0.44608263319172198</v>
      </c>
      <c r="J918" s="17">
        <v>1</v>
      </c>
      <c r="K918" s="30">
        <v>43655</v>
      </c>
      <c r="L918" s="74">
        <v>1</v>
      </c>
      <c r="M918" s="33" t="s">
        <v>2445</v>
      </c>
      <c r="N918" s="32" t="s">
        <v>2451</v>
      </c>
      <c r="O918" s="21">
        <v>118</v>
      </c>
      <c r="P918" s="21">
        <v>3</v>
      </c>
      <c r="Q918" s="21">
        <v>28</v>
      </c>
      <c r="S918" s="25">
        <v>0.54762842159261815</v>
      </c>
      <c r="T918" s="25">
        <v>0.75</v>
      </c>
      <c r="U918" s="25">
        <v>0.24407105398154549</v>
      </c>
      <c r="V918">
        <v>0.5</v>
      </c>
      <c r="W918" t="s">
        <v>3017</v>
      </c>
      <c r="X918" t="s">
        <v>3017</v>
      </c>
      <c r="Y918" t="s">
        <v>3018</v>
      </c>
      <c r="Z918" t="s">
        <v>3018</v>
      </c>
    </row>
    <row r="919" spans="1:26" ht="166">
      <c r="A919">
        <v>918</v>
      </c>
      <c r="B919" s="21" t="s">
        <v>2436</v>
      </c>
      <c r="C919" s="21" t="s">
        <v>21</v>
      </c>
      <c r="D919" s="17">
        <f t="shared" si="28"/>
        <v>4</v>
      </c>
      <c r="E919" s="21" t="s">
        <v>183</v>
      </c>
      <c r="F919" s="25">
        <f t="shared" si="29"/>
        <v>2</v>
      </c>
      <c r="G919" s="33" t="s">
        <v>2452</v>
      </c>
      <c r="H919" s="23">
        <v>215</v>
      </c>
      <c r="I919" s="21">
        <v>9.5501384578256006E-13</v>
      </c>
      <c r="J919" s="17">
        <v>1</v>
      </c>
      <c r="K919" s="30">
        <v>43651</v>
      </c>
      <c r="L919" s="69">
        <v>1</v>
      </c>
      <c r="M919" s="17" t="s">
        <v>2453</v>
      </c>
      <c r="N919" s="32" t="s">
        <v>2454</v>
      </c>
      <c r="O919" s="21">
        <v>228</v>
      </c>
      <c r="P919" s="21">
        <v>1</v>
      </c>
      <c r="Q919" s="21">
        <v>4</v>
      </c>
      <c r="S919" s="25">
        <v>0.73571428571428577</v>
      </c>
      <c r="T919" s="25">
        <v>0.75</v>
      </c>
      <c r="U919" s="25">
        <v>0.7142857142857143</v>
      </c>
      <c r="V919">
        <v>0.41322314049586772</v>
      </c>
      <c r="W919" t="s">
        <v>3017</v>
      </c>
      <c r="X919" t="s">
        <v>3017</v>
      </c>
      <c r="Y919" t="s">
        <v>3017</v>
      </c>
      <c r="Z919" t="s">
        <v>3017</v>
      </c>
    </row>
    <row r="920" spans="1:26" ht="181">
      <c r="A920">
        <v>919</v>
      </c>
      <c r="B920" s="21" t="s">
        <v>2436</v>
      </c>
      <c r="C920" s="21" t="s">
        <v>80</v>
      </c>
      <c r="D920" s="17">
        <f t="shared" si="28"/>
        <v>1</v>
      </c>
      <c r="E920" s="21" t="s">
        <v>42</v>
      </c>
      <c r="F920" s="25">
        <f t="shared" si="29"/>
        <v>4</v>
      </c>
      <c r="G920" s="33" t="s">
        <v>2455</v>
      </c>
      <c r="H920" s="23">
        <v>57</v>
      </c>
      <c r="I920" s="21">
        <v>1.04823463817683E-4</v>
      </c>
      <c r="J920" s="17">
        <v>1</v>
      </c>
      <c r="K920" s="30">
        <v>43645</v>
      </c>
      <c r="L920" s="73">
        <v>0</v>
      </c>
      <c r="M920" s="29" t="s">
        <v>2456</v>
      </c>
      <c r="N920" s="32" t="s">
        <v>2457</v>
      </c>
      <c r="O920" s="21">
        <v>246</v>
      </c>
      <c r="P920" s="21">
        <v>2</v>
      </c>
      <c r="Q920" s="21">
        <v>6</v>
      </c>
      <c r="S920" s="25">
        <v>0.71002915755524698</v>
      </c>
      <c r="T920" s="25">
        <v>0.75</v>
      </c>
      <c r="U920" s="25">
        <v>0.65007289388811751</v>
      </c>
      <c r="V920">
        <v>0.54500000000000004</v>
      </c>
      <c r="W920" t="s">
        <v>3017</v>
      </c>
      <c r="X920" t="s">
        <v>3017</v>
      </c>
      <c r="Y920" t="s">
        <v>3018</v>
      </c>
      <c r="Z920" t="s">
        <v>3018</v>
      </c>
    </row>
    <row r="921" spans="1:26" ht="76">
      <c r="A921">
        <v>920</v>
      </c>
      <c r="B921" s="21" t="s">
        <v>2436</v>
      </c>
      <c r="C921" s="21" t="s">
        <v>80</v>
      </c>
      <c r="D921" s="17">
        <f t="shared" si="28"/>
        <v>1</v>
      </c>
      <c r="E921" s="21" t="s">
        <v>17</v>
      </c>
      <c r="F921" s="25">
        <f t="shared" si="29"/>
        <v>6</v>
      </c>
      <c r="G921" s="29" t="s">
        <v>2458</v>
      </c>
      <c r="H921" s="23">
        <v>138</v>
      </c>
      <c r="I921" s="21">
        <v>0.95010287859146003</v>
      </c>
      <c r="J921" s="17">
        <v>1</v>
      </c>
      <c r="K921" s="30">
        <v>43545</v>
      </c>
      <c r="L921" s="75">
        <v>1</v>
      </c>
      <c r="M921" s="32" t="s">
        <v>2459</v>
      </c>
      <c r="N921" s="32" t="s">
        <v>2460</v>
      </c>
      <c r="O921" s="21">
        <v>87</v>
      </c>
      <c r="P921" s="21">
        <v>1</v>
      </c>
      <c r="Q921" s="21">
        <v>7</v>
      </c>
      <c r="S921" s="25">
        <v>0.69881421079630901</v>
      </c>
      <c r="T921" s="25">
        <v>0.75</v>
      </c>
      <c r="U921" s="25">
        <v>0.62203552699077269</v>
      </c>
      <c r="V921">
        <v>0.45909090909090911</v>
      </c>
      <c r="W921" t="s">
        <v>3018</v>
      </c>
      <c r="X921" t="s">
        <v>3017</v>
      </c>
      <c r="Y921" t="s">
        <v>3018</v>
      </c>
      <c r="Z921" t="s">
        <v>3018</v>
      </c>
    </row>
    <row r="922" spans="1:26" ht="241">
      <c r="A922">
        <v>921</v>
      </c>
      <c r="B922" s="21" t="s">
        <v>2436</v>
      </c>
      <c r="C922" s="21" t="s">
        <v>21</v>
      </c>
      <c r="D922" s="17">
        <f t="shared" si="28"/>
        <v>4</v>
      </c>
      <c r="E922" s="21" t="s">
        <v>17</v>
      </c>
      <c r="F922" s="25">
        <f t="shared" si="29"/>
        <v>6</v>
      </c>
      <c r="G922" s="29" t="s">
        <v>2461</v>
      </c>
      <c r="H922" s="23">
        <v>384</v>
      </c>
      <c r="I922" s="21">
        <v>0.99997070857248604</v>
      </c>
      <c r="J922" s="17">
        <v>1</v>
      </c>
      <c r="K922" s="30">
        <v>43353</v>
      </c>
      <c r="L922" s="69">
        <v>0</v>
      </c>
      <c r="M922" s="17" t="s">
        <v>2462</v>
      </c>
      <c r="N922" s="32" t="s">
        <v>2463</v>
      </c>
      <c r="O922" s="21">
        <v>85</v>
      </c>
      <c r="P922" s="21">
        <v>1</v>
      </c>
      <c r="Q922" s="21">
        <v>11</v>
      </c>
      <c r="S922" s="25">
        <v>0.46449185193246262</v>
      </c>
      <c r="T922" s="25">
        <v>0.42335544754033277</v>
      </c>
      <c r="U922" s="25">
        <v>0.52619645852065711</v>
      </c>
      <c r="V922">
        <v>1.7570510866690655E-3</v>
      </c>
      <c r="W922" t="s">
        <v>3018</v>
      </c>
      <c r="X922" t="s">
        <v>3018</v>
      </c>
      <c r="Y922" t="s">
        <v>3017</v>
      </c>
      <c r="Z922" t="s">
        <v>3018</v>
      </c>
    </row>
    <row r="923" spans="1:26" ht="196">
      <c r="A923">
        <v>922</v>
      </c>
      <c r="B923" s="21" t="s">
        <v>2436</v>
      </c>
      <c r="C923" s="21" t="s">
        <v>21</v>
      </c>
      <c r="D923" s="17">
        <f t="shared" si="28"/>
        <v>4</v>
      </c>
      <c r="E923" s="21" t="s">
        <v>17</v>
      </c>
      <c r="F923" s="25">
        <f t="shared" si="29"/>
        <v>6</v>
      </c>
      <c r="G923" s="29" t="s">
        <v>2464</v>
      </c>
      <c r="H923" s="23">
        <v>312</v>
      </c>
      <c r="I923" s="21">
        <v>0.98900321811355896</v>
      </c>
      <c r="J923" s="17">
        <v>1</v>
      </c>
      <c r="K923" s="30">
        <v>43335</v>
      </c>
      <c r="L923" s="69">
        <v>0</v>
      </c>
      <c r="M923" s="17" t="s">
        <v>2465</v>
      </c>
      <c r="N923" s="32" t="s">
        <v>2466</v>
      </c>
      <c r="O923" s="21">
        <v>49</v>
      </c>
      <c r="P923" s="21">
        <v>1</v>
      </c>
      <c r="Q923" s="21">
        <v>11</v>
      </c>
      <c r="S923" s="25">
        <v>0.61956949249917193</v>
      </c>
      <c r="T923" s="25">
        <v>0.68181818181818177</v>
      </c>
      <c r="U923" s="25">
        <v>0.52619645852065711</v>
      </c>
      <c r="V923">
        <v>0.70884500000000028</v>
      </c>
      <c r="W923" t="s">
        <v>3018</v>
      </c>
      <c r="X923" t="s">
        <v>3017</v>
      </c>
      <c r="Y923" t="s">
        <v>3018</v>
      </c>
      <c r="Z923" t="s">
        <v>3018</v>
      </c>
    </row>
    <row r="924" spans="1:26" ht="60">
      <c r="A924">
        <v>923</v>
      </c>
      <c r="B924" s="21" t="s">
        <v>2436</v>
      </c>
      <c r="C924" s="21" t="s">
        <v>21</v>
      </c>
      <c r="D924" s="17">
        <f t="shared" si="28"/>
        <v>4</v>
      </c>
      <c r="E924" s="21" t="s">
        <v>17</v>
      </c>
      <c r="F924" s="25">
        <f t="shared" si="29"/>
        <v>6</v>
      </c>
      <c r="G924" s="29" t="s">
        <v>2467</v>
      </c>
      <c r="H924" s="23">
        <v>91</v>
      </c>
      <c r="I924" s="21">
        <v>1.6639809158336401E-6</v>
      </c>
      <c r="J924" s="17">
        <v>1</v>
      </c>
      <c r="K924" s="30">
        <v>43313</v>
      </c>
      <c r="L924" s="73">
        <v>0</v>
      </c>
      <c r="M924" s="29" t="s">
        <v>2468</v>
      </c>
      <c r="N924" s="34" t="s">
        <v>2469</v>
      </c>
      <c r="O924" s="21">
        <v>16</v>
      </c>
      <c r="P924" s="21">
        <v>1</v>
      </c>
      <c r="Q924" s="21">
        <v>1</v>
      </c>
      <c r="S924" s="25">
        <v>0.68094880326285279</v>
      </c>
      <c r="T924" s="25">
        <v>0.5634861006761831</v>
      </c>
      <c r="U924" s="25">
        <v>0.85714285714285721</v>
      </c>
      <c r="V924">
        <v>2.2630485621756336E-2</v>
      </c>
      <c r="W924" t="s">
        <v>3017</v>
      </c>
      <c r="X924" t="s">
        <v>3018</v>
      </c>
      <c r="Y924" t="s">
        <v>3018</v>
      </c>
      <c r="Z924" t="s">
        <v>3018</v>
      </c>
    </row>
    <row r="925" spans="1:26" ht="61">
      <c r="A925">
        <v>924</v>
      </c>
      <c r="B925" s="21" t="s">
        <v>2436</v>
      </c>
      <c r="C925" s="21" t="s">
        <v>21</v>
      </c>
      <c r="D925" s="17">
        <f t="shared" si="28"/>
        <v>4</v>
      </c>
      <c r="E925" s="21" t="s">
        <v>17</v>
      </c>
      <c r="F925" s="25">
        <f t="shared" si="29"/>
        <v>6</v>
      </c>
      <c r="G925" s="29" t="s">
        <v>2470</v>
      </c>
      <c r="H925" s="23">
        <v>90</v>
      </c>
      <c r="I925" s="21">
        <v>0.83901802142625903</v>
      </c>
      <c r="J925" s="17">
        <v>1</v>
      </c>
      <c r="K925" s="30">
        <v>43302</v>
      </c>
      <c r="L925" s="73">
        <v>0</v>
      </c>
      <c r="M925" s="29" t="s">
        <v>2471</v>
      </c>
      <c r="N925" s="32" t="s">
        <v>2472</v>
      </c>
      <c r="O925" s="21">
        <v>76</v>
      </c>
      <c r="P925" s="21">
        <v>2</v>
      </c>
      <c r="Q925" s="21">
        <v>18</v>
      </c>
      <c r="S925" s="25">
        <v>0.49565504971317931</v>
      </c>
      <c r="T925" s="25">
        <v>0.5634861006761831</v>
      </c>
      <c r="U925" s="25">
        <v>0.39390847326867362</v>
      </c>
      <c r="V925">
        <v>0.55000000000000004</v>
      </c>
      <c r="W925" t="s">
        <v>3018</v>
      </c>
      <c r="X925" t="s">
        <v>3017</v>
      </c>
      <c r="Y925" t="s">
        <v>3017</v>
      </c>
      <c r="Z925" t="s">
        <v>3018</v>
      </c>
    </row>
    <row r="926" spans="1:26" ht="256">
      <c r="A926">
        <v>925</v>
      </c>
      <c r="B926" s="21" t="s">
        <v>2436</v>
      </c>
      <c r="C926" s="21" t="s">
        <v>21</v>
      </c>
      <c r="D926" s="17">
        <f t="shared" si="28"/>
        <v>4</v>
      </c>
      <c r="E926" s="21" t="s">
        <v>42</v>
      </c>
      <c r="F926" s="25">
        <f t="shared" si="29"/>
        <v>4</v>
      </c>
      <c r="G926" s="33" t="s">
        <v>2473</v>
      </c>
      <c r="H926" s="23">
        <v>146</v>
      </c>
      <c r="I926" s="21">
        <v>2.2993526655212801E-4</v>
      </c>
      <c r="J926" s="17">
        <v>1</v>
      </c>
      <c r="K926" s="30">
        <v>43227</v>
      </c>
      <c r="L926" s="73">
        <v>0</v>
      </c>
      <c r="M926" s="29" t="s">
        <v>2474</v>
      </c>
      <c r="N926" s="32" t="s">
        <v>2475</v>
      </c>
      <c r="O926" s="21">
        <v>384</v>
      </c>
      <c r="P926" s="21">
        <v>3</v>
      </c>
      <c r="Q926" s="21">
        <v>30</v>
      </c>
      <c r="S926" s="25">
        <v>0.53701568142561928</v>
      </c>
      <c r="T926" s="25">
        <v>0.75</v>
      </c>
      <c r="U926" s="25">
        <v>0.21753920356404841</v>
      </c>
      <c r="V926">
        <v>0.5</v>
      </c>
      <c r="W926" t="s">
        <v>3017</v>
      </c>
      <c r="X926" t="s">
        <v>3017</v>
      </c>
      <c r="Y926" t="s">
        <v>3017</v>
      </c>
      <c r="Z926" t="s">
        <v>3018</v>
      </c>
    </row>
    <row r="927" spans="1:26" ht="151">
      <c r="A927">
        <v>926</v>
      </c>
      <c r="B927" s="21" t="s">
        <v>2436</v>
      </c>
      <c r="C927" s="21" t="s">
        <v>21</v>
      </c>
      <c r="D927" s="17">
        <f t="shared" si="28"/>
        <v>4</v>
      </c>
      <c r="E927" s="21" t="s">
        <v>17</v>
      </c>
      <c r="F927" s="25">
        <f t="shared" si="29"/>
        <v>6</v>
      </c>
      <c r="G927" s="33" t="s">
        <v>2476</v>
      </c>
      <c r="H927" s="23">
        <v>198</v>
      </c>
      <c r="I927" s="21">
        <v>1.3211371804332401E-2</v>
      </c>
      <c r="J927" s="17">
        <v>1</v>
      </c>
      <c r="K927" s="30">
        <v>43222</v>
      </c>
      <c r="L927" s="69">
        <v>0</v>
      </c>
      <c r="M927" s="17" t="s">
        <v>2477</v>
      </c>
      <c r="N927" s="32" t="s">
        <v>2478</v>
      </c>
      <c r="O927" s="21">
        <v>67</v>
      </c>
      <c r="P927" s="21">
        <v>2</v>
      </c>
      <c r="Q927" s="21">
        <v>13</v>
      </c>
      <c r="S927" s="25">
        <v>0.53206015895062486</v>
      </c>
      <c r="T927" s="25">
        <v>0.5634861006761831</v>
      </c>
      <c r="U927" s="25">
        <v>0.48492124636228728</v>
      </c>
      <c r="V927">
        <v>2.2630485621756336E-2</v>
      </c>
      <c r="W927" t="s">
        <v>3017</v>
      </c>
      <c r="X927" t="s">
        <v>3017</v>
      </c>
      <c r="Y927" t="s">
        <v>3017</v>
      </c>
      <c r="Z927" t="s">
        <v>3018</v>
      </c>
    </row>
    <row r="928" spans="1:26" ht="286">
      <c r="A928">
        <v>927</v>
      </c>
      <c r="B928" s="21" t="s">
        <v>2436</v>
      </c>
      <c r="C928" s="21" t="s">
        <v>21</v>
      </c>
      <c r="D928" s="17">
        <f t="shared" si="28"/>
        <v>4</v>
      </c>
      <c r="E928" s="21" t="s">
        <v>17</v>
      </c>
      <c r="F928" s="25">
        <f t="shared" si="29"/>
        <v>6</v>
      </c>
      <c r="G928" s="29" t="s">
        <v>2479</v>
      </c>
      <c r="H928" s="23">
        <v>497</v>
      </c>
      <c r="I928" s="21">
        <v>3.7971120248092602E-3</v>
      </c>
      <c r="J928" s="17">
        <v>1</v>
      </c>
      <c r="K928" s="30">
        <v>43219</v>
      </c>
      <c r="L928" s="69">
        <v>0</v>
      </c>
      <c r="M928" s="17" t="s">
        <v>2480</v>
      </c>
      <c r="N928" s="32" t="s">
        <v>2481</v>
      </c>
      <c r="O928" s="21">
        <v>298</v>
      </c>
      <c r="P928" s="21">
        <v>2</v>
      </c>
      <c r="Q928" s="21">
        <v>4</v>
      </c>
      <c r="S928" s="25">
        <v>0.73571428571428577</v>
      </c>
      <c r="T928" s="25">
        <v>0.75</v>
      </c>
      <c r="U928" s="25">
        <v>0.7142857142857143</v>
      </c>
      <c r="V928">
        <v>0.5</v>
      </c>
      <c r="W928" t="s">
        <v>3017</v>
      </c>
      <c r="X928" t="s">
        <v>3018</v>
      </c>
      <c r="Y928" t="s">
        <v>3017</v>
      </c>
      <c r="Z928" t="s">
        <v>3018</v>
      </c>
    </row>
    <row r="929" spans="1:26" ht="76">
      <c r="A929">
        <v>928</v>
      </c>
      <c r="B929" s="21" t="s">
        <v>2436</v>
      </c>
      <c r="C929" s="21" t="s">
        <v>21</v>
      </c>
      <c r="D929" s="17">
        <f t="shared" si="28"/>
        <v>4</v>
      </c>
      <c r="E929" s="21" t="s">
        <v>17</v>
      </c>
      <c r="F929" s="25">
        <f t="shared" si="29"/>
        <v>6</v>
      </c>
      <c r="G929" s="33" t="s">
        <v>2482</v>
      </c>
      <c r="H929" s="23">
        <v>138</v>
      </c>
      <c r="I929" s="21">
        <v>0.39086632969851898</v>
      </c>
      <c r="J929" s="17">
        <v>1</v>
      </c>
      <c r="K929" s="30">
        <v>43123</v>
      </c>
      <c r="L929" s="75">
        <v>1</v>
      </c>
      <c r="M929" s="32" t="s">
        <v>2483</v>
      </c>
      <c r="N929" s="32" t="s">
        <v>2484</v>
      </c>
      <c r="O929" s="21">
        <v>95</v>
      </c>
      <c r="P929" s="21">
        <v>2</v>
      </c>
      <c r="Q929" s="21">
        <v>8</v>
      </c>
      <c r="S929" s="25">
        <v>0.6102764193179272</v>
      </c>
      <c r="T929" s="25">
        <v>0.61983471074380159</v>
      </c>
      <c r="U929" s="25">
        <v>0.59593898217911567</v>
      </c>
      <c r="V929">
        <v>0.54500000000000004</v>
      </c>
      <c r="W929" t="s">
        <v>3017</v>
      </c>
      <c r="X929" t="s">
        <v>3017</v>
      </c>
      <c r="Y929" t="s">
        <v>3017</v>
      </c>
      <c r="Z929" t="s">
        <v>3018</v>
      </c>
    </row>
    <row r="930" spans="1:26" ht="75">
      <c r="A930">
        <v>929</v>
      </c>
      <c r="B930" s="21" t="s">
        <v>2436</v>
      </c>
      <c r="C930" s="21" t="s">
        <v>21</v>
      </c>
      <c r="D930" s="17">
        <f t="shared" si="28"/>
        <v>4</v>
      </c>
      <c r="E930" s="21" t="s">
        <v>42</v>
      </c>
      <c r="F930" s="25">
        <f t="shared" si="29"/>
        <v>4</v>
      </c>
      <c r="G930" s="29" t="s">
        <v>2485</v>
      </c>
      <c r="H930" s="23">
        <v>126</v>
      </c>
      <c r="I930" s="21">
        <v>0.73286458000747601</v>
      </c>
      <c r="J930" s="17">
        <v>1</v>
      </c>
      <c r="K930" s="30">
        <v>43104</v>
      </c>
      <c r="L930" s="73">
        <v>1</v>
      </c>
      <c r="M930" s="29" t="s">
        <v>2486</v>
      </c>
      <c r="N930" s="32" t="s">
        <v>2487</v>
      </c>
      <c r="O930" s="21">
        <v>61</v>
      </c>
      <c r="P930" s="21">
        <v>2</v>
      </c>
      <c r="Q930" s="21">
        <v>14</v>
      </c>
      <c r="S930" s="25">
        <v>0.55809183291634135</v>
      </c>
      <c r="T930" s="25">
        <v>0.61983471074380148</v>
      </c>
      <c r="U930" s="25">
        <v>0.46547751617515121</v>
      </c>
      <c r="V930">
        <v>0.46363636363636362</v>
      </c>
      <c r="W930" t="s">
        <v>3017</v>
      </c>
      <c r="X930" t="s">
        <v>3017</v>
      </c>
      <c r="Y930" t="s">
        <v>3018</v>
      </c>
      <c r="Z930" t="s">
        <v>3018</v>
      </c>
    </row>
    <row r="931" spans="1:26" ht="91">
      <c r="A931">
        <v>930</v>
      </c>
      <c r="B931" s="21" t="s">
        <v>2436</v>
      </c>
      <c r="C931" s="21" t="s">
        <v>21</v>
      </c>
      <c r="D931" s="17">
        <f t="shared" si="28"/>
        <v>4</v>
      </c>
      <c r="E931" s="21" t="s">
        <v>42</v>
      </c>
      <c r="F931" s="25">
        <f t="shared" si="29"/>
        <v>4</v>
      </c>
      <c r="G931" s="33" t="s">
        <v>2488</v>
      </c>
      <c r="H931" s="23">
        <v>66</v>
      </c>
      <c r="I931" s="21">
        <v>0.69359931277544395</v>
      </c>
      <c r="J931" s="17">
        <v>1</v>
      </c>
      <c r="K931" s="30">
        <v>43081</v>
      </c>
      <c r="L931" s="73">
        <v>1</v>
      </c>
      <c r="M931" s="29" t="s">
        <v>2489</v>
      </c>
      <c r="N931" s="32" t="s">
        <v>2490</v>
      </c>
      <c r="O931" s="21">
        <v>123</v>
      </c>
      <c r="P931" s="21">
        <v>2</v>
      </c>
      <c r="Q931" s="21">
        <v>14</v>
      </c>
      <c r="S931" s="25">
        <v>0.68119100647006048</v>
      </c>
      <c r="T931" s="25">
        <v>0.82500000000000007</v>
      </c>
      <c r="U931" s="25">
        <v>0.46547751617515121</v>
      </c>
      <c r="V931">
        <v>0.6655000000000002</v>
      </c>
      <c r="W931" t="s">
        <v>3017</v>
      </c>
      <c r="X931" t="s">
        <v>3017</v>
      </c>
      <c r="Y931" t="s">
        <v>3018</v>
      </c>
      <c r="Z931" t="s">
        <v>3018</v>
      </c>
    </row>
    <row r="932" spans="1:26" ht="271">
      <c r="A932">
        <v>931</v>
      </c>
      <c r="B932" s="21" t="s">
        <v>2436</v>
      </c>
      <c r="C932" s="21" t="s">
        <v>21</v>
      </c>
      <c r="D932" s="17">
        <f t="shared" si="28"/>
        <v>4</v>
      </c>
      <c r="E932" s="21" t="s">
        <v>42</v>
      </c>
      <c r="F932" s="25">
        <f t="shared" si="29"/>
        <v>4</v>
      </c>
      <c r="G932" s="33" t="s">
        <v>2491</v>
      </c>
      <c r="H932" s="23">
        <v>176</v>
      </c>
      <c r="I932" s="21">
        <v>2.8408126772976099E-2</v>
      </c>
      <c r="J932" s="17">
        <v>1</v>
      </c>
      <c r="K932" s="30">
        <v>43073</v>
      </c>
      <c r="L932" s="73">
        <v>0</v>
      </c>
      <c r="M932" s="29" t="s">
        <v>2492</v>
      </c>
      <c r="N932" s="17" t="s">
        <v>2493</v>
      </c>
      <c r="O932" s="21">
        <v>344</v>
      </c>
      <c r="P932" s="21">
        <v>2</v>
      </c>
      <c r="Q932" s="21">
        <v>17</v>
      </c>
      <c r="S932" s="25">
        <v>0.44380855962703908</v>
      </c>
      <c r="T932" s="25">
        <v>0.46569099229436622</v>
      </c>
      <c r="U932" s="25">
        <v>0.41098491062604853</v>
      </c>
      <c r="V932">
        <v>9.1578194443670911E-3</v>
      </c>
      <c r="W932" t="s">
        <v>3017</v>
      </c>
      <c r="X932" t="s">
        <v>3017</v>
      </c>
      <c r="Y932" t="s">
        <v>3017</v>
      </c>
      <c r="Z932" t="s">
        <v>3018</v>
      </c>
    </row>
    <row r="933" spans="1:26" ht="61">
      <c r="A933">
        <v>932</v>
      </c>
      <c r="B933" s="21" t="s">
        <v>2436</v>
      </c>
      <c r="C933" s="21" t="s">
        <v>21</v>
      </c>
      <c r="D933" s="17">
        <f t="shared" si="28"/>
        <v>4</v>
      </c>
      <c r="E933" s="21" t="s">
        <v>42</v>
      </c>
      <c r="F933" s="25">
        <f t="shared" si="29"/>
        <v>4</v>
      </c>
      <c r="G933" s="33" t="s">
        <v>2494</v>
      </c>
      <c r="H933" s="23">
        <v>69</v>
      </c>
      <c r="I933" s="21">
        <v>0.73962881123220803</v>
      </c>
      <c r="J933" s="17">
        <v>1</v>
      </c>
      <c r="K933" s="30">
        <v>43068</v>
      </c>
      <c r="L933" s="73">
        <v>0</v>
      </c>
      <c r="M933" s="29" t="s">
        <v>2495</v>
      </c>
      <c r="N933" s="32" t="s">
        <v>2496</v>
      </c>
      <c r="O933" s="21">
        <v>72</v>
      </c>
      <c r="P933" s="21">
        <v>2</v>
      </c>
      <c r="Q933" s="21">
        <v>5</v>
      </c>
      <c r="S933" s="25">
        <v>0.72222468700001197</v>
      </c>
      <c r="T933" s="25">
        <v>0.75</v>
      </c>
      <c r="U933" s="25">
        <v>0.68056171750003003</v>
      </c>
      <c r="V933">
        <v>0.59450000000000003</v>
      </c>
      <c r="W933" t="s">
        <v>3017</v>
      </c>
      <c r="X933" t="s">
        <v>3017</v>
      </c>
      <c r="Y933" t="s">
        <v>3018</v>
      </c>
      <c r="Z933" t="s">
        <v>3018</v>
      </c>
    </row>
    <row r="934" spans="1:26" ht="226">
      <c r="A934">
        <v>933</v>
      </c>
      <c r="B934" s="21" t="s">
        <v>2436</v>
      </c>
      <c r="C934" s="21" t="s">
        <v>21</v>
      </c>
      <c r="D934" s="17">
        <f t="shared" si="28"/>
        <v>4</v>
      </c>
      <c r="E934" s="21" t="s">
        <v>17</v>
      </c>
      <c r="F934" s="25">
        <f t="shared" si="29"/>
        <v>6</v>
      </c>
      <c r="G934" s="33" t="s">
        <v>2497</v>
      </c>
      <c r="H934" s="23">
        <v>203</v>
      </c>
      <c r="I934" s="21">
        <v>1.8912112114057901E-3</v>
      </c>
      <c r="J934" s="17">
        <v>1</v>
      </c>
      <c r="K934" s="30">
        <v>43034</v>
      </c>
      <c r="L934" s="73">
        <v>0</v>
      </c>
      <c r="M934" s="29" t="s">
        <v>2498</v>
      </c>
      <c r="N934" s="32" t="s">
        <v>2499</v>
      </c>
      <c r="O934" s="21">
        <v>286</v>
      </c>
      <c r="P934" s="21">
        <v>2</v>
      </c>
      <c r="Q934" s="21">
        <v>14</v>
      </c>
      <c r="S934" s="25">
        <v>0.46560560184668021</v>
      </c>
      <c r="T934" s="25">
        <v>0.46569099229436622</v>
      </c>
      <c r="U934" s="25">
        <v>0.46547751617515121</v>
      </c>
      <c r="V934">
        <v>7.5684458217909834E-3</v>
      </c>
      <c r="W934" t="s">
        <v>3017</v>
      </c>
      <c r="X934" t="s">
        <v>3017</v>
      </c>
      <c r="Y934" t="s">
        <v>3017</v>
      </c>
      <c r="Z934" t="s">
        <v>3018</v>
      </c>
    </row>
    <row r="935" spans="1:26" ht="181">
      <c r="A935">
        <v>934</v>
      </c>
      <c r="B935" s="21" t="s">
        <v>2436</v>
      </c>
      <c r="C935" s="21" t="s">
        <v>21</v>
      </c>
      <c r="D935" s="17">
        <f t="shared" si="28"/>
        <v>4</v>
      </c>
      <c r="E935" s="21" t="s">
        <v>17</v>
      </c>
      <c r="F935" s="25">
        <f t="shared" si="29"/>
        <v>6</v>
      </c>
      <c r="G935" s="29" t="s">
        <v>2500</v>
      </c>
      <c r="H935" s="23">
        <v>187</v>
      </c>
      <c r="I935" s="21">
        <v>2.5663248148563001E-3</v>
      </c>
      <c r="J935" s="17">
        <v>1</v>
      </c>
      <c r="K935" s="30">
        <v>43034</v>
      </c>
      <c r="L935" s="73">
        <v>0</v>
      </c>
      <c r="M935" s="29" t="s">
        <v>2501</v>
      </c>
      <c r="N935" s="32" t="s">
        <v>2502</v>
      </c>
      <c r="O935" s="21">
        <v>212</v>
      </c>
      <c r="P935" s="21">
        <v>1</v>
      </c>
      <c r="Q935" s="21">
        <v>19</v>
      </c>
      <c r="S935" s="25">
        <v>0.45827611528338602</v>
      </c>
      <c r="T935" s="25">
        <v>0.51226009152380281</v>
      </c>
      <c r="U935" s="25">
        <v>0.37730015092276081</v>
      </c>
      <c r="V935">
        <v>2.0573168747051215E-2</v>
      </c>
      <c r="W935" t="s">
        <v>3017</v>
      </c>
      <c r="X935" t="s">
        <v>3017</v>
      </c>
      <c r="Y935" t="s">
        <v>3017</v>
      </c>
      <c r="Z935" t="s">
        <v>3018</v>
      </c>
    </row>
    <row r="936" spans="1:26" ht="256">
      <c r="A936">
        <v>935</v>
      </c>
      <c r="B936" s="21" t="s">
        <v>2436</v>
      </c>
      <c r="C936" s="21" t="s">
        <v>21</v>
      </c>
      <c r="D936" s="17">
        <f t="shared" si="28"/>
        <v>4</v>
      </c>
      <c r="E936" s="21" t="s">
        <v>42</v>
      </c>
      <c r="F936" s="25">
        <f t="shared" si="29"/>
        <v>4</v>
      </c>
      <c r="G936" s="33" t="s">
        <v>2503</v>
      </c>
      <c r="H936" s="23">
        <v>145</v>
      </c>
      <c r="I936" s="21">
        <v>2.9716376026556199E-9</v>
      </c>
      <c r="J936" s="17">
        <v>1</v>
      </c>
      <c r="K936" s="30">
        <v>43032</v>
      </c>
      <c r="L936" s="73">
        <v>0</v>
      </c>
      <c r="M936" s="29" t="s">
        <v>2504</v>
      </c>
      <c r="N936" s="17" t="s">
        <v>2505</v>
      </c>
      <c r="O936" s="21">
        <v>321</v>
      </c>
      <c r="P936" s="21">
        <v>2</v>
      </c>
      <c r="Q936" s="21">
        <v>8</v>
      </c>
      <c r="S936" s="25">
        <v>0.73337559287164633</v>
      </c>
      <c r="T936" s="25">
        <v>0.82500000000000007</v>
      </c>
      <c r="U936" s="25">
        <v>0.59593898217911567</v>
      </c>
      <c r="V936">
        <v>0.64895000000000014</v>
      </c>
      <c r="W936" t="s">
        <v>3017</v>
      </c>
      <c r="X936" t="s">
        <v>3017</v>
      </c>
      <c r="Y936" t="s">
        <v>3017</v>
      </c>
      <c r="Z936" t="s">
        <v>3018</v>
      </c>
    </row>
    <row r="937" spans="1:26" ht="241">
      <c r="A937">
        <v>936</v>
      </c>
      <c r="B937" s="21" t="s">
        <v>2436</v>
      </c>
      <c r="C937" s="21" t="s">
        <v>21</v>
      </c>
      <c r="D937" s="17">
        <f t="shared" si="28"/>
        <v>4</v>
      </c>
      <c r="E937" s="21" t="s">
        <v>17</v>
      </c>
      <c r="F937" s="25">
        <f t="shared" si="29"/>
        <v>6</v>
      </c>
      <c r="G937" s="29" t="s">
        <v>2506</v>
      </c>
      <c r="H937" s="23">
        <v>276</v>
      </c>
      <c r="I937" s="21">
        <v>7.5909933666684603E-6</v>
      </c>
      <c r="J937" s="17">
        <v>1</v>
      </c>
      <c r="K937" s="30">
        <v>43028</v>
      </c>
      <c r="L937" s="69">
        <v>0</v>
      </c>
      <c r="M937" s="17" t="s">
        <v>2507</v>
      </c>
      <c r="N937" s="35" t="s">
        <v>2508</v>
      </c>
      <c r="O937" s="21">
        <v>320</v>
      </c>
      <c r="P937" s="21">
        <v>1</v>
      </c>
      <c r="Q937" s="21">
        <v>12</v>
      </c>
      <c r="S937" s="25">
        <v>0.65205133627784262</v>
      </c>
      <c r="T937" s="25">
        <v>0.75</v>
      </c>
      <c r="U937" s="25">
        <v>0.50512834069460655</v>
      </c>
      <c r="V937">
        <v>0.60500000000000009</v>
      </c>
      <c r="W937" t="s">
        <v>3017</v>
      </c>
      <c r="X937" t="s">
        <v>3017</v>
      </c>
      <c r="Y937" t="s">
        <v>3017</v>
      </c>
      <c r="Z937" t="s">
        <v>3018</v>
      </c>
    </row>
    <row r="938" spans="1:26" ht="135">
      <c r="A938">
        <v>937</v>
      </c>
      <c r="B938" s="21" t="s">
        <v>2436</v>
      </c>
      <c r="C938" s="21" t="s">
        <v>21</v>
      </c>
      <c r="D938" s="17">
        <f t="shared" si="28"/>
        <v>4</v>
      </c>
      <c r="E938" s="21" t="s">
        <v>17</v>
      </c>
      <c r="F938" s="25">
        <f t="shared" si="29"/>
        <v>6</v>
      </c>
      <c r="G938" s="29" t="s">
        <v>2509</v>
      </c>
      <c r="H938" s="23">
        <v>181</v>
      </c>
      <c r="I938" s="21">
        <v>5.3893142548666596E-7</v>
      </c>
      <c r="J938" s="17">
        <v>1</v>
      </c>
      <c r="K938" s="30">
        <v>43017</v>
      </c>
      <c r="L938" s="73">
        <v>0</v>
      </c>
      <c r="M938" s="29" t="s">
        <v>2510</v>
      </c>
      <c r="N938" s="32" t="s">
        <v>2511</v>
      </c>
      <c r="O938" s="21">
        <v>155</v>
      </c>
      <c r="P938" s="21">
        <v>1</v>
      </c>
      <c r="Q938" s="21">
        <v>2</v>
      </c>
      <c r="S938" s="25">
        <v>0.81418779643582317</v>
      </c>
      <c r="T938" s="25">
        <v>0.82500000000000007</v>
      </c>
      <c r="U938" s="25">
        <v>0.79796949108955784</v>
      </c>
      <c r="V938">
        <v>0.5</v>
      </c>
      <c r="W938" t="s">
        <v>3017</v>
      </c>
      <c r="X938" t="s">
        <v>3017</v>
      </c>
      <c r="Y938" t="s">
        <v>3017</v>
      </c>
      <c r="Z938" t="s">
        <v>3017</v>
      </c>
    </row>
    <row r="939" spans="1:26" ht="121">
      <c r="A939">
        <v>938</v>
      </c>
      <c r="B939" s="21" t="s">
        <v>2436</v>
      </c>
      <c r="C939" s="21" t="s">
        <v>21</v>
      </c>
      <c r="D939" s="17">
        <f t="shared" si="28"/>
        <v>4</v>
      </c>
      <c r="E939" s="21" t="s">
        <v>42</v>
      </c>
      <c r="F939" s="25">
        <f t="shared" si="29"/>
        <v>4</v>
      </c>
      <c r="G939" s="33" t="s">
        <v>2512</v>
      </c>
      <c r="H939" s="23">
        <v>61</v>
      </c>
      <c r="I939" s="21">
        <v>0.78979780581667203</v>
      </c>
      <c r="J939" s="17">
        <v>1</v>
      </c>
      <c r="K939" s="30">
        <v>42996</v>
      </c>
      <c r="L939" s="73">
        <v>0</v>
      </c>
      <c r="M939" s="29" t="s">
        <v>2513</v>
      </c>
      <c r="N939" s="32" t="s">
        <v>2514</v>
      </c>
      <c r="O939" s="21">
        <v>167</v>
      </c>
      <c r="P939" s="21">
        <v>2</v>
      </c>
      <c r="Q939" s="21">
        <v>3</v>
      </c>
      <c r="S939" s="25">
        <v>0.75102566813892135</v>
      </c>
      <c r="T939" s="25">
        <v>0.75</v>
      </c>
      <c r="U939" s="25">
        <v>0.75256417034730327</v>
      </c>
      <c r="V939">
        <v>0.64895000000000014</v>
      </c>
      <c r="W939" t="s">
        <v>3017</v>
      </c>
      <c r="X939" t="s">
        <v>3017</v>
      </c>
      <c r="Y939" t="s">
        <v>3018</v>
      </c>
      <c r="Z939" t="s">
        <v>3018</v>
      </c>
    </row>
    <row r="940" spans="1:26" ht="76">
      <c r="A940">
        <v>939</v>
      </c>
      <c r="B940" s="21" t="s">
        <v>2436</v>
      </c>
      <c r="C940" s="21" t="s">
        <v>21</v>
      </c>
      <c r="D940" s="17">
        <f t="shared" si="28"/>
        <v>4</v>
      </c>
      <c r="E940" s="21" t="s">
        <v>17</v>
      </c>
      <c r="F940" s="25">
        <f t="shared" si="29"/>
        <v>6</v>
      </c>
      <c r="G940" s="29" t="s">
        <v>2515</v>
      </c>
      <c r="H940" s="23">
        <v>135</v>
      </c>
      <c r="I940" s="21">
        <v>3.2509518765877498E-7</v>
      </c>
      <c r="J940" s="17">
        <v>0</v>
      </c>
      <c r="K940" s="30">
        <v>42431</v>
      </c>
      <c r="L940" s="75">
        <v>0</v>
      </c>
      <c r="M940" s="32" t="s">
        <v>2516</v>
      </c>
      <c r="N940" s="32" t="s">
        <v>2517</v>
      </c>
      <c r="O940" s="21">
        <v>74</v>
      </c>
      <c r="P940" s="21">
        <v>1</v>
      </c>
      <c r="Q940" s="21">
        <v>5</v>
      </c>
      <c r="S940" s="25">
        <v>0.72222468700001197</v>
      </c>
      <c r="T940" s="25">
        <v>0.75</v>
      </c>
      <c r="U940" s="25">
        <v>0.68056171750003003</v>
      </c>
      <c r="V940">
        <v>0.58400000000000007</v>
      </c>
      <c r="W940" t="s">
        <v>3017</v>
      </c>
      <c r="X940" t="s">
        <v>3017</v>
      </c>
      <c r="Y940" t="s">
        <v>3018</v>
      </c>
      <c r="Z940" t="s">
        <v>3018</v>
      </c>
    </row>
    <row r="941" spans="1:26" ht="90">
      <c r="A941">
        <v>940</v>
      </c>
      <c r="B941" s="21" t="s">
        <v>2436</v>
      </c>
      <c r="C941" s="21" t="s">
        <v>21</v>
      </c>
      <c r="D941" s="17">
        <f t="shared" si="28"/>
        <v>4</v>
      </c>
      <c r="E941" s="21" t="s">
        <v>17</v>
      </c>
      <c r="F941" s="25">
        <f t="shared" si="29"/>
        <v>6</v>
      </c>
      <c r="G941" s="29" t="s">
        <v>2518</v>
      </c>
      <c r="H941" s="23">
        <v>107</v>
      </c>
      <c r="I941" s="21">
        <v>1.49502469652951E-5</v>
      </c>
      <c r="J941" s="17">
        <v>1</v>
      </c>
      <c r="K941" s="30">
        <v>42691</v>
      </c>
      <c r="L941" s="73">
        <v>0</v>
      </c>
      <c r="M941" s="29" t="s">
        <v>2519</v>
      </c>
      <c r="N941" s="32" t="s">
        <v>2520</v>
      </c>
      <c r="O941" s="21">
        <v>78</v>
      </c>
      <c r="P941" s="21">
        <v>1</v>
      </c>
      <c r="Q941" s="21">
        <v>5</v>
      </c>
      <c r="S941" s="25">
        <v>0.57958074191429376</v>
      </c>
      <c r="T941" s="25">
        <v>0.51226009152380281</v>
      </c>
      <c r="U941" s="25">
        <v>0.68056171750003003</v>
      </c>
      <c r="V941">
        <v>0.42190082644628096</v>
      </c>
      <c r="W941" t="s">
        <v>3017</v>
      </c>
      <c r="X941" t="s">
        <v>3018</v>
      </c>
      <c r="Y941" t="s">
        <v>3018</v>
      </c>
      <c r="Z941" t="s">
        <v>3018</v>
      </c>
    </row>
    <row r="942" spans="1:26" ht="166">
      <c r="A942">
        <v>941</v>
      </c>
      <c r="B942" s="21" t="s">
        <v>2521</v>
      </c>
      <c r="C942" s="21" t="s">
        <v>21</v>
      </c>
      <c r="D942" s="17">
        <f t="shared" si="28"/>
        <v>4</v>
      </c>
      <c r="E942" s="21" t="s">
        <v>42</v>
      </c>
      <c r="F942" s="25">
        <f t="shared" si="29"/>
        <v>4</v>
      </c>
      <c r="G942" s="33" t="s">
        <v>2522</v>
      </c>
      <c r="H942" s="23">
        <v>64</v>
      </c>
      <c r="I942" s="21">
        <v>0.89432376864489904</v>
      </c>
      <c r="J942" s="17">
        <v>1</v>
      </c>
      <c r="K942" s="30">
        <v>44022</v>
      </c>
      <c r="L942" s="73">
        <v>0</v>
      </c>
      <c r="M942" s="29" t="s">
        <v>2523</v>
      </c>
      <c r="N942" s="32" t="s">
        <v>2524</v>
      </c>
      <c r="O942" s="21">
        <v>233</v>
      </c>
      <c r="P942" s="21">
        <v>1</v>
      </c>
      <c r="Q942" s="21">
        <v>5</v>
      </c>
      <c r="S942" s="25">
        <v>0.76722468700001201</v>
      </c>
      <c r="T942" s="25">
        <v>0.82500000000000007</v>
      </c>
      <c r="U942" s="25">
        <v>0.68056171750003003</v>
      </c>
      <c r="V942">
        <v>0.54</v>
      </c>
      <c r="W942" t="s">
        <v>3017</v>
      </c>
      <c r="X942" t="s">
        <v>3017</v>
      </c>
      <c r="Y942" t="s">
        <v>3018</v>
      </c>
      <c r="Z942" t="s">
        <v>3018</v>
      </c>
    </row>
    <row r="943" spans="1:26" ht="61">
      <c r="A943">
        <v>942</v>
      </c>
      <c r="B943" s="21" t="s">
        <v>2521</v>
      </c>
      <c r="C943" s="21" t="s">
        <v>21</v>
      </c>
      <c r="D943" s="17">
        <f t="shared" si="28"/>
        <v>4</v>
      </c>
      <c r="E943" s="21" t="s">
        <v>183</v>
      </c>
      <c r="F943" s="25">
        <f t="shared" si="29"/>
        <v>2</v>
      </c>
      <c r="G943" s="33" t="s">
        <v>2525</v>
      </c>
      <c r="H943" s="23">
        <v>21</v>
      </c>
      <c r="I943" s="21">
        <v>5.9463634571912102E-2</v>
      </c>
      <c r="J943" s="17">
        <v>1</v>
      </c>
      <c r="K943" s="30">
        <v>43786</v>
      </c>
      <c r="L943" s="74">
        <v>0</v>
      </c>
      <c r="M943" s="33" t="s">
        <v>2526</v>
      </c>
      <c r="N943" s="32" t="s">
        <v>2527</v>
      </c>
      <c r="O943" s="21">
        <v>78</v>
      </c>
      <c r="P943" s="21">
        <v>2</v>
      </c>
      <c r="Q943" s="21">
        <v>11</v>
      </c>
      <c r="S943" s="25">
        <v>0.66047858340826282</v>
      </c>
      <c r="T943" s="25">
        <v>0.75</v>
      </c>
      <c r="U943" s="25">
        <v>0.52619645852065711</v>
      </c>
      <c r="V943">
        <v>0.5</v>
      </c>
      <c r="W943" t="s">
        <v>3018</v>
      </c>
      <c r="X943" t="s">
        <v>3017</v>
      </c>
      <c r="Y943" t="s">
        <v>3018</v>
      </c>
      <c r="Z943" t="s">
        <v>3018</v>
      </c>
    </row>
    <row r="944" spans="1:26" ht="61">
      <c r="A944">
        <v>943</v>
      </c>
      <c r="B944" s="21" t="s">
        <v>2521</v>
      </c>
      <c r="C944" s="21" t="s">
        <v>21</v>
      </c>
      <c r="D944" s="17">
        <f t="shared" si="28"/>
        <v>4</v>
      </c>
      <c r="E944" s="21" t="s">
        <v>17</v>
      </c>
      <c r="F944" s="25">
        <f t="shared" si="29"/>
        <v>6</v>
      </c>
      <c r="G944" s="29" t="s">
        <v>2528</v>
      </c>
      <c r="H944" s="23">
        <v>70</v>
      </c>
      <c r="I944" s="21">
        <v>0.11786712755224101</v>
      </c>
      <c r="J944" s="17">
        <v>1</v>
      </c>
      <c r="K944" s="30">
        <v>43626</v>
      </c>
      <c r="L944" s="73">
        <v>1</v>
      </c>
      <c r="M944" s="29" t="s">
        <v>2529</v>
      </c>
      <c r="N944" s="32" t="s">
        <v>2530</v>
      </c>
      <c r="O944" s="21">
        <v>77</v>
      </c>
      <c r="P944" s="21">
        <v>1</v>
      </c>
      <c r="Q944" s="21">
        <v>3</v>
      </c>
      <c r="S944" s="25">
        <v>0.71011657722983035</v>
      </c>
      <c r="T944" s="25">
        <v>0.68181818181818177</v>
      </c>
      <c r="U944" s="25">
        <v>0.75256417034730327</v>
      </c>
      <c r="V944">
        <v>0.60500000000000009</v>
      </c>
      <c r="W944" t="s">
        <v>3017</v>
      </c>
      <c r="X944" t="s">
        <v>3017</v>
      </c>
      <c r="Y944" t="s">
        <v>3018</v>
      </c>
      <c r="Z944" t="s">
        <v>3018</v>
      </c>
    </row>
    <row r="945" spans="1:26" ht="106">
      <c r="A945">
        <v>944</v>
      </c>
      <c r="B945" s="21" t="s">
        <v>2521</v>
      </c>
      <c r="C945" s="21" t="s">
        <v>21</v>
      </c>
      <c r="D945" s="17">
        <f t="shared" si="28"/>
        <v>4</v>
      </c>
      <c r="E945" s="21" t="s">
        <v>17</v>
      </c>
      <c r="F945" s="25">
        <f t="shared" si="29"/>
        <v>6</v>
      </c>
      <c r="G945" s="33" t="s">
        <v>2531</v>
      </c>
      <c r="H945" s="23">
        <v>111</v>
      </c>
      <c r="I945" s="21">
        <v>4.6715335083480402E-3</v>
      </c>
      <c r="J945" s="17">
        <v>1</v>
      </c>
      <c r="K945" s="30">
        <v>43546</v>
      </c>
      <c r="L945" s="73">
        <v>0</v>
      </c>
      <c r="M945" s="29" t="s">
        <v>2532</v>
      </c>
      <c r="N945" s="32" t="s">
        <v>2533</v>
      </c>
      <c r="O945" s="21">
        <v>149</v>
      </c>
      <c r="P945" s="21">
        <v>1</v>
      </c>
      <c r="Q945" s="21">
        <v>4</v>
      </c>
      <c r="S945" s="25">
        <v>0.73571428571428577</v>
      </c>
      <c r="T945" s="25">
        <v>0.75</v>
      </c>
      <c r="U945" s="25">
        <v>0.7142857142857143</v>
      </c>
      <c r="V945">
        <v>0.55000000000000004</v>
      </c>
      <c r="W945" t="s">
        <v>3017</v>
      </c>
      <c r="X945" t="s">
        <v>3017</v>
      </c>
      <c r="Y945" t="s">
        <v>3018</v>
      </c>
      <c r="Z945" t="s">
        <v>3017</v>
      </c>
    </row>
    <row r="946" spans="1:26" ht="91">
      <c r="A946">
        <v>945</v>
      </c>
      <c r="B946" s="21" t="s">
        <v>2521</v>
      </c>
      <c r="C946" s="21" t="s">
        <v>21</v>
      </c>
      <c r="D946" s="17">
        <f t="shared" si="28"/>
        <v>4</v>
      </c>
      <c r="E946" s="21" t="s">
        <v>42</v>
      </c>
      <c r="F946" s="25">
        <f t="shared" si="29"/>
        <v>4</v>
      </c>
      <c r="G946" s="33" t="s">
        <v>140</v>
      </c>
      <c r="H946" s="23">
        <v>40</v>
      </c>
      <c r="I946" s="21">
        <v>0.37022461655952899</v>
      </c>
      <c r="J946" s="17">
        <v>1</v>
      </c>
      <c r="K946" s="30">
        <v>43404</v>
      </c>
      <c r="L946" s="73">
        <v>0</v>
      </c>
      <c r="M946" s="29" t="s">
        <v>2534</v>
      </c>
      <c r="N946" s="32" t="s">
        <v>2535</v>
      </c>
      <c r="O946" s="21">
        <v>116</v>
      </c>
      <c r="P946" s="21">
        <v>1</v>
      </c>
      <c r="Q946" s="21">
        <v>2</v>
      </c>
      <c r="S946" s="25">
        <v>0.81418779643582317</v>
      </c>
      <c r="T946" s="25">
        <v>0.82500000000000007</v>
      </c>
      <c r="U946" s="25">
        <v>0.79796949108955784</v>
      </c>
      <c r="V946">
        <v>0.55000000000000004</v>
      </c>
      <c r="W946" t="s">
        <v>3017</v>
      </c>
      <c r="X946" t="s">
        <v>3017</v>
      </c>
      <c r="Y946" t="s">
        <v>3017</v>
      </c>
      <c r="Z946" t="s">
        <v>3017</v>
      </c>
    </row>
    <row r="947" spans="1:26" ht="61">
      <c r="A947">
        <v>946</v>
      </c>
      <c r="B947" s="21" t="s">
        <v>2521</v>
      </c>
      <c r="C947" s="21" t="s">
        <v>21</v>
      </c>
      <c r="D947" s="17">
        <f t="shared" si="28"/>
        <v>4</v>
      </c>
      <c r="E947" s="21" t="s">
        <v>42</v>
      </c>
      <c r="F947" s="25">
        <f t="shared" si="29"/>
        <v>4</v>
      </c>
      <c r="G947" s="33" t="s">
        <v>2536</v>
      </c>
      <c r="H947" s="23">
        <v>108</v>
      </c>
      <c r="I947" s="21">
        <v>1.7409181551964999E-3</v>
      </c>
      <c r="J947" s="17">
        <v>1</v>
      </c>
      <c r="K947" s="30">
        <v>43394</v>
      </c>
      <c r="L947" s="73">
        <v>0</v>
      </c>
      <c r="M947" s="29" t="s">
        <v>2537</v>
      </c>
      <c r="N947" s="32" t="s">
        <v>2538</v>
      </c>
      <c r="O947" s="21">
        <v>70</v>
      </c>
      <c r="P947" s="21">
        <v>1</v>
      </c>
      <c r="Q947" s="21">
        <v>3</v>
      </c>
      <c r="S947" s="25">
        <v>0.79602566813892128</v>
      </c>
      <c r="T947" s="25">
        <v>0.82500000000000007</v>
      </c>
      <c r="U947" s="25">
        <v>0.75256417034730327</v>
      </c>
      <c r="V947">
        <v>0.59450000000000003</v>
      </c>
      <c r="W947" t="s">
        <v>3018</v>
      </c>
      <c r="X947" t="s">
        <v>3017</v>
      </c>
      <c r="Y947" t="s">
        <v>3017</v>
      </c>
      <c r="Z947" t="s">
        <v>3017</v>
      </c>
    </row>
    <row r="948" spans="1:26" ht="45">
      <c r="A948">
        <v>947</v>
      </c>
      <c r="B948" s="21" t="s">
        <v>2521</v>
      </c>
      <c r="C948" s="21" t="s">
        <v>21</v>
      </c>
      <c r="D948" s="17">
        <f t="shared" si="28"/>
        <v>4</v>
      </c>
      <c r="E948" s="21" t="s">
        <v>42</v>
      </c>
      <c r="F948" s="25">
        <f t="shared" si="29"/>
        <v>4</v>
      </c>
      <c r="G948" s="33" t="s">
        <v>2539</v>
      </c>
      <c r="H948" s="23">
        <v>77</v>
      </c>
      <c r="I948" s="21">
        <v>0.89108990029173896</v>
      </c>
      <c r="J948" s="17">
        <v>1</v>
      </c>
      <c r="K948" s="30">
        <v>43383</v>
      </c>
      <c r="L948" s="73">
        <v>0</v>
      </c>
      <c r="M948" s="29" t="s">
        <v>2540</v>
      </c>
      <c r="N948" s="32" t="s">
        <v>2541</v>
      </c>
      <c r="O948" s="21">
        <v>28</v>
      </c>
      <c r="P948" s="21">
        <v>2</v>
      </c>
      <c r="Q948" s="21">
        <v>16</v>
      </c>
      <c r="S948" s="25">
        <v>0.66642857142857148</v>
      </c>
      <c r="T948" s="25">
        <v>0.82500000000000007</v>
      </c>
      <c r="U948" s="25">
        <v>0.4285714285714286</v>
      </c>
      <c r="V948">
        <v>0.5</v>
      </c>
      <c r="W948" t="s">
        <v>3017</v>
      </c>
      <c r="X948" t="s">
        <v>3017</v>
      </c>
      <c r="Y948" t="s">
        <v>3018</v>
      </c>
      <c r="Z948" t="s">
        <v>3018</v>
      </c>
    </row>
    <row r="949" spans="1:26" ht="76">
      <c r="A949">
        <v>948</v>
      </c>
      <c r="B949" s="21" t="s">
        <v>2521</v>
      </c>
      <c r="C949" s="21" t="s">
        <v>21</v>
      </c>
      <c r="D949" s="17">
        <f t="shared" si="28"/>
        <v>4</v>
      </c>
      <c r="E949" s="21" t="s">
        <v>42</v>
      </c>
      <c r="F949" s="25">
        <f t="shared" si="29"/>
        <v>4</v>
      </c>
      <c r="G949" s="33" t="s">
        <v>119</v>
      </c>
      <c r="H949" s="23">
        <v>95</v>
      </c>
      <c r="I949" s="21">
        <v>9.2186417558059997E-4</v>
      </c>
      <c r="J949" s="17">
        <v>1</v>
      </c>
      <c r="K949" s="30">
        <v>43349</v>
      </c>
      <c r="L949" s="73">
        <v>0</v>
      </c>
      <c r="M949" s="29" t="s">
        <v>2542</v>
      </c>
      <c r="N949" s="32" t="s">
        <v>2543</v>
      </c>
      <c r="O949" s="21">
        <v>110</v>
      </c>
      <c r="P949" s="21">
        <v>1</v>
      </c>
      <c r="Q949" s="21">
        <v>4</v>
      </c>
      <c r="S949" s="25">
        <v>0.78071428571428569</v>
      </c>
      <c r="T949" s="25">
        <v>0.82500000000000007</v>
      </c>
      <c r="U949" s="25">
        <v>0.7142857142857143</v>
      </c>
      <c r="V949">
        <v>0.54500000000000004</v>
      </c>
      <c r="W949" t="s">
        <v>3017</v>
      </c>
      <c r="X949" t="s">
        <v>3017</v>
      </c>
      <c r="Y949" t="s">
        <v>3017</v>
      </c>
      <c r="Z949" t="s">
        <v>3017</v>
      </c>
    </row>
    <row r="950" spans="1:26" ht="91">
      <c r="A950">
        <v>949</v>
      </c>
      <c r="B950" s="21" t="s">
        <v>2521</v>
      </c>
      <c r="C950" s="21" t="s">
        <v>21</v>
      </c>
      <c r="D950" s="17">
        <f t="shared" si="28"/>
        <v>4</v>
      </c>
      <c r="E950" s="21" t="s">
        <v>42</v>
      </c>
      <c r="F950" s="25">
        <f t="shared" si="29"/>
        <v>4</v>
      </c>
      <c r="G950" s="33" t="s">
        <v>140</v>
      </c>
      <c r="H950" s="23">
        <v>74</v>
      </c>
      <c r="I950" s="21">
        <v>9.3429830116697999E-4</v>
      </c>
      <c r="J950" s="17">
        <v>1</v>
      </c>
      <c r="K950" s="30">
        <v>43300</v>
      </c>
      <c r="L950" s="73">
        <v>0</v>
      </c>
      <c r="M950" s="29" t="s">
        <v>2544</v>
      </c>
      <c r="N950" s="32" t="s">
        <v>2545</v>
      </c>
      <c r="O950" s="21">
        <v>119</v>
      </c>
      <c r="P950" s="21">
        <v>1</v>
      </c>
      <c r="Q950" s="21">
        <v>4</v>
      </c>
      <c r="S950" s="25">
        <v>0.73571428571428577</v>
      </c>
      <c r="T950" s="25">
        <v>0.75</v>
      </c>
      <c r="U950" s="25">
        <v>0.7142857142857143</v>
      </c>
      <c r="V950">
        <v>0.54500000000000004</v>
      </c>
      <c r="W950" t="s">
        <v>3017</v>
      </c>
      <c r="X950" t="s">
        <v>3017</v>
      </c>
      <c r="Y950" t="s">
        <v>3017</v>
      </c>
      <c r="Z950" t="s">
        <v>3017</v>
      </c>
    </row>
    <row r="951" spans="1:26" ht="91">
      <c r="A951">
        <v>950</v>
      </c>
      <c r="B951" s="21" t="s">
        <v>2521</v>
      </c>
      <c r="C951" s="21" t="s">
        <v>21</v>
      </c>
      <c r="D951" s="17">
        <f t="shared" si="28"/>
        <v>4</v>
      </c>
      <c r="E951" s="21" t="s">
        <v>42</v>
      </c>
      <c r="F951" s="25">
        <f t="shared" si="29"/>
        <v>4</v>
      </c>
      <c r="G951" s="33" t="s">
        <v>119</v>
      </c>
      <c r="H951" s="23">
        <v>76</v>
      </c>
      <c r="I951" s="21">
        <v>7.2641007165959295E-2</v>
      </c>
      <c r="J951" s="17">
        <v>1</v>
      </c>
      <c r="K951" s="31">
        <v>43300</v>
      </c>
      <c r="L951" s="73">
        <v>0</v>
      </c>
      <c r="M951" s="29" t="s">
        <v>2546</v>
      </c>
      <c r="N951" s="32" t="s">
        <v>2547</v>
      </c>
      <c r="O951" s="21">
        <v>122</v>
      </c>
      <c r="P951" s="21">
        <v>1</v>
      </c>
      <c r="Q951" s="21">
        <v>13</v>
      </c>
      <c r="S951" s="25">
        <v>0.64396849854491489</v>
      </c>
      <c r="T951" s="25">
        <v>0.75</v>
      </c>
      <c r="U951" s="25">
        <v>0.48492124636228728</v>
      </c>
      <c r="V951">
        <v>0.54500000000000004</v>
      </c>
      <c r="W951" t="s">
        <v>3017</v>
      </c>
      <c r="X951" t="s">
        <v>3017</v>
      </c>
      <c r="Y951" t="s">
        <v>3017</v>
      </c>
      <c r="Z951" t="s">
        <v>3017</v>
      </c>
    </row>
    <row r="952" spans="1:26" ht="90">
      <c r="A952">
        <v>951</v>
      </c>
      <c r="B952" s="21" t="s">
        <v>2521</v>
      </c>
      <c r="C952" s="21" t="s">
        <v>21</v>
      </c>
      <c r="D952" s="17">
        <f t="shared" si="28"/>
        <v>4</v>
      </c>
      <c r="E952" s="21" t="s">
        <v>17</v>
      </c>
      <c r="F952" s="25">
        <f t="shared" si="29"/>
        <v>6</v>
      </c>
      <c r="G952" s="33" t="s">
        <v>2548</v>
      </c>
      <c r="H952" s="23">
        <v>153</v>
      </c>
      <c r="I952" s="21">
        <v>1.2631772074171399E-2</v>
      </c>
      <c r="J952" s="17">
        <v>0</v>
      </c>
      <c r="K952" s="30">
        <v>43270</v>
      </c>
      <c r="L952" s="73">
        <v>1</v>
      </c>
      <c r="M952" s="29" t="s">
        <v>2549</v>
      </c>
      <c r="N952" s="32" t="s">
        <v>2550</v>
      </c>
      <c r="O952" s="21">
        <v>91</v>
      </c>
      <c r="P952" s="21">
        <v>2</v>
      </c>
      <c r="Q952" s="21">
        <v>7</v>
      </c>
      <c r="S952" s="25">
        <v>0.69881421079630901</v>
      </c>
      <c r="T952" s="25">
        <v>0.75</v>
      </c>
      <c r="U952" s="25">
        <v>0.62203552699077269</v>
      </c>
      <c r="V952">
        <v>0.54500000000000004</v>
      </c>
      <c r="W952" t="s">
        <v>3017</v>
      </c>
      <c r="X952" t="s">
        <v>3018</v>
      </c>
      <c r="Y952" t="s">
        <v>3018</v>
      </c>
      <c r="Z952" t="s">
        <v>3018</v>
      </c>
    </row>
    <row r="953" spans="1:26" ht="106">
      <c r="A953">
        <v>952</v>
      </c>
      <c r="B953" s="21" t="s">
        <v>2521</v>
      </c>
      <c r="C953" s="21" t="s">
        <v>21</v>
      </c>
      <c r="D953" s="17">
        <f t="shared" si="28"/>
        <v>4</v>
      </c>
      <c r="E953" s="21" t="s">
        <v>42</v>
      </c>
      <c r="F953" s="25">
        <f t="shared" si="29"/>
        <v>4</v>
      </c>
      <c r="G953" s="33" t="s">
        <v>160</v>
      </c>
      <c r="H953" s="23">
        <v>86</v>
      </c>
      <c r="I953" s="21">
        <v>4.0036647110674201E-2</v>
      </c>
      <c r="J953" s="17">
        <v>1</v>
      </c>
      <c r="K953" s="30">
        <v>43226</v>
      </c>
      <c r="L953" s="73">
        <v>0</v>
      </c>
      <c r="M953" s="29" t="s">
        <v>2551</v>
      </c>
      <c r="N953" s="32" t="s">
        <v>2552</v>
      </c>
      <c r="O953" s="21">
        <v>138</v>
      </c>
      <c r="P953" s="21">
        <v>1</v>
      </c>
      <c r="Q953" s="21">
        <v>2</v>
      </c>
      <c r="S953" s="25">
        <v>0.72827870552673224</v>
      </c>
      <c r="T953" s="25">
        <v>0.68181818181818177</v>
      </c>
      <c r="U953" s="25">
        <v>0.79796949108955784</v>
      </c>
      <c r="V953">
        <v>0.54500000000000004</v>
      </c>
      <c r="W953" t="s">
        <v>3017</v>
      </c>
      <c r="X953" t="s">
        <v>3017</v>
      </c>
      <c r="Y953" t="s">
        <v>3017</v>
      </c>
      <c r="Z953" t="s">
        <v>3017</v>
      </c>
    </row>
    <row r="954" spans="1:26" ht="76">
      <c r="A954">
        <v>953</v>
      </c>
      <c r="B954" s="21" t="s">
        <v>2521</v>
      </c>
      <c r="C954" s="21" t="s">
        <v>21</v>
      </c>
      <c r="D954" s="17">
        <f t="shared" si="28"/>
        <v>4</v>
      </c>
      <c r="E954" s="21" t="s">
        <v>42</v>
      </c>
      <c r="F954" s="25">
        <f t="shared" si="29"/>
        <v>4</v>
      </c>
      <c r="G954" s="33" t="s">
        <v>243</v>
      </c>
      <c r="H954" s="23">
        <v>52</v>
      </c>
      <c r="I954" s="21">
        <v>0.194682966320847</v>
      </c>
      <c r="J954" s="17">
        <v>1</v>
      </c>
      <c r="K954" s="30">
        <v>43202</v>
      </c>
      <c r="L954" s="73">
        <v>0</v>
      </c>
      <c r="M954" s="29" t="s">
        <v>2553</v>
      </c>
      <c r="N954" s="32" t="s">
        <v>2554</v>
      </c>
      <c r="O954" s="21">
        <v>101</v>
      </c>
      <c r="P954" s="21">
        <v>1</v>
      </c>
      <c r="Q954" s="21">
        <v>1</v>
      </c>
      <c r="S954" s="25">
        <v>0.83785714285714286</v>
      </c>
      <c r="T954" s="25">
        <v>0.82500000000000007</v>
      </c>
      <c r="U954" s="25">
        <v>0.85714285714285721</v>
      </c>
      <c r="V954">
        <v>0.60500000000000009</v>
      </c>
      <c r="W954" t="s">
        <v>3017</v>
      </c>
      <c r="X954" t="s">
        <v>3017</v>
      </c>
      <c r="Y954" t="s">
        <v>3017</v>
      </c>
      <c r="Z954" t="s">
        <v>3017</v>
      </c>
    </row>
    <row r="955" spans="1:26" ht="121">
      <c r="A955">
        <v>954</v>
      </c>
      <c r="B955" s="21" t="s">
        <v>2521</v>
      </c>
      <c r="C955" s="21" t="s">
        <v>21</v>
      </c>
      <c r="D955" s="17">
        <f t="shared" si="28"/>
        <v>4</v>
      </c>
      <c r="E955" s="21" t="s">
        <v>42</v>
      </c>
      <c r="F955" s="25">
        <f t="shared" si="29"/>
        <v>4</v>
      </c>
      <c r="G955" s="33" t="s">
        <v>119</v>
      </c>
      <c r="H955" s="23">
        <v>70</v>
      </c>
      <c r="I955" s="21">
        <v>5.8914939542187305E-4</v>
      </c>
      <c r="J955" s="17">
        <v>1</v>
      </c>
      <c r="K955" s="30">
        <v>43195</v>
      </c>
      <c r="L955" s="73">
        <v>0</v>
      </c>
      <c r="M955" s="29" t="s">
        <v>2555</v>
      </c>
      <c r="N955" s="32" t="s">
        <v>2556</v>
      </c>
      <c r="O955" s="21">
        <v>157</v>
      </c>
      <c r="P955" s="21">
        <v>1</v>
      </c>
      <c r="Q955" s="21">
        <v>4</v>
      </c>
      <c r="S955" s="25">
        <v>0.73571428571428577</v>
      </c>
      <c r="T955" s="25">
        <v>0.75</v>
      </c>
      <c r="U955" s="25">
        <v>0.7142857142857143</v>
      </c>
      <c r="V955">
        <v>0.54500000000000004</v>
      </c>
      <c r="W955" t="s">
        <v>3017</v>
      </c>
      <c r="X955" t="s">
        <v>3017</v>
      </c>
      <c r="Y955" t="s">
        <v>3017</v>
      </c>
      <c r="Z955" t="s">
        <v>3017</v>
      </c>
    </row>
    <row r="956" spans="1:26" ht="45">
      <c r="A956">
        <v>955</v>
      </c>
      <c r="B956" s="21" t="s">
        <v>2521</v>
      </c>
      <c r="C956" s="21" t="s">
        <v>25</v>
      </c>
      <c r="D956" s="17">
        <f t="shared" si="28"/>
        <v>5</v>
      </c>
      <c r="E956" s="21" t="s">
        <v>17</v>
      </c>
      <c r="F956" s="25">
        <f t="shared" si="29"/>
        <v>6</v>
      </c>
      <c r="G956" s="33" t="s">
        <v>2557</v>
      </c>
      <c r="H956" s="23">
        <v>63</v>
      </c>
      <c r="I956" s="21">
        <v>0.99074217132935705</v>
      </c>
      <c r="J956" s="17">
        <v>1</v>
      </c>
      <c r="K956" s="30">
        <v>43163</v>
      </c>
      <c r="L956" s="73">
        <v>1</v>
      </c>
      <c r="M956" s="29" t="s">
        <v>2558</v>
      </c>
      <c r="N956" s="32" t="s">
        <v>2559</v>
      </c>
      <c r="O956" s="21">
        <v>42</v>
      </c>
      <c r="P956" s="21">
        <v>2</v>
      </c>
      <c r="Q956" s="21">
        <v>3</v>
      </c>
      <c r="S956" s="25">
        <v>0.71011657722983035</v>
      </c>
      <c r="T956" s="25">
        <v>0.68181818181818177</v>
      </c>
      <c r="U956" s="25">
        <v>0.75256417034730327</v>
      </c>
      <c r="V956">
        <v>0.45454545454545453</v>
      </c>
      <c r="W956" t="s">
        <v>3018</v>
      </c>
      <c r="X956" t="s">
        <v>3018</v>
      </c>
      <c r="Y956" t="s">
        <v>3017</v>
      </c>
      <c r="Z956" t="s">
        <v>3018</v>
      </c>
    </row>
    <row r="957" spans="1:26" ht="91">
      <c r="A957">
        <v>956</v>
      </c>
      <c r="B957" s="21" t="s">
        <v>2521</v>
      </c>
      <c r="C957" s="21" t="s">
        <v>21</v>
      </c>
      <c r="D957" s="17">
        <f t="shared" si="28"/>
        <v>4</v>
      </c>
      <c r="E957" s="21" t="s">
        <v>42</v>
      </c>
      <c r="F957" s="25">
        <f t="shared" si="29"/>
        <v>4</v>
      </c>
      <c r="G957" s="33" t="s">
        <v>295</v>
      </c>
      <c r="H957" s="23">
        <v>57</v>
      </c>
      <c r="I957" s="21">
        <v>0.84128305426504701</v>
      </c>
      <c r="J957" s="17">
        <v>1</v>
      </c>
      <c r="K957" s="30">
        <v>43053</v>
      </c>
      <c r="L957" s="73">
        <v>0</v>
      </c>
      <c r="M957" s="29" t="s">
        <v>2560</v>
      </c>
      <c r="N957" s="32" t="s">
        <v>2561</v>
      </c>
      <c r="O957" s="21">
        <v>118</v>
      </c>
      <c r="P957" s="21">
        <v>1</v>
      </c>
      <c r="Q957" s="21">
        <v>3</v>
      </c>
      <c r="S957" s="25">
        <v>0.79602566813892128</v>
      </c>
      <c r="T957" s="25">
        <v>0.82500000000000007</v>
      </c>
      <c r="U957" s="25">
        <v>0.75256417034730327</v>
      </c>
      <c r="V957">
        <v>0.55000000000000004</v>
      </c>
      <c r="W957" t="s">
        <v>3017</v>
      </c>
      <c r="X957" t="s">
        <v>3017</v>
      </c>
      <c r="Y957" t="s">
        <v>3017</v>
      </c>
      <c r="Z957" t="s">
        <v>3017</v>
      </c>
    </row>
    <row r="958" spans="1:26" ht="105">
      <c r="A958">
        <v>957</v>
      </c>
      <c r="B958" s="21" t="s">
        <v>2521</v>
      </c>
      <c r="C958" s="21" t="s">
        <v>21</v>
      </c>
      <c r="D958" s="17">
        <f t="shared" si="28"/>
        <v>4</v>
      </c>
      <c r="E958" s="21" t="s">
        <v>17</v>
      </c>
      <c r="F958" s="25">
        <f t="shared" si="29"/>
        <v>6</v>
      </c>
      <c r="G958" s="29" t="s">
        <v>2562</v>
      </c>
      <c r="H958" s="23">
        <v>140</v>
      </c>
      <c r="I958" s="21">
        <v>3.6089123599625201E-4</v>
      </c>
      <c r="J958" s="17">
        <v>1</v>
      </c>
      <c r="K958" s="30">
        <v>43017</v>
      </c>
      <c r="L958" s="75">
        <v>0</v>
      </c>
      <c r="M958" s="32" t="s">
        <v>2563</v>
      </c>
      <c r="N958" s="32" t="s">
        <v>2564</v>
      </c>
      <c r="O958" s="21">
        <v>48</v>
      </c>
      <c r="P958" s="21">
        <v>1</v>
      </c>
      <c r="Q958" s="21">
        <v>2</v>
      </c>
      <c r="S958" s="25">
        <v>0.76918779643582313</v>
      </c>
      <c r="T958" s="25">
        <v>0.75</v>
      </c>
      <c r="U958" s="25">
        <v>0.79796949108955784</v>
      </c>
      <c r="V958">
        <v>0.55000000000000004</v>
      </c>
      <c r="W958" t="s">
        <v>3017</v>
      </c>
      <c r="X958" t="s">
        <v>3018</v>
      </c>
      <c r="Y958" t="s">
        <v>3018</v>
      </c>
      <c r="Z958" t="s">
        <v>3018</v>
      </c>
    </row>
    <row r="959" spans="1:26" ht="91">
      <c r="A959">
        <v>958</v>
      </c>
      <c r="B959" s="21" t="s">
        <v>2521</v>
      </c>
      <c r="C959" s="21" t="s">
        <v>21</v>
      </c>
      <c r="D959" s="17">
        <f t="shared" si="28"/>
        <v>4</v>
      </c>
      <c r="E959" s="21" t="s">
        <v>17</v>
      </c>
      <c r="F959" s="25">
        <f t="shared" si="29"/>
        <v>6</v>
      </c>
      <c r="G959" s="29" t="s">
        <v>2565</v>
      </c>
      <c r="H959" s="23">
        <v>152</v>
      </c>
      <c r="I959" s="21">
        <v>7.5003266819528794E-8</v>
      </c>
      <c r="J959" s="17">
        <v>1</v>
      </c>
      <c r="K959" s="30">
        <v>43017</v>
      </c>
      <c r="L959" s="75">
        <v>0</v>
      </c>
      <c r="M959" s="32" t="s">
        <v>2566</v>
      </c>
      <c r="N959" s="32" t="s">
        <v>2564</v>
      </c>
      <c r="O959" s="21">
        <v>48</v>
      </c>
      <c r="P959" s="21">
        <v>1</v>
      </c>
      <c r="Q959" s="21">
        <v>14</v>
      </c>
      <c r="S959" s="25">
        <v>0.63619100647006044</v>
      </c>
      <c r="T959" s="25">
        <v>0.75</v>
      </c>
      <c r="U959" s="25">
        <v>0.46547751617515121</v>
      </c>
      <c r="V959">
        <v>0.60500000000000009</v>
      </c>
      <c r="W959" t="s">
        <v>3017</v>
      </c>
      <c r="X959" t="s">
        <v>3018</v>
      </c>
      <c r="Y959" t="s">
        <v>3018</v>
      </c>
      <c r="Z959" t="s">
        <v>3018</v>
      </c>
    </row>
    <row r="960" spans="1:26" ht="105">
      <c r="A960">
        <v>959</v>
      </c>
      <c r="B960" s="21" t="s">
        <v>2521</v>
      </c>
      <c r="C960" s="21" t="s">
        <v>25</v>
      </c>
      <c r="D960" s="17">
        <f t="shared" si="28"/>
        <v>5</v>
      </c>
      <c r="E960" s="21" t="s">
        <v>42</v>
      </c>
      <c r="F960" s="25">
        <f t="shared" si="29"/>
        <v>4</v>
      </c>
      <c r="G960" s="29" t="s">
        <v>2567</v>
      </c>
      <c r="H960" s="23">
        <v>35</v>
      </c>
      <c r="I960" s="21">
        <v>0.856528746021467</v>
      </c>
      <c r="J960" s="17">
        <v>1</v>
      </c>
      <c r="K960" s="30">
        <v>42952</v>
      </c>
      <c r="L960" s="73">
        <v>0</v>
      </c>
      <c r="M960" s="29" t="s">
        <v>2568</v>
      </c>
      <c r="N960" s="32" t="s">
        <v>2569</v>
      </c>
      <c r="O960" s="21">
        <v>52</v>
      </c>
      <c r="P960" s="21">
        <v>2</v>
      </c>
      <c r="Q960" s="21">
        <v>4</v>
      </c>
      <c r="S960" s="25">
        <v>0.73571428571428577</v>
      </c>
      <c r="T960" s="25">
        <v>0.75</v>
      </c>
      <c r="U960" s="25">
        <v>0.7142857142857143</v>
      </c>
      <c r="V960">
        <v>0.45454545454545453</v>
      </c>
      <c r="W960" t="s">
        <v>3018</v>
      </c>
      <c r="X960" t="s">
        <v>3018</v>
      </c>
      <c r="Y960" t="s">
        <v>3018</v>
      </c>
      <c r="Z960" t="s">
        <v>3018</v>
      </c>
    </row>
    <row r="961" spans="1:26" ht="60">
      <c r="A961">
        <v>960</v>
      </c>
      <c r="B961" s="21" t="s">
        <v>2521</v>
      </c>
      <c r="C961" s="21" t="s">
        <v>25</v>
      </c>
      <c r="D961" s="17">
        <f t="shared" si="28"/>
        <v>5</v>
      </c>
      <c r="E961" s="21" t="s">
        <v>42</v>
      </c>
      <c r="F961" s="25">
        <f t="shared" si="29"/>
        <v>4</v>
      </c>
      <c r="G961" s="29" t="s">
        <v>2570</v>
      </c>
      <c r="H961" s="23">
        <v>74</v>
      </c>
      <c r="I961" s="21">
        <v>0.97422159242532602</v>
      </c>
      <c r="J961" s="17">
        <v>1</v>
      </c>
      <c r="K961" s="30">
        <v>42917</v>
      </c>
      <c r="L961" s="73">
        <v>0</v>
      </c>
      <c r="M961" s="29" t="s">
        <v>2571</v>
      </c>
      <c r="N961" s="32" t="s">
        <v>2572</v>
      </c>
      <c r="O961" s="21">
        <v>57</v>
      </c>
      <c r="P961" s="21">
        <v>2</v>
      </c>
      <c r="Q961" s="21">
        <v>3</v>
      </c>
      <c r="S961" s="25">
        <v>0.71011657722983035</v>
      </c>
      <c r="T961" s="25">
        <v>0.68181818181818177</v>
      </c>
      <c r="U961" s="25">
        <v>0.75256417034730327</v>
      </c>
      <c r="V961">
        <v>0.5</v>
      </c>
      <c r="W961" t="s">
        <v>3017</v>
      </c>
      <c r="X961" t="s">
        <v>3018</v>
      </c>
      <c r="Y961" t="s">
        <v>3017</v>
      </c>
      <c r="Z961" t="s">
        <v>3018</v>
      </c>
    </row>
    <row r="962" spans="1:26" ht="45">
      <c r="A962">
        <v>961</v>
      </c>
      <c r="B962" s="21" t="s">
        <v>2521</v>
      </c>
      <c r="C962" s="21" t="s">
        <v>25</v>
      </c>
      <c r="D962" s="17">
        <f t="shared" si="28"/>
        <v>5</v>
      </c>
      <c r="E962" s="21" t="s">
        <v>17</v>
      </c>
      <c r="F962" s="25">
        <f t="shared" si="29"/>
        <v>6</v>
      </c>
      <c r="G962" s="33" t="s">
        <v>2573</v>
      </c>
      <c r="H962" s="23">
        <v>71</v>
      </c>
      <c r="I962" s="21">
        <v>4.6935294181839103E-3</v>
      </c>
      <c r="J962" s="17">
        <v>1</v>
      </c>
      <c r="K962" s="30">
        <v>42890</v>
      </c>
      <c r="L962" s="73">
        <v>0</v>
      </c>
      <c r="M962" s="29" t="s">
        <v>2574</v>
      </c>
      <c r="N962" s="32" t="s">
        <v>2575</v>
      </c>
      <c r="O962" s="21">
        <v>37</v>
      </c>
      <c r="P962" s="21">
        <v>1</v>
      </c>
      <c r="Q962" s="21">
        <v>8</v>
      </c>
      <c r="S962" s="25">
        <v>0.51779018824826595</v>
      </c>
      <c r="T962" s="25">
        <v>0.46569099229436622</v>
      </c>
      <c r="U962" s="25">
        <v>0.59593898217911567</v>
      </c>
      <c r="V962">
        <v>9.1578194443670911E-3</v>
      </c>
      <c r="W962" t="s">
        <v>3017</v>
      </c>
      <c r="X962" t="s">
        <v>3018</v>
      </c>
      <c r="Y962" t="s">
        <v>3017</v>
      </c>
      <c r="Z962" t="s">
        <v>3018</v>
      </c>
    </row>
    <row r="963" spans="1:26" ht="121">
      <c r="A963">
        <v>962</v>
      </c>
      <c r="B963" s="21" t="s">
        <v>2521</v>
      </c>
      <c r="C963" s="21" t="s">
        <v>21</v>
      </c>
      <c r="D963" s="17">
        <f t="shared" ref="D963:D1026" si="30">_xlfn.IFS(C963="建议",1,C963="举报",2,C963="求助",3,C963="投诉",4,C963="咨询",5)</f>
        <v>4</v>
      </c>
      <c r="E963" s="21" t="s">
        <v>42</v>
      </c>
      <c r="F963" s="25">
        <f t="shared" ref="F963:F1026" si="31">_xlfn.IFS(E963="12345app",1,E963="e福州app",2,E963="qq",3,E963="电话",4,E963="短信",5,E963="网站",6,E963="微博",7,E963="微信",8,E963="邮件",9)</f>
        <v>4</v>
      </c>
      <c r="G963" s="29" t="s">
        <v>2576</v>
      </c>
      <c r="H963" s="23">
        <v>23</v>
      </c>
      <c r="I963" s="21">
        <v>2.3554953001171299E-2</v>
      </c>
      <c r="J963" s="17">
        <v>1</v>
      </c>
      <c r="K963" s="30">
        <v>42663</v>
      </c>
      <c r="L963" s="73">
        <v>0</v>
      </c>
      <c r="M963" s="29" t="s">
        <v>2576</v>
      </c>
      <c r="N963" s="32" t="s">
        <v>2577</v>
      </c>
      <c r="O963" s="21">
        <v>158</v>
      </c>
      <c r="P963" s="21">
        <v>4</v>
      </c>
      <c r="Q963" s="21">
        <v>15</v>
      </c>
      <c r="S963" s="25">
        <v>0.58777757502191386</v>
      </c>
      <c r="T963" s="25">
        <v>0.68181818181818177</v>
      </c>
      <c r="U963" s="25">
        <v>0.44671666482751182</v>
      </c>
      <c r="V963">
        <v>0.5</v>
      </c>
      <c r="W963" t="s">
        <v>3017</v>
      </c>
      <c r="X963" t="s">
        <v>3018</v>
      </c>
      <c r="Y963" t="s">
        <v>3018</v>
      </c>
      <c r="Z963" t="s">
        <v>3018</v>
      </c>
    </row>
    <row r="964" spans="1:26" ht="196">
      <c r="A964">
        <v>963</v>
      </c>
      <c r="B964" s="21" t="s">
        <v>2521</v>
      </c>
      <c r="C964" s="21" t="s">
        <v>21</v>
      </c>
      <c r="D964" s="17">
        <f t="shared" si="30"/>
        <v>4</v>
      </c>
      <c r="E964" s="21" t="s">
        <v>17</v>
      </c>
      <c r="F964" s="25">
        <f t="shared" si="31"/>
        <v>6</v>
      </c>
      <c r="G964" s="29" t="s">
        <v>2578</v>
      </c>
      <c r="H964" s="23">
        <v>297</v>
      </c>
      <c r="I964" s="21">
        <v>2.3486834288544201E-7</v>
      </c>
      <c r="J964" s="17">
        <v>0</v>
      </c>
      <c r="K964" s="30">
        <v>42535</v>
      </c>
      <c r="L964" s="69">
        <v>0</v>
      </c>
      <c r="M964" s="17" t="s">
        <v>2579</v>
      </c>
      <c r="N964" s="32" t="s">
        <v>2580</v>
      </c>
      <c r="O964" s="21">
        <v>111</v>
      </c>
      <c r="P964" s="21">
        <v>1</v>
      </c>
      <c r="Q964" s="21">
        <v>1</v>
      </c>
      <c r="S964" s="25">
        <v>0.94180714285714306</v>
      </c>
      <c r="T964" s="25">
        <v>0.9982500000000003</v>
      </c>
      <c r="U964" s="25">
        <v>0.85714285714285721</v>
      </c>
      <c r="V964">
        <v>0.59450000000000003</v>
      </c>
      <c r="W964" t="s">
        <v>3017</v>
      </c>
      <c r="X964" t="s">
        <v>3018</v>
      </c>
      <c r="Y964" t="s">
        <v>3018</v>
      </c>
      <c r="Z964" t="s">
        <v>3018</v>
      </c>
    </row>
    <row r="965" spans="1:26" ht="91">
      <c r="A965">
        <v>964</v>
      </c>
      <c r="B965" s="21" t="s">
        <v>2521</v>
      </c>
      <c r="C965" s="21" t="s">
        <v>25</v>
      </c>
      <c r="D965" s="17">
        <f t="shared" si="30"/>
        <v>5</v>
      </c>
      <c r="E965" s="21" t="s">
        <v>17</v>
      </c>
      <c r="F965" s="25">
        <f t="shared" si="31"/>
        <v>6</v>
      </c>
      <c r="G965" s="33" t="s">
        <v>2581</v>
      </c>
      <c r="H965" s="23">
        <v>18</v>
      </c>
      <c r="I965" s="21">
        <v>0.97030213833491796</v>
      </c>
      <c r="J965" s="17">
        <v>1</v>
      </c>
      <c r="K965" s="30">
        <v>42503</v>
      </c>
      <c r="L965" s="74">
        <v>1</v>
      </c>
      <c r="M965" s="33" t="s">
        <v>2582</v>
      </c>
      <c r="N965" s="17" t="s">
        <v>2583</v>
      </c>
      <c r="O965" s="21">
        <v>75</v>
      </c>
      <c r="P965" s="21">
        <v>2</v>
      </c>
      <c r="Q965" s="21">
        <v>10</v>
      </c>
      <c r="S965" s="25">
        <v>0.62838932850985885</v>
      </c>
      <c r="T965" s="25">
        <v>0.68181818181818177</v>
      </c>
      <c r="U965" s="25">
        <v>0.54824604854737435</v>
      </c>
      <c r="V965">
        <v>0.5</v>
      </c>
      <c r="W965" t="s">
        <v>3018</v>
      </c>
      <c r="X965" t="s">
        <v>3018</v>
      </c>
      <c r="Y965" t="s">
        <v>3017</v>
      </c>
      <c r="Z965" t="s">
        <v>3018</v>
      </c>
    </row>
    <row r="966" spans="1:26" ht="91">
      <c r="A966">
        <v>965</v>
      </c>
      <c r="B966" s="21" t="s">
        <v>2521</v>
      </c>
      <c r="C966" s="21" t="s">
        <v>25</v>
      </c>
      <c r="D966" s="17">
        <f t="shared" si="30"/>
        <v>5</v>
      </c>
      <c r="E966" s="21" t="s">
        <v>17</v>
      </c>
      <c r="F966" s="25">
        <f t="shared" si="31"/>
        <v>6</v>
      </c>
      <c r="G966" s="33" t="s">
        <v>2584</v>
      </c>
      <c r="H966" s="23">
        <v>37</v>
      </c>
      <c r="I966" s="21">
        <v>0.48747804670707201</v>
      </c>
      <c r="J966" s="17">
        <v>1</v>
      </c>
      <c r="K966" s="30">
        <v>42503</v>
      </c>
      <c r="L966" s="73">
        <v>1</v>
      </c>
      <c r="M966" s="29" t="s">
        <v>2585</v>
      </c>
      <c r="N966" s="32" t="s">
        <v>2586</v>
      </c>
      <c r="O966" s="21">
        <v>113</v>
      </c>
      <c r="P966" s="21">
        <v>1</v>
      </c>
      <c r="Q966" s="21">
        <v>4</v>
      </c>
      <c r="S966" s="25">
        <v>0.73571428571428577</v>
      </c>
      <c r="T966" s="25">
        <v>0.75</v>
      </c>
      <c r="U966" s="25">
        <v>0.7142857142857143</v>
      </c>
      <c r="V966">
        <v>0.54500000000000004</v>
      </c>
      <c r="W966" t="s">
        <v>3017</v>
      </c>
      <c r="X966" t="s">
        <v>3018</v>
      </c>
      <c r="Y966" t="s">
        <v>3018</v>
      </c>
      <c r="Z966" t="s">
        <v>3018</v>
      </c>
    </row>
    <row r="967" spans="1:26" ht="91">
      <c r="A967">
        <v>966</v>
      </c>
      <c r="B967" s="21" t="s">
        <v>2521</v>
      </c>
      <c r="C967" s="21" t="s">
        <v>25</v>
      </c>
      <c r="D967" s="17">
        <f t="shared" si="30"/>
        <v>5</v>
      </c>
      <c r="E967" s="21" t="s">
        <v>42</v>
      </c>
      <c r="F967" s="25">
        <f t="shared" si="31"/>
        <v>4</v>
      </c>
      <c r="G967" s="33" t="s">
        <v>2587</v>
      </c>
      <c r="H967" s="23">
        <v>46</v>
      </c>
      <c r="I967" s="21">
        <v>0.18513862865216599</v>
      </c>
      <c r="J967" s="17">
        <v>1</v>
      </c>
      <c r="K967" s="30">
        <v>42497</v>
      </c>
      <c r="L967" s="73">
        <v>1</v>
      </c>
      <c r="M967" s="29" t="s">
        <v>2588</v>
      </c>
      <c r="N967" s="32" t="s">
        <v>2589</v>
      </c>
      <c r="O967" s="21">
        <v>112</v>
      </c>
      <c r="P967" s="21">
        <v>2</v>
      </c>
      <c r="Q967" s="21">
        <v>4</v>
      </c>
      <c r="S967" s="25">
        <v>0.69480519480519476</v>
      </c>
      <c r="T967" s="25">
        <v>0.68181818181818177</v>
      </c>
      <c r="U967" s="25">
        <v>0.7142857142857143</v>
      </c>
      <c r="V967">
        <v>0.54500000000000004</v>
      </c>
      <c r="W967" t="s">
        <v>3017</v>
      </c>
      <c r="X967" t="s">
        <v>3018</v>
      </c>
      <c r="Y967" t="s">
        <v>3018</v>
      </c>
      <c r="Z967" t="s">
        <v>3018</v>
      </c>
    </row>
    <row r="968" spans="1:26" ht="105">
      <c r="A968">
        <v>967</v>
      </c>
      <c r="B968" s="21" t="s">
        <v>2521</v>
      </c>
      <c r="C968" s="21" t="s">
        <v>21</v>
      </c>
      <c r="D968" s="17">
        <f t="shared" si="30"/>
        <v>4</v>
      </c>
      <c r="E968" s="21" t="s">
        <v>17</v>
      </c>
      <c r="F968" s="25">
        <f t="shared" si="31"/>
        <v>6</v>
      </c>
      <c r="G968" s="29" t="s">
        <v>2590</v>
      </c>
      <c r="H968" s="23">
        <v>183</v>
      </c>
      <c r="I968" s="21">
        <v>0.99876149208204601</v>
      </c>
      <c r="J968" s="17">
        <v>1</v>
      </c>
      <c r="K968" s="30">
        <v>42472</v>
      </c>
      <c r="L968" s="73">
        <v>0</v>
      </c>
      <c r="M968" s="29" t="s">
        <v>2591</v>
      </c>
      <c r="N968" s="32" t="s">
        <v>2592</v>
      </c>
      <c r="O968" s="21">
        <v>119</v>
      </c>
      <c r="P968" s="21">
        <v>2</v>
      </c>
      <c r="Q968" s="21">
        <v>6</v>
      </c>
      <c r="S968" s="25">
        <v>0.71002915755524698</v>
      </c>
      <c r="T968" s="25">
        <v>0.75</v>
      </c>
      <c r="U968" s="25">
        <v>0.65007289388811751</v>
      </c>
      <c r="V968">
        <v>0.45909090909090911</v>
      </c>
      <c r="W968" t="s">
        <v>3017</v>
      </c>
      <c r="X968" t="s">
        <v>3017</v>
      </c>
      <c r="Y968" t="s">
        <v>3018</v>
      </c>
      <c r="Z968" t="s">
        <v>3018</v>
      </c>
    </row>
    <row r="969" spans="1:26" ht="76">
      <c r="A969">
        <v>968</v>
      </c>
      <c r="B969" s="21" t="s">
        <v>2593</v>
      </c>
      <c r="C969" s="21" t="s">
        <v>21</v>
      </c>
      <c r="D969" s="17">
        <f t="shared" si="30"/>
        <v>4</v>
      </c>
      <c r="E969" s="21" t="s">
        <v>42</v>
      </c>
      <c r="F969" s="25">
        <f t="shared" si="31"/>
        <v>4</v>
      </c>
      <c r="G969" s="29" t="s">
        <v>2594</v>
      </c>
      <c r="H969" s="23">
        <v>29</v>
      </c>
      <c r="I969" s="21">
        <v>5.6848790564623098E-4</v>
      </c>
      <c r="J969" s="17">
        <v>1</v>
      </c>
      <c r="K969" s="30">
        <v>43980</v>
      </c>
      <c r="L969" s="73">
        <v>0</v>
      </c>
      <c r="M969" s="29" t="s">
        <v>2595</v>
      </c>
      <c r="N969" s="32" t="s">
        <v>2596</v>
      </c>
      <c r="O969" s="21">
        <v>108</v>
      </c>
      <c r="P969" s="21">
        <v>1</v>
      </c>
      <c r="Q969" s="21">
        <v>3</v>
      </c>
      <c r="S969" s="25">
        <v>0.79602566813892128</v>
      </c>
      <c r="T969" s="25">
        <v>0.82500000000000007</v>
      </c>
      <c r="U969" s="25">
        <v>0.75256417034730327</v>
      </c>
      <c r="V969">
        <v>0.54500000000000004</v>
      </c>
      <c r="W969" t="s">
        <v>3018</v>
      </c>
      <c r="X969" t="s">
        <v>3018</v>
      </c>
      <c r="Y969" t="s">
        <v>3018</v>
      </c>
      <c r="Z969" t="s">
        <v>3018</v>
      </c>
    </row>
    <row r="970" spans="1:26" ht="76">
      <c r="A970">
        <v>969</v>
      </c>
      <c r="B970" s="21" t="s">
        <v>2593</v>
      </c>
      <c r="C970" s="21" t="s">
        <v>21</v>
      </c>
      <c r="D970" s="17">
        <f t="shared" si="30"/>
        <v>4</v>
      </c>
      <c r="E970" s="21" t="s">
        <v>183</v>
      </c>
      <c r="F970" s="25">
        <f t="shared" si="31"/>
        <v>2</v>
      </c>
      <c r="G970" s="29" t="s">
        <v>2597</v>
      </c>
      <c r="H970" s="23">
        <v>62</v>
      </c>
      <c r="I970" s="21">
        <v>0.18509786590835201</v>
      </c>
      <c r="J970" s="17">
        <v>1</v>
      </c>
      <c r="K970" s="30">
        <v>43971</v>
      </c>
      <c r="L970" s="73">
        <v>1</v>
      </c>
      <c r="M970" s="29" t="s">
        <v>2598</v>
      </c>
      <c r="N970" s="32" t="s">
        <v>2599</v>
      </c>
      <c r="O970" s="21">
        <v>99</v>
      </c>
      <c r="P970" s="21">
        <v>1</v>
      </c>
      <c r="Q970" s="21">
        <v>12</v>
      </c>
      <c r="S970" s="25">
        <v>0.57395216272412353</v>
      </c>
      <c r="T970" s="25">
        <v>0.61983471074380159</v>
      </c>
      <c r="U970" s="25">
        <v>0.50512834069460655</v>
      </c>
      <c r="V970">
        <v>0.5</v>
      </c>
      <c r="W970" t="s">
        <v>3018</v>
      </c>
      <c r="X970" t="s">
        <v>3017</v>
      </c>
      <c r="Y970" t="s">
        <v>3018</v>
      </c>
      <c r="Z970" t="s">
        <v>3017</v>
      </c>
    </row>
    <row r="971" spans="1:26" ht="45">
      <c r="A971">
        <v>970</v>
      </c>
      <c r="B971" s="21" t="s">
        <v>2593</v>
      </c>
      <c r="C971" s="21" t="s">
        <v>21</v>
      </c>
      <c r="D971" s="17">
        <f t="shared" si="30"/>
        <v>4</v>
      </c>
      <c r="E971" s="21" t="s">
        <v>42</v>
      </c>
      <c r="F971" s="25">
        <f t="shared" si="31"/>
        <v>4</v>
      </c>
      <c r="G971" s="33" t="s">
        <v>2600</v>
      </c>
      <c r="H971" s="23">
        <v>68</v>
      </c>
      <c r="I971" s="21">
        <v>3.0360972348841798E-4</v>
      </c>
      <c r="J971" s="17">
        <v>1</v>
      </c>
      <c r="K971" s="30">
        <v>43910</v>
      </c>
      <c r="L971" s="73">
        <v>0</v>
      </c>
      <c r="M971" s="29" t="s">
        <v>2601</v>
      </c>
      <c r="N971" s="32" t="s">
        <v>2602</v>
      </c>
      <c r="O971" s="21">
        <v>43</v>
      </c>
      <c r="P971" s="21">
        <v>1</v>
      </c>
      <c r="Q971" s="21">
        <v>3</v>
      </c>
      <c r="S971" s="25">
        <v>0.79602566813892128</v>
      </c>
      <c r="T971" s="25">
        <v>0.82500000000000007</v>
      </c>
      <c r="U971" s="25">
        <v>0.75256417034730327</v>
      </c>
      <c r="V971">
        <v>0.59450000000000003</v>
      </c>
      <c r="W971" t="s">
        <v>3017</v>
      </c>
      <c r="X971" t="s">
        <v>3017</v>
      </c>
      <c r="Y971" t="s">
        <v>3018</v>
      </c>
      <c r="Z971" t="s">
        <v>3018</v>
      </c>
    </row>
    <row r="972" spans="1:26" ht="60">
      <c r="A972">
        <v>971</v>
      </c>
      <c r="B972" s="21" t="s">
        <v>2593</v>
      </c>
      <c r="C972" s="21" t="s">
        <v>21</v>
      </c>
      <c r="D972" s="17">
        <f t="shared" si="30"/>
        <v>4</v>
      </c>
      <c r="E972" s="21" t="s">
        <v>543</v>
      </c>
      <c r="F972" s="25">
        <f t="shared" si="31"/>
        <v>1</v>
      </c>
      <c r="G972" s="33" t="s">
        <v>2603</v>
      </c>
      <c r="H972" s="23">
        <v>92</v>
      </c>
      <c r="I972" s="21">
        <v>0.26850465346966301</v>
      </c>
      <c r="J972" s="17">
        <v>1</v>
      </c>
      <c r="K972" s="30">
        <v>43763</v>
      </c>
      <c r="L972" s="73">
        <v>1</v>
      </c>
      <c r="M972" s="29" t="s">
        <v>2604</v>
      </c>
      <c r="N972" s="32" t="s">
        <v>2605</v>
      </c>
      <c r="O972" s="21">
        <v>66</v>
      </c>
      <c r="P972" s="21">
        <v>4</v>
      </c>
      <c r="Q972" s="21">
        <v>4</v>
      </c>
      <c r="S972" s="25">
        <v>0.73571428571428577</v>
      </c>
      <c r="T972" s="25">
        <v>0.75</v>
      </c>
      <c r="U972" s="25">
        <v>0.7142857142857143</v>
      </c>
      <c r="V972">
        <v>0.5</v>
      </c>
      <c r="W972" t="s">
        <v>3018</v>
      </c>
      <c r="X972" t="s">
        <v>3017</v>
      </c>
      <c r="Y972" t="s">
        <v>3018</v>
      </c>
      <c r="Z972" t="s">
        <v>3018</v>
      </c>
    </row>
    <row r="973" spans="1:26" ht="91">
      <c r="A973">
        <v>972</v>
      </c>
      <c r="B973" s="21" t="s">
        <v>2593</v>
      </c>
      <c r="C973" s="21" t="s">
        <v>21</v>
      </c>
      <c r="D973" s="17">
        <f t="shared" si="30"/>
        <v>4</v>
      </c>
      <c r="E973" s="21" t="s">
        <v>543</v>
      </c>
      <c r="F973" s="25">
        <f t="shared" si="31"/>
        <v>1</v>
      </c>
      <c r="G973" s="33" t="s">
        <v>2606</v>
      </c>
      <c r="H973" s="23">
        <v>119</v>
      </c>
      <c r="I973" s="21">
        <v>7.8836201895283398E-2</v>
      </c>
      <c r="J973" s="17">
        <v>1</v>
      </c>
      <c r="K973" s="30">
        <v>43762</v>
      </c>
      <c r="L973" s="73">
        <v>1</v>
      </c>
      <c r="M973" s="29" t="s">
        <v>2607</v>
      </c>
      <c r="N973" s="32" t="s">
        <v>2608</v>
      </c>
      <c r="O973" s="21">
        <v>118</v>
      </c>
      <c r="P973" s="21">
        <v>6</v>
      </c>
      <c r="Q973" s="21">
        <v>27</v>
      </c>
      <c r="S973" s="25">
        <v>0.55307700441676388</v>
      </c>
      <c r="T973" s="25">
        <v>0.75</v>
      </c>
      <c r="U973" s="25">
        <v>0.25769251104190971</v>
      </c>
      <c r="V973">
        <v>0.5</v>
      </c>
      <c r="W973" t="s">
        <v>3017</v>
      </c>
      <c r="X973" t="s">
        <v>3017</v>
      </c>
      <c r="Y973" t="s">
        <v>3018</v>
      </c>
      <c r="Z973" t="s">
        <v>3018</v>
      </c>
    </row>
    <row r="974" spans="1:26" ht="61">
      <c r="A974">
        <v>973</v>
      </c>
      <c r="B974" s="21" t="s">
        <v>2593</v>
      </c>
      <c r="C974" s="21" t="s">
        <v>21</v>
      </c>
      <c r="D974" s="17">
        <f t="shared" si="30"/>
        <v>4</v>
      </c>
      <c r="E974" s="21" t="s">
        <v>42</v>
      </c>
      <c r="F974" s="25">
        <f t="shared" si="31"/>
        <v>4</v>
      </c>
      <c r="G974" s="33" t="s">
        <v>2609</v>
      </c>
      <c r="H974" s="23">
        <v>30</v>
      </c>
      <c r="I974" s="21">
        <v>7.8641115867361699E-4</v>
      </c>
      <c r="J974" s="17">
        <v>1</v>
      </c>
      <c r="K974" s="30">
        <v>43731</v>
      </c>
      <c r="L974" s="73">
        <v>0</v>
      </c>
      <c r="M974" s="29" t="s">
        <v>2610</v>
      </c>
      <c r="N974" s="32" t="s">
        <v>2611</v>
      </c>
      <c r="O974" s="21">
        <v>84</v>
      </c>
      <c r="P974" s="21">
        <v>3</v>
      </c>
      <c r="Q974" s="21">
        <v>7</v>
      </c>
      <c r="S974" s="25">
        <v>0.74381421079630905</v>
      </c>
      <c r="T974" s="25">
        <v>0.82500000000000007</v>
      </c>
      <c r="U974" s="25">
        <v>0.62203552699077269</v>
      </c>
      <c r="V974">
        <v>0.54500000000000004</v>
      </c>
      <c r="W974" t="s">
        <v>3017</v>
      </c>
      <c r="X974" t="s">
        <v>3017</v>
      </c>
      <c r="Y974" t="s">
        <v>3018</v>
      </c>
      <c r="Z974" t="s">
        <v>3018</v>
      </c>
    </row>
    <row r="975" spans="1:26" ht="45">
      <c r="A975">
        <v>974</v>
      </c>
      <c r="B975" s="21" t="s">
        <v>2593</v>
      </c>
      <c r="C975" s="21" t="s">
        <v>25</v>
      </c>
      <c r="D975" s="17">
        <f t="shared" si="30"/>
        <v>5</v>
      </c>
      <c r="E975" s="21" t="s">
        <v>543</v>
      </c>
      <c r="F975" s="25">
        <f t="shared" si="31"/>
        <v>1</v>
      </c>
      <c r="G975" s="29" t="s">
        <v>2612</v>
      </c>
      <c r="H975" s="23">
        <v>48</v>
      </c>
      <c r="I975" s="21">
        <v>0.99975104302175999</v>
      </c>
      <c r="J975" s="17">
        <v>1</v>
      </c>
      <c r="K975" s="30">
        <v>43718</v>
      </c>
      <c r="L975" s="73">
        <v>0</v>
      </c>
      <c r="M975" s="29" t="s">
        <v>2613</v>
      </c>
      <c r="N975" s="32" t="s">
        <v>2614</v>
      </c>
      <c r="O975" s="21">
        <v>15</v>
      </c>
      <c r="P975" s="21">
        <v>1</v>
      </c>
      <c r="Q975" s="21">
        <v>2</v>
      </c>
      <c r="S975" s="25">
        <v>0.72827870552673224</v>
      </c>
      <c r="T975" s="25">
        <v>0.68181818181818177</v>
      </c>
      <c r="U975" s="25">
        <v>0.79796949108955784</v>
      </c>
      <c r="V975">
        <v>0.45454545454545453</v>
      </c>
      <c r="W975" t="s">
        <v>3017</v>
      </c>
      <c r="X975" t="s">
        <v>3018</v>
      </c>
      <c r="Y975" t="s">
        <v>3018</v>
      </c>
      <c r="Z975" t="s">
        <v>3018</v>
      </c>
    </row>
    <row r="976" spans="1:26" ht="135">
      <c r="A976">
        <v>975</v>
      </c>
      <c r="B976" s="21" t="s">
        <v>2593</v>
      </c>
      <c r="C976" s="21" t="s">
        <v>21</v>
      </c>
      <c r="D976" s="17">
        <f t="shared" si="30"/>
        <v>4</v>
      </c>
      <c r="E976" s="21" t="s">
        <v>543</v>
      </c>
      <c r="F976" s="25">
        <f t="shared" si="31"/>
        <v>1</v>
      </c>
      <c r="G976" s="29" t="s">
        <v>2615</v>
      </c>
      <c r="H976" s="23">
        <v>67</v>
      </c>
      <c r="I976" s="21">
        <v>2.23772089671515E-3</v>
      </c>
      <c r="J976" s="17">
        <v>1</v>
      </c>
      <c r="K976" s="30">
        <v>43717</v>
      </c>
      <c r="L976" s="73">
        <v>1</v>
      </c>
      <c r="M976" s="29" t="s">
        <v>2616</v>
      </c>
      <c r="N976" s="32" t="s">
        <v>2617</v>
      </c>
      <c r="O976" s="21">
        <v>140</v>
      </c>
      <c r="P976" s="21">
        <v>2</v>
      </c>
      <c r="Q976" s="21">
        <v>8</v>
      </c>
      <c r="S976" s="25">
        <v>0.6102764193179272</v>
      </c>
      <c r="T976" s="25">
        <v>0.61983471074380159</v>
      </c>
      <c r="U976" s="25">
        <v>0.59593898217911567</v>
      </c>
      <c r="V976">
        <v>0.55000000000000004</v>
      </c>
      <c r="W976" t="s">
        <v>3017</v>
      </c>
      <c r="X976" t="s">
        <v>3017</v>
      </c>
      <c r="Y976" t="s">
        <v>3018</v>
      </c>
      <c r="Z976" t="s">
        <v>3017</v>
      </c>
    </row>
    <row r="977" spans="1:26" ht="31">
      <c r="A977">
        <v>976</v>
      </c>
      <c r="B977" s="21" t="s">
        <v>2593</v>
      </c>
      <c r="C977" s="21" t="s">
        <v>21</v>
      </c>
      <c r="D977" s="17">
        <f t="shared" si="30"/>
        <v>4</v>
      </c>
      <c r="E977" s="21" t="s">
        <v>42</v>
      </c>
      <c r="F977" s="25">
        <f t="shared" si="31"/>
        <v>4</v>
      </c>
      <c r="G977" s="33" t="s">
        <v>2618</v>
      </c>
      <c r="H977" s="23">
        <v>35</v>
      </c>
      <c r="I977" s="21">
        <v>6.3050371562455396E-2</v>
      </c>
      <c r="J977" s="17">
        <v>1</v>
      </c>
      <c r="K977" s="30">
        <v>43710</v>
      </c>
      <c r="L977" s="73">
        <v>1</v>
      </c>
      <c r="M977" s="29" t="s">
        <v>2619</v>
      </c>
      <c r="N977" s="32" t="s">
        <v>2620</v>
      </c>
      <c r="O977" s="21">
        <v>44</v>
      </c>
      <c r="P977" s="21">
        <v>3</v>
      </c>
      <c r="Q977" s="21">
        <v>9</v>
      </c>
      <c r="S977" s="25">
        <v>0.72357142857142853</v>
      </c>
      <c r="T977" s="25">
        <v>0.82500000000000007</v>
      </c>
      <c r="U977" s="25">
        <v>0.5714285714285714</v>
      </c>
      <c r="V977">
        <v>0.54500000000000004</v>
      </c>
      <c r="W977" t="s">
        <v>3017</v>
      </c>
      <c r="X977" t="s">
        <v>3018</v>
      </c>
      <c r="Y977" t="s">
        <v>3018</v>
      </c>
      <c r="Z977" t="s">
        <v>3017</v>
      </c>
    </row>
    <row r="978" spans="1:26" ht="91">
      <c r="A978">
        <v>977</v>
      </c>
      <c r="B978" s="21" t="s">
        <v>2593</v>
      </c>
      <c r="C978" s="21" t="s">
        <v>21</v>
      </c>
      <c r="D978" s="17">
        <f t="shared" si="30"/>
        <v>4</v>
      </c>
      <c r="E978" s="21" t="s">
        <v>543</v>
      </c>
      <c r="F978" s="25">
        <f t="shared" si="31"/>
        <v>1</v>
      </c>
      <c r="G978" s="33" t="s">
        <v>2621</v>
      </c>
      <c r="H978" s="23">
        <v>26</v>
      </c>
      <c r="I978" s="21">
        <v>1.8228981751194501E-2</v>
      </c>
      <c r="J978" s="17">
        <v>1</v>
      </c>
      <c r="K978" s="30">
        <v>43704</v>
      </c>
      <c r="L978" s="73">
        <v>1</v>
      </c>
      <c r="M978" s="29" t="s">
        <v>2622</v>
      </c>
      <c r="N978" s="32" t="s">
        <v>2623</v>
      </c>
      <c r="O978" s="21">
        <v>133</v>
      </c>
      <c r="P978" s="21">
        <v>2</v>
      </c>
      <c r="Q978" s="21">
        <v>9</v>
      </c>
      <c r="S978" s="25">
        <v>0.67857142857142849</v>
      </c>
      <c r="T978" s="25">
        <v>0.75</v>
      </c>
      <c r="U978" s="25">
        <v>0.5714285714285714</v>
      </c>
      <c r="V978">
        <v>0.5</v>
      </c>
      <c r="W978" t="s">
        <v>3017</v>
      </c>
      <c r="X978" t="s">
        <v>3017</v>
      </c>
      <c r="Y978" t="s">
        <v>3018</v>
      </c>
      <c r="Z978" t="s">
        <v>3018</v>
      </c>
    </row>
    <row r="979" spans="1:26" ht="121">
      <c r="A979">
        <v>978</v>
      </c>
      <c r="B979" s="21" t="s">
        <v>2593</v>
      </c>
      <c r="C979" s="21" t="s">
        <v>21</v>
      </c>
      <c r="D979" s="17">
        <f t="shared" si="30"/>
        <v>4</v>
      </c>
      <c r="E979" s="21" t="s">
        <v>543</v>
      </c>
      <c r="F979" s="25">
        <f t="shared" si="31"/>
        <v>1</v>
      </c>
      <c r="G979" s="33" t="s">
        <v>2624</v>
      </c>
      <c r="H979" s="23">
        <v>49</v>
      </c>
      <c r="I979" s="21">
        <v>6.3250133324125298E-3</v>
      </c>
      <c r="J979" s="17">
        <v>1</v>
      </c>
      <c r="K979" s="30">
        <v>43702</v>
      </c>
      <c r="L979" s="73">
        <v>1</v>
      </c>
      <c r="M979" s="29" t="s">
        <v>2625</v>
      </c>
      <c r="N979" s="32" t="s">
        <v>2626</v>
      </c>
      <c r="O979" s="21">
        <v>162</v>
      </c>
      <c r="P979" s="21">
        <v>3</v>
      </c>
      <c r="Q979" s="21">
        <v>10</v>
      </c>
      <c r="S979" s="25">
        <v>0.62838932850985885</v>
      </c>
      <c r="T979" s="25">
        <v>0.68181818181818177</v>
      </c>
      <c r="U979" s="25">
        <v>0.54824604854737435</v>
      </c>
      <c r="V979">
        <v>0.55000000000000004</v>
      </c>
      <c r="W979" t="s">
        <v>3017</v>
      </c>
      <c r="X979" t="s">
        <v>3017</v>
      </c>
      <c r="Y979" t="s">
        <v>3018</v>
      </c>
      <c r="Z979" t="s">
        <v>3018</v>
      </c>
    </row>
    <row r="980" spans="1:26" ht="76">
      <c r="A980">
        <v>979</v>
      </c>
      <c r="B980" s="21" t="s">
        <v>2593</v>
      </c>
      <c r="C980" s="21" t="s">
        <v>21</v>
      </c>
      <c r="D980" s="17">
        <f t="shared" si="30"/>
        <v>4</v>
      </c>
      <c r="E980" s="21" t="s">
        <v>183</v>
      </c>
      <c r="F980" s="25">
        <f t="shared" si="31"/>
        <v>2</v>
      </c>
      <c r="G980" s="29" t="s">
        <v>2627</v>
      </c>
      <c r="H980" s="23">
        <v>23</v>
      </c>
      <c r="I980" s="21">
        <v>2.22761417909936E-2</v>
      </c>
      <c r="J980" s="17">
        <v>1</v>
      </c>
      <c r="K980" s="30">
        <v>43694</v>
      </c>
      <c r="L980" s="73">
        <v>1</v>
      </c>
      <c r="M980" s="29" t="s">
        <v>2628</v>
      </c>
      <c r="N980" s="32" t="s">
        <v>2629</v>
      </c>
      <c r="O980" s="21">
        <v>98</v>
      </c>
      <c r="P980" s="21">
        <v>1</v>
      </c>
      <c r="Q980" s="21">
        <v>4</v>
      </c>
      <c r="S980" s="25">
        <v>0.73571428571428577</v>
      </c>
      <c r="T980" s="25">
        <v>0.75</v>
      </c>
      <c r="U980" s="25">
        <v>0.7142857142857143</v>
      </c>
      <c r="V980">
        <v>0.5</v>
      </c>
      <c r="W980" t="s">
        <v>3017</v>
      </c>
      <c r="X980" t="s">
        <v>3017</v>
      </c>
      <c r="Y980" t="s">
        <v>3017</v>
      </c>
      <c r="Z980" t="s">
        <v>3018</v>
      </c>
    </row>
    <row r="981" spans="1:26" ht="31">
      <c r="A981">
        <v>980</v>
      </c>
      <c r="B981" s="21" t="s">
        <v>2593</v>
      </c>
      <c r="C981" s="21" t="s">
        <v>25</v>
      </c>
      <c r="D981" s="17">
        <f t="shared" si="30"/>
        <v>5</v>
      </c>
      <c r="E981" s="21" t="s">
        <v>543</v>
      </c>
      <c r="F981" s="25">
        <f t="shared" si="31"/>
        <v>1</v>
      </c>
      <c r="G981" s="33" t="s">
        <v>2630</v>
      </c>
      <c r="H981" s="23">
        <v>34</v>
      </c>
      <c r="I981" s="21">
        <v>8.4715903479700302E-2</v>
      </c>
      <c r="J981" s="17">
        <v>1</v>
      </c>
      <c r="K981" s="31">
        <v>43619</v>
      </c>
      <c r="L981" s="73">
        <v>0</v>
      </c>
      <c r="M981" s="29" t="s">
        <v>2631</v>
      </c>
      <c r="N981" s="32" t="s">
        <v>2632</v>
      </c>
      <c r="O981" s="21">
        <v>38</v>
      </c>
      <c r="P981" s="21">
        <v>1</v>
      </c>
      <c r="Q981" s="21">
        <v>2</v>
      </c>
      <c r="S981" s="25">
        <v>0.72827870552673224</v>
      </c>
      <c r="T981" s="25">
        <v>0.68181818181818177</v>
      </c>
      <c r="U981" s="25">
        <v>0.79796949108955784</v>
      </c>
      <c r="V981">
        <v>0.55000000000000004</v>
      </c>
      <c r="W981" t="s">
        <v>3017</v>
      </c>
      <c r="X981" t="s">
        <v>3017</v>
      </c>
      <c r="Y981" t="s">
        <v>3018</v>
      </c>
      <c r="Z981" t="s">
        <v>3018</v>
      </c>
    </row>
    <row r="982" spans="1:26" ht="90">
      <c r="A982">
        <v>981</v>
      </c>
      <c r="B982" s="21" t="s">
        <v>2593</v>
      </c>
      <c r="C982" s="21" t="s">
        <v>25</v>
      </c>
      <c r="D982" s="17">
        <f t="shared" si="30"/>
        <v>5</v>
      </c>
      <c r="E982" s="21" t="s">
        <v>543</v>
      </c>
      <c r="F982" s="25">
        <f t="shared" si="31"/>
        <v>1</v>
      </c>
      <c r="G982" s="29" t="s">
        <v>2633</v>
      </c>
      <c r="H982" s="23">
        <v>150</v>
      </c>
      <c r="I982" s="21">
        <v>0.99999999802346096</v>
      </c>
      <c r="J982" s="17">
        <v>1</v>
      </c>
      <c r="K982" s="30">
        <v>43567</v>
      </c>
      <c r="L982" s="73">
        <v>0</v>
      </c>
      <c r="M982" s="29" t="s">
        <v>2634</v>
      </c>
      <c r="N982" s="32" t="s">
        <v>2635</v>
      </c>
      <c r="O982" s="21">
        <v>44</v>
      </c>
      <c r="P982" s="21">
        <v>1</v>
      </c>
      <c r="Q982" s="21">
        <v>4</v>
      </c>
      <c r="S982" s="25">
        <v>0.69480519480519476</v>
      </c>
      <c r="T982" s="25">
        <v>0.68181818181818177</v>
      </c>
      <c r="U982" s="25">
        <v>0.7142857142857143</v>
      </c>
      <c r="V982">
        <v>0.45454545454545453</v>
      </c>
      <c r="W982" t="s">
        <v>3018</v>
      </c>
      <c r="X982" t="s">
        <v>3018</v>
      </c>
      <c r="Y982" t="s">
        <v>3018</v>
      </c>
      <c r="Z982" t="s">
        <v>3018</v>
      </c>
    </row>
    <row r="983" spans="1:26" ht="60">
      <c r="A983">
        <v>982</v>
      </c>
      <c r="B983" s="21" t="s">
        <v>2593</v>
      </c>
      <c r="C983" s="21" t="s">
        <v>25</v>
      </c>
      <c r="D983" s="17">
        <f t="shared" si="30"/>
        <v>5</v>
      </c>
      <c r="E983" s="21" t="s">
        <v>543</v>
      </c>
      <c r="F983" s="25">
        <f t="shared" si="31"/>
        <v>1</v>
      </c>
      <c r="G983" s="29" t="s">
        <v>2636</v>
      </c>
      <c r="H983" s="23">
        <v>93</v>
      </c>
      <c r="I983" s="21">
        <v>0.99018486427485597</v>
      </c>
      <c r="J983" s="17">
        <v>1</v>
      </c>
      <c r="K983" s="30">
        <v>43559</v>
      </c>
      <c r="L983" s="73">
        <v>0</v>
      </c>
      <c r="M983" s="29" t="s">
        <v>2637</v>
      </c>
      <c r="N983" s="32" t="s">
        <v>2635</v>
      </c>
      <c r="O983" s="21">
        <v>44</v>
      </c>
      <c r="P983" s="21">
        <v>3</v>
      </c>
      <c r="Q983" s="21">
        <v>11</v>
      </c>
      <c r="S983" s="25">
        <v>0.58237940985454384</v>
      </c>
      <c r="T983" s="25">
        <v>0.61983471074380159</v>
      </c>
      <c r="U983" s="25">
        <v>0.52619645852065711</v>
      </c>
      <c r="V983">
        <v>0.55000000000000004</v>
      </c>
      <c r="W983" t="s">
        <v>3018</v>
      </c>
      <c r="X983" t="s">
        <v>3018</v>
      </c>
      <c r="Y983" t="s">
        <v>3018</v>
      </c>
      <c r="Z983" t="s">
        <v>3018</v>
      </c>
    </row>
    <row r="984" spans="1:26" ht="61">
      <c r="A984">
        <v>983</v>
      </c>
      <c r="B984" s="21" t="s">
        <v>2593</v>
      </c>
      <c r="C984" s="21" t="s">
        <v>25</v>
      </c>
      <c r="D984" s="17">
        <f t="shared" si="30"/>
        <v>5</v>
      </c>
      <c r="E984" s="21" t="s">
        <v>42</v>
      </c>
      <c r="F984" s="25">
        <f t="shared" si="31"/>
        <v>4</v>
      </c>
      <c r="G984" s="33" t="s">
        <v>2638</v>
      </c>
      <c r="H984" s="23">
        <v>52</v>
      </c>
      <c r="I984" s="21">
        <v>9.4453757869791502E-2</v>
      </c>
      <c r="J984" s="17">
        <v>1</v>
      </c>
      <c r="K984" s="30">
        <v>43448</v>
      </c>
      <c r="L984" s="73">
        <v>0</v>
      </c>
      <c r="M984" s="29" t="s">
        <v>2639</v>
      </c>
      <c r="N984" s="32" t="s">
        <v>2640</v>
      </c>
      <c r="O984" s="21">
        <v>71</v>
      </c>
      <c r="P984" s="21">
        <v>1</v>
      </c>
      <c r="Q984" s="21">
        <v>5</v>
      </c>
      <c r="S984" s="25">
        <v>0.72222468700001197</v>
      </c>
      <c r="T984" s="25">
        <v>0.75</v>
      </c>
      <c r="U984" s="25">
        <v>0.68056171750003003</v>
      </c>
      <c r="V984">
        <v>0.5</v>
      </c>
      <c r="W984" t="s">
        <v>3017</v>
      </c>
      <c r="X984" t="s">
        <v>3017</v>
      </c>
      <c r="Y984" t="s">
        <v>3017</v>
      </c>
      <c r="Z984" t="s">
        <v>3018</v>
      </c>
    </row>
    <row r="985" spans="1:26" ht="60">
      <c r="A985">
        <v>984</v>
      </c>
      <c r="B985" s="21" t="s">
        <v>2593</v>
      </c>
      <c r="C985" s="21" t="s">
        <v>25</v>
      </c>
      <c r="D985" s="17">
        <f t="shared" si="30"/>
        <v>5</v>
      </c>
      <c r="E985" s="21" t="s">
        <v>543</v>
      </c>
      <c r="F985" s="25">
        <f t="shared" si="31"/>
        <v>1</v>
      </c>
      <c r="G985" s="29" t="s">
        <v>2641</v>
      </c>
      <c r="H985" s="23">
        <v>20</v>
      </c>
      <c r="I985" s="21">
        <v>0.47274916340339002</v>
      </c>
      <c r="J985" s="17">
        <v>1</v>
      </c>
      <c r="K985" s="30">
        <v>43402</v>
      </c>
      <c r="L985" s="74">
        <v>0</v>
      </c>
      <c r="M985" s="33" t="s">
        <v>2641</v>
      </c>
      <c r="N985" s="32" t="s">
        <v>2642</v>
      </c>
      <c r="O985" s="21">
        <v>28</v>
      </c>
      <c r="P985" s="21">
        <v>1</v>
      </c>
      <c r="Q985" s="21">
        <v>2</v>
      </c>
      <c r="S985" s="25">
        <v>0.72827870552673224</v>
      </c>
      <c r="T985" s="25">
        <v>0.68181818181818177</v>
      </c>
      <c r="U985" s="25">
        <v>0.79796949108955784</v>
      </c>
      <c r="V985">
        <v>0.5</v>
      </c>
      <c r="W985" t="s">
        <v>3017</v>
      </c>
      <c r="X985" t="s">
        <v>3017</v>
      </c>
      <c r="Y985" t="s">
        <v>3018</v>
      </c>
      <c r="Z985" t="s">
        <v>3018</v>
      </c>
    </row>
    <row r="986" spans="1:26" ht="91">
      <c r="A986">
        <v>985</v>
      </c>
      <c r="B986" s="21" t="s">
        <v>2593</v>
      </c>
      <c r="C986" s="21" t="s">
        <v>21</v>
      </c>
      <c r="D986" s="17">
        <f t="shared" si="30"/>
        <v>4</v>
      </c>
      <c r="E986" s="21" t="s">
        <v>42</v>
      </c>
      <c r="F986" s="25">
        <f t="shared" si="31"/>
        <v>4</v>
      </c>
      <c r="G986" s="33" t="s">
        <v>119</v>
      </c>
      <c r="H986" s="23">
        <v>53</v>
      </c>
      <c r="I986" s="21">
        <v>3.41257574240241E-2</v>
      </c>
      <c r="J986" s="17">
        <v>1</v>
      </c>
      <c r="K986" s="30">
        <v>43388</v>
      </c>
      <c r="L986" s="73">
        <v>0</v>
      </c>
      <c r="M986" s="29" t="s">
        <v>2643</v>
      </c>
      <c r="N986" s="32" t="s">
        <v>2644</v>
      </c>
      <c r="O986" s="21">
        <v>115</v>
      </c>
      <c r="P986" s="21">
        <v>1</v>
      </c>
      <c r="Q986" s="21">
        <v>2</v>
      </c>
      <c r="S986" s="25">
        <v>0.81418779643582317</v>
      </c>
      <c r="T986" s="25">
        <v>0.82500000000000007</v>
      </c>
      <c r="U986" s="25">
        <v>0.79796949108955784</v>
      </c>
      <c r="V986">
        <v>0.54500000000000004</v>
      </c>
      <c r="W986" t="s">
        <v>3017</v>
      </c>
      <c r="X986" t="s">
        <v>3017</v>
      </c>
      <c r="Y986" t="s">
        <v>3017</v>
      </c>
      <c r="Z986" t="s">
        <v>3017</v>
      </c>
    </row>
    <row r="987" spans="1:26" ht="76">
      <c r="A987">
        <v>986</v>
      </c>
      <c r="B987" s="21" t="s">
        <v>2593</v>
      </c>
      <c r="C987" s="21" t="s">
        <v>25</v>
      </c>
      <c r="D987" s="17">
        <f t="shared" si="30"/>
        <v>5</v>
      </c>
      <c r="E987" s="21" t="s">
        <v>543</v>
      </c>
      <c r="F987" s="25">
        <f t="shared" si="31"/>
        <v>1</v>
      </c>
      <c r="G987" s="33" t="s">
        <v>2645</v>
      </c>
      <c r="H987" s="23">
        <v>42</v>
      </c>
      <c r="I987" s="21">
        <v>0.32090563244513298</v>
      </c>
      <c r="J987" s="17">
        <v>1</v>
      </c>
      <c r="K987" s="30">
        <v>43290</v>
      </c>
      <c r="L987" s="73">
        <v>0</v>
      </c>
      <c r="M987" s="29" t="s">
        <v>2646</v>
      </c>
      <c r="N987" s="32" t="s">
        <v>2647</v>
      </c>
      <c r="O987" s="21">
        <v>103</v>
      </c>
      <c r="P987" s="21">
        <v>1</v>
      </c>
      <c r="Q987" s="21">
        <v>2</v>
      </c>
      <c r="S987" s="25">
        <v>0.69108862288210404</v>
      </c>
      <c r="T987" s="25">
        <v>0.61983471074380159</v>
      </c>
      <c r="U987" s="25">
        <v>0.79796949108955784</v>
      </c>
      <c r="V987">
        <v>0.55000000000000004</v>
      </c>
      <c r="W987" t="s">
        <v>3018</v>
      </c>
      <c r="X987" t="s">
        <v>3018</v>
      </c>
      <c r="Y987" t="s">
        <v>3018</v>
      </c>
      <c r="Z987" t="s">
        <v>3018</v>
      </c>
    </row>
    <row r="988" spans="1:26" ht="45">
      <c r="A988">
        <v>987</v>
      </c>
      <c r="B988" s="21" t="s">
        <v>2593</v>
      </c>
      <c r="C988" s="21" t="s">
        <v>21</v>
      </c>
      <c r="D988" s="17">
        <f t="shared" si="30"/>
        <v>4</v>
      </c>
      <c r="E988" s="21" t="s">
        <v>543</v>
      </c>
      <c r="F988" s="25">
        <f t="shared" si="31"/>
        <v>1</v>
      </c>
      <c r="G988" s="29" t="s">
        <v>2648</v>
      </c>
      <c r="H988" s="23">
        <v>68</v>
      </c>
      <c r="I988" s="21">
        <v>0.764518163968544</v>
      </c>
      <c r="J988" s="17">
        <v>1</v>
      </c>
      <c r="K988" s="30">
        <v>43271</v>
      </c>
      <c r="L988" s="73">
        <v>0</v>
      </c>
      <c r="M988" s="29" t="s">
        <v>2649</v>
      </c>
      <c r="N988" s="32" t="s">
        <v>2650</v>
      </c>
      <c r="O988" s="21">
        <v>41</v>
      </c>
      <c r="P988" s="21">
        <v>2</v>
      </c>
      <c r="Q988" s="21">
        <v>5</v>
      </c>
      <c r="S988" s="25">
        <v>0.61031634740572183</v>
      </c>
      <c r="T988" s="25">
        <v>0.5634861006761831</v>
      </c>
      <c r="U988" s="25">
        <v>0.68056171750003003</v>
      </c>
      <c r="V988">
        <v>0.55000000000000004</v>
      </c>
      <c r="W988" t="s">
        <v>3018</v>
      </c>
      <c r="X988" t="s">
        <v>3017</v>
      </c>
      <c r="Y988" t="s">
        <v>3018</v>
      </c>
      <c r="Z988" t="s">
        <v>3018</v>
      </c>
    </row>
    <row r="989" spans="1:26" ht="91">
      <c r="A989">
        <v>988</v>
      </c>
      <c r="B989" s="21" t="s">
        <v>2593</v>
      </c>
      <c r="C989" s="21" t="s">
        <v>21</v>
      </c>
      <c r="D989" s="17">
        <f t="shared" si="30"/>
        <v>4</v>
      </c>
      <c r="E989" s="21" t="s">
        <v>42</v>
      </c>
      <c r="F989" s="25">
        <f t="shared" si="31"/>
        <v>4</v>
      </c>
      <c r="G989" s="33" t="s">
        <v>2651</v>
      </c>
      <c r="H989" s="23">
        <v>47</v>
      </c>
      <c r="I989" s="21">
        <v>5.6771847891543298E-2</v>
      </c>
      <c r="J989" s="17">
        <v>1</v>
      </c>
      <c r="K989" s="30">
        <v>43225</v>
      </c>
      <c r="L989" s="73">
        <v>0</v>
      </c>
      <c r="M989" s="29" t="s">
        <v>2652</v>
      </c>
      <c r="N989" s="32" t="s">
        <v>2653</v>
      </c>
      <c r="O989" s="21">
        <v>116</v>
      </c>
      <c r="P989" s="21">
        <v>1</v>
      </c>
      <c r="Q989" s="21">
        <v>3</v>
      </c>
      <c r="S989" s="25">
        <v>0.79602566813892128</v>
      </c>
      <c r="T989" s="25">
        <v>0.82500000000000007</v>
      </c>
      <c r="U989" s="25">
        <v>0.75256417034730327</v>
      </c>
      <c r="V989">
        <v>0.45909090909090911</v>
      </c>
      <c r="W989" t="s">
        <v>3017</v>
      </c>
      <c r="X989" t="s">
        <v>3017</v>
      </c>
      <c r="Y989" t="s">
        <v>3017</v>
      </c>
      <c r="Z989" t="s">
        <v>3017</v>
      </c>
    </row>
    <row r="990" spans="1:26" ht="106">
      <c r="A990">
        <v>989</v>
      </c>
      <c r="B990" s="21" t="s">
        <v>2593</v>
      </c>
      <c r="C990" s="21" t="s">
        <v>21</v>
      </c>
      <c r="D990" s="17">
        <f t="shared" si="30"/>
        <v>4</v>
      </c>
      <c r="E990" s="21" t="s">
        <v>17</v>
      </c>
      <c r="F990" s="25">
        <f t="shared" si="31"/>
        <v>6</v>
      </c>
      <c r="G990" s="33" t="s">
        <v>2654</v>
      </c>
      <c r="H990" s="23">
        <v>46</v>
      </c>
      <c r="I990" s="21">
        <v>5.4771138189166901E-3</v>
      </c>
      <c r="J990" s="17">
        <v>0</v>
      </c>
      <c r="K990" s="30">
        <v>43135</v>
      </c>
      <c r="L990" s="73">
        <v>0</v>
      </c>
      <c r="M990" s="29" t="s">
        <v>2655</v>
      </c>
      <c r="N990" s="32" t="s">
        <v>2656</v>
      </c>
      <c r="O990" s="21">
        <v>145</v>
      </c>
      <c r="P990" s="21">
        <v>2</v>
      </c>
      <c r="Q990" s="21">
        <v>4</v>
      </c>
      <c r="S990" s="25">
        <v>0.65761511216056667</v>
      </c>
      <c r="T990" s="25">
        <v>0.61983471074380159</v>
      </c>
      <c r="U990" s="25">
        <v>0.7142857142857143</v>
      </c>
      <c r="V990">
        <v>0.55000000000000004</v>
      </c>
      <c r="W990" t="s">
        <v>3017</v>
      </c>
      <c r="X990" t="s">
        <v>3017</v>
      </c>
      <c r="Y990" t="s">
        <v>3017</v>
      </c>
      <c r="Z990" t="s">
        <v>3018</v>
      </c>
    </row>
    <row r="991" spans="1:26" ht="91">
      <c r="A991">
        <v>990</v>
      </c>
      <c r="B991" s="21" t="s">
        <v>2593</v>
      </c>
      <c r="C991" s="21" t="s">
        <v>21</v>
      </c>
      <c r="D991" s="17">
        <f t="shared" si="30"/>
        <v>4</v>
      </c>
      <c r="E991" s="21" t="s">
        <v>17</v>
      </c>
      <c r="F991" s="25">
        <f t="shared" si="31"/>
        <v>6</v>
      </c>
      <c r="G991" s="29" t="s">
        <v>2657</v>
      </c>
      <c r="H991" s="23">
        <v>87</v>
      </c>
      <c r="I991" s="21">
        <v>7.0515405203241998E-4</v>
      </c>
      <c r="J991" s="17">
        <v>0</v>
      </c>
      <c r="K991" s="30">
        <v>43104</v>
      </c>
      <c r="L991" s="69">
        <v>0</v>
      </c>
      <c r="M991" s="17" t="s">
        <v>2658</v>
      </c>
      <c r="N991" s="32" t="s">
        <v>2659</v>
      </c>
      <c r="O991" s="21">
        <v>134</v>
      </c>
      <c r="P991" s="21">
        <v>2</v>
      </c>
      <c r="Q991" s="21">
        <v>25</v>
      </c>
      <c r="S991" s="25">
        <v>0.45237737469142408</v>
      </c>
      <c r="T991" s="25">
        <v>0.5634861006761831</v>
      </c>
      <c r="U991" s="25">
        <v>0.2857142857142857</v>
      </c>
      <c r="V991">
        <v>0.5</v>
      </c>
      <c r="W991" t="s">
        <v>3017</v>
      </c>
      <c r="X991" t="s">
        <v>3017</v>
      </c>
      <c r="Y991" t="s">
        <v>3017</v>
      </c>
      <c r="Z991" t="s">
        <v>3018</v>
      </c>
    </row>
    <row r="992" spans="1:26" ht="46">
      <c r="A992">
        <v>991</v>
      </c>
      <c r="B992" s="21" t="s">
        <v>2593</v>
      </c>
      <c r="C992" s="21" t="s">
        <v>21</v>
      </c>
      <c r="D992" s="17">
        <f t="shared" si="30"/>
        <v>4</v>
      </c>
      <c r="E992" s="21" t="s">
        <v>42</v>
      </c>
      <c r="F992" s="25">
        <f t="shared" si="31"/>
        <v>4</v>
      </c>
      <c r="G992" s="33" t="s">
        <v>2660</v>
      </c>
      <c r="H992" s="23">
        <v>57</v>
      </c>
      <c r="I992" s="21">
        <v>0.42395418811344998</v>
      </c>
      <c r="J992" s="17">
        <v>1</v>
      </c>
      <c r="K992" s="30">
        <v>43063</v>
      </c>
      <c r="L992" s="73">
        <v>1</v>
      </c>
      <c r="M992" s="29" t="s">
        <v>2661</v>
      </c>
      <c r="N992" s="32" t="s">
        <v>2662</v>
      </c>
      <c r="O992" s="21">
        <v>52</v>
      </c>
      <c r="P992" s="21">
        <v>1</v>
      </c>
      <c r="Q992" s="21">
        <v>4</v>
      </c>
      <c r="S992" s="25">
        <v>0.73571428571428577</v>
      </c>
      <c r="T992" s="25">
        <v>0.75</v>
      </c>
      <c r="U992" s="25">
        <v>0.7142857142857143</v>
      </c>
      <c r="V992">
        <v>0.54500000000000004</v>
      </c>
      <c r="W992" t="s">
        <v>3017</v>
      </c>
      <c r="X992" t="s">
        <v>3018</v>
      </c>
      <c r="Y992" t="s">
        <v>3018</v>
      </c>
      <c r="Z992" t="s">
        <v>3018</v>
      </c>
    </row>
    <row r="993" spans="1:26" ht="136">
      <c r="A993">
        <v>992</v>
      </c>
      <c r="B993" s="21" t="s">
        <v>2593</v>
      </c>
      <c r="C993" s="21" t="s">
        <v>21</v>
      </c>
      <c r="D993" s="17">
        <f t="shared" si="30"/>
        <v>4</v>
      </c>
      <c r="E993" s="21" t="s">
        <v>42</v>
      </c>
      <c r="F993" s="25">
        <f t="shared" si="31"/>
        <v>4</v>
      </c>
      <c r="G993" s="33" t="s">
        <v>2663</v>
      </c>
      <c r="H993" s="23">
        <v>62</v>
      </c>
      <c r="I993" s="21">
        <v>3.5769177377277298E-3</v>
      </c>
      <c r="J993" s="17">
        <v>1</v>
      </c>
      <c r="K993" s="30">
        <v>43025</v>
      </c>
      <c r="L993" s="73">
        <v>0</v>
      </c>
      <c r="M993" s="29" t="s">
        <v>2664</v>
      </c>
      <c r="N993" s="32" t="s">
        <v>2665</v>
      </c>
      <c r="O993" s="21">
        <v>198</v>
      </c>
      <c r="P993" s="21">
        <v>1</v>
      </c>
      <c r="Q993" s="21">
        <v>3</v>
      </c>
      <c r="S993" s="25">
        <v>0.75102566813892135</v>
      </c>
      <c r="T993" s="25">
        <v>0.75</v>
      </c>
      <c r="U993" s="25">
        <v>0.75256417034730327</v>
      </c>
      <c r="V993">
        <v>0.59450000000000003</v>
      </c>
      <c r="W993" t="s">
        <v>3017</v>
      </c>
      <c r="X993" t="s">
        <v>3017</v>
      </c>
      <c r="Y993" t="s">
        <v>3018</v>
      </c>
      <c r="Z993" t="s">
        <v>3018</v>
      </c>
    </row>
    <row r="994" spans="1:26" ht="31">
      <c r="A994">
        <v>993</v>
      </c>
      <c r="B994" s="21" t="s">
        <v>2593</v>
      </c>
      <c r="C994" s="21" t="s">
        <v>25</v>
      </c>
      <c r="D994" s="17">
        <f t="shared" si="30"/>
        <v>5</v>
      </c>
      <c r="E994" s="21" t="s">
        <v>17</v>
      </c>
      <c r="F994" s="25">
        <f t="shared" si="31"/>
        <v>6</v>
      </c>
      <c r="G994" s="33" t="s">
        <v>2593</v>
      </c>
      <c r="H994" s="23">
        <v>28</v>
      </c>
      <c r="I994" s="21">
        <v>0.61105378816073097</v>
      </c>
      <c r="J994" s="17">
        <v>1</v>
      </c>
      <c r="K994" s="30">
        <v>42969</v>
      </c>
      <c r="L994" s="73">
        <v>0</v>
      </c>
      <c r="M994" s="29" t="s">
        <v>2666</v>
      </c>
      <c r="N994" s="32" t="s">
        <v>2667</v>
      </c>
      <c r="O994" s="21">
        <v>45</v>
      </c>
      <c r="P994" s="21">
        <v>3</v>
      </c>
      <c r="Q994" s="21">
        <v>2</v>
      </c>
      <c r="S994" s="25">
        <v>0.72827870552673224</v>
      </c>
      <c r="T994" s="25">
        <v>0.68181818181818177</v>
      </c>
      <c r="U994" s="25">
        <v>0.79796949108955784</v>
      </c>
      <c r="V994">
        <v>0.5</v>
      </c>
      <c r="W994" t="s">
        <v>3017</v>
      </c>
      <c r="X994" t="s">
        <v>3017</v>
      </c>
      <c r="Y994" t="s">
        <v>3018</v>
      </c>
      <c r="Z994" t="s">
        <v>3018</v>
      </c>
    </row>
    <row r="995" spans="1:26" ht="61">
      <c r="A995">
        <v>994</v>
      </c>
      <c r="B995" s="21" t="s">
        <v>2593</v>
      </c>
      <c r="C995" s="21" t="s">
        <v>25</v>
      </c>
      <c r="D995" s="17">
        <f t="shared" si="30"/>
        <v>5</v>
      </c>
      <c r="E995" s="21" t="s">
        <v>17</v>
      </c>
      <c r="F995" s="25">
        <f t="shared" si="31"/>
        <v>6</v>
      </c>
      <c r="G995" s="33" t="s">
        <v>25</v>
      </c>
      <c r="H995" s="23">
        <v>82</v>
      </c>
      <c r="I995" s="21">
        <v>0.552240523696369</v>
      </c>
      <c r="J995" s="17">
        <v>0</v>
      </c>
      <c r="K995" s="30">
        <v>42865</v>
      </c>
      <c r="L995" s="69">
        <v>0</v>
      </c>
      <c r="M995" s="17" t="s">
        <v>2668</v>
      </c>
      <c r="N995" s="32" t="s">
        <v>2669</v>
      </c>
      <c r="O995" s="21">
        <v>30</v>
      </c>
      <c r="P995" s="21">
        <v>3</v>
      </c>
      <c r="Q995" s="21">
        <v>13</v>
      </c>
      <c r="S995" s="25">
        <v>0.56586932499119591</v>
      </c>
      <c r="T995" s="25">
        <v>0.61983471074380159</v>
      </c>
      <c r="U995" s="25">
        <v>0.48492124636228728</v>
      </c>
      <c r="V995">
        <v>0.45909090909090911</v>
      </c>
      <c r="W995" t="s">
        <v>3018</v>
      </c>
      <c r="X995" t="s">
        <v>3018</v>
      </c>
      <c r="Y995" t="s">
        <v>3018</v>
      </c>
      <c r="Z995" t="s">
        <v>3018</v>
      </c>
    </row>
    <row r="996" spans="1:26" ht="61">
      <c r="A996">
        <v>995</v>
      </c>
      <c r="B996" s="21" t="s">
        <v>2593</v>
      </c>
      <c r="C996" s="21" t="s">
        <v>21</v>
      </c>
      <c r="D996" s="17">
        <f t="shared" si="30"/>
        <v>4</v>
      </c>
      <c r="E996" s="21" t="s">
        <v>42</v>
      </c>
      <c r="F996" s="25">
        <f t="shared" si="31"/>
        <v>4</v>
      </c>
      <c r="G996" s="33" t="s">
        <v>2670</v>
      </c>
      <c r="H996" s="23">
        <v>84</v>
      </c>
      <c r="I996" s="21">
        <v>0.81995519473397704</v>
      </c>
      <c r="J996" s="17">
        <v>1</v>
      </c>
      <c r="K996" s="30">
        <v>42719</v>
      </c>
      <c r="L996" s="73">
        <v>1</v>
      </c>
      <c r="M996" s="29" t="s">
        <v>2671</v>
      </c>
      <c r="N996" s="32" t="s">
        <v>2672</v>
      </c>
      <c r="O996" s="21">
        <v>81</v>
      </c>
      <c r="P996" s="21">
        <v>3</v>
      </c>
      <c r="Q996" s="21">
        <v>27</v>
      </c>
      <c r="S996" s="25">
        <v>0.64757700441676402</v>
      </c>
      <c r="T996" s="25">
        <v>0.9075000000000002</v>
      </c>
      <c r="U996" s="25">
        <v>0.25769251104190971</v>
      </c>
      <c r="V996">
        <v>0.55000000000000004</v>
      </c>
      <c r="W996" t="s">
        <v>3017</v>
      </c>
      <c r="X996" t="s">
        <v>3017</v>
      </c>
      <c r="Y996" t="s">
        <v>3018</v>
      </c>
      <c r="Z996" t="s">
        <v>3017</v>
      </c>
    </row>
    <row r="997" spans="1:26" ht="75">
      <c r="A997">
        <v>996</v>
      </c>
      <c r="B997" s="21" t="s">
        <v>2593</v>
      </c>
      <c r="C997" s="21" t="s">
        <v>21</v>
      </c>
      <c r="D997" s="17">
        <f t="shared" si="30"/>
        <v>4</v>
      </c>
      <c r="E997" s="21" t="s">
        <v>17</v>
      </c>
      <c r="F997" s="25">
        <f t="shared" si="31"/>
        <v>6</v>
      </c>
      <c r="G997" s="33" t="s">
        <v>2673</v>
      </c>
      <c r="H997" s="23">
        <v>127</v>
      </c>
      <c r="I997" s="21">
        <v>4.2833656597379699E-3</v>
      </c>
      <c r="J997" s="17">
        <v>1</v>
      </c>
      <c r="K997" s="30">
        <v>42461</v>
      </c>
      <c r="L997" s="73">
        <v>0</v>
      </c>
      <c r="M997" s="29" t="s">
        <v>2674</v>
      </c>
      <c r="N997" s="32" t="s">
        <v>2675</v>
      </c>
      <c r="O997" s="21">
        <v>47</v>
      </c>
      <c r="P997" s="21">
        <v>1</v>
      </c>
      <c r="Q997" s="21">
        <v>18</v>
      </c>
      <c r="S997" s="25">
        <v>0.60756338930746945</v>
      </c>
      <c r="T997" s="25">
        <v>0.75</v>
      </c>
      <c r="U997" s="25">
        <v>0.39390847326867362</v>
      </c>
      <c r="V997">
        <v>0.5</v>
      </c>
      <c r="W997" t="s">
        <v>3017</v>
      </c>
      <c r="X997" t="s">
        <v>3018</v>
      </c>
      <c r="Y997" t="s">
        <v>3018</v>
      </c>
      <c r="Z997" t="s">
        <v>3018</v>
      </c>
    </row>
    <row r="998" spans="1:26" ht="91">
      <c r="A998">
        <v>997</v>
      </c>
      <c r="B998" s="21" t="s">
        <v>2676</v>
      </c>
      <c r="C998" s="21" t="s">
        <v>21</v>
      </c>
      <c r="D998" s="17">
        <f t="shared" si="30"/>
        <v>4</v>
      </c>
      <c r="E998" s="21" t="s">
        <v>543</v>
      </c>
      <c r="F998" s="25">
        <f t="shared" si="31"/>
        <v>1</v>
      </c>
      <c r="G998" s="33" t="s">
        <v>2677</v>
      </c>
      <c r="H998" s="23">
        <v>65</v>
      </c>
      <c r="I998" s="21">
        <v>1.44945071578473E-6</v>
      </c>
      <c r="J998" s="17">
        <v>1</v>
      </c>
      <c r="K998" s="30">
        <v>43949</v>
      </c>
      <c r="L998" s="73">
        <v>0</v>
      </c>
      <c r="M998" s="29" t="s">
        <v>2678</v>
      </c>
      <c r="N998" s="32" t="s">
        <v>2679</v>
      </c>
      <c r="O998" s="21">
        <v>125</v>
      </c>
      <c r="P998" s="21">
        <v>1</v>
      </c>
      <c r="Q998" s="21">
        <v>0</v>
      </c>
      <c r="S998" s="25">
        <v>0.89500000000000002</v>
      </c>
      <c r="T998" s="25">
        <v>0.82500000000000007</v>
      </c>
      <c r="U998" s="25">
        <v>1</v>
      </c>
      <c r="V998">
        <v>0.55000000000000004</v>
      </c>
      <c r="W998" t="s">
        <v>3017</v>
      </c>
      <c r="X998" t="s">
        <v>3017</v>
      </c>
      <c r="Y998" t="s">
        <v>3018</v>
      </c>
      <c r="Z998" t="s">
        <v>3018</v>
      </c>
    </row>
    <row r="999" spans="1:26" ht="61">
      <c r="A999">
        <v>998</v>
      </c>
      <c r="B999" s="21" t="s">
        <v>2676</v>
      </c>
      <c r="C999" s="21" t="s">
        <v>21</v>
      </c>
      <c r="D999" s="17">
        <f t="shared" si="30"/>
        <v>4</v>
      </c>
      <c r="E999" s="21" t="s">
        <v>183</v>
      </c>
      <c r="F999" s="25">
        <f t="shared" si="31"/>
        <v>2</v>
      </c>
      <c r="G999" s="33" t="s">
        <v>2525</v>
      </c>
      <c r="H999" s="23">
        <v>21</v>
      </c>
      <c r="I999" s="21">
        <v>5.9463634571912102E-2</v>
      </c>
      <c r="J999" s="17">
        <v>1</v>
      </c>
      <c r="K999" s="30">
        <v>43786</v>
      </c>
      <c r="L999" s="74">
        <v>0</v>
      </c>
      <c r="M999" s="33" t="s">
        <v>2526</v>
      </c>
      <c r="N999" s="32" t="s">
        <v>2527</v>
      </c>
      <c r="O999" s="21">
        <v>78</v>
      </c>
      <c r="P999" s="21">
        <v>2</v>
      </c>
      <c r="Q999" s="21">
        <v>11</v>
      </c>
      <c r="S999" s="25">
        <v>0.66047858340826282</v>
      </c>
      <c r="T999" s="25">
        <v>0.75</v>
      </c>
      <c r="U999" s="25">
        <v>0.52619645852065711</v>
      </c>
      <c r="V999">
        <v>0.5</v>
      </c>
      <c r="W999" t="s">
        <v>3018</v>
      </c>
      <c r="X999" t="s">
        <v>3017</v>
      </c>
      <c r="Y999" t="s">
        <v>3018</v>
      </c>
      <c r="Z999" t="s">
        <v>3018</v>
      </c>
    </row>
    <row r="1000" spans="1:26" ht="76">
      <c r="A1000">
        <v>999</v>
      </c>
      <c r="B1000" s="21" t="s">
        <v>2676</v>
      </c>
      <c r="C1000" s="21" t="s">
        <v>21</v>
      </c>
      <c r="D1000" s="17">
        <f t="shared" si="30"/>
        <v>4</v>
      </c>
      <c r="E1000" s="21" t="s">
        <v>17</v>
      </c>
      <c r="F1000" s="25">
        <f t="shared" si="31"/>
        <v>6</v>
      </c>
      <c r="G1000" s="33" t="s">
        <v>2680</v>
      </c>
      <c r="H1000" s="23">
        <v>77</v>
      </c>
      <c r="I1000" s="21">
        <v>8.6684041002744704E-3</v>
      </c>
      <c r="J1000" s="17">
        <v>1</v>
      </c>
      <c r="K1000" s="30">
        <v>43537</v>
      </c>
      <c r="L1000" s="73">
        <v>0</v>
      </c>
      <c r="M1000" s="29" t="s">
        <v>2681</v>
      </c>
      <c r="N1000" s="32" t="s">
        <v>2682</v>
      </c>
      <c r="O1000" s="21">
        <v>94</v>
      </c>
      <c r="P1000" s="21">
        <v>2</v>
      </c>
      <c r="Q1000" s="21">
        <v>15</v>
      </c>
      <c r="S1000" s="25">
        <v>0.62868666593100464</v>
      </c>
      <c r="T1000" s="25">
        <v>0.75</v>
      </c>
      <c r="U1000" s="25">
        <v>0.44671666482751182</v>
      </c>
      <c r="V1000">
        <v>0.5</v>
      </c>
      <c r="W1000" t="s">
        <v>3017</v>
      </c>
      <c r="X1000" t="s">
        <v>3017</v>
      </c>
      <c r="Y1000" t="s">
        <v>3018</v>
      </c>
      <c r="Z1000" t="s">
        <v>3018</v>
      </c>
    </row>
    <row r="1001" spans="1:26" ht="76">
      <c r="A1001">
        <v>1000</v>
      </c>
      <c r="B1001" s="21" t="s">
        <v>2676</v>
      </c>
      <c r="C1001" s="21" t="s">
        <v>21</v>
      </c>
      <c r="D1001" s="17">
        <f t="shared" si="30"/>
        <v>4</v>
      </c>
      <c r="E1001" s="21" t="s">
        <v>17</v>
      </c>
      <c r="F1001" s="25">
        <f t="shared" si="31"/>
        <v>6</v>
      </c>
      <c r="G1001" s="33" t="s">
        <v>2683</v>
      </c>
      <c r="H1001" s="23">
        <v>77</v>
      </c>
      <c r="I1001" s="21">
        <v>0.891465812362911</v>
      </c>
      <c r="J1001" s="17">
        <v>1</v>
      </c>
      <c r="K1001" s="30">
        <v>43123</v>
      </c>
      <c r="L1001" s="73">
        <v>0</v>
      </c>
      <c r="M1001" s="29" t="s">
        <v>2684</v>
      </c>
      <c r="N1001" s="32" t="s">
        <v>2685</v>
      </c>
      <c r="O1001" s="21">
        <v>94</v>
      </c>
      <c r="P1001" s="21">
        <v>2</v>
      </c>
      <c r="Q1001" s="21">
        <v>8</v>
      </c>
      <c r="S1001" s="25">
        <v>0.6474665019625554</v>
      </c>
      <c r="T1001" s="25">
        <v>0.68181818181818177</v>
      </c>
      <c r="U1001" s="25">
        <v>0.59593898217911567</v>
      </c>
      <c r="V1001">
        <v>0.6655000000000002</v>
      </c>
      <c r="W1001" t="s">
        <v>3017</v>
      </c>
      <c r="X1001" t="s">
        <v>3017</v>
      </c>
      <c r="Y1001" t="s">
        <v>3018</v>
      </c>
      <c r="Z1001" t="s">
        <v>3018</v>
      </c>
    </row>
    <row r="1002" spans="1:26" ht="166">
      <c r="A1002">
        <v>1001</v>
      </c>
      <c r="B1002" s="21" t="s">
        <v>2676</v>
      </c>
      <c r="C1002" s="21" t="s">
        <v>25</v>
      </c>
      <c r="D1002" s="17">
        <f t="shared" si="30"/>
        <v>5</v>
      </c>
      <c r="E1002" s="21" t="s">
        <v>17</v>
      </c>
      <c r="F1002" s="25">
        <f t="shared" si="31"/>
        <v>6</v>
      </c>
      <c r="G1002" s="33" t="s">
        <v>2686</v>
      </c>
      <c r="H1002" s="23">
        <v>276</v>
      </c>
      <c r="I1002" s="21">
        <v>4.4408920985006301E-16</v>
      </c>
      <c r="J1002" s="17">
        <v>1</v>
      </c>
      <c r="K1002" s="30">
        <v>42651</v>
      </c>
      <c r="L1002" s="75">
        <v>0</v>
      </c>
      <c r="M1002" s="32" t="s">
        <v>2687</v>
      </c>
      <c r="N1002" s="17" t="s">
        <v>2688</v>
      </c>
      <c r="O1002" s="21">
        <v>207</v>
      </c>
      <c r="P1002" s="21">
        <v>1</v>
      </c>
      <c r="Q1002" s="21">
        <v>1</v>
      </c>
      <c r="S1002" s="25">
        <v>0.79285714285714293</v>
      </c>
      <c r="T1002" s="25">
        <v>0.75</v>
      </c>
      <c r="U1002" s="25">
        <v>0.85714285714285721</v>
      </c>
      <c r="V1002">
        <v>0.45454545454545453</v>
      </c>
      <c r="W1002" t="s">
        <v>3017</v>
      </c>
      <c r="X1002" t="s">
        <v>3018</v>
      </c>
      <c r="Y1002" t="s">
        <v>3018</v>
      </c>
      <c r="Z1002" t="s">
        <v>3018</v>
      </c>
    </row>
    <row r="1003" spans="1:26" ht="151">
      <c r="A1003">
        <v>1002</v>
      </c>
      <c r="B1003" s="21" t="s">
        <v>2676</v>
      </c>
      <c r="C1003" s="21" t="s">
        <v>21</v>
      </c>
      <c r="D1003" s="17">
        <f t="shared" si="30"/>
        <v>4</v>
      </c>
      <c r="E1003" s="21" t="s">
        <v>17</v>
      </c>
      <c r="F1003" s="25">
        <f t="shared" si="31"/>
        <v>6</v>
      </c>
      <c r="G1003" s="29" t="s">
        <v>2689</v>
      </c>
      <c r="H1003" s="23">
        <v>194</v>
      </c>
      <c r="I1003" s="21">
        <v>3.1086244689504399E-15</v>
      </c>
      <c r="J1003" s="17">
        <v>1</v>
      </c>
      <c r="K1003" s="30">
        <v>42631</v>
      </c>
      <c r="L1003" s="73">
        <v>0</v>
      </c>
      <c r="M1003" s="29" t="s">
        <v>2690</v>
      </c>
      <c r="N1003" s="17" t="s">
        <v>2691</v>
      </c>
      <c r="O1003" s="21">
        <v>175</v>
      </c>
      <c r="P1003" s="21">
        <v>2</v>
      </c>
      <c r="Q1003" s="21">
        <v>5</v>
      </c>
      <c r="S1003" s="25">
        <v>0.76722468700001201</v>
      </c>
      <c r="T1003" s="25">
        <v>0.82500000000000007</v>
      </c>
      <c r="U1003" s="25">
        <v>0.68056171750003003</v>
      </c>
      <c r="V1003">
        <v>0.54500000000000004</v>
      </c>
      <c r="W1003" t="s">
        <v>3017</v>
      </c>
      <c r="X1003" t="s">
        <v>3018</v>
      </c>
      <c r="Y1003" t="s">
        <v>3018</v>
      </c>
      <c r="Z1003" t="s">
        <v>3018</v>
      </c>
    </row>
    <row r="1004" spans="1:26" ht="121">
      <c r="A1004">
        <v>1003</v>
      </c>
      <c r="B1004" s="21" t="s">
        <v>2676</v>
      </c>
      <c r="C1004" s="21" t="s">
        <v>21</v>
      </c>
      <c r="D1004" s="17">
        <f t="shared" si="30"/>
        <v>4</v>
      </c>
      <c r="E1004" s="21" t="s">
        <v>17</v>
      </c>
      <c r="F1004" s="25">
        <f t="shared" si="31"/>
        <v>6</v>
      </c>
      <c r="G1004" s="29" t="s">
        <v>2692</v>
      </c>
      <c r="H1004" s="23">
        <v>83</v>
      </c>
      <c r="I1004" s="21">
        <v>4.0969897509013398E-6</v>
      </c>
      <c r="J1004" s="17">
        <v>1</v>
      </c>
      <c r="K1004" s="30">
        <v>42514</v>
      </c>
      <c r="L1004" s="73">
        <v>0</v>
      </c>
      <c r="M1004" s="29" t="s">
        <v>2693</v>
      </c>
      <c r="N1004" s="32" t="s">
        <v>2694</v>
      </c>
      <c r="O1004" s="21">
        <v>162</v>
      </c>
      <c r="P1004" s="21">
        <v>1</v>
      </c>
      <c r="Q1004" s="21">
        <v>3</v>
      </c>
      <c r="S1004" s="25">
        <v>0.75102566813892135</v>
      </c>
      <c r="T1004" s="25">
        <v>0.75</v>
      </c>
      <c r="U1004" s="25">
        <v>0.75256417034730327</v>
      </c>
      <c r="V1004">
        <v>0.54500000000000004</v>
      </c>
      <c r="W1004" t="s">
        <v>3018</v>
      </c>
      <c r="X1004" t="s">
        <v>3018</v>
      </c>
      <c r="Y1004" t="s">
        <v>3018</v>
      </c>
      <c r="Z1004" t="s">
        <v>3017</v>
      </c>
    </row>
    <row r="1005" spans="1:26" ht="105">
      <c r="A1005">
        <v>1004</v>
      </c>
      <c r="B1005" s="21" t="s">
        <v>2695</v>
      </c>
      <c r="C1005" s="21" t="s">
        <v>21</v>
      </c>
      <c r="D1005" s="17">
        <f t="shared" si="30"/>
        <v>4</v>
      </c>
      <c r="E1005" s="21" t="s">
        <v>17</v>
      </c>
      <c r="F1005" s="25">
        <f t="shared" si="31"/>
        <v>6</v>
      </c>
      <c r="G1005" s="33" t="s">
        <v>2696</v>
      </c>
      <c r="H1005" s="23">
        <v>147</v>
      </c>
      <c r="I1005" s="21">
        <v>1.3939377314561301E-3</v>
      </c>
      <c r="J1005" s="17">
        <v>1</v>
      </c>
      <c r="K1005" s="30">
        <v>43751</v>
      </c>
      <c r="L1005" s="73">
        <v>0</v>
      </c>
      <c r="M1005" s="29" t="s">
        <v>2697</v>
      </c>
      <c r="N1005" s="32" t="s">
        <v>2698</v>
      </c>
      <c r="O1005" s="21">
        <v>104</v>
      </c>
      <c r="P1005" s="21">
        <v>1</v>
      </c>
      <c r="Q1005" s="21">
        <v>2</v>
      </c>
      <c r="S1005" s="25">
        <v>0.76918779643582313</v>
      </c>
      <c r="T1005" s="25">
        <v>0.75</v>
      </c>
      <c r="U1005" s="25">
        <v>0.79796949108955784</v>
      </c>
      <c r="V1005">
        <v>0.5</v>
      </c>
      <c r="W1005" t="s">
        <v>3017</v>
      </c>
      <c r="X1005" t="s">
        <v>3017</v>
      </c>
      <c r="Y1005" t="s">
        <v>3017</v>
      </c>
      <c r="Z1005" t="s">
        <v>3018</v>
      </c>
    </row>
    <row r="1006" spans="1:26" ht="61">
      <c r="A1006">
        <v>1005</v>
      </c>
      <c r="B1006" s="21" t="s">
        <v>2695</v>
      </c>
      <c r="C1006" s="21" t="s">
        <v>21</v>
      </c>
      <c r="D1006" s="17">
        <f t="shared" si="30"/>
        <v>4</v>
      </c>
      <c r="E1006" s="21" t="s">
        <v>17</v>
      </c>
      <c r="F1006" s="25">
        <f t="shared" si="31"/>
        <v>6</v>
      </c>
      <c r="G1006" s="29" t="s">
        <v>2699</v>
      </c>
      <c r="H1006" s="23">
        <v>52</v>
      </c>
      <c r="I1006" s="21">
        <v>6.2920314853396296E-3</v>
      </c>
      <c r="J1006" s="17">
        <v>0</v>
      </c>
      <c r="K1006" s="30">
        <v>43705</v>
      </c>
      <c r="L1006" s="73">
        <v>0</v>
      </c>
      <c r="M1006" s="29" t="s">
        <v>2700</v>
      </c>
      <c r="N1006" s="32" t="s">
        <v>2701</v>
      </c>
      <c r="O1006" s="21">
        <v>79</v>
      </c>
      <c r="P1006" s="21">
        <v>1</v>
      </c>
      <c r="Q1006" s="21">
        <v>2</v>
      </c>
      <c r="S1006" s="25">
        <v>0.72827870552673224</v>
      </c>
      <c r="T1006" s="25">
        <v>0.68181818181818177</v>
      </c>
      <c r="U1006" s="25">
        <v>0.79796949108955784</v>
      </c>
      <c r="V1006">
        <v>0.5</v>
      </c>
      <c r="W1006" t="s">
        <v>3017</v>
      </c>
      <c r="X1006" t="s">
        <v>3017</v>
      </c>
      <c r="Y1006" t="s">
        <v>3017</v>
      </c>
      <c r="Z1006" t="s">
        <v>3017</v>
      </c>
    </row>
    <row r="1007" spans="1:26" ht="46">
      <c r="A1007">
        <v>1006</v>
      </c>
      <c r="B1007" s="21" t="s">
        <v>2695</v>
      </c>
      <c r="C1007" s="21" t="s">
        <v>21</v>
      </c>
      <c r="D1007" s="17">
        <f t="shared" si="30"/>
        <v>4</v>
      </c>
      <c r="E1007" s="21" t="s">
        <v>17</v>
      </c>
      <c r="F1007" s="25">
        <f t="shared" si="31"/>
        <v>6</v>
      </c>
      <c r="G1007" s="33" t="s">
        <v>2702</v>
      </c>
      <c r="H1007" s="23">
        <v>69</v>
      </c>
      <c r="I1007" s="21">
        <v>0.998077730613942</v>
      </c>
      <c r="J1007" s="17">
        <v>1</v>
      </c>
      <c r="K1007" s="30">
        <v>43082</v>
      </c>
      <c r="L1007" s="73">
        <v>1</v>
      </c>
      <c r="M1007" s="29" t="s">
        <v>2703</v>
      </c>
      <c r="N1007" s="32" t="s">
        <v>2704</v>
      </c>
      <c r="O1007" s="21">
        <v>53</v>
      </c>
      <c r="P1007" s="21">
        <v>1</v>
      </c>
      <c r="Q1007" s="21">
        <v>2</v>
      </c>
      <c r="S1007" s="25">
        <v>0.76918779643582313</v>
      </c>
      <c r="T1007" s="25">
        <v>0.75</v>
      </c>
      <c r="U1007" s="25">
        <v>0.79796949108955784</v>
      </c>
      <c r="V1007">
        <v>0.5</v>
      </c>
      <c r="W1007" t="s">
        <v>3017</v>
      </c>
      <c r="X1007" t="s">
        <v>3017</v>
      </c>
      <c r="Y1007" t="s">
        <v>3018</v>
      </c>
      <c r="Z1007" t="s">
        <v>3017</v>
      </c>
    </row>
    <row r="1008" spans="1:26" ht="61">
      <c r="A1008">
        <v>1007</v>
      </c>
      <c r="B1008" s="21" t="s">
        <v>2705</v>
      </c>
      <c r="C1008" s="21" t="s">
        <v>21</v>
      </c>
      <c r="D1008" s="17">
        <f t="shared" si="30"/>
        <v>4</v>
      </c>
      <c r="E1008" s="21" t="s">
        <v>17</v>
      </c>
      <c r="F1008" s="25">
        <f t="shared" si="31"/>
        <v>6</v>
      </c>
      <c r="G1008" s="29" t="s">
        <v>2706</v>
      </c>
      <c r="H1008" s="23">
        <v>17</v>
      </c>
      <c r="I1008" s="21">
        <v>8.9160695229446404E-2</v>
      </c>
      <c r="J1008" s="17">
        <v>0</v>
      </c>
      <c r="K1008" s="30">
        <v>44002</v>
      </c>
      <c r="L1008" s="74">
        <v>1</v>
      </c>
      <c r="M1008" s="33" t="s">
        <v>2707</v>
      </c>
      <c r="N1008" s="32" t="s">
        <v>2708</v>
      </c>
      <c r="O1008" s="21">
        <v>80</v>
      </c>
      <c r="P1008" s="21">
        <v>1</v>
      </c>
      <c r="Q1008" s="21">
        <v>3</v>
      </c>
      <c r="S1008" s="25">
        <v>0.75102566813892135</v>
      </c>
      <c r="T1008" s="25">
        <v>0.75</v>
      </c>
      <c r="U1008" s="25">
        <v>0.75256417034730327</v>
      </c>
      <c r="V1008">
        <v>0.5</v>
      </c>
      <c r="W1008" t="s">
        <v>3017</v>
      </c>
      <c r="X1008" t="s">
        <v>3017</v>
      </c>
      <c r="Y1008" t="s">
        <v>3017</v>
      </c>
      <c r="Z1008" t="s">
        <v>3018</v>
      </c>
    </row>
    <row r="1009" spans="1:26" ht="46">
      <c r="A1009">
        <v>1008</v>
      </c>
      <c r="B1009" s="21" t="s">
        <v>2705</v>
      </c>
      <c r="C1009" s="21" t="s">
        <v>21</v>
      </c>
      <c r="D1009" s="17">
        <f t="shared" si="30"/>
        <v>4</v>
      </c>
      <c r="E1009" s="21" t="s">
        <v>42</v>
      </c>
      <c r="F1009" s="25">
        <f t="shared" si="31"/>
        <v>4</v>
      </c>
      <c r="G1009" s="33" t="s">
        <v>2660</v>
      </c>
      <c r="H1009" s="23">
        <v>48</v>
      </c>
      <c r="I1009" s="21">
        <v>0.80313169648657401</v>
      </c>
      <c r="J1009" s="17">
        <v>1</v>
      </c>
      <c r="K1009" s="30">
        <v>43798</v>
      </c>
      <c r="L1009" s="73">
        <v>1</v>
      </c>
      <c r="M1009" s="29" t="s">
        <v>2709</v>
      </c>
      <c r="N1009" s="32" t="s">
        <v>2710</v>
      </c>
      <c r="O1009" s="21">
        <v>58</v>
      </c>
      <c r="P1009" s="21">
        <v>1</v>
      </c>
      <c r="Q1009" s="21">
        <v>4</v>
      </c>
      <c r="S1009" s="25">
        <v>0.78071428571428569</v>
      </c>
      <c r="T1009" s="25">
        <v>0.82500000000000007</v>
      </c>
      <c r="U1009" s="25">
        <v>0.7142857142857143</v>
      </c>
      <c r="V1009">
        <v>0.54500000000000004</v>
      </c>
      <c r="W1009" t="s">
        <v>3018</v>
      </c>
      <c r="X1009" t="s">
        <v>3017</v>
      </c>
      <c r="Y1009" t="s">
        <v>3018</v>
      </c>
      <c r="Z1009" t="s">
        <v>3018</v>
      </c>
    </row>
    <row r="1010" spans="1:26" ht="61">
      <c r="A1010">
        <v>1009</v>
      </c>
      <c r="B1010" s="21" t="s">
        <v>2705</v>
      </c>
      <c r="C1010" s="21" t="s">
        <v>21</v>
      </c>
      <c r="D1010" s="17">
        <f t="shared" si="30"/>
        <v>4</v>
      </c>
      <c r="E1010" s="21" t="s">
        <v>42</v>
      </c>
      <c r="F1010" s="25">
        <f t="shared" si="31"/>
        <v>4</v>
      </c>
      <c r="G1010" s="29" t="s">
        <v>2711</v>
      </c>
      <c r="H1010" s="23">
        <v>74</v>
      </c>
      <c r="I1010" s="21">
        <v>6.6393970703515501E-6</v>
      </c>
      <c r="J1010" s="17">
        <v>1</v>
      </c>
      <c r="K1010" s="30">
        <v>43699</v>
      </c>
      <c r="L1010" s="73">
        <v>0</v>
      </c>
      <c r="M1010" s="29" t="s">
        <v>2712</v>
      </c>
      <c r="N1010" s="32" t="s">
        <v>2713</v>
      </c>
      <c r="O1010" s="21">
        <v>85</v>
      </c>
      <c r="P1010" s="21">
        <v>1</v>
      </c>
      <c r="Q1010" s="21">
        <v>5</v>
      </c>
      <c r="S1010" s="25">
        <v>0.76722468700001201</v>
      </c>
      <c r="T1010" s="25">
        <v>0.82500000000000007</v>
      </c>
      <c r="U1010" s="25">
        <v>0.68056171750003003</v>
      </c>
      <c r="V1010">
        <v>0.54500000000000004</v>
      </c>
      <c r="W1010" t="s">
        <v>3018</v>
      </c>
      <c r="X1010" t="s">
        <v>3017</v>
      </c>
      <c r="Y1010" t="s">
        <v>3017</v>
      </c>
      <c r="Z1010" t="s">
        <v>3018</v>
      </c>
    </row>
    <row r="1011" spans="1:26" ht="196">
      <c r="A1011">
        <v>1010</v>
      </c>
      <c r="B1011" s="21" t="s">
        <v>2705</v>
      </c>
      <c r="C1011" s="21" t="s">
        <v>21</v>
      </c>
      <c r="D1011" s="17">
        <f t="shared" si="30"/>
        <v>4</v>
      </c>
      <c r="E1011" s="21" t="s">
        <v>42</v>
      </c>
      <c r="F1011" s="25">
        <f t="shared" si="31"/>
        <v>4</v>
      </c>
      <c r="G1011" s="33" t="s">
        <v>119</v>
      </c>
      <c r="H1011" s="23">
        <v>106</v>
      </c>
      <c r="I1011" s="21">
        <v>0.140233174992106</v>
      </c>
      <c r="J1011" s="17">
        <v>1</v>
      </c>
      <c r="K1011" s="30">
        <v>43441</v>
      </c>
      <c r="L1011" s="73">
        <v>0</v>
      </c>
      <c r="M1011" s="29" t="s">
        <v>2714</v>
      </c>
      <c r="N1011" s="32" t="s">
        <v>2715</v>
      </c>
      <c r="O1011" s="21">
        <v>274</v>
      </c>
      <c r="P1011" s="21">
        <v>1</v>
      </c>
      <c r="Q1011" s="21">
        <v>4</v>
      </c>
      <c r="S1011" s="25">
        <v>0.78071428571428569</v>
      </c>
      <c r="T1011" s="25">
        <v>0.82500000000000007</v>
      </c>
      <c r="U1011" s="25">
        <v>0.7142857142857143</v>
      </c>
      <c r="V1011">
        <v>0.54500000000000004</v>
      </c>
      <c r="W1011" t="s">
        <v>3017</v>
      </c>
      <c r="X1011" t="s">
        <v>3017</v>
      </c>
      <c r="Y1011" t="s">
        <v>3017</v>
      </c>
      <c r="Z1011" t="s">
        <v>3017</v>
      </c>
    </row>
    <row r="1012" spans="1:26" ht="61">
      <c r="A1012">
        <v>1011</v>
      </c>
      <c r="B1012" s="21" t="s">
        <v>2705</v>
      </c>
      <c r="C1012" s="21" t="s">
        <v>21</v>
      </c>
      <c r="D1012" s="17">
        <f t="shared" si="30"/>
        <v>4</v>
      </c>
      <c r="E1012" s="21" t="s">
        <v>42</v>
      </c>
      <c r="F1012" s="25">
        <f t="shared" si="31"/>
        <v>4</v>
      </c>
      <c r="G1012" s="33" t="s">
        <v>1852</v>
      </c>
      <c r="H1012" s="23">
        <v>66</v>
      </c>
      <c r="I1012" s="21">
        <v>1.1455969015834501E-3</v>
      </c>
      <c r="J1012" s="17">
        <v>1</v>
      </c>
      <c r="K1012" s="30">
        <v>43368</v>
      </c>
      <c r="L1012" s="73">
        <v>0</v>
      </c>
      <c r="M1012" s="29" t="s">
        <v>2716</v>
      </c>
      <c r="N1012" s="32" t="s">
        <v>2717</v>
      </c>
      <c r="O1012" s="21">
        <v>72</v>
      </c>
      <c r="P1012" s="21">
        <v>3</v>
      </c>
      <c r="Q1012" s="21">
        <v>20</v>
      </c>
      <c r="S1012" s="25">
        <v>0.639449374000024</v>
      </c>
      <c r="T1012" s="25">
        <v>0.82500000000000007</v>
      </c>
      <c r="U1012" s="25">
        <v>0.36112343500006011</v>
      </c>
      <c r="V1012">
        <v>0.54500000000000004</v>
      </c>
      <c r="W1012" t="s">
        <v>3017</v>
      </c>
      <c r="X1012" t="s">
        <v>3017</v>
      </c>
      <c r="Y1012" t="s">
        <v>3017</v>
      </c>
      <c r="Z1012" t="s">
        <v>3018</v>
      </c>
    </row>
    <row r="1013" spans="1:26" ht="106">
      <c r="A1013">
        <v>1012</v>
      </c>
      <c r="B1013" s="21" t="s">
        <v>2705</v>
      </c>
      <c r="C1013" s="21" t="s">
        <v>21</v>
      </c>
      <c r="D1013" s="17">
        <f t="shared" si="30"/>
        <v>4</v>
      </c>
      <c r="E1013" s="21" t="s">
        <v>42</v>
      </c>
      <c r="F1013" s="25">
        <f t="shared" si="31"/>
        <v>4</v>
      </c>
      <c r="G1013" s="33" t="s">
        <v>119</v>
      </c>
      <c r="H1013" s="23">
        <v>71</v>
      </c>
      <c r="I1013" s="21">
        <v>2.3412771933176701E-2</v>
      </c>
      <c r="J1013" s="17">
        <v>1</v>
      </c>
      <c r="K1013" s="30">
        <v>43359</v>
      </c>
      <c r="L1013" s="73">
        <v>0</v>
      </c>
      <c r="M1013" s="29" t="s">
        <v>2718</v>
      </c>
      <c r="N1013" s="32" t="s">
        <v>2719</v>
      </c>
      <c r="O1013" s="21">
        <v>150</v>
      </c>
      <c r="P1013" s="21">
        <v>3</v>
      </c>
      <c r="Q1013" s="21">
        <v>12</v>
      </c>
      <c r="S1013" s="25">
        <v>0.65205133627784262</v>
      </c>
      <c r="T1013" s="25">
        <v>0.75</v>
      </c>
      <c r="U1013" s="25">
        <v>0.50512834069460655</v>
      </c>
      <c r="V1013">
        <v>0.59450000000000003</v>
      </c>
      <c r="W1013" t="s">
        <v>3017</v>
      </c>
      <c r="X1013" t="s">
        <v>3017</v>
      </c>
      <c r="Y1013" t="s">
        <v>3017</v>
      </c>
      <c r="Z1013" t="s">
        <v>3018</v>
      </c>
    </row>
    <row r="1014" spans="1:26" ht="46">
      <c r="A1014">
        <v>1013</v>
      </c>
      <c r="B1014" s="21" t="s">
        <v>2705</v>
      </c>
      <c r="C1014" s="21" t="s">
        <v>21</v>
      </c>
      <c r="D1014" s="17">
        <f t="shared" si="30"/>
        <v>4</v>
      </c>
      <c r="E1014" s="21" t="s">
        <v>42</v>
      </c>
      <c r="F1014" s="25">
        <f t="shared" si="31"/>
        <v>4</v>
      </c>
      <c r="G1014" s="33" t="s">
        <v>2720</v>
      </c>
      <c r="H1014" s="23">
        <v>85</v>
      </c>
      <c r="I1014" s="21">
        <v>0.41338923121606302</v>
      </c>
      <c r="J1014" s="17">
        <v>1</v>
      </c>
      <c r="K1014" s="30">
        <v>43244</v>
      </c>
      <c r="L1014" s="73">
        <v>1</v>
      </c>
      <c r="M1014" s="29" t="s">
        <v>2721</v>
      </c>
      <c r="N1014" s="32" t="s">
        <v>2722</v>
      </c>
      <c r="O1014" s="21">
        <v>51</v>
      </c>
      <c r="P1014" s="21">
        <v>3</v>
      </c>
      <c r="Q1014" s="21">
        <v>8</v>
      </c>
      <c r="S1014" s="25">
        <v>0.68837559287164618</v>
      </c>
      <c r="T1014" s="25">
        <v>0.75</v>
      </c>
      <c r="U1014" s="25">
        <v>0.59593898217911567</v>
      </c>
      <c r="V1014">
        <v>0.5</v>
      </c>
      <c r="W1014" t="s">
        <v>3018</v>
      </c>
      <c r="X1014" t="s">
        <v>3017</v>
      </c>
      <c r="Y1014" t="s">
        <v>3017</v>
      </c>
      <c r="Z1014" t="s">
        <v>3018</v>
      </c>
    </row>
    <row r="1015" spans="1:26" ht="91">
      <c r="A1015">
        <v>1014</v>
      </c>
      <c r="B1015" s="21" t="s">
        <v>2705</v>
      </c>
      <c r="C1015" s="21" t="s">
        <v>21</v>
      </c>
      <c r="D1015" s="17">
        <f t="shared" si="30"/>
        <v>4</v>
      </c>
      <c r="E1015" s="21" t="s">
        <v>42</v>
      </c>
      <c r="F1015" s="25">
        <f t="shared" si="31"/>
        <v>4</v>
      </c>
      <c r="G1015" s="33" t="s">
        <v>657</v>
      </c>
      <c r="H1015" s="23">
        <v>51</v>
      </c>
      <c r="I1015" s="21">
        <v>4.6758496046184197E-6</v>
      </c>
      <c r="J1015" s="17">
        <v>1</v>
      </c>
      <c r="K1015" s="30">
        <v>43232</v>
      </c>
      <c r="L1015" s="73">
        <v>0</v>
      </c>
      <c r="M1015" s="29" t="s">
        <v>2723</v>
      </c>
      <c r="N1015" s="32" t="s">
        <v>2724</v>
      </c>
      <c r="O1015" s="21">
        <v>136</v>
      </c>
      <c r="P1015" s="21">
        <v>1</v>
      </c>
      <c r="Q1015" s="21">
        <v>4</v>
      </c>
      <c r="S1015" s="25">
        <v>0.78071428571428569</v>
      </c>
      <c r="T1015" s="25">
        <v>0.82500000000000007</v>
      </c>
      <c r="U1015" s="25">
        <v>0.7142857142857143</v>
      </c>
      <c r="V1015">
        <v>0.54500000000000004</v>
      </c>
      <c r="W1015" t="s">
        <v>3017</v>
      </c>
      <c r="X1015" t="s">
        <v>3017</v>
      </c>
      <c r="Y1015" t="s">
        <v>3017</v>
      </c>
      <c r="Z1015" t="s">
        <v>3017</v>
      </c>
    </row>
    <row r="1016" spans="1:26" ht="61">
      <c r="A1016">
        <v>1015</v>
      </c>
      <c r="B1016" s="21" t="s">
        <v>2705</v>
      </c>
      <c r="C1016" s="21" t="s">
        <v>21</v>
      </c>
      <c r="D1016" s="17">
        <f t="shared" si="30"/>
        <v>4</v>
      </c>
      <c r="E1016" s="21" t="s">
        <v>42</v>
      </c>
      <c r="F1016" s="25">
        <f t="shared" si="31"/>
        <v>4</v>
      </c>
      <c r="G1016" s="33" t="s">
        <v>2725</v>
      </c>
      <c r="H1016" s="23">
        <v>67</v>
      </c>
      <c r="I1016" s="21">
        <v>0.99675507470840297</v>
      </c>
      <c r="J1016" s="17">
        <v>1</v>
      </c>
      <c r="K1016" s="30">
        <v>43231</v>
      </c>
      <c r="L1016" s="73">
        <v>0</v>
      </c>
      <c r="M1016" s="29" t="s">
        <v>2726</v>
      </c>
      <c r="N1016" s="32" t="s">
        <v>2727</v>
      </c>
      <c r="O1016" s="21">
        <v>72</v>
      </c>
      <c r="P1016" s="21">
        <v>1</v>
      </c>
      <c r="Q1016" s="21">
        <v>13</v>
      </c>
      <c r="S1016" s="25">
        <v>0.64396849854491489</v>
      </c>
      <c r="T1016" s="25">
        <v>0.75</v>
      </c>
      <c r="U1016" s="25">
        <v>0.48492124636228728</v>
      </c>
      <c r="V1016">
        <v>0.64895000000000014</v>
      </c>
      <c r="W1016" t="s">
        <v>3017</v>
      </c>
      <c r="X1016" t="s">
        <v>3018</v>
      </c>
      <c r="Y1016" t="s">
        <v>3018</v>
      </c>
      <c r="Z1016" t="s">
        <v>3018</v>
      </c>
    </row>
    <row r="1017" spans="1:26" ht="61">
      <c r="A1017">
        <v>1016</v>
      </c>
      <c r="B1017" s="21" t="s">
        <v>2705</v>
      </c>
      <c r="C1017" s="21" t="s">
        <v>21</v>
      </c>
      <c r="D1017" s="17">
        <f t="shared" si="30"/>
        <v>4</v>
      </c>
      <c r="E1017" s="21" t="s">
        <v>42</v>
      </c>
      <c r="F1017" s="25">
        <f t="shared" si="31"/>
        <v>4</v>
      </c>
      <c r="G1017" s="33" t="s">
        <v>2473</v>
      </c>
      <c r="H1017" s="23">
        <v>81</v>
      </c>
      <c r="I1017" s="21">
        <v>6.8306767110407299E-2</v>
      </c>
      <c r="J1017" s="17">
        <v>1</v>
      </c>
      <c r="K1017" s="30">
        <v>43217</v>
      </c>
      <c r="L1017" s="69">
        <v>0</v>
      </c>
      <c r="M1017" s="17" t="s">
        <v>2728</v>
      </c>
      <c r="N1017" s="32" t="s">
        <v>2729</v>
      </c>
      <c r="O1017" s="21">
        <v>44</v>
      </c>
      <c r="P1017" s="21">
        <v>1</v>
      </c>
      <c r="Q1017" s="21">
        <v>1</v>
      </c>
      <c r="S1017" s="25">
        <v>0.79285714285714293</v>
      </c>
      <c r="T1017" s="25">
        <v>0.75</v>
      </c>
      <c r="U1017" s="25">
        <v>0.85714285714285721</v>
      </c>
      <c r="V1017">
        <v>0.60500000000000009</v>
      </c>
      <c r="W1017" t="s">
        <v>3017</v>
      </c>
      <c r="X1017" t="s">
        <v>3018</v>
      </c>
      <c r="Y1017" t="s">
        <v>3018</v>
      </c>
      <c r="Z1017" t="s">
        <v>3018</v>
      </c>
    </row>
    <row r="1018" spans="1:26" ht="31">
      <c r="A1018">
        <v>1017</v>
      </c>
      <c r="B1018" s="21" t="s">
        <v>2705</v>
      </c>
      <c r="C1018" s="21" t="s">
        <v>21</v>
      </c>
      <c r="D1018" s="17">
        <f t="shared" si="30"/>
        <v>4</v>
      </c>
      <c r="E1018" s="21" t="s">
        <v>42</v>
      </c>
      <c r="F1018" s="25">
        <f t="shared" si="31"/>
        <v>4</v>
      </c>
      <c r="G1018" s="33" t="s">
        <v>2730</v>
      </c>
      <c r="H1018" s="23">
        <v>37</v>
      </c>
      <c r="I1018" s="21">
        <v>2.2173270303840198E-3</v>
      </c>
      <c r="J1018" s="17">
        <v>1</v>
      </c>
      <c r="K1018" s="30">
        <v>43201</v>
      </c>
      <c r="L1018" s="73">
        <v>0</v>
      </c>
      <c r="M1018" s="29" t="s">
        <v>2731</v>
      </c>
      <c r="N1018" s="32" t="s">
        <v>2732</v>
      </c>
      <c r="O1018" s="21">
        <v>40</v>
      </c>
      <c r="P1018" s="21">
        <v>3</v>
      </c>
      <c r="Q1018" s="21">
        <v>7</v>
      </c>
      <c r="S1018" s="25">
        <v>0.65790511988721811</v>
      </c>
      <c r="T1018" s="25">
        <v>0.68181818181818177</v>
      </c>
      <c r="U1018" s="25">
        <v>0.62203552699077269</v>
      </c>
      <c r="V1018">
        <v>0.5</v>
      </c>
      <c r="W1018" t="s">
        <v>3017</v>
      </c>
      <c r="X1018" t="s">
        <v>3017</v>
      </c>
      <c r="Y1018" t="s">
        <v>3018</v>
      </c>
      <c r="Z1018" t="s">
        <v>3018</v>
      </c>
    </row>
    <row r="1019" spans="1:26" ht="31">
      <c r="A1019">
        <v>1018</v>
      </c>
      <c r="B1019" s="21" t="s">
        <v>2705</v>
      </c>
      <c r="C1019" s="21" t="s">
        <v>21</v>
      </c>
      <c r="D1019" s="17">
        <f t="shared" si="30"/>
        <v>4</v>
      </c>
      <c r="E1019" s="21" t="s">
        <v>42</v>
      </c>
      <c r="F1019" s="25">
        <f t="shared" si="31"/>
        <v>4</v>
      </c>
      <c r="G1019" s="33" t="s">
        <v>2733</v>
      </c>
      <c r="H1019" s="23">
        <v>56</v>
      </c>
      <c r="I1019" s="21">
        <v>7.1183322846084503E-3</v>
      </c>
      <c r="J1019" s="17">
        <v>1</v>
      </c>
      <c r="K1019" s="30">
        <v>43106</v>
      </c>
      <c r="L1019" s="73">
        <v>0</v>
      </c>
      <c r="M1019" s="29" t="s">
        <v>2734</v>
      </c>
      <c r="N1019" s="32" t="s">
        <v>2735</v>
      </c>
      <c r="O1019" s="21">
        <v>25</v>
      </c>
      <c r="P1019" s="21">
        <v>2</v>
      </c>
      <c r="Q1019" s="21">
        <v>9</v>
      </c>
      <c r="S1019" s="25">
        <v>0.77307142857142863</v>
      </c>
      <c r="T1019" s="25">
        <v>0.9075000000000002</v>
      </c>
      <c r="U1019" s="25">
        <v>0.5714285714285714</v>
      </c>
      <c r="V1019">
        <v>0.55000000000000004</v>
      </c>
      <c r="W1019" t="s">
        <v>3017</v>
      </c>
      <c r="X1019" t="s">
        <v>3018</v>
      </c>
      <c r="Y1019" t="s">
        <v>3018</v>
      </c>
      <c r="Z1019" t="s">
        <v>3018</v>
      </c>
    </row>
    <row r="1020" spans="1:26" ht="90">
      <c r="A1020">
        <v>1019</v>
      </c>
      <c r="B1020" s="21" t="s">
        <v>2705</v>
      </c>
      <c r="C1020" s="21" t="s">
        <v>21</v>
      </c>
      <c r="D1020" s="17">
        <f t="shared" si="30"/>
        <v>4</v>
      </c>
      <c r="E1020" s="21" t="s">
        <v>17</v>
      </c>
      <c r="F1020" s="25">
        <f t="shared" si="31"/>
        <v>6</v>
      </c>
      <c r="G1020" s="33" t="s">
        <v>2705</v>
      </c>
      <c r="H1020" s="23">
        <v>146</v>
      </c>
      <c r="I1020" s="21">
        <v>1.4647184113085099E-2</v>
      </c>
      <c r="J1020" s="17">
        <v>0</v>
      </c>
      <c r="K1020" s="30">
        <v>43102</v>
      </c>
      <c r="L1020" s="73">
        <v>0</v>
      </c>
      <c r="M1020" s="29" t="s">
        <v>2736</v>
      </c>
      <c r="N1020" s="32" t="s">
        <v>2737</v>
      </c>
      <c r="O1020" s="21">
        <v>23</v>
      </c>
      <c r="P1020" s="21">
        <v>2</v>
      </c>
      <c r="Q1020" s="21">
        <v>9</v>
      </c>
      <c r="S1020" s="25">
        <v>0.72357142857142853</v>
      </c>
      <c r="T1020" s="25">
        <v>0.82500000000000007</v>
      </c>
      <c r="U1020" s="25">
        <v>0.5714285714285714</v>
      </c>
      <c r="V1020">
        <v>0.54500000000000004</v>
      </c>
      <c r="W1020" t="s">
        <v>3017</v>
      </c>
      <c r="X1020" t="s">
        <v>3018</v>
      </c>
      <c r="Y1020" t="s">
        <v>3018</v>
      </c>
      <c r="Z1020" t="s">
        <v>3018</v>
      </c>
    </row>
    <row r="1021" spans="1:26" ht="91">
      <c r="A1021">
        <v>1020</v>
      </c>
      <c r="B1021" s="21" t="s">
        <v>2705</v>
      </c>
      <c r="C1021" s="21" t="s">
        <v>21</v>
      </c>
      <c r="D1021" s="17">
        <f t="shared" si="30"/>
        <v>4</v>
      </c>
      <c r="E1021" s="21" t="s">
        <v>42</v>
      </c>
      <c r="F1021" s="25">
        <f t="shared" si="31"/>
        <v>4</v>
      </c>
      <c r="G1021" s="33" t="s">
        <v>2738</v>
      </c>
      <c r="H1021" s="23">
        <v>43</v>
      </c>
      <c r="I1021" s="21">
        <v>2.45936624186705E-3</v>
      </c>
      <c r="J1021" s="17">
        <v>1</v>
      </c>
      <c r="K1021" s="30">
        <v>43050</v>
      </c>
      <c r="L1021" s="73">
        <v>0</v>
      </c>
      <c r="M1021" s="29" t="s">
        <v>2739</v>
      </c>
      <c r="N1021" s="32" t="s">
        <v>2740</v>
      </c>
      <c r="O1021" s="21">
        <v>133</v>
      </c>
      <c r="P1021" s="21">
        <v>1</v>
      </c>
      <c r="Q1021" s="21">
        <v>4</v>
      </c>
      <c r="S1021" s="25">
        <v>0.78071428571428569</v>
      </c>
      <c r="T1021" s="25">
        <v>0.82500000000000007</v>
      </c>
      <c r="U1021" s="25">
        <v>0.7142857142857143</v>
      </c>
      <c r="V1021">
        <v>0.6655000000000002</v>
      </c>
      <c r="W1021" t="s">
        <v>3017</v>
      </c>
      <c r="X1021" t="s">
        <v>3017</v>
      </c>
      <c r="Y1021" t="s">
        <v>3017</v>
      </c>
      <c r="Z1021" t="s">
        <v>3017</v>
      </c>
    </row>
    <row r="1022" spans="1:26" ht="91">
      <c r="A1022">
        <v>1021</v>
      </c>
      <c r="B1022" s="21" t="s">
        <v>2705</v>
      </c>
      <c r="C1022" s="21" t="s">
        <v>21</v>
      </c>
      <c r="D1022" s="17">
        <f t="shared" si="30"/>
        <v>4</v>
      </c>
      <c r="E1022" s="21" t="s">
        <v>42</v>
      </c>
      <c r="F1022" s="25">
        <f t="shared" si="31"/>
        <v>4</v>
      </c>
      <c r="G1022" s="33" t="s">
        <v>2741</v>
      </c>
      <c r="H1022" s="23">
        <v>46</v>
      </c>
      <c r="I1022" s="21">
        <v>0.880645551501682</v>
      </c>
      <c r="J1022" s="17">
        <v>1</v>
      </c>
      <c r="K1022" s="30">
        <v>43046</v>
      </c>
      <c r="L1022" s="73">
        <v>0</v>
      </c>
      <c r="M1022" s="29" t="s">
        <v>2742</v>
      </c>
      <c r="N1022" s="32" t="s">
        <v>2743</v>
      </c>
      <c r="O1022" s="21">
        <v>131</v>
      </c>
      <c r="P1022" s="21">
        <v>1</v>
      </c>
      <c r="Q1022" s="21">
        <v>14</v>
      </c>
      <c r="S1022" s="25">
        <v>0.63619100647006044</v>
      </c>
      <c r="T1022" s="25">
        <v>0.75</v>
      </c>
      <c r="U1022" s="25">
        <v>0.46547751617515121</v>
      </c>
      <c r="V1022">
        <v>0.6655000000000002</v>
      </c>
      <c r="W1022" t="s">
        <v>3017</v>
      </c>
      <c r="X1022" t="s">
        <v>3017</v>
      </c>
      <c r="Y1022" t="s">
        <v>3017</v>
      </c>
      <c r="Z1022" t="s">
        <v>3017</v>
      </c>
    </row>
    <row r="1023" spans="1:26" ht="61">
      <c r="A1023">
        <v>1022</v>
      </c>
      <c r="B1023" s="21" t="s">
        <v>2705</v>
      </c>
      <c r="C1023" s="21" t="s">
        <v>21</v>
      </c>
      <c r="D1023" s="17">
        <f t="shared" si="30"/>
        <v>4</v>
      </c>
      <c r="E1023" s="21" t="s">
        <v>42</v>
      </c>
      <c r="F1023" s="25">
        <f t="shared" si="31"/>
        <v>4</v>
      </c>
      <c r="G1023" s="33" t="s">
        <v>295</v>
      </c>
      <c r="H1023" s="23">
        <v>39</v>
      </c>
      <c r="I1023" s="21">
        <v>1.2948402269623599E-3</v>
      </c>
      <c r="J1023" s="17">
        <v>1</v>
      </c>
      <c r="K1023" s="31">
        <v>43044</v>
      </c>
      <c r="L1023" s="73">
        <v>0</v>
      </c>
      <c r="M1023" s="29" t="s">
        <v>2744</v>
      </c>
      <c r="N1023" s="32" t="s">
        <v>2745</v>
      </c>
      <c r="O1023" s="21">
        <v>91</v>
      </c>
      <c r="P1023" s="21">
        <v>1</v>
      </c>
      <c r="Q1023" s="21">
        <v>3</v>
      </c>
      <c r="S1023" s="25">
        <v>0.75102566813892135</v>
      </c>
      <c r="T1023" s="25">
        <v>0.75</v>
      </c>
      <c r="U1023" s="25">
        <v>0.75256417034730327</v>
      </c>
      <c r="V1023">
        <v>0.5</v>
      </c>
      <c r="W1023" t="s">
        <v>3017</v>
      </c>
      <c r="X1023" t="s">
        <v>3017</v>
      </c>
      <c r="Y1023" t="s">
        <v>3018</v>
      </c>
      <c r="Z1023" t="s">
        <v>3017</v>
      </c>
    </row>
    <row r="1024" spans="1:26" ht="76">
      <c r="A1024">
        <v>1023</v>
      </c>
      <c r="B1024" s="21" t="s">
        <v>2705</v>
      </c>
      <c r="C1024" s="21" t="s">
        <v>21</v>
      </c>
      <c r="D1024" s="17">
        <f t="shared" si="30"/>
        <v>4</v>
      </c>
      <c r="E1024" s="21" t="s">
        <v>42</v>
      </c>
      <c r="F1024" s="25">
        <f t="shared" si="31"/>
        <v>4</v>
      </c>
      <c r="G1024" s="33" t="s">
        <v>295</v>
      </c>
      <c r="H1024" s="23">
        <v>76</v>
      </c>
      <c r="I1024" s="21">
        <v>4.6732461674146002E-3</v>
      </c>
      <c r="J1024" s="17">
        <v>1</v>
      </c>
      <c r="K1024" s="30">
        <v>42997</v>
      </c>
      <c r="L1024" s="73">
        <v>0</v>
      </c>
      <c r="M1024" s="29" t="s">
        <v>2746</v>
      </c>
      <c r="N1024" s="32" t="s">
        <v>2747</v>
      </c>
      <c r="O1024" s="21">
        <v>100</v>
      </c>
      <c r="P1024" s="21">
        <v>1</v>
      </c>
      <c r="Q1024" s="21">
        <v>3</v>
      </c>
      <c r="S1024" s="25">
        <v>0.67292649458520226</v>
      </c>
      <c r="T1024" s="25">
        <v>0.61983471074380159</v>
      </c>
      <c r="U1024" s="25">
        <v>0.75256417034730327</v>
      </c>
      <c r="V1024">
        <v>0.5</v>
      </c>
      <c r="W1024" t="s">
        <v>3017</v>
      </c>
      <c r="X1024" t="s">
        <v>3017</v>
      </c>
      <c r="Y1024" t="s">
        <v>3018</v>
      </c>
      <c r="Z1024" t="s">
        <v>3017</v>
      </c>
    </row>
    <row r="1025" spans="1:26" ht="76">
      <c r="A1025">
        <v>1024</v>
      </c>
      <c r="B1025" s="21" t="s">
        <v>2705</v>
      </c>
      <c r="C1025" s="21" t="s">
        <v>21</v>
      </c>
      <c r="D1025" s="17">
        <f t="shared" si="30"/>
        <v>4</v>
      </c>
      <c r="E1025" s="21" t="s">
        <v>42</v>
      </c>
      <c r="F1025" s="25">
        <f t="shared" si="31"/>
        <v>4</v>
      </c>
      <c r="G1025" s="33" t="s">
        <v>119</v>
      </c>
      <c r="H1025" s="23">
        <v>37</v>
      </c>
      <c r="I1025" s="21">
        <v>5.6210768821390401E-2</v>
      </c>
      <c r="J1025" s="17">
        <v>1</v>
      </c>
      <c r="K1025" s="30">
        <v>42975</v>
      </c>
      <c r="L1025" s="73">
        <v>0</v>
      </c>
      <c r="M1025" s="29" t="s">
        <v>2748</v>
      </c>
      <c r="N1025" s="32" t="s">
        <v>2749</v>
      </c>
      <c r="O1025" s="21">
        <v>106</v>
      </c>
      <c r="P1025" s="21">
        <v>1</v>
      </c>
      <c r="Q1025" s="21">
        <v>14</v>
      </c>
      <c r="S1025" s="25">
        <v>0.68119100647006048</v>
      </c>
      <c r="T1025" s="25">
        <v>0.82500000000000007</v>
      </c>
      <c r="U1025" s="25">
        <v>0.46547751617515121</v>
      </c>
      <c r="V1025">
        <v>0.60500000000000009</v>
      </c>
      <c r="W1025" t="s">
        <v>3017</v>
      </c>
      <c r="X1025" t="s">
        <v>3017</v>
      </c>
      <c r="Y1025" t="s">
        <v>3018</v>
      </c>
      <c r="Z1025" t="s">
        <v>3017</v>
      </c>
    </row>
    <row r="1026" spans="1:26" ht="91">
      <c r="A1026">
        <v>1025</v>
      </c>
      <c r="B1026" s="21" t="s">
        <v>2705</v>
      </c>
      <c r="C1026" s="21" t="s">
        <v>21</v>
      </c>
      <c r="D1026" s="17">
        <f t="shared" si="30"/>
        <v>4</v>
      </c>
      <c r="E1026" s="21" t="s">
        <v>42</v>
      </c>
      <c r="F1026" s="25">
        <f t="shared" si="31"/>
        <v>4</v>
      </c>
      <c r="G1026" s="33" t="s">
        <v>2750</v>
      </c>
      <c r="H1026" s="23">
        <v>94</v>
      </c>
      <c r="I1026" s="21">
        <v>1.3501136534414E-3</v>
      </c>
      <c r="J1026" s="17">
        <v>1</v>
      </c>
      <c r="K1026" s="30">
        <v>42968</v>
      </c>
      <c r="L1026" s="73">
        <v>0</v>
      </c>
      <c r="M1026" s="29" t="s">
        <v>2751</v>
      </c>
      <c r="N1026" s="32" t="s">
        <v>2752</v>
      </c>
      <c r="O1026" s="21">
        <v>125</v>
      </c>
      <c r="P1026" s="21">
        <v>1</v>
      </c>
      <c r="Q1026" s="21">
        <v>3</v>
      </c>
      <c r="S1026" s="25">
        <v>0.75102566813892135</v>
      </c>
      <c r="T1026" s="25">
        <v>0.75</v>
      </c>
      <c r="U1026" s="25">
        <v>0.75256417034730327</v>
      </c>
      <c r="V1026">
        <v>0.54500000000000004</v>
      </c>
      <c r="W1026" t="s">
        <v>3017</v>
      </c>
      <c r="X1026" t="s">
        <v>3017</v>
      </c>
      <c r="Y1026" t="s">
        <v>3018</v>
      </c>
      <c r="Z1026" t="s">
        <v>3017</v>
      </c>
    </row>
    <row r="1027" spans="1:26" ht="180">
      <c r="A1027">
        <v>1026</v>
      </c>
      <c r="B1027" s="21" t="s">
        <v>2705</v>
      </c>
      <c r="C1027" s="21" t="s">
        <v>21</v>
      </c>
      <c r="D1027" s="17">
        <f t="shared" ref="D1027:D1090" si="32">_xlfn.IFS(C1027="建议",1,C1027="举报",2,C1027="求助",3,C1027="投诉",4,C1027="咨询",5)</f>
        <v>4</v>
      </c>
      <c r="E1027" s="21" t="s">
        <v>17</v>
      </c>
      <c r="F1027" s="25">
        <f t="shared" ref="F1027:F1090" si="33">_xlfn.IFS(E1027="12345app",1,E1027="e福州app",2,E1027="qq",3,E1027="电话",4,E1027="短信",5,E1027="网站",6,E1027="微博",7,E1027="微信",8,E1027="邮件",9)</f>
        <v>6</v>
      </c>
      <c r="G1027" s="33" t="s">
        <v>295</v>
      </c>
      <c r="H1027" s="23">
        <v>338</v>
      </c>
      <c r="I1027" s="21">
        <v>0</v>
      </c>
      <c r="J1027" s="17">
        <v>1</v>
      </c>
      <c r="K1027" s="30">
        <v>42942</v>
      </c>
      <c r="L1027" s="73">
        <v>0</v>
      </c>
      <c r="M1027" s="29" t="s">
        <v>2753</v>
      </c>
      <c r="N1027" s="32" t="s">
        <v>2754</v>
      </c>
      <c r="O1027" s="21">
        <v>169</v>
      </c>
      <c r="P1027" s="21">
        <v>1</v>
      </c>
      <c r="Q1027" s="21">
        <v>5</v>
      </c>
      <c r="S1027" s="25">
        <v>0.72222468700001197</v>
      </c>
      <c r="T1027" s="25">
        <v>0.75</v>
      </c>
      <c r="U1027" s="25">
        <v>0.68056171750003003</v>
      </c>
      <c r="V1027">
        <v>0.58400000000000007</v>
      </c>
      <c r="W1027" t="s">
        <v>3017</v>
      </c>
      <c r="X1027" t="s">
        <v>3017</v>
      </c>
      <c r="Y1027" t="s">
        <v>3017</v>
      </c>
      <c r="Z1027" t="s">
        <v>3017</v>
      </c>
    </row>
    <row r="1028" spans="1:26" ht="136">
      <c r="A1028">
        <v>1027</v>
      </c>
      <c r="B1028" s="21" t="s">
        <v>2755</v>
      </c>
      <c r="C1028" s="21" t="s">
        <v>21</v>
      </c>
      <c r="D1028" s="17">
        <f t="shared" si="32"/>
        <v>4</v>
      </c>
      <c r="E1028" s="21" t="s">
        <v>17</v>
      </c>
      <c r="F1028" s="25">
        <f t="shared" si="33"/>
        <v>6</v>
      </c>
      <c r="G1028" s="29" t="s">
        <v>2756</v>
      </c>
      <c r="H1028" s="23">
        <v>48</v>
      </c>
      <c r="I1028" s="21">
        <v>1.1163643592974101E-3</v>
      </c>
      <c r="J1028" s="17">
        <v>1</v>
      </c>
      <c r="K1028" s="30">
        <v>43852</v>
      </c>
      <c r="L1028" s="73">
        <v>0</v>
      </c>
      <c r="M1028" s="29" t="s">
        <v>2757</v>
      </c>
      <c r="N1028" s="32" t="s">
        <v>2758</v>
      </c>
      <c r="O1028" s="21">
        <v>205</v>
      </c>
      <c r="P1028" s="21">
        <v>1</v>
      </c>
      <c r="Q1028" s="21">
        <v>12</v>
      </c>
      <c r="S1028" s="25">
        <v>0.65205133627784262</v>
      </c>
      <c r="T1028" s="25">
        <v>0.75</v>
      </c>
      <c r="U1028" s="25">
        <v>0.50512834069460655</v>
      </c>
      <c r="V1028">
        <v>0.45909090909090911</v>
      </c>
      <c r="W1028" t="s">
        <v>3017</v>
      </c>
      <c r="X1028" t="s">
        <v>3017</v>
      </c>
      <c r="Y1028" t="s">
        <v>3017</v>
      </c>
      <c r="Z1028" t="s">
        <v>3018</v>
      </c>
    </row>
    <row r="1029" spans="1:26" ht="196">
      <c r="A1029">
        <v>1028</v>
      </c>
      <c r="B1029" s="21" t="s">
        <v>2755</v>
      </c>
      <c r="C1029" s="21" t="s">
        <v>21</v>
      </c>
      <c r="D1029" s="17">
        <f t="shared" si="32"/>
        <v>4</v>
      </c>
      <c r="E1029" s="21" t="s">
        <v>17</v>
      </c>
      <c r="F1029" s="25">
        <f t="shared" si="33"/>
        <v>6</v>
      </c>
      <c r="G1029" s="29" t="s">
        <v>2759</v>
      </c>
      <c r="H1029" s="23">
        <v>19</v>
      </c>
      <c r="I1029" s="21">
        <v>0.14039620717655901</v>
      </c>
      <c r="J1029" s="17">
        <v>1</v>
      </c>
      <c r="K1029" s="30">
        <v>43787</v>
      </c>
      <c r="L1029" s="74">
        <v>0</v>
      </c>
      <c r="M1029" s="33" t="s">
        <v>2760</v>
      </c>
      <c r="N1029" s="32" t="s">
        <v>2761</v>
      </c>
      <c r="O1029" s="21">
        <v>287</v>
      </c>
      <c r="P1029" s="21">
        <v>2</v>
      </c>
      <c r="Q1029" s="21">
        <v>4</v>
      </c>
      <c r="S1029" s="25">
        <v>0.73571428571428577</v>
      </c>
      <c r="T1029" s="25">
        <v>0.75</v>
      </c>
      <c r="U1029" s="25">
        <v>0.7142857142857143</v>
      </c>
      <c r="V1029">
        <v>0.45454545454545453</v>
      </c>
      <c r="W1029" t="s">
        <v>3017</v>
      </c>
      <c r="X1029" t="s">
        <v>3017</v>
      </c>
      <c r="Y1029" t="s">
        <v>3017</v>
      </c>
      <c r="Z1029" t="s">
        <v>3018</v>
      </c>
    </row>
    <row r="1030" spans="1:26" ht="181">
      <c r="A1030">
        <v>1029</v>
      </c>
      <c r="B1030" s="21" t="s">
        <v>2755</v>
      </c>
      <c r="C1030" s="21" t="s">
        <v>21</v>
      </c>
      <c r="D1030" s="17">
        <f t="shared" si="32"/>
        <v>4</v>
      </c>
      <c r="E1030" s="21" t="s">
        <v>17</v>
      </c>
      <c r="F1030" s="25">
        <f t="shared" si="33"/>
        <v>6</v>
      </c>
      <c r="G1030" s="29" t="s">
        <v>2762</v>
      </c>
      <c r="H1030" s="23">
        <v>37</v>
      </c>
      <c r="I1030" s="21">
        <v>1.5346387886042701E-3</v>
      </c>
      <c r="J1030" s="17">
        <v>1</v>
      </c>
      <c r="K1030" s="30">
        <v>43746</v>
      </c>
      <c r="L1030" s="73">
        <v>0</v>
      </c>
      <c r="M1030" s="29" t="s">
        <v>2763</v>
      </c>
      <c r="N1030" s="32" t="s">
        <v>2764</v>
      </c>
      <c r="O1030" s="21">
        <v>262</v>
      </c>
      <c r="P1030" s="21">
        <v>3</v>
      </c>
      <c r="Q1030" s="21">
        <v>4</v>
      </c>
      <c r="S1030" s="25">
        <v>0.73571428571428577</v>
      </c>
      <c r="T1030" s="25">
        <v>0.75</v>
      </c>
      <c r="U1030" s="25">
        <v>0.7142857142857143</v>
      </c>
      <c r="V1030">
        <v>0.5</v>
      </c>
      <c r="W1030" t="s">
        <v>3018</v>
      </c>
      <c r="X1030" t="s">
        <v>3017</v>
      </c>
      <c r="Y1030" t="s">
        <v>3018</v>
      </c>
      <c r="Z1030" t="s">
        <v>3018</v>
      </c>
    </row>
    <row r="1031" spans="1:26" ht="181">
      <c r="A1031">
        <v>1030</v>
      </c>
      <c r="B1031" s="21" t="s">
        <v>2755</v>
      </c>
      <c r="C1031" s="21" t="s">
        <v>21</v>
      </c>
      <c r="D1031" s="17">
        <f t="shared" si="32"/>
        <v>4</v>
      </c>
      <c r="E1031" s="21" t="s">
        <v>17</v>
      </c>
      <c r="F1031" s="25">
        <f t="shared" si="33"/>
        <v>6</v>
      </c>
      <c r="G1031" s="29" t="s">
        <v>2765</v>
      </c>
      <c r="H1031" s="23">
        <v>71</v>
      </c>
      <c r="I1031" s="21">
        <v>0.112948351788016</v>
      </c>
      <c r="J1031" s="17">
        <v>1</v>
      </c>
      <c r="K1031" s="30">
        <v>43685</v>
      </c>
      <c r="L1031" s="73">
        <v>0</v>
      </c>
      <c r="M1031" s="29" t="s">
        <v>2766</v>
      </c>
      <c r="N1031" s="32" t="s">
        <v>2767</v>
      </c>
      <c r="O1031" s="21">
        <v>251</v>
      </c>
      <c r="P1031" s="21">
        <v>1</v>
      </c>
      <c r="Q1031" s="21">
        <v>5</v>
      </c>
      <c r="S1031" s="25">
        <v>0.68131559609092107</v>
      </c>
      <c r="T1031" s="25">
        <v>0.68181818181818177</v>
      </c>
      <c r="U1031" s="25">
        <v>0.68056171750003003</v>
      </c>
      <c r="V1031">
        <v>0.5</v>
      </c>
      <c r="W1031" t="s">
        <v>3017</v>
      </c>
      <c r="X1031" t="s">
        <v>3017</v>
      </c>
      <c r="Y1031" t="s">
        <v>3018</v>
      </c>
      <c r="Z1031" t="s">
        <v>3018</v>
      </c>
    </row>
    <row r="1032" spans="1:26" ht="91">
      <c r="A1032">
        <v>1031</v>
      </c>
      <c r="B1032" s="21" t="s">
        <v>2755</v>
      </c>
      <c r="C1032" s="21" t="s">
        <v>21</v>
      </c>
      <c r="D1032" s="17">
        <f t="shared" si="32"/>
        <v>4</v>
      </c>
      <c r="E1032" s="21" t="s">
        <v>42</v>
      </c>
      <c r="F1032" s="25">
        <f t="shared" si="33"/>
        <v>4</v>
      </c>
      <c r="G1032" s="33" t="s">
        <v>140</v>
      </c>
      <c r="H1032" s="23">
        <v>39</v>
      </c>
      <c r="I1032" s="21">
        <v>4.6620988993985701E-2</v>
      </c>
      <c r="J1032" s="17">
        <v>1</v>
      </c>
      <c r="K1032" s="30">
        <v>43638</v>
      </c>
      <c r="L1032" s="73">
        <v>0</v>
      </c>
      <c r="M1032" s="29" t="s">
        <v>2768</v>
      </c>
      <c r="N1032" s="32" t="s">
        <v>2769</v>
      </c>
      <c r="O1032" s="21">
        <v>129</v>
      </c>
      <c r="P1032" s="21">
        <v>1</v>
      </c>
      <c r="Q1032" s="21">
        <v>4</v>
      </c>
      <c r="S1032" s="25">
        <v>0.78071428571428569</v>
      </c>
      <c r="T1032" s="25">
        <v>0.82500000000000007</v>
      </c>
      <c r="U1032" s="25">
        <v>0.7142857142857143</v>
      </c>
      <c r="V1032">
        <v>0.60500000000000009</v>
      </c>
      <c r="W1032" t="s">
        <v>3017</v>
      </c>
      <c r="X1032" t="s">
        <v>3017</v>
      </c>
      <c r="Y1032" t="s">
        <v>3017</v>
      </c>
      <c r="Z1032" t="s">
        <v>3017</v>
      </c>
    </row>
    <row r="1033" spans="1:26" ht="91">
      <c r="A1033">
        <v>1032</v>
      </c>
      <c r="B1033" s="21" t="s">
        <v>2755</v>
      </c>
      <c r="C1033" s="21" t="s">
        <v>21</v>
      </c>
      <c r="D1033" s="17">
        <f t="shared" si="32"/>
        <v>4</v>
      </c>
      <c r="E1033" s="21" t="s">
        <v>42</v>
      </c>
      <c r="F1033" s="25">
        <f t="shared" si="33"/>
        <v>4</v>
      </c>
      <c r="G1033" s="33" t="s">
        <v>657</v>
      </c>
      <c r="H1033" s="23">
        <v>46</v>
      </c>
      <c r="I1033" s="21">
        <v>2.8220003137282599E-2</v>
      </c>
      <c r="J1033" s="17">
        <v>1</v>
      </c>
      <c r="K1033" s="30">
        <v>43408</v>
      </c>
      <c r="L1033" s="73">
        <v>0</v>
      </c>
      <c r="M1033" s="29" t="s">
        <v>2770</v>
      </c>
      <c r="N1033" s="32" t="s">
        <v>2771</v>
      </c>
      <c r="O1033" s="21">
        <v>126</v>
      </c>
      <c r="P1033" s="21">
        <v>1</v>
      </c>
      <c r="Q1033" s="21">
        <v>3</v>
      </c>
      <c r="S1033" s="25">
        <v>0.79602566813892128</v>
      </c>
      <c r="T1033" s="25">
        <v>0.82500000000000007</v>
      </c>
      <c r="U1033" s="25">
        <v>0.75256417034730327</v>
      </c>
      <c r="V1033">
        <v>0.54500000000000004</v>
      </c>
      <c r="W1033" t="s">
        <v>3017</v>
      </c>
      <c r="X1033" t="s">
        <v>3017</v>
      </c>
      <c r="Y1033" t="s">
        <v>3017</v>
      </c>
      <c r="Z1033" t="s">
        <v>3017</v>
      </c>
    </row>
    <row r="1034" spans="1:26" ht="91">
      <c r="A1034">
        <v>1033</v>
      </c>
      <c r="B1034" s="21" t="s">
        <v>2755</v>
      </c>
      <c r="C1034" s="21" t="s">
        <v>21</v>
      </c>
      <c r="D1034" s="17">
        <f t="shared" si="32"/>
        <v>4</v>
      </c>
      <c r="E1034" s="21" t="s">
        <v>17</v>
      </c>
      <c r="F1034" s="25">
        <f t="shared" si="33"/>
        <v>6</v>
      </c>
      <c r="G1034" s="29" t="s">
        <v>2772</v>
      </c>
      <c r="H1034" s="23">
        <v>125</v>
      </c>
      <c r="I1034" s="21">
        <v>7.3801562433084596E-5</v>
      </c>
      <c r="J1034" s="17">
        <v>1</v>
      </c>
      <c r="K1034" s="30">
        <v>43351</v>
      </c>
      <c r="L1034" s="69">
        <v>0</v>
      </c>
      <c r="M1034" s="17" t="s">
        <v>2773</v>
      </c>
      <c r="N1034" s="32" t="s">
        <v>2774</v>
      </c>
      <c r="O1034" s="21">
        <v>64</v>
      </c>
      <c r="P1034" s="21">
        <v>1</v>
      </c>
      <c r="Q1034" s="21">
        <v>2</v>
      </c>
      <c r="S1034" s="25">
        <v>0.81418779643582317</v>
      </c>
      <c r="T1034" s="25">
        <v>0.82500000000000007</v>
      </c>
      <c r="U1034" s="25">
        <v>0.79796949108955784</v>
      </c>
      <c r="V1034">
        <v>0.6655000000000002</v>
      </c>
      <c r="W1034" t="s">
        <v>3017</v>
      </c>
      <c r="X1034" t="s">
        <v>3018</v>
      </c>
      <c r="Y1034" t="s">
        <v>3017</v>
      </c>
      <c r="Z1034" t="s">
        <v>3018</v>
      </c>
    </row>
    <row r="1035" spans="1:26" ht="61">
      <c r="A1035">
        <v>1034</v>
      </c>
      <c r="B1035" s="21" t="s">
        <v>2755</v>
      </c>
      <c r="C1035" s="21" t="s">
        <v>21</v>
      </c>
      <c r="D1035" s="17">
        <f t="shared" si="32"/>
        <v>4</v>
      </c>
      <c r="E1035" s="21" t="s">
        <v>17</v>
      </c>
      <c r="F1035" s="25">
        <f t="shared" si="33"/>
        <v>6</v>
      </c>
      <c r="G1035" s="29" t="s">
        <v>2775</v>
      </c>
      <c r="H1035" s="23">
        <v>59</v>
      </c>
      <c r="I1035" s="21">
        <v>7.7390765839947903E-2</v>
      </c>
      <c r="J1035" s="17">
        <v>1</v>
      </c>
      <c r="K1035" s="30">
        <v>43403</v>
      </c>
      <c r="L1035" s="73">
        <v>0</v>
      </c>
      <c r="M1035" s="29" t="s">
        <v>2776</v>
      </c>
      <c r="N1035" s="32" t="s">
        <v>2777</v>
      </c>
      <c r="O1035" s="21">
        <v>69</v>
      </c>
      <c r="P1035" s="21">
        <v>1</v>
      </c>
      <c r="Q1035" s="21">
        <v>6</v>
      </c>
      <c r="S1035" s="25">
        <v>0.75502915755524702</v>
      </c>
      <c r="T1035" s="25">
        <v>0.82500000000000007</v>
      </c>
      <c r="U1035" s="25">
        <v>0.65007289388811751</v>
      </c>
      <c r="V1035">
        <v>0.5</v>
      </c>
      <c r="W1035" t="s">
        <v>3017</v>
      </c>
      <c r="X1035" t="s">
        <v>3017</v>
      </c>
      <c r="Y1035" t="s">
        <v>3018</v>
      </c>
      <c r="Z1035" t="s">
        <v>3018</v>
      </c>
    </row>
    <row r="1036" spans="1:26" ht="46">
      <c r="A1036">
        <v>1035</v>
      </c>
      <c r="B1036" s="21" t="s">
        <v>2755</v>
      </c>
      <c r="C1036" s="21" t="s">
        <v>21</v>
      </c>
      <c r="D1036" s="17">
        <f t="shared" si="32"/>
        <v>4</v>
      </c>
      <c r="E1036" s="21" t="s">
        <v>42</v>
      </c>
      <c r="F1036" s="25">
        <f t="shared" si="33"/>
        <v>4</v>
      </c>
      <c r="G1036" s="33" t="s">
        <v>2778</v>
      </c>
      <c r="H1036" s="23">
        <v>78</v>
      </c>
      <c r="I1036" s="21">
        <v>5.4563874933325502E-3</v>
      </c>
      <c r="J1036" s="17">
        <v>1</v>
      </c>
      <c r="K1036" s="31">
        <v>43348</v>
      </c>
      <c r="L1036" s="73">
        <v>0</v>
      </c>
      <c r="M1036" s="29" t="s">
        <v>2779</v>
      </c>
      <c r="N1036" s="32" t="s">
        <v>2780</v>
      </c>
      <c r="O1036" s="21">
        <v>54</v>
      </c>
      <c r="P1036" s="21">
        <v>1</v>
      </c>
      <c r="Q1036" s="21">
        <v>2</v>
      </c>
      <c r="S1036" s="25">
        <v>0.72827870552673224</v>
      </c>
      <c r="T1036" s="25">
        <v>0.68181818181818177</v>
      </c>
      <c r="U1036" s="25">
        <v>0.79796949108955784</v>
      </c>
      <c r="V1036">
        <v>0.5</v>
      </c>
      <c r="W1036" t="s">
        <v>3017</v>
      </c>
      <c r="X1036" t="s">
        <v>3017</v>
      </c>
      <c r="Y1036" t="s">
        <v>3018</v>
      </c>
      <c r="Z1036" t="s">
        <v>3018</v>
      </c>
    </row>
    <row r="1037" spans="1:26" ht="60">
      <c r="A1037">
        <v>1036</v>
      </c>
      <c r="B1037" s="21" t="s">
        <v>2755</v>
      </c>
      <c r="C1037" s="21" t="s">
        <v>21</v>
      </c>
      <c r="D1037" s="17">
        <f t="shared" si="32"/>
        <v>4</v>
      </c>
      <c r="E1037" s="21" t="s">
        <v>17</v>
      </c>
      <c r="F1037" s="25">
        <f t="shared" si="33"/>
        <v>6</v>
      </c>
      <c r="G1037" s="29" t="s">
        <v>2781</v>
      </c>
      <c r="H1037" s="23">
        <v>59</v>
      </c>
      <c r="I1037" s="21">
        <v>2.10598989488269E-2</v>
      </c>
      <c r="J1037" s="17">
        <v>1</v>
      </c>
      <c r="K1037" s="30">
        <v>42982</v>
      </c>
      <c r="L1037" s="73">
        <v>0</v>
      </c>
      <c r="M1037" s="29" t="s">
        <v>2782</v>
      </c>
      <c r="N1037" s="32" t="s">
        <v>2783</v>
      </c>
      <c r="O1037" s="21">
        <v>57</v>
      </c>
      <c r="P1037" s="21">
        <v>1</v>
      </c>
      <c r="Q1037" s="21">
        <v>2</v>
      </c>
      <c r="S1037" s="25">
        <v>0.72827870552673224</v>
      </c>
      <c r="T1037" s="25">
        <v>0.68181818181818177</v>
      </c>
      <c r="U1037" s="25">
        <v>0.79796949108955784</v>
      </c>
      <c r="V1037">
        <v>0.5</v>
      </c>
      <c r="W1037" t="s">
        <v>3018</v>
      </c>
      <c r="X1037" t="s">
        <v>3017</v>
      </c>
      <c r="Y1037" t="s">
        <v>3018</v>
      </c>
      <c r="Z1037" t="s">
        <v>3018</v>
      </c>
    </row>
    <row r="1038" spans="1:26" ht="76">
      <c r="A1038">
        <v>1037</v>
      </c>
      <c r="B1038" s="21" t="s">
        <v>2784</v>
      </c>
      <c r="C1038" s="21" t="s">
        <v>21</v>
      </c>
      <c r="D1038" s="17">
        <f t="shared" si="32"/>
        <v>4</v>
      </c>
      <c r="E1038" s="21" t="s">
        <v>42</v>
      </c>
      <c r="F1038" s="25">
        <f t="shared" si="33"/>
        <v>4</v>
      </c>
      <c r="G1038" s="33" t="s">
        <v>2785</v>
      </c>
      <c r="H1038" s="23">
        <v>49</v>
      </c>
      <c r="I1038" s="21">
        <v>0.24687893104386899</v>
      </c>
      <c r="J1038" s="17">
        <v>1</v>
      </c>
      <c r="K1038" s="30">
        <v>44013</v>
      </c>
      <c r="L1038" s="73">
        <v>0</v>
      </c>
      <c r="M1038" s="29" t="s">
        <v>2786</v>
      </c>
      <c r="N1038" s="32" t="s">
        <v>2787</v>
      </c>
      <c r="O1038" s="21">
        <v>89</v>
      </c>
      <c r="P1038" s="21">
        <v>1</v>
      </c>
      <c r="Q1038" s="21">
        <v>5</v>
      </c>
      <c r="S1038" s="25">
        <v>0.76722468700001201</v>
      </c>
      <c r="T1038" s="25">
        <v>0.82500000000000007</v>
      </c>
      <c r="U1038" s="25">
        <v>0.68056171750003003</v>
      </c>
      <c r="V1038">
        <v>0.5</v>
      </c>
      <c r="W1038" t="s">
        <v>3018</v>
      </c>
      <c r="X1038" t="s">
        <v>3017</v>
      </c>
      <c r="Y1038" t="s">
        <v>3017</v>
      </c>
      <c r="Z1038" t="s">
        <v>3018</v>
      </c>
    </row>
    <row r="1039" spans="1:26" ht="46">
      <c r="A1039">
        <v>1038</v>
      </c>
      <c r="B1039" s="21" t="s">
        <v>2784</v>
      </c>
      <c r="C1039" s="21" t="s">
        <v>21</v>
      </c>
      <c r="D1039" s="17">
        <f t="shared" si="32"/>
        <v>4</v>
      </c>
      <c r="E1039" s="21" t="s">
        <v>42</v>
      </c>
      <c r="F1039" s="25">
        <f t="shared" si="33"/>
        <v>4</v>
      </c>
      <c r="G1039" s="33" t="s">
        <v>2788</v>
      </c>
      <c r="H1039" s="23">
        <v>35</v>
      </c>
      <c r="I1039" s="21">
        <v>3.2851643648894598E-2</v>
      </c>
      <c r="J1039" s="17">
        <v>1</v>
      </c>
      <c r="K1039" s="30">
        <v>43724</v>
      </c>
      <c r="L1039" s="73">
        <v>0</v>
      </c>
      <c r="M1039" s="29" t="s">
        <v>2789</v>
      </c>
      <c r="N1039" s="32" t="s">
        <v>2790</v>
      </c>
      <c r="O1039" s="21">
        <v>60</v>
      </c>
      <c r="P1039" s="21">
        <v>4</v>
      </c>
      <c r="Q1039" s="21">
        <v>7</v>
      </c>
      <c r="S1039" s="25">
        <v>0.74381421079630905</v>
      </c>
      <c r="T1039" s="25">
        <v>0.82500000000000007</v>
      </c>
      <c r="U1039" s="25">
        <v>0.62203552699077269</v>
      </c>
      <c r="V1039">
        <v>0.59450000000000003</v>
      </c>
      <c r="W1039" t="s">
        <v>3017</v>
      </c>
      <c r="X1039" t="s">
        <v>3017</v>
      </c>
      <c r="Y1039" t="s">
        <v>3018</v>
      </c>
      <c r="Z1039" t="s">
        <v>3018</v>
      </c>
    </row>
    <row r="1040" spans="1:26" ht="121">
      <c r="A1040">
        <v>1039</v>
      </c>
      <c r="B1040" s="21" t="s">
        <v>2784</v>
      </c>
      <c r="C1040" s="21" t="s">
        <v>25</v>
      </c>
      <c r="D1040" s="17">
        <f t="shared" si="32"/>
        <v>5</v>
      </c>
      <c r="E1040" s="21" t="s">
        <v>42</v>
      </c>
      <c r="F1040" s="25">
        <f t="shared" si="33"/>
        <v>4</v>
      </c>
      <c r="G1040" s="29" t="s">
        <v>2791</v>
      </c>
      <c r="H1040" s="23">
        <v>41</v>
      </c>
      <c r="I1040" s="21">
        <v>2.9690246153313298E-4</v>
      </c>
      <c r="J1040" s="17">
        <v>1</v>
      </c>
      <c r="K1040" s="30">
        <v>43551</v>
      </c>
      <c r="L1040" s="73">
        <v>1</v>
      </c>
      <c r="M1040" s="29" t="s">
        <v>2792</v>
      </c>
      <c r="N1040" s="32" t="s">
        <v>2793</v>
      </c>
      <c r="O1040" s="21">
        <v>176</v>
      </c>
      <c r="P1040" s="21">
        <v>1</v>
      </c>
      <c r="Q1040" s="21">
        <v>2</v>
      </c>
      <c r="S1040" s="25">
        <v>0.72827870552673224</v>
      </c>
      <c r="T1040" s="25">
        <v>0.68181818181818177</v>
      </c>
      <c r="U1040" s="25">
        <v>0.79796949108955784</v>
      </c>
      <c r="V1040">
        <v>0.54500000000000004</v>
      </c>
      <c r="W1040" t="s">
        <v>3017</v>
      </c>
      <c r="X1040" t="s">
        <v>3017</v>
      </c>
      <c r="Y1040" t="s">
        <v>3018</v>
      </c>
      <c r="Z1040" t="s">
        <v>3018</v>
      </c>
    </row>
    <row r="1041" spans="1:26" ht="181">
      <c r="A1041">
        <v>1040</v>
      </c>
      <c r="B1041" s="21" t="s">
        <v>2784</v>
      </c>
      <c r="C1041" s="21" t="s">
        <v>25</v>
      </c>
      <c r="D1041" s="17">
        <f t="shared" si="32"/>
        <v>5</v>
      </c>
      <c r="E1041" s="21" t="s">
        <v>17</v>
      </c>
      <c r="F1041" s="25">
        <f t="shared" si="33"/>
        <v>6</v>
      </c>
      <c r="G1041" s="29" t="s">
        <v>2794</v>
      </c>
      <c r="H1041" s="23">
        <v>331</v>
      </c>
      <c r="I1041" s="21">
        <v>0.99795956913192796</v>
      </c>
      <c r="J1041" s="17">
        <v>1</v>
      </c>
      <c r="K1041" s="30">
        <v>43476</v>
      </c>
      <c r="L1041" s="69">
        <v>0</v>
      </c>
      <c r="M1041" s="17" t="s">
        <v>2795</v>
      </c>
      <c r="N1041" s="32" t="s">
        <v>2796</v>
      </c>
      <c r="O1041" s="21">
        <v>87</v>
      </c>
      <c r="P1041" s="21">
        <v>3</v>
      </c>
      <c r="Q1041" s="21">
        <v>6</v>
      </c>
      <c r="S1041" s="25">
        <v>0.63192998400152789</v>
      </c>
      <c r="T1041" s="25">
        <v>0.61983471074380148</v>
      </c>
      <c r="U1041" s="25">
        <v>0.65007289388811751</v>
      </c>
      <c r="V1041">
        <v>0.5</v>
      </c>
      <c r="W1041" t="s">
        <v>3017</v>
      </c>
      <c r="X1041" t="s">
        <v>3017</v>
      </c>
      <c r="Y1041" t="s">
        <v>3018</v>
      </c>
      <c r="Z1041" t="s">
        <v>3018</v>
      </c>
    </row>
    <row r="1042" spans="1:26" ht="60">
      <c r="A1042">
        <v>1041</v>
      </c>
      <c r="B1042" s="21" t="s">
        <v>2784</v>
      </c>
      <c r="C1042" s="21" t="s">
        <v>21</v>
      </c>
      <c r="D1042" s="17">
        <f t="shared" si="32"/>
        <v>4</v>
      </c>
      <c r="E1042" s="21" t="s">
        <v>17</v>
      </c>
      <c r="F1042" s="25">
        <f t="shared" si="33"/>
        <v>6</v>
      </c>
      <c r="G1042" s="29" t="s">
        <v>2797</v>
      </c>
      <c r="H1042" s="23">
        <v>99</v>
      </c>
      <c r="I1042" s="21">
        <v>0.31595666370138498</v>
      </c>
      <c r="J1042" s="17">
        <v>1</v>
      </c>
      <c r="K1042" s="31">
        <v>43223</v>
      </c>
      <c r="L1042" s="73">
        <v>0</v>
      </c>
      <c r="M1042" s="29" t="s">
        <v>2798</v>
      </c>
      <c r="N1042" s="32" t="s">
        <v>2799</v>
      </c>
      <c r="O1042" s="21">
        <v>16</v>
      </c>
      <c r="P1042" s="21">
        <v>1</v>
      </c>
      <c r="Q1042" s="21">
        <v>5</v>
      </c>
      <c r="S1042" s="25">
        <v>0.76722468700001201</v>
      </c>
      <c r="T1042" s="25">
        <v>0.82500000000000007</v>
      </c>
      <c r="U1042" s="25">
        <v>0.68056171750003003</v>
      </c>
      <c r="V1042">
        <v>0.5</v>
      </c>
      <c r="W1042" t="s">
        <v>3018</v>
      </c>
      <c r="X1042" t="s">
        <v>3017</v>
      </c>
      <c r="Y1042" t="s">
        <v>3018</v>
      </c>
      <c r="Z1042" t="s">
        <v>3018</v>
      </c>
    </row>
    <row r="1043" spans="1:26" ht="61">
      <c r="A1043">
        <v>1042</v>
      </c>
      <c r="B1043" s="21" t="s">
        <v>2784</v>
      </c>
      <c r="C1043" s="21" t="s">
        <v>21</v>
      </c>
      <c r="D1043" s="17">
        <f t="shared" si="32"/>
        <v>4</v>
      </c>
      <c r="E1043" s="21" t="s">
        <v>42</v>
      </c>
      <c r="F1043" s="25">
        <f t="shared" si="33"/>
        <v>4</v>
      </c>
      <c r="G1043" s="33" t="s">
        <v>2473</v>
      </c>
      <c r="H1043" s="23">
        <v>81</v>
      </c>
      <c r="I1043" s="21">
        <v>6.8306767110407299E-2</v>
      </c>
      <c r="J1043" s="17">
        <v>1</v>
      </c>
      <c r="K1043" s="30">
        <v>43192</v>
      </c>
      <c r="L1043" s="69">
        <v>0</v>
      </c>
      <c r="M1043" s="17" t="s">
        <v>2728</v>
      </c>
      <c r="N1043" s="32" t="s">
        <v>2729</v>
      </c>
      <c r="O1043" s="21">
        <v>44</v>
      </c>
      <c r="P1043" s="21">
        <v>1</v>
      </c>
      <c r="Q1043" s="21">
        <v>26</v>
      </c>
      <c r="S1043" s="25">
        <v>0.55862745636612654</v>
      </c>
      <c r="T1043" s="25">
        <v>0.75</v>
      </c>
      <c r="U1043" s="25">
        <v>0.27156864091531652</v>
      </c>
      <c r="V1043">
        <v>0.60500000000000009</v>
      </c>
      <c r="W1043" t="s">
        <v>3017</v>
      </c>
      <c r="X1043" t="s">
        <v>3018</v>
      </c>
      <c r="Y1043" t="s">
        <v>3018</v>
      </c>
      <c r="Z1043" t="s">
        <v>3018</v>
      </c>
    </row>
    <row r="1044" spans="1:26" ht="121">
      <c r="A1044">
        <v>1043</v>
      </c>
      <c r="B1044" s="21" t="s">
        <v>2784</v>
      </c>
      <c r="C1044" s="21" t="s">
        <v>21</v>
      </c>
      <c r="D1044" s="17">
        <f t="shared" si="32"/>
        <v>4</v>
      </c>
      <c r="E1044" s="21" t="s">
        <v>17</v>
      </c>
      <c r="F1044" s="25">
        <f t="shared" si="33"/>
        <v>6</v>
      </c>
      <c r="G1044" s="33" t="s">
        <v>2800</v>
      </c>
      <c r="H1044" s="23">
        <v>92</v>
      </c>
      <c r="I1044" s="21">
        <v>4.47827226413011E-8</v>
      </c>
      <c r="J1044" s="17">
        <v>1</v>
      </c>
      <c r="K1044" s="30">
        <v>43199</v>
      </c>
      <c r="L1044" s="73">
        <v>0</v>
      </c>
      <c r="M1044" s="29" t="s">
        <v>2801</v>
      </c>
      <c r="N1044" s="32" t="s">
        <v>2802</v>
      </c>
      <c r="O1044" s="21">
        <v>176</v>
      </c>
      <c r="P1044" s="21">
        <v>1</v>
      </c>
      <c r="Q1044" s="21">
        <v>2</v>
      </c>
      <c r="S1044" s="25">
        <v>0.59860239181244279</v>
      </c>
      <c r="T1044" s="25">
        <v>0.46569099229436622</v>
      </c>
      <c r="U1044" s="25">
        <v>0.79796949108955784</v>
      </c>
      <c r="V1044">
        <v>0.5</v>
      </c>
      <c r="W1044" t="s">
        <v>3017</v>
      </c>
      <c r="X1044" t="s">
        <v>3017</v>
      </c>
      <c r="Y1044" t="s">
        <v>3018</v>
      </c>
      <c r="Z1044" t="s">
        <v>3018</v>
      </c>
    </row>
    <row r="1045" spans="1:26" ht="136">
      <c r="A1045">
        <v>1044</v>
      </c>
      <c r="B1045" s="21" t="s">
        <v>2784</v>
      </c>
      <c r="C1045" s="21" t="s">
        <v>21</v>
      </c>
      <c r="D1045" s="17">
        <f t="shared" si="32"/>
        <v>4</v>
      </c>
      <c r="E1045" s="21" t="s">
        <v>17</v>
      </c>
      <c r="F1045" s="25">
        <f t="shared" si="33"/>
        <v>6</v>
      </c>
      <c r="G1045" s="29" t="s">
        <v>2803</v>
      </c>
      <c r="H1045" s="23">
        <v>144</v>
      </c>
      <c r="I1045" s="21">
        <v>0.174642146469146</v>
      </c>
      <c r="J1045" s="17">
        <v>1</v>
      </c>
      <c r="K1045" s="30">
        <v>43198</v>
      </c>
      <c r="L1045" s="73">
        <v>0</v>
      </c>
      <c r="M1045" s="29" t="s">
        <v>2804</v>
      </c>
      <c r="N1045" s="32" t="s">
        <v>2805</v>
      </c>
      <c r="O1045" s="21">
        <v>187</v>
      </c>
      <c r="P1045" s="21">
        <v>2</v>
      </c>
      <c r="Q1045" s="21">
        <v>11</v>
      </c>
      <c r="S1045" s="25">
        <v>0.5178346383225445</v>
      </c>
      <c r="T1045" s="25">
        <v>0.51226009152380281</v>
      </c>
      <c r="U1045" s="25">
        <v>0.52619645852065711</v>
      </c>
      <c r="V1045">
        <v>8.4085433080097836E-3</v>
      </c>
      <c r="W1045" t="s">
        <v>3017</v>
      </c>
      <c r="X1045" t="s">
        <v>3017</v>
      </c>
      <c r="Y1045" t="s">
        <v>3018</v>
      </c>
      <c r="Z1045" t="s">
        <v>3017</v>
      </c>
    </row>
    <row r="1046" spans="1:26" ht="181">
      <c r="A1046">
        <v>1045</v>
      </c>
      <c r="B1046" s="21" t="s">
        <v>2784</v>
      </c>
      <c r="C1046" s="21" t="s">
        <v>21</v>
      </c>
      <c r="D1046" s="17">
        <f t="shared" si="32"/>
        <v>4</v>
      </c>
      <c r="E1046" s="21" t="s">
        <v>17</v>
      </c>
      <c r="F1046" s="25">
        <f t="shared" si="33"/>
        <v>6</v>
      </c>
      <c r="G1046" s="33" t="s">
        <v>2806</v>
      </c>
      <c r="H1046" s="23">
        <v>187</v>
      </c>
      <c r="I1046" s="21">
        <v>0.999997786869673</v>
      </c>
      <c r="J1046" s="17">
        <v>1</v>
      </c>
      <c r="K1046" s="30">
        <v>43182</v>
      </c>
      <c r="L1046" s="73">
        <v>1</v>
      </c>
      <c r="M1046" s="29" t="s">
        <v>2807</v>
      </c>
      <c r="N1046" s="32" t="s">
        <v>2808</v>
      </c>
      <c r="O1046" s="21">
        <v>254</v>
      </c>
      <c r="P1046" s="21">
        <v>2</v>
      </c>
      <c r="Q1046" s="21">
        <v>27</v>
      </c>
      <c r="S1046" s="25">
        <v>0.44116866482247369</v>
      </c>
      <c r="T1046" s="25">
        <v>0.5634861006761831</v>
      </c>
      <c r="U1046" s="25">
        <v>0.25769251104190971</v>
      </c>
      <c r="V1046">
        <v>2.7133952260485851E-2</v>
      </c>
      <c r="W1046" t="s">
        <v>3017</v>
      </c>
      <c r="X1046" t="s">
        <v>3017</v>
      </c>
      <c r="Y1046" t="s">
        <v>3017</v>
      </c>
      <c r="Z1046" t="s">
        <v>3017</v>
      </c>
    </row>
    <row r="1047" spans="1:26" ht="121">
      <c r="A1047">
        <v>1046</v>
      </c>
      <c r="B1047" s="21" t="s">
        <v>2784</v>
      </c>
      <c r="C1047" s="21" t="s">
        <v>21</v>
      </c>
      <c r="D1047" s="17">
        <f t="shared" si="32"/>
        <v>4</v>
      </c>
      <c r="E1047" s="21" t="s">
        <v>17</v>
      </c>
      <c r="F1047" s="25">
        <f t="shared" si="33"/>
        <v>6</v>
      </c>
      <c r="G1047" s="33" t="s">
        <v>2809</v>
      </c>
      <c r="H1047" s="23">
        <v>108</v>
      </c>
      <c r="I1047" s="21">
        <v>1.41894533388121E-3</v>
      </c>
      <c r="J1047" s="17">
        <v>1</v>
      </c>
      <c r="K1047" s="30">
        <v>43103</v>
      </c>
      <c r="L1047" s="73">
        <v>0</v>
      </c>
      <c r="M1047" s="29" t="s">
        <v>2810</v>
      </c>
      <c r="N1047" s="32" t="s">
        <v>2811</v>
      </c>
      <c r="O1047" s="21">
        <v>169</v>
      </c>
      <c r="P1047" s="21">
        <v>1</v>
      </c>
      <c r="Q1047" s="21">
        <v>5</v>
      </c>
      <c r="S1047" s="25">
        <v>0.76722468700001201</v>
      </c>
      <c r="T1047" s="25">
        <v>0.82500000000000007</v>
      </c>
      <c r="U1047" s="25">
        <v>0.68056171750003003</v>
      </c>
      <c r="V1047">
        <v>0.73205000000000031</v>
      </c>
      <c r="W1047" t="s">
        <v>3017</v>
      </c>
      <c r="X1047" t="s">
        <v>3017</v>
      </c>
      <c r="Y1047" t="s">
        <v>3018</v>
      </c>
      <c r="Z1047" t="s">
        <v>3018</v>
      </c>
    </row>
    <row r="1048" spans="1:26" ht="136">
      <c r="A1048">
        <v>1047</v>
      </c>
      <c r="B1048" s="21" t="s">
        <v>2784</v>
      </c>
      <c r="C1048" s="21" t="s">
        <v>21</v>
      </c>
      <c r="D1048" s="17">
        <f t="shared" si="32"/>
        <v>4</v>
      </c>
      <c r="E1048" s="21" t="s">
        <v>38</v>
      </c>
      <c r="F1048" s="25">
        <f t="shared" si="33"/>
        <v>7</v>
      </c>
      <c r="G1048" s="33" t="s">
        <v>2812</v>
      </c>
      <c r="H1048" s="23">
        <v>77</v>
      </c>
      <c r="I1048" s="21">
        <v>3.8002029022376997E-5</v>
      </c>
      <c r="J1048" s="17">
        <v>1</v>
      </c>
      <c r="K1048" s="30">
        <v>43096</v>
      </c>
      <c r="L1048" s="73">
        <v>0</v>
      </c>
      <c r="M1048" s="29" t="s">
        <v>2813</v>
      </c>
      <c r="N1048" s="32" t="s">
        <v>2814</v>
      </c>
      <c r="O1048" s="21">
        <v>184</v>
      </c>
      <c r="P1048" s="21">
        <v>1</v>
      </c>
      <c r="Q1048" s="21">
        <v>2</v>
      </c>
      <c r="S1048" s="25">
        <v>0.76918779643582313</v>
      </c>
      <c r="T1048" s="25">
        <v>0.75</v>
      </c>
      <c r="U1048" s="25">
        <v>0.79796949108955784</v>
      </c>
      <c r="V1048">
        <v>0.45909090909090911</v>
      </c>
      <c r="W1048" t="s">
        <v>3017</v>
      </c>
      <c r="X1048" t="s">
        <v>3017</v>
      </c>
      <c r="Y1048" t="s">
        <v>3018</v>
      </c>
      <c r="Z1048" t="s">
        <v>3018</v>
      </c>
    </row>
    <row r="1049" spans="1:26" ht="105">
      <c r="A1049">
        <v>1048</v>
      </c>
      <c r="B1049" s="21" t="s">
        <v>2784</v>
      </c>
      <c r="C1049" s="21" t="s">
        <v>21</v>
      </c>
      <c r="D1049" s="17">
        <f t="shared" si="32"/>
        <v>4</v>
      </c>
      <c r="E1049" s="21" t="s">
        <v>38</v>
      </c>
      <c r="F1049" s="25">
        <f t="shared" si="33"/>
        <v>7</v>
      </c>
      <c r="G1049" s="29" t="s">
        <v>2815</v>
      </c>
      <c r="H1049" s="23">
        <v>41</v>
      </c>
      <c r="I1049" s="21">
        <v>0.74915195994391104</v>
      </c>
      <c r="J1049" s="17">
        <v>1</v>
      </c>
      <c r="K1049" s="30">
        <v>43094</v>
      </c>
      <c r="L1049" s="73">
        <v>0</v>
      </c>
      <c r="M1049" s="29" t="s">
        <v>2816</v>
      </c>
      <c r="N1049" s="32" t="s">
        <v>2817</v>
      </c>
      <c r="O1049" s="21">
        <v>118</v>
      </c>
      <c r="P1049" s="21">
        <v>1</v>
      </c>
      <c r="Q1049" s="21">
        <v>14</v>
      </c>
      <c r="S1049" s="25">
        <v>0.59528191556096954</v>
      </c>
      <c r="T1049" s="25">
        <v>0.68181818181818177</v>
      </c>
      <c r="U1049" s="25">
        <v>0.46547751617515121</v>
      </c>
      <c r="V1049">
        <v>0.60500000000000009</v>
      </c>
      <c r="W1049" t="s">
        <v>3017</v>
      </c>
      <c r="X1049" t="s">
        <v>3017</v>
      </c>
      <c r="Y1049" t="s">
        <v>3017</v>
      </c>
      <c r="Z1049" t="s">
        <v>3017</v>
      </c>
    </row>
    <row r="1050" spans="1:26" ht="121">
      <c r="A1050">
        <v>1049</v>
      </c>
      <c r="B1050" s="21" t="s">
        <v>2784</v>
      </c>
      <c r="C1050" s="21" t="s">
        <v>21</v>
      </c>
      <c r="D1050" s="17">
        <f t="shared" si="32"/>
        <v>4</v>
      </c>
      <c r="E1050" s="21" t="s">
        <v>42</v>
      </c>
      <c r="F1050" s="25">
        <f t="shared" si="33"/>
        <v>4</v>
      </c>
      <c r="G1050" s="33" t="s">
        <v>243</v>
      </c>
      <c r="H1050" s="23">
        <v>43</v>
      </c>
      <c r="I1050" s="21">
        <v>7.4733922473035896E-5</v>
      </c>
      <c r="J1050" s="17">
        <v>1</v>
      </c>
      <c r="K1050" s="30">
        <v>43094</v>
      </c>
      <c r="L1050" s="73">
        <v>0</v>
      </c>
      <c r="M1050" s="29" t="s">
        <v>2818</v>
      </c>
      <c r="N1050" s="32" t="s">
        <v>2819</v>
      </c>
      <c r="O1050" s="21">
        <v>171</v>
      </c>
      <c r="P1050" s="21">
        <v>1</v>
      </c>
      <c r="Q1050" s="21">
        <v>3</v>
      </c>
      <c r="S1050" s="25">
        <v>0.79602566813892128</v>
      </c>
      <c r="T1050" s="25">
        <v>0.82500000000000007</v>
      </c>
      <c r="U1050" s="25">
        <v>0.75256417034730327</v>
      </c>
      <c r="V1050">
        <v>0.54500000000000004</v>
      </c>
      <c r="W1050" t="s">
        <v>3017</v>
      </c>
      <c r="X1050" t="s">
        <v>3017</v>
      </c>
      <c r="Y1050" t="s">
        <v>3018</v>
      </c>
      <c r="Z1050" t="s">
        <v>3018</v>
      </c>
    </row>
    <row r="1051" spans="1:26" ht="106">
      <c r="A1051">
        <v>1050</v>
      </c>
      <c r="B1051" s="21" t="s">
        <v>2784</v>
      </c>
      <c r="C1051" s="21" t="s">
        <v>21</v>
      </c>
      <c r="D1051" s="17">
        <f t="shared" si="32"/>
        <v>4</v>
      </c>
      <c r="E1051" s="21" t="s">
        <v>17</v>
      </c>
      <c r="F1051" s="25">
        <f t="shared" si="33"/>
        <v>6</v>
      </c>
      <c r="G1051" s="33" t="s">
        <v>2820</v>
      </c>
      <c r="H1051" s="23">
        <v>37</v>
      </c>
      <c r="I1051" s="21">
        <v>0.177508298440616</v>
      </c>
      <c r="J1051" s="17">
        <v>0</v>
      </c>
      <c r="K1051" s="30">
        <v>43094</v>
      </c>
      <c r="L1051" s="73">
        <v>0</v>
      </c>
      <c r="M1051" s="29" t="s">
        <v>2821</v>
      </c>
      <c r="N1051" s="32" t="s">
        <v>2822</v>
      </c>
      <c r="O1051" s="21">
        <v>133</v>
      </c>
      <c r="P1051" s="21">
        <v>1</v>
      </c>
      <c r="Q1051" s="21">
        <v>2</v>
      </c>
      <c r="S1051" s="25">
        <v>0.76918779643582313</v>
      </c>
      <c r="T1051" s="25">
        <v>0.75</v>
      </c>
      <c r="U1051" s="25">
        <v>0.79796949108955784</v>
      </c>
      <c r="V1051">
        <v>0.5</v>
      </c>
      <c r="W1051" t="s">
        <v>3017</v>
      </c>
      <c r="X1051" t="s">
        <v>3017</v>
      </c>
      <c r="Y1051" t="s">
        <v>3017</v>
      </c>
      <c r="Z1051" t="s">
        <v>3017</v>
      </c>
    </row>
    <row r="1052" spans="1:26" ht="121">
      <c r="A1052">
        <v>1051</v>
      </c>
      <c r="B1052" s="21" t="s">
        <v>2784</v>
      </c>
      <c r="C1052" s="21" t="s">
        <v>21</v>
      </c>
      <c r="D1052" s="17">
        <f t="shared" si="32"/>
        <v>4</v>
      </c>
      <c r="E1052" s="21" t="s">
        <v>42</v>
      </c>
      <c r="F1052" s="25">
        <f t="shared" si="33"/>
        <v>4</v>
      </c>
      <c r="G1052" s="33" t="s">
        <v>119</v>
      </c>
      <c r="H1052" s="23">
        <v>45</v>
      </c>
      <c r="I1052" s="21">
        <v>0.25313162408526502</v>
      </c>
      <c r="J1052" s="17">
        <v>1</v>
      </c>
      <c r="K1052" s="31">
        <v>43093</v>
      </c>
      <c r="L1052" s="73">
        <v>0</v>
      </c>
      <c r="M1052" s="29" t="s">
        <v>2823</v>
      </c>
      <c r="N1052" s="32" t="s">
        <v>2819</v>
      </c>
      <c r="O1052" s="21">
        <v>171</v>
      </c>
      <c r="P1052" s="21">
        <v>1</v>
      </c>
      <c r="Q1052" s="21">
        <v>15</v>
      </c>
      <c r="S1052" s="25">
        <v>0.62868666593100464</v>
      </c>
      <c r="T1052" s="25">
        <v>0.75</v>
      </c>
      <c r="U1052" s="25">
        <v>0.44671666482751182</v>
      </c>
      <c r="V1052">
        <v>0.6655000000000002</v>
      </c>
      <c r="W1052" t="s">
        <v>3017</v>
      </c>
      <c r="X1052" t="s">
        <v>3017</v>
      </c>
      <c r="Y1052" t="s">
        <v>3018</v>
      </c>
      <c r="Z1052" t="s">
        <v>3018</v>
      </c>
    </row>
    <row r="1053" spans="1:26" ht="181">
      <c r="A1053">
        <v>1052</v>
      </c>
      <c r="B1053" s="21" t="s">
        <v>2784</v>
      </c>
      <c r="C1053" s="21" t="s">
        <v>21</v>
      </c>
      <c r="D1053" s="17">
        <f t="shared" si="32"/>
        <v>4</v>
      </c>
      <c r="E1053" s="21" t="s">
        <v>17</v>
      </c>
      <c r="F1053" s="25">
        <f t="shared" si="33"/>
        <v>6</v>
      </c>
      <c r="G1053" s="33" t="s">
        <v>2824</v>
      </c>
      <c r="H1053" s="23">
        <v>290</v>
      </c>
      <c r="I1053" s="21">
        <v>1.21535540431594E-6</v>
      </c>
      <c r="J1053" s="17">
        <v>1</v>
      </c>
      <c r="K1053" s="30">
        <v>43013</v>
      </c>
      <c r="L1053" s="69">
        <v>0</v>
      </c>
      <c r="M1053" s="17" t="s">
        <v>2825</v>
      </c>
      <c r="N1053" s="32" t="s">
        <v>2826</v>
      </c>
      <c r="O1053" s="21">
        <v>125</v>
      </c>
      <c r="P1053" s="21">
        <v>1</v>
      </c>
      <c r="Q1053" s="21">
        <v>13</v>
      </c>
      <c r="S1053" s="25">
        <v>0.68896849854491493</v>
      </c>
      <c r="T1053" s="25">
        <v>0.82500000000000007</v>
      </c>
      <c r="U1053" s="25">
        <v>0.48492124636228728</v>
      </c>
      <c r="V1053">
        <v>0.45454545454545453</v>
      </c>
      <c r="W1053" t="s">
        <v>3017</v>
      </c>
      <c r="X1053" t="s">
        <v>3017</v>
      </c>
      <c r="Y1053" t="s">
        <v>3017</v>
      </c>
      <c r="Z1053" t="s">
        <v>3018</v>
      </c>
    </row>
    <row r="1054" spans="1:26" ht="75">
      <c r="A1054">
        <v>1053</v>
      </c>
      <c r="B1054" s="21" t="s">
        <v>2784</v>
      </c>
      <c r="C1054" s="21" t="s">
        <v>21</v>
      </c>
      <c r="D1054" s="17">
        <f t="shared" si="32"/>
        <v>4</v>
      </c>
      <c r="E1054" s="21" t="s">
        <v>42</v>
      </c>
      <c r="F1054" s="25">
        <f t="shared" si="33"/>
        <v>4</v>
      </c>
      <c r="G1054" s="29" t="s">
        <v>2827</v>
      </c>
      <c r="H1054" s="23">
        <v>122</v>
      </c>
      <c r="I1054" s="21">
        <v>0.99999982846727498</v>
      </c>
      <c r="J1054" s="17">
        <v>1</v>
      </c>
      <c r="K1054" s="30">
        <v>42729</v>
      </c>
      <c r="L1054" s="73">
        <v>1</v>
      </c>
      <c r="M1054" s="29" t="s">
        <v>2828</v>
      </c>
      <c r="N1054" s="32" t="s">
        <v>2829</v>
      </c>
      <c r="O1054" s="21">
        <v>64</v>
      </c>
      <c r="P1054" s="21">
        <v>1</v>
      </c>
      <c r="Q1054" s="21">
        <v>9</v>
      </c>
      <c r="S1054" s="25">
        <v>0.67857142857142849</v>
      </c>
      <c r="T1054" s="25">
        <v>0.75</v>
      </c>
      <c r="U1054" s="25">
        <v>0.5714285714285714</v>
      </c>
      <c r="V1054">
        <v>0.45454545454545453</v>
      </c>
      <c r="W1054" t="s">
        <v>3017</v>
      </c>
      <c r="X1054" t="s">
        <v>3017</v>
      </c>
      <c r="Y1054" t="s">
        <v>3018</v>
      </c>
      <c r="Z1054" t="s">
        <v>3018</v>
      </c>
    </row>
    <row r="1055" spans="1:26" ht="105">
      <c r="A1055">
        <v>1054</v>
      </c>
      <c r="B1055" s="21" t="s">
        <v>2784</v>
      </c>
      <c r="C1055" s="21" t="s">
        <v>80</v>
      </c>
      <c r="D1055" s="17">
        <f t="shared" si="32"/>
        <v>1</v>
      </c>
      <c r="E1055" s="21" t="s">
        <v>17</v>
      </c>
      <c r="F1055" s="25">
        <f t="shared" si="33"/>
        <v>6</v>
      </c>
      <c r="G1055" s="29" t="s">
        <v>2830</v>
      </c>
      <c r="H1055" s="23">
        <v>182</v>
      </c>
      <c r="I1055" s="21">
        <v>1.34837112298891E-5</v>
      </c>
      <c r="J1055" s="17">
        <v>1</v>
      </c>
      <c r="K1055" s="30">
        <v>43022</v>
      </c>
      <c r="L1055" s="73">
        <v>0</v>
      </c>
      <c r="M1055" s="29" t="s">
        <v>2831</v>
      </c>
      <c r="N1055" s="32" t="s">
        <v>2832</v>
      </c>
      <c r="O1055" s="21">
        <v>90</v>
      </c>
      <c r="P1055" s="21">
        <v>4</v>
      </c>
      <c r="Q1055" s="21">
        <v>11</v>
      </c>
      <c r="S1055" s="25">
        <v>0.66047858340826282</v>
      </c>
      <c r="T1055" s="25">
        <v>0.75</v>
      </c>
      <c r="U1055" s="25">
        <v>0.52619645852065711</v>
      </c>
      <c r="V1055">
        <v>0.59450000000000003</v>
      </c>
      <c r="W1055" t="s">
        <v>3017</v>
      </c>
      <c r="X1055" t="s">
        <v>3017</v>
      </c>
      <c r="Y1055" t="s">
        <v>3017</v>
      </c>
      <c r="Z1055" t="s">
        <v>3017</v>
      </c>
    </row>
    <row r="1056" spans="1:26" ht="61">
      <c r="A1056">
        <v>1055</v>
      </c>
      <c r="B1056" s="21" t="s">
        <v>2833</v>
      </c>
      <c r="C1056" s="21" t="s">
        <v>80</v>
      </c>
      <c r="D1056" s="17">
        <f t="shared" si="32"/>
        <v>1</v>
      </c>
      <c r="E1056" s="21" t="s">
        <v>42</v>
      </c>
      <c r="F1056" s="25">
        <f t="shared" si="33"/>
        <v>4</v>
      </c>
      <c r="G1056" s="33" t="s">
        <v>2834</v>
      </c>
      <c r="H1056" s="23">
        <v>35</v>
      </c>
      <c r="I1056" s="21">
        <v>0.46501185305765502</v>
      </c>
      <c r="J1056" s="17">
        <v>1</v>
      </c>
      <c r="K1056" s="30">
        <v>44002</v>
      </c>
      <c r="L1056" s="73">
        <v>0</v>
      </c>
      <c r="M1056" s="29" t="s">
        <v>2835</v>
      </c>
      <c r="N1056" s="32" t="s">
        <v>2836</v>
      </c>
      <c r="O1056" s="21">
        <v>85</v>
      </c>
      <c r="P1056" s="21">
        <v>1</v>
      </c>
      <c r="Q1056" s="21">
        <v>8</v>
      </c>
      <c r="S1056" s="25">
        <v>0.73337559287164633</v>
      </c>
      <c r="T1056" s="25">
        <v>0.82500000000000007</v>
      </c>
      <c r="U1056" s="25">
        <v>0.59593898217911567</v>
      </c>
      <c r="V1056">
        <v>0.54500000000000004</v>
      </c>
      <c r="W1056" t="s">
        <v>3017</v>
      </c>
      <c r="X1056" t="s">
        <v>3017</v>
      </c>
      <c r="Y1056" t="s">
        <v>3017</v>
      </c>
      <c r="Z1056" t="s">
        <v>3018</v>
      </c>
    </row>
    <row r="1057" spans="1:26" ht="61">
      <c r="A1057">
        <v>1056</v>
      </c>
      <c r="B1057" s="21" t="s">
        <v>2833</v>
      </c>
      <c r="C1057" s="21" t="s">
        <v>21</v>
      </c>
      <c r="D1057" s="17">
        <f t="shared" si="32"/>
        <v>4</v>
      </c>
      <c r="E1057" s="21" t="s">
        <v>183</v>
      </c>
      <c r="F1057" s="25">
        <f t="shared" si="33"/>
        <v>2</v>
      </c>
      <c r="G1057" s="29" t="s">
        <v>2837</v>
      </c>
      <c r="H1057" s="23">
        <v>55</v>
      </c>
      <c r="I1057" s="21">
        <v>1.29804351785924E-2</v>
      </c>
      <c r="J1057" s="17">
        <v>1</v>
      </c>
      <c r="K1057" s="30">
        <v>43900</v>
      </c>
      <c r="L1057" s="73">
        <v>0</v>
      </c>
      <c r="M1057" s="29" t="s">
        <v>2838</v>
      </c>
      <c r="N1057" s="32" t="s">
        <v>2839</v>
      </c>
      <c r="O1057" s="21">
        <v>69</v>
      </c>
      <c r="P1057" s="21">
        <v>1</v>
      </c>
      <c r="Q1057" s="21">
        <v>2</v>
      </c>
      <c r="S1057" s="25">
        <v>0.76918779643582313</v>
      </c>
      <c r="T1057" s="25">
        <v>0.75</v>
      </c>
      <c r="U1057" s="25">
        <v>0.79796949108955784</v>
      </c>
      <c r="V1057">
        <v>0.5</v>
      </c>
      <c r="W1057" t="s">
        <v>3017</v>
      </c>
      <c r="X1057" t="s">
        <v>3017</v>
      </c>
      <c r="Y1057" t="s">
        <v>3017</v>
      </c>
      <c r="Z1057" t="s">
        <v>3018</v>
      </c>
    </row>
    <row r="1058" spans="1:26" ht="211">
      <c r="A1058">
        <v>1057</v>
      </c>
      <c r="B1058" s="21" t="s">
        <v>2833</v>
      </c>
      <c r="C1058" s="21" t="s">
        <v>21</v>
      </c>
      <c r="D1058" s="17">
        <f t="shared" si="32"/>
        <v>4</v>
      </c>
      <c r="E1058" s="21" t="s">
        <v>42</v>
      </c>
      <c r="F1058" s="25">
        <f t="shared" si="33"/>
        <v>4</v>
      </c>
      <c r="G1058" s="33" t="s">
        <v>2840</v>
      </c>
      <c r="H1058" s="23">
        <v>270</v>
      </c>
      <c r="I1058" s="21">
        <v>6.4007243748009897E-3</v>
      </c>
      <c r="J1058" s="17">
        <v>1</v>
      </c>
      <c r="K1058" s="30">
        <v>43651</v>
      </c>
      <c r="L1058" s="73">
        <v>1</v>
      </c>
      <c r="M1058" s="29" t="s">
        <v>2841</v>
      </c>
      <c r="N1058" s="32" t="s">
        <v>2842</v>
      </c>
      <c r="O1058" s="21">
        <v>304</v>
      </c>
      <c r="P1058" s="21">
        <v>1</v>
      </c>
      <c r="Q1058" s="21">
        <v>4</v>
      </c>
      <c r="S1058" s="25">
        <v>0.69480519480519476</v>
      </c>
      <c r="T1058" s="25">
        <v>0.68181818181818177</v>
      </c>
      <c r="U1058" s="25">
        <v>0.7142857142857143</v>
      </c>
      <c r="V1058">
        <v>0.5</v>
      </c>
      <c r="W1058" t="s">
        <v>3017</v>
      </c>
      <c r="X1058" t="s">
        <v>3017</v>
      </c>
      <c r="Y1058" t="s">
        <v>3017</v>
      </c>
      <c r="Z1058" t="s">
        <v>3018</v>
      </c>
    </row>
    <row r="1059" spans="1:26" ht="46">
      <c r="A1059">
        <v>1058</v>
      </c>
      <c r="B1059" s="21" t="s">
        <v>2833</v>
      </c>
      <c r="C1059" s="21" t="s">
        <v>21</v>
      </c>
      <c r="D1059" s="17">
        <f t="shared" si="32"/>
        <v>4</v>
      </c>
      <c r="E1059" s="21" t="s">
        <v>17</v>
      </c>
      <c r="F1059" s="25">
        <f t="shared" si="33"/>
        <v>6</v>
      </c>
      <c r="G1059" s="29" t="s">
        <v>2843</v>
      </c>
      <c r="H1059" s="23">
        <v>69</v>
      </c>
      <c r="I1059" s="21">
        <v>2.4140779893377901E-4</v>
      </c>
      <c r="J1059" s="17">
        <v>1</v>
      </c>
      <c r="K1059" s="30">
        <v>43382</v>
      </c>
      <c r="L1059" s="73">
        <v>0</v>
      </c>
      <c r="M1059" s="29" t="s">
        <v>2844</v>
      </c>
      <c r="N1059" s="32" t="s">
        <v>2845</v>
      </c>
      <c r="O1059" s="21">
        <v>45</v>
      </c>
      <c r="P1059" s="21">
        <v>1</v>
      </c>
      <c r="Q1059" s="21">
        <v>1</v>
      </c>
      <c r="S1059" s="25">
        <v>0.79285714285714293</v>
      </c>
      <c r="T1059" s="25">
        <v>0.75</v>
      </c>
      <c r="U1059" s="25">
        <v>0.85714285714285721</v>
      </c>
      <c r="V1059">
        <v>0.54500000000000004</v>
      </c>
      <c r="W1059" t="s">
        <v>3018</v>
      </c>
      <c r="X1059" t="s">
        <v>3017</v>
      </c>
      <c r="Y1059" t="s">
        <v>3017</v>
      </c>
      <c r="Z1059" t="s">
        <v>3018</v>
      </c>
    </row>
    <row r="1060" spans="1:26" ht="60">
      <c r="A1060">
        <v>1059</v>
      </c>
      <c r="B1060" s="21" t="s">
        <v>2833</v>
      </c>
      <c r="C1060" s="21" t="s">
        <v>21</v>
      </c>
      <c r="D1060" s="17">
        <f t="shared" si="32"/>
        <v>4</v>
      </c>
      <c r="E1060" s="21" t="s">
        <v>42</v>
      </c>
      <c r="F1060" s="25">
        <f t="shared" si="33"/>
        <v>4</v>
      </c>
      <c r="G1060" s="33" t="s">
        <v>2846</v>
      </c>
      <c r="H1060" s="23">
        <v>97</v>
      </c>
      <c r="I1060" s="21">
        <v>3.1078279982302802E-3</v>
      </c>
      <c r="J1060" s="17">
        <v>1</v>
      </c>
      <c r="K1060" s="30">
        <v>43307</v>
      </c>
      <c r="L1060" s="73">
        <v>0</v>
      </c>
      <c r="M1060" s="29" t="s">
        <v>2847</v>
      </c>
      <c r="N1060" s="32" t="s">
        <v>2848</v>
      </c>
      <c r="O1060" s="21">
        <v>38</v>
      </c>
      <c r="P1060" s="21">
        <v>2</v>
      </c>
      <c r="Q1060" s="21">
        <v>7</v>
      </c>
      <c r="S1060" s="25">
        <v>0.74381421079630905</v>
      </c>
      <c r="T1060" s="25">
        <v>0.82500000000000007</v>
      </c>
      <c r="U1060" s="25">
        <v>0.62203552699077269</v>
      </c>
      <c r="V1060">
        <v>0.6655000000000002</v>
      </c>
      <c r="W1060" t="s">
        <v>3017</v>
      </c>
      <c r="X1060" t="s">
        <v>3017</v>
      </c>
      <c r="Y1060" t="s">
        <v>3018</v>
      </c>
      <c r="Z1060" t="s">
        <v>3018</v>
      </c>
    </row>
    <row r="1061" spans="1:26" ht="45">
      <c r="A1061">
        <v>1060</v>
      </c>
      <c r="B1061" s="21" t="s">
        <v>2833</v>
      </c>
      <c r="C1061" s="21" t="s">
        <v>21</v>
      </c>
      <c r="D1061" s="17">
        <f t="shared" si="32"/>
        <v>4</v>
      </c>
      <c r="E1061" s="21" t="s">
        <v>42</v>
      </c>
      <c r="F1061" s="25">
        <f t="shared" si="33"/>
        <v>4</v>
      </c>
      <c r="G1061" s="29" t="s">
        <v>2849</v>
      </c>
      <c r="H1061" s="23">
        <v>83</v>
      </c>
      <c r="I1061" s="21">
        <v>0.199455374293799</v>
      </c>
      <c r="J1061" s="17">
        <v>1</v>
      </c>
      <c r="K1061" s="30">
        <v>43214</v>
      </c>
      <c r="L1061" s="73">
        <v>0</v>
      </c>
      <c r="M1061" s="29" t="s">
        <v>2850</v>
      </c>
      <c r="N1061" s="32" t="s">
        <v>2851</v>
      </c>
      <c r="O1061" s="21">
        <v>25</v>
      </c>
      <c r="P1061" s="21">
        <v>2</v>
      </c>
      <c r="Q1061" s="21">
        <v>28</v>
      </c>
      <c r="S1061" s="25">
        <v>0.59262842159261819</v>
      </c>
      <c r="T1061" s="25">
        <v>0.82500000000000007</v>
      </c>
      <c r="U1061" s="25">
        <v>0.24407105398154549</v>
      </c>
      <c r="V1061">
        <v>0.60500000000000009</v>
      </c>
      <c r="W1061" t="s">
        <v>3017</v>
      </c>
      <c r="X1061" t="s">
        <v>3018</v>
      </c>
      <c r="Y1061" t="s">
        <v>3018</v>
      </c>
      <c r="Z1061" t="s">
        <v>3018</v>
      </c>
    </row>
    <row r="1062" spans="1:26" ht="60">
      <c r="A1062">
        <v>1061</v>
      </c>
      <c r="B1062" s="21" t="s">
        <v>2833</v>
      </c>
      <c r="C1062" s="21" t="s">
        <v>21</v>
      </c>
      <c r="D1062" s="17">
        <f t="shared" si="32"/>
        <v>4</v>
      </c>
      <c r="E1062" s="21" t="s">
        <v>42</v>
      </c>
      <c r="F1062" s="25">
        <f t="shared" si="33"/>
        <v>4</v>
      </c>
      <c r="G1062" s="33" t="s">
        <v>160</v>
      </c>
      <c r="H1062" s="23">
        <v>98</v>
      </c>
      <c r="I1062" s="21">
        <v>4.15211318235853E-3</v>
      </c>
      <c r="J1062" s="17">
        <v>1</v>
      </c>
      <c r="K1062" s="31">
        <v>43212</v>
      </c>
      <c r="L1062" s="73">
        <v>0</v>
      </c>
      <c r="M1062" s="29" t="s">
        <v>2852</v>
      </c>
      <c r="N1062" s="32" t="s">
        <v>2853</v>
      </c>
      <c r="O1062" s="21">
        <v>38</v>
      </c>
      <c r="P1062" s="21">
        <v>2</v>
      </c>
      <c r="Q1062" s="21">
        <v>4</v>
      </c>
      <c r="S1062" s="25">
        <v>0.65761511216056667</v>
      </c>
      <c r="T1062" s="25">
        <v>0.61983471074380159</v>
      </c>
      <c r="U1062" s="25">
        <v>0.7142857142857143</v>
      </c>
      <c r="V1062">
        <v>0.45909090909090911</v>
      </c>
      <c r="W1062" t="s">
        <v>3017</v>
      </c>
      <c r="X1062" t="s">
        <v>3017</v>
      </c>
      <c r="Y1062" t="s">
        <v>3018</v>
      </c>
      <c r="Z1062" t="s">
        <v>3018</v>
      </c>
    </row>
    <row r="1063" spans="1:26" ht="46">
      <c r="A1063">
        <v>1062</v>
      </c>
      <c r="B1063" s="21" t="s">
        <v>2833</v>
      </c>
      <c r="C1063" s="21" t="s">
        <v>21</v>
      </c>
      <c r="D1063" s="17">
        <f t="shared" si="32"/>
        <v>4</v>
      </c>
      <c r="E1063" s="21" t="s">
        <v>17</v>
      </c>
      <c r="F1063" s="25">
        <f t="shared" si="33"/>
        <v>6</v>
      </c>
      <c r="G1063" s="33" t="s">
        <v>2854</v>
      </c>
      <c r="H1063" s="23">
        <v>85</v>
      </c>
      <c r="I1063" s="21">
        <v>0.99257138647432397</v>
      </c>
      <c r="J1063" s="17">
        <v>1</v>
      </c>
      <c r="K1063" s="30">
        <v>43211</v>
      </c>
      <c r="L1063" s="73">
        <v>0</v>
      </c>
      <c r="M1063" s="29" t="s">
        <v>2855</v>
      </c>
      <c r="N1063" s="32" t="s">
        <v>2856</v>
      </c>
      <c r="O1063" s="21">
        <v>56</v>
      </c>
      <c r="P1063" s="21">
        <v>2</v>
      </c>
      <c r="Q1063" s="21">
        <v>18</v>
      </c>
      <c r="S1063" s="25">
        <v>0.56665429839837855</v>
      </c>
      <c r="T1063" s="25">
        <v>0.68181818181818177</v>
      </c>
      <c r="U1063" s="25">
        <v>0.39390847326867362</v>
      </c>
      <c r="V1063">
        <v>0.5</v>
      </c>
      <c r="W1063" t="s">
        <v>3018</v>
      </c>
      <c r="X1063" t="s">
        <v>3017</v>
      </c>
      <c r="Y1063" t="s">
        <v>3017</v>
      </c>
      <c r="Z1063" t="s">
        <v>3018</v>
      </c>
    </row>
    <row r="1064" spans="1:26" ht="45">
      <c r="A1064">
        <v>1063</v>
      </c>
      <c r="B1064" s="21" t="s">
        <v>2833</v>
      </c>
      <c r="C1064" s="21" t="s">
        <v>21</v>
      </c>
      <c r="D1064" s="17">
        <f t="shared" si="32"/>
        <v>4</v>
      </c>
      <c r="E1064" s="21" t="s">
        <v>42</v>
      </c>
      <c r="F1064" s="25">
        <f t="shared" si="33"/>
        <v>4</v>
      </c>
      <c r="G1064" s="33" t="s">
        <v>140</v>
      </c>
      <c r="H1064" s="23">
        <v>60</v>
      </c>
      <c r="I1064" s="21">
        <v>0.97321388264384101</v>
      </c>
      <c r="J1064" s="17">
        <v>1</v>
      </c>
      <c r="K1064" s="30">
        <v>43210</v>
      </c>
      <c r="L1064" s="73">
        <v>0</v>
      </c>
      <c r="M1064" s="29" t="s">
        <v>2857</v>
      </c>
      <c r="N1064" s="32" t="s">
        <v>2853</v>
      </c>
      <c r="O1064" s="21">
        <v>38</v>
      </c>
      <c r="P1064" s="21">
        <v>2</v>
      </c>
      <c r="Q1064" s="21">
        <v>6</v>
      </c>
      <c r="S1064" s="25">
        <v>0.71002915755524698</v>
      </c>
      <c r="T1064" s="25">
        <v>0.75</v>
      </c>
      <c r="U1064" s="25">
        <v>0.65007289388811751</v>
      </c>
      <c r="V1064">
        <v>0.59450000000000003</v>
      </c>
      <c r="W1064" t="s">
        <v>3017</v>
      </c>
      <c r="X1064" t="s">
        <v>3017</v>
      </c>
      <c r="Y1064" t="s">
        <v>3018</v>
      </c>
      <c r="Z1064" t="s">
        <v>3018</v>
      </c>
    </row>
    <row r="1065" spans="1:26" ht="121">
      <c r="A1065">
        <v>1064</v>
      </c>
      <c r="B1065" s="21" t="s">
        <v>2833</v>
      </c>
      <c r="C1065" s="21" t="s">
        <v>21</v>
      </c>
      <c r="D1065" s="17">
        <f t="shared" si="32"/>
        <v>4</v>
      </c>
      <c r="E1065" s="21" t="s">
        <v>42</v>
      </c>
      <c r="F1065" s="25">
        <f t="shared" si="33"/>
        <v>4</v>
      </c>
      <c r="G1065" s="33" t="s">
        <v>119</v>
      </c>
      <c r="H1065" s="23">
        <v>45</v>
      </c>
      <c r="I1065" s="21">
        <v>0.75298013433219801</v>
      </c>
      <c r="J1065" s="17">
        <v>1</v>
      </c>
      <c r="K1065" s="30">
        <v>43201</v>
      </c>
      <c r="L1065" s="73">
        <v>0</v>
      </c>
      <c r="M1065" s="29" t="s">
        <v>2858</v>
      </c>
      <c r="N1065" s="32" t="s">
        <v>2859</v>
      </c>
      <c r="O1065" s="21">
        <v>165</v>
      </c>
      <c r="P1065" s="21">
        <v>1</v>
      </c>
      <c r="Q1065" s="21">
        <v>5</v>
      </c>
      <c r="S1065" s="25">
        <v>0.72222468700001197</v>
      </c>
      <c r="T1065" s="25">
        <v>0.75</v>
      </c>
      <c r="U1065" s="25">
        <v>0.68056171750003003</v>
      </c>
      <c r="V1065">
        <v>0.6655000000000002</v>
      </c>
      <c r="W1065" t="s">
        <v>3017</v>
      </c>
      <c r="X1065" t="s">
        <v>3017</v>
      </c>
      <c r="Y1065" t="s">
        <v>3018</v>
      </c>
      <c r="Z1065" t="s">
        <v>3017</v>
      </c>
    </row>
    <row r="1066" spans="1:26" ht="61">
      <c r="A1066">
        <v>1065</v>
      </c>
      <c r="B1066" s="21" t="s">
        <v>2833</v>
      </c>
      <c r="C1066" s="21" t="s">
        <v>21</v>
      </c>
      <c r="D1066" s="17">
        <f t="shared" si="32"/>
        <v>4</v>
      </c>
      <c r="E1066" s="21" t="s">
        <v>42</v>
      </c>
      <c r="F1066" s="25">
        <f t="shared" si="33"/>
        <v>4</v>
      </c>
      <c r="G1066" s="33" t="s">
        <v>119</v>
      </c>
      <c r="H1066" s="23">
        <v>86</v>
      </c>
      <c r="I1066" s="21">
        <v>5.44563040494772E-4</v>
      </c>
      <c r="J1066" s="17">
        <v>1</v>
      </c>
      <c r="K1066" s="30">
        <v>43027</v>
      </c>
      <c r="L1066" s="73">
        <v>0</v>
      </c>
      <c r="M1066" s="29" t="s">
        <v>2860</v>
      </c>
      <c r="N1066" s="32" t="s">
        <v>2861</v>
      </c>
      <c r="O1066" s="21">
        <v>86</v>
      </c>
      <c r="P1066" s="21">
        <v>1</v>
      </c>
      <c r="Q1066" s="21">
        <v>14</v>
      </c>
      <c r="S1066" s="25">
        <v>0.68119100647006048</v>
      </c>
      <c r="T1066" s="25">
        <v>0.82500000000000007</v>
      </c>
      <c r="U1066" s="25">
        <v>0.46547751617515121</v>
      </c>
      <c r="V1066">
        <v>0.54500000000000004</v>
      </c>
      <c r="W1066" t="s">
        <v>3017</v>
      </c>
      <c r="X1066" t="s">
        <v>3017</v>
      </c>
      <c r="Y1066" t="s">
        <v>3017</v>
      </c>
      <c r="Z1066" t="s">
        <v>3018</v>
      </c>
    </row>
    <row r="1067" spans="1:26" ht="61">
      <c r="A1067">
        <v>1066</v>
      </c>
      <c r="B1067" s="21" t="s">
        <v>2833</v>
      </c>
      <c r="C1067" s="21" t="s">
        <v>25</v>
      </c>
      <c r="D1067" s="17">
        <f t="shared" si="32"/>
        <v>5</v>
      </c>
      <c r="E1067" s="21" t="s">
        <v>17</v>
      </c>
      <c r="F1067" s="25">
        <f t="shared" si="33"/>
        <v>6</v>
      </c>
      <c r="G1067" s="33" t="s">
        <v>2862</v>
      </c>
      <c r="H1067" s="23">
        <v>59</v>
      </c>
      <c r="I1067" s="21">
        <v>0.43042054247560302</v>
      </c>
      <c r="J1067" s="17">
        <v>0</v>
      </c>
      <c r="K1067" s="30">
        <v>42955</v>
      </c>
      <c r="L1067" s="73">
        <v>1</v>
      </c>
      <c r="M1067" s="29" t="s">
        <v>2863</v>
      </c>
      <c r="N1067" s="32" t="s">
        <v>2864</v>
      </c>
      <c r="O1067" s="21">
        <v>85</v>
      </c>
      <c r="P1067" s="21">
        <v>2</v>
      </c>
      <c r="Q1067" s="21">
        <v>1</v>
      </c>
      <c r="S1067" s="25">
        <v>0.75194805194805192</v>
      </c>
      <c r="T1067" s="25">
        <v>0.68181818181818177</v>
      </c>
      <c r="U1067" s="25">
        <v>0.85714285714285721</v>
      </c>
      <c r="V1067">
        <v>0.55000000000000004</v>
      </c>
      <c r="W1067" t="s">
        <v>3017</v>
      </c>
      <c r="X1067" t="s">
        <v>3017</v>
      </c>
      <c r="Y1067" t="s">
        <v>3018</v>
      </c>
      <c r="Z1067" t="s">
        <v>3018</v>
      </c>
    </row>
    <row r="1068" spans="1:26" ht="286">
      <c r="A1068">
        <v>1067</v>
      </c>
      <c r="B1068" s="21" t="s">
        <v>2833</v>
      </c>
      <c r="C1068" s="21" t="s">
        <v>21</v>
      </c>
      <c r="D1068" s="17">
        <f t="shared" si="32"/>
        <v>4</v>
      </c>
      <c r="E1068" s="21" t="s">
        <v>17</v>
      </c>
      <c r="F1068" s="25">
        <f t="shared" si="33"/>
        <v>6</v>
      </c>
      <c r="G1068" s="29" t="s">
        <v>2865</v>
      </c>
      <c r="H1068" s="23">
        <v>476</v>
      </c>
      <c r="I1068" s="21">
        <v>1</v>
      </c>
      <c r="J1068" s="17">
        <v>1</v>
      </c>
      <c r="K1068" s="30">
        <v>42614</v>
      </c>
      <c r="L1068" s="69">
        <v>1</v>
      </c>
      <c r="M1068" s="17" t="s">
        <v>2866</v>
      </c>
      <c r="N1068" s="32" t="s">
        <v>2867</v>
      </c>
      <c r="O1068" s="21">
        <v>74</v>
      </c>
      <c r="P1068" s="21">
        <v>2</v>
      </c>
      <c r="Q1068" s="21">
        <v>7</v>
      </c>
      <c r="S1068" s="25">
        <v>0.69881421079630901</v>
      </c>
      <c r="T1068" s="25">
        <v>0.75</v>
      </c>
      <c r="U1068" s="25">
        <v>0.62203552699077269</v>
      </c>
      <c r="V1068">
        <v>0.45454545454545453</v>
      </c>
      <c r="W1068" t="s">
        <v>3017</v>
      </c>
      <c r="X1068" t="s">
        <v>3017</v>
      </c>
      <c r="Y1068" t="s">
        <v>3018</v>
      </c>
      <c r="Z1068" t="s">
        <v>3018</v>
      </c>
    </row>
    <row r="1069" spans="1:26" ht="76">
      <c r="A1069">
        <v>1068</v>
      </c>
      <c r="B1069" s="21" t="s">
        <v>2868</v>
      </c>
      <c r="C1069" s="21" t="s">
        <v>21</v>
      </c>
      <c r="D1069" s="17">
        <f t="shared" si="32"/>
        <v>4</v>
      </c>
      <c r="E1069" s="21" t="s">
        <v>17</v>
      </c>
      <c r="F1069" s="25">
        <f t="shared" si="33"/>
        <v>6</v>
      </c>
      <c r="G1069" s="33" t="s">
        <v>2869</v>
      </c>
      <c r="H1069" s="23">
        <v>39</v>
      </c>
      <c r="I1069" s="21">
        <v>0.99249506451036495</v>
      </c>
      <c r="J1069" s="17">
        <v>0</v>
      </c>
      <c r="K1069" s="30">
        <v>43678</v>
      </c>
      <c r="L1069" s="73">
        <v>1</v>
      </c>
      <c r="M1069" s="29" t="s">
        <v>2870</v>
      </c>
      <c r="N1069" s="32" t="s">
        <v>2871</v>
      </c>
      <c r="O1069" s="21">
        <v>102</v>
      </c>
      <c r="P1069" s="21">
        <v>3</v>
      </c>
      <c r="Q1069" s="21">
        <v>4</v>
      </c>
      <c r="S1069" s="25">
        <v>0.73571428571428577</v>
      </c>
      <c r="T1069" s="25">
        <v>0.75</v>
      </c>
      <c r="U1069" s="25">
        <v>0.7142857142857143</v>
      </c>
      <c r="V1069">
        <v>0.55000000000000004</v>
      </c>
      <c r="W1069" t="s">
        <v>3017</v>
      </c>
      <c r="X1069" t="s">
        <v>3017</v>
      </c>
      <c r="Y1069" t="s">
        <v>3017</v>
      </c>
      <c r="Z1069" t="s">
        <v>3018</v>
      </c>
    </row>
    <row r="1070" spans="1:26" ht="91">
      <c r="A1070">
        <v>1069</v>
      </c>
      <c r="B1070" s="21" t="s">
        <v>2868</v>
      </c>
      <c r="C1070" s="21" t="s">
        <v>21</v>
      </c>
      <c r="D1070" s="17">
        <f t="shared" si="32"/>
        <v>4</v>
      </c>
      <c r="E1070" s="21" t="s">
        <v>17</v>
      </c>
      <c r="F1070" s="25">
        <f t="shared" si="33"/>
        <v>6</v>
      </c>
      <c r="G1070" s="33" t="s">
        <v>2872</v>
      </c>
      <c r="H1070" s="23">
        <v>40</v>
      </c>
      <c r="I1070" s="21">
        <v>0.112014111053298</v>
      </c>
      <c r="J1070" s="17">
        <v>0</v>
      </c>
      <c r="K1070" s="31">
        <v>43381</v>
      </c>
      <c r="L1070" s="73">
        <v>0</v>
      </c>
      <c r="M1070" s="29" t="s">
        <v>2873</v>
      </c>
      <c r="N1070" s="32" t="s">
        <v>2874</v>
      </c>
      <c r="O1070" s="21">
        <v>136</v>
      </c>
      <c r="P1070" s="21">
        <v>1</v>
      </c>
      <c r="Q1070" s="21">
        <v>8</v>
      </c>
      <c r="S1070" s="25">
        <v>0.68837559287164618</v>
      </c>
      <c r="T1070" s="25">
        <v>0.75</v>
      </c>
      <c r="U1070" s="25">
        <v>0.59593898217911567</v>
      </c>
      <c r="V1070">
        <v>0.60500000000000009</v>
      </c>
      <c r="W1070" t="s">
        <v>3018</v>
      </c>
      <c r="X1070" t="s">
        <v>3018</v>
      </c>
      <c r="Y1070" t="s">
        <v>3017</v>
      </c>
      <c r="Z1070" t="s">
        <v>3017</v>
      </c>
    </row>
    <row r="1071" spans="1:26" ht="45">
      <c r="A1071">
        <v>1070</v>
      </c>
      <c r="B1071" s="21" t="s">
        <v>2868</v>
      </c>
      <c r="C1071" s="21" t="s">
        <v>21</v>
      </c>
      <c r="D1071" s="17">
        <f t="shared" si="32"/>
        <v>4</v>
      </c>
      <c r="E1071" s="21" t="s">
        <v>42</v>
      </c>
      <c r="F1071" s="25">
        <f t="shared" si="33"/>
        <v>4</v>
      </c>
      <c r="G1071" s="33" t="s">
        <v>2875</v>
      </c>
      <c r="H1071" s="23">
        <v>65</v>
      </c>
      <c r="I1071" s="21">
        <v>2.8973118348929498E-7</v>
      </c>
      <c r="J1071" s="17">
        <v>1</v>
      </c>
      <c r="K1071" s="30">
        <v>43319</v>
      </c>
      <c r="L1071" s="73">
        <v>0</v>
      </c>
      <c r="M1071" s="29" t="s">
        <v>2876</v>
      </c>
      <c r="N1071" s="32" t="s">
        <v>2877</v>
      </c>
      <c r="O1071" s="21">
        <v>33</v>
      </c>
      <c r="P1071" s="21">
        <v>2</v>
      </c>
      <c r="Q1071" s="21">
        <v>7</v>
      </c>
      <c r="S1071" s="25">
        <v>0.69881421079630901</v>
      </c>
      <c r="T1071" s="25">
        <v>0.75</v>
      </c>
      <c r="U1071" s="25">
        <v>0.62203552699077269</v>
      </c>
      <c r="V1071">
        <v>0.59450000000000003</v>
      </c>
      <c r="W1071" t="s">
        <v>3017</v>
      </c>
      <c r="X1071" t="s">
        <v>3017</v>
      </c>
      <c r="Y1071" t="s">
        <v>3018</v>
      </c>
      <c r="Z1071" t="s">
        <v>3018</v>
      </c>
    </row>
    <row r="1072" spans="1:26" ht="61">
      <c r="A1072">
        <v>1071</v>
      </c>
      <c r="B1072" s="21" t="s">
        <v>2868</v>
      </c>
      <c r="C1072" s="21" t="s">
        <v>21</v>
      </c>
      <c r="D1072" s="17">
        <f t="shared" si="32"/>
        <v>4</v>
      </c>
      <c r="E1072" s="21" t="s">
        <v>17</v>
      </c>
      <c r="F1072" s="25">
        <f t="shared" si="33"/>
        <v>6</v>
      </c>
      <c r="G1072" s="33" t="s">
        <v>2878</v>
      </c>
      <c r="H1072" s="23">
        <v>107</v>
      </c>
      <c r="I1072" s="21">
        <v>1.3289971146423999E-3</v>
      </c>
      <c r="J1072" s="17">
        <v>1</v>
      </c>
      <c r="K1072" s="30">
        <v>43175</v>
      </c>
      <c r="L1072" s="73">
        <v>1</v>
      </c>
      <c r="M1072" s="29" t="s">
        <v>2879</v>
      </c>
      <c r="N1072" s="32" t="s">
        <v>2880</v>
      </c>
      <c r="O1072" s="21">
        <v>75</v>
      </c>
      <c r="P1072" s="21">
        <v>2</v>
      </c>
      <c r="Q1072" s="21">
        <v>12</v>
      </c>
      <c r="S1072" s="25">
        <v>0.61114224536875172</v>
      </c>
      <c r="T1072" s="25">
        <v>0.68181818181818177</v>
      </c>
      <c r="U1072" s="25">
        <v>0.50512834069460655</v>
      </c>
      <c r="V1072">
        <v>0.60500000000000009</v>
      </c>
      <c r="W1072" t="s">
        <v>3018</v>
      </c>
      <c r="X1072" t="s">
        <v>3017</v>
      </c>
      <c r="Y1072" t="s">
        <v>3017</v>
      </c>
      <c r="Z1072" t="s">
        <v>3018</v>
      </c>
    </row>
    <row r="1073" spans="1:26" ht="196">
      <c r="A1073">
        <v>1072</v>
      </c>
      <c r="B1073" s="21" t="s">
        <v>2868</v>
      </c>
      <c r="C1073" s="21" t="s">
        <v>21</v>
      </c>
      <c r="D1073" s="17">
        <f t="shared" si="32"/>
        <v>4</v>
      </c>
      <c r="E1073" s="21" t="s">
        <v>17</v>
      </c>
      <c r="F1073" s="25">
        <f t="shared" si="33"/>
        <v>6</v>
      </c>
      <c r="G1073" s="33" t="s">
        <v>2881</v>
      </c>
      <c r="H1073" s="23">
        <v>171</v>
      </c>
      <c r="I1073" s="21">
        <v>1.6266554650901099E-4</v>
      </c>
      <c r="J1073" s="17">
        <v>1</v>
      </c>
      <c r="K1073" s="30">
        <v>43070</v>
      </c>
      <c r="L1073" s="73">
        <v>1</v>
      </c>
      <c r="M1073" s="29" t="s">
        <v>2882</v>
      </c>
      <c r="N1073" s="32" t="s">
        <v>2883</v>
      </c>
      <c r="O1073" s="21">
        <v>279</v>
      </c>
      <c r="P1073" s="21">
        <v>2</v>
      </c>
      <c r="Q1073" s="21">
        <v>11</v>
      </c>
      <c r="S1073" s="25">
        <v>0.61956949249917193</v>
      </c>
      <c r="T1073" s="25">
        <v>0.68181818181818177</v>
      </c>
      <c r="U1073" s="25">
        <v>0.52619645852065711</v>
      </c>
      <c r="V1073">
        <v>0.60500000000000009</v>
      </c>
      <c r="W1073" t="s">
        <v>3017</v>
      </c>
      <c r="X1073" t="s">
        <v>3017</v>
      </c>
      <c r="Y1073" t="s">
        <v>3017</v>
      </c>
      <c r="Z1073" t="s">
        <v>3017</v>
      </c>
    </row>
    <row r="1074" spans="1:26" ht="151">
      <c r="A1074">
        <v>1073</v>
      </c>
      <c r="B1074" s="21" t="s">
        <v>2868</v>
      </c>
      <c r="C1074" s="21" t="s">
        <v>21</v>
      </c>
      <c r="D1074" s="17">
        <f t="shared" si="32"/>
        <v>4</v>
      </c>
      <c r="E1074" s="21" t="s">
        <v>17</v>
      </c>
      <c r="F1074" s="25">
        <f t="shared" si="33"/>
        <v>6</v>
      </c>
      <c r="G1074" s="29" t="s">
        <v>2884</v>
      </c>
      <c r="H1074" s="23">
        <v>214</v>
      </c>
      <c r="I1074" s="21">
        <v>2.8831646860516502E-5</v>
      </c>
      <c r="J1074" s="17">
        <v>1</v>
      </c>
      <c r="K1074" s="31">
        <v>43040</v>
      </c>
      <c r="L1074" s="73">
        <v>1</v>
      </c>
      <c r="M1074" s="29" t="s">
        <v>2885</v>
      </c>
      <c r="N1074" s="32" t="s">
        <v>2886</v>
      </c>
      <c r="O1074" s="21">
        <v>199</v>
      </c>
      <c r="P1074" s="21">
        <v>2</v>
      </c>
      <c r="Q1074" s="21">
        <v>12</v>
      </c>
      <c r="S1074" s="25">
        <v>0.61114224536875172</v>
      </c>
      <c r="T1074" s="25">
        <v>0.68181818181818177</v>
      </c>
      <c r="U1074" s="25">
        <v>0.50512834069460655</v>
      </c>
      <c r="V1074">
        <v>0.55000000000000004</v>
      </c>
      <c r="W1074" t="s">
        <v>3017</v>
      </c>
      <c r="X1074" t="s">
        <v>3017</v>
      </c>
      <c r="Y1074" t="s">
        <v>3017</v>
      </c>
      <c r="Z1074" t="s">
        <v>3017</v>
      </c>
    </row>
    <row r="1075" spans="1:26" ht="151">
      <c r="A1075">
        <v>1074</v>
      </c>
      <c r="B1075" s="21" t="s">
        <v>2868</v>
      </c>
      <c r="C1075" s="21" t="s">
        <v>21</v>
      </c>
      <c r="D1075" s="17">
        <f t="shared" si="32"/>
        <v>4</v>
      </c>
      <c r="E1075" s="21" t="s">
        <v>17</v>
      </c>
      <c r="F1075" s="25">
        <f t="shared" si="33"/>
        <v>6</v>
      </c>
      <c r="G1075" s="33" t="s">
        <v>2881</v>
      </c>
      <c r="H1075" s="23">
        <v>130</v>
      </c>
      <c r="I1075" s="21">
        <v>0.90343981910202997</v>
      </c>
      <c r="J1075" s="17">
        <v>1</v>
      </c>
      <c r="K1075" s="30">
        <v>43028</v>
      </c>
      <c r="L1075" s="73">
        <v>1</v>
      </c>
      <c r="M1075" s="29" t="s">
        <v>2887</v>
      </c>
      <c r="N1075" s="32" t="s">
        <v>2886</v>
      </c>
      <c r="O1075" s="21">
        <v>199</v>
      </c>
      <c r="P1075" s="21">
        <v>2</v>
      </c>
      <c r="Q1075" s="21">
        <v>12</v>
      </c>
      <c r="S1075" s="25">
        <v>0.69705133627784266</v>
      </c>
      <c r="T1075" s="25">
        <v>0.82500000000000007</v>
      </c>
      <c r="U1075" s="25">
        <v>0.50512834069460655</v>
      </c>
      <c r="V1075">
        <v>0.60500000000000009</v>
      </c>
      <c r="W1075" t="s">
        <v>3017</v>
      </c>
      <c r="X1075" t="s">
        <v>3017</v>
      </c>
      <c r="Y1075" t="s">
        <v>3017</v>
      </c>
      <c r="Z1075" t="s">
        <v>3017</v>
      </c>
    </row>
    <row r="1076" spans="1:26" ht="151">
      <c r="A1076">
        <v>1075</v>
      </c>
      <c r="B1076" s="21" t="s">
        <v>2868</v>
      </c>
      <c r="C1076" s="21" t="s">
        <v>21</v>
      </c>
      <c r="D1076" s="17">
        <f t="shared" si="32"/>
        <v>4</v>
      </c>
      <c r="E1076" s="21" t="s">
        <v>17</v>
      </c>
      <c r="F1076" s="25">
        <f t="shared" si="33"/>
        <v>6</v>
      </c>
      <c r="G1076" s="33" t="s">
        <v>2881</v>
      </c>
      <c r="H1076" s="23">
        <v>52</v>
      </c>
      <c r="I1076" s="21">
        <v>6.6417524870088197E-4</v>
      </c>
      <c r="J1076" s="17">
        <v>1</v>
      </c>
      <c r="K1076" s="30">
        <v>43015</v>
      </c>
      <c r="L1076" s="73">
        <v>1</v>
      </c>
      <c r="M1076" s="29" t="s">
        <v>2888</v>
      </c>
      <c r="N1076" s="32" t="s">
        <v>2886</v>
      </c>
      <c r="O1076" s="21">
        <v>199</v>
      </c>
      <c r="P1076" s="21">
        <v>2</v>
      </c>
      <c r="Q1076" s="21">
        <v>11</v>
      </c>
      <c r="S1076" s="25">
        <v>0.70547858340826286</v>
      </c>
      <c r="T1076" s="25">
        <v>0.82500000000000007</v>
      </c>
      <c r="U1076" s="25">
        <v>0.52619645852065711</v>
      </c>
      <c r="V1076">
        <v>0.60500000000000009</v>
      </c>
      <c r="W1076" t="s">
        <v>3017</v>
      </c>
      <c r="X1076" t="s">
        <v>3017</v>
      </c>
      <c r="Y1076" t="s">
        <v>3017</v>
      </c>
      <c r="Z1076" t="s">
        <v>3017</v>
      </c>
    </row>
    <row r="1077" spans="1:26" ht="151">
      <c r="A1077">
        <v>1076</v>
      </c>
      <c r="B1077" s="21" t="s">
        <v>2868</v>
      </c>
      <c r="C1077" s="21" t="s">
        <v>21</v>
      </c>
      <c r="D1077" s="17">
        <f t="shared" si="32"/>
        <v>4</v>
      </c>
      <c r="E1077" s="21" t="s">
        <v>17</v>
      </c>
      <c r="F1077" s="25">
        <f t="shared" si="33"/>
        <v>6</v>
      </c>
      <c r="G1077" s="33" t="s">
        <v>2881</v>
      </c>
      <c r="H1077" s="23">
        <v>143</v>
      </c>
      <c r="I1077" s="21">
        <v>7.8684462160227798E-4</v>
      </c>
      <c r="J1077" s="17">
        <v>1</v>
      </c>
      <c r="K1077" s="31">
        <v>43007</v>
      </c>
      <c r="L1077" s="73">
        <v>1</v>
      </c>
      <c r="M1077" s="29" t="s">
        <v>2889</v>
      </c>
      <c r="N1077" s="32" t="s">
        <v>2886</v>
      </c>
      <c r="O1077" s="21">
        <v>199</v>
      </c>
      <c r="P1077" s="21">
        <v>2</v>
      </c>
      <c r="Q1077" s="21">
        <v>19</v>
      </c>
      <c r="S1077" s="25">
        <v>0.60092006036910428</v>
      </c>
      <c r="T1077" s="25">
        <v>0.75</v>
      </c>
      <c r="U1077" s="25">
        <v>0.37730015092276081</v>
      </c>
      <c r="V1077">
        <v>0.55000000000000004</v>
      </c>
      <c r="W1077" t="s">
        <v>3017</v>
      </c>
      <c r="X1077" t="s">
        <v>3017</v>
      </c>
      <c r="Y1077" t="s">
        <v>3017</v>
      </c>
      <c r="Z1077" t="s">
        <v>3017</v>
      </c>
    </row>
    <row r="1078" spans="1:26" ht="151">
      <c r="A1078">
        <v>1077</v>
      </c>
      <c r="B1078" s="21" t="s">
        <v>2868</v>
      </c>
      <c r="C1078" s="21" t="s">
        <v>21</v>
      </c>
      <c r="D1078" s="17">
        <f t="shared" si="32"/>
        <v>4</v>
      </c>
      <c r="E1078" s="21" t="s">
        <v>17</v>
      </c>
      <c r="F1078" s="25">
        <f t="shared" si="33"/>
        <v>6</v>
      </c>
      <c r="G1078" s="33" t="s">
        <v>2881</v>
      </c>
      <c r="H1078" s="23">
        <v>101</v>
      </c>
      <c r="I1078" s="21">
        <v>5.5818558899444204E-3</v>
      </c>
      <c r="J1078" s="17">
        <v>1</v>
      </c>
      <c r="K1078" s="31">
        <v>43001</v>
      </c>
      <c r="L1078" s="73">
        <v>1</v>
      </c>
      <c r="M1078" s="29" t="s">
        <v>2890</v>
      </c>
      <c r="N1078" s="32" t="s">
        <v>2886</v>
      </c>
      <c r="O1078" s="21">
        <v>199</v>
      </c>
      <c r="P1078" s="21">
        <v>2</v>
      </c>
      <c r="Q1078" s="21">
        <v>19</v>
      </c>
      <c r="S1078" s="25">
        <v>0.60092006036910428</v>
      </c>
      <c r="T1078" s="25">
        <v>0.75</v>
      </c>
      <c r="U1078" s="25">
        <v>0.37730015092276081</v>
      </c>
      <c r="V1078">
        <v>0.60500000000000009</v>
      </c>
      <c r="W1078" t="s">
        <v>3017</v>
      </c>
      <c r="X1078" t="s">
        <v>3017</v>
      </c>
      <c r="Y1078" t="s">
        <v>3017</v>
      </c>
      <c r="Z1078" t="s">
        <v>3017</v>
      </c>
    </row>
    <row r="1079" spans="1:26" ht="241">
      <c r="A1079">
        <v>1078</v>
      </c>
      <c r="B1079" s="21" t="s">
        <v>2868</v>
      </c>
      <c r="C1079" s="21" t="s">
        <v>21</v>
      </c>
      <c r="D1079" s="17">
        <f t="shared" si="32"/>
        <v>4</v>
      </c>
      <c r="E1079" s="21" t="s">
        <v>17</v>
      </c>
      <c r="F1079" s="25">
        <f t="shared" si="33"/>
        <v>6</v>
      </c>
      <c r="G1079" s="33" t="s">
        <v>2881</v>
      </c>
      <c r="H1079" s="23">
        <v>136</v>
      </c>
      <c r="I1079" s="21">
        <v>8.8424898036576504E-4</v>
      </c>
      <c r="J1079" s="17">
        <v>1</v>
      </c>
      <c r="K1079" s="30">
        <v>42991</v>
      </c>
      <c r="L1079" s="73">
        <v>1</v>
      </c>
      <c r="M1079" s="29" t="s">
        <v>2891</v>
      </c>
      <c r="N1079" s="17" t="s">
        <v>2892</v>
      </c>
      <c r="O1079" s="21">
        <v>304</v>
      </c>
      <c r="P1079" s="21">
        <v>2</v>
      </c>
      <c r="Q1079" s="21">
        <v>13</v>
      </c>
      <c r="S1079" s="25">
        <v>0.64396849854491489</v>
      </c>
      <c r="T1079" s="25">
        <v>0.75</v>
      </c>
      <c r="U1079" s="25">
        <v>0.48492124636228728</v>
      </c>
      <c r="V1079">
        <v>0.60500000000000009</v>
      </c>
      <c r="W1079" t="s">
        <v>3017</v>
      </c>
      <c r="X1079" t="s">
        <v>3017</v>
      </c>
      <c r="Y1079" t="s">
        <v>3017</v>
      </c>
      <c r="Z1079" t="s">
        <v>3017</v>
      </c>
    </row>
    <row r="1080" spans="1:26" ht="226">
      <c r="A1080">
        <v>1079</v>
      </c>
      <c r="B1080" s="21" t="s">
        <v>2868</v>
      </c>
      <c r="C1080" s="21" t="s">
        <v>21</v>
      </c>
      <c r="D1080" s="17">
        <f t="shared" si="32"/>
        <v>4</v>
      </c>
      <c r="E1080" s="21" t="s">
        <v>17</v>
      </c>
      <c r="F1080" s="25">
        <f t="shared" si="33"/>
        <v>6</v>
      </c>
      <c r="G1080" s="33" t="s">
        <v>2878</v>
      </c>
      <c r="H1080" s="23">
        <v>140</v>
      </c>
      <c r="I1080" s="21">
        <v>0.37832240201394202</v>
      </c>
      <c r="J1080" s="17">
        <v>1</v>
      </c>
      <c r="K1080" s="31">
        <v>42985</v>
      </c>
      <c r="L1080" s="73">
        <v>1</v>
      </c>
      <c r="M1080" s="29" t="s">
        <v>2893</v>
      </c>
      <c r="N1080" s="17" t="s">
        <v>2894</v>
      </c>
      <c r="O1080" s="21">
        <v>303</v>
      </c>
      <c r="P1080" s="21">
        <v>2</v>
      </c>
      <c r="Q1080" s="21">
        <v>14</v>
      </c>
      <c r="S1080" s="25">
        <v>0.68119100647006048</v>
      </c>
      <c r="T1080" s="25">
        <v>0.82500000000000007</v>
      </c>
      <c r="U1080" s="25">
        <v>0.46547751617515121</v>
      </c>
      <c r="V1080">
        <v>0.60500000000000009</v>
      </c>
      <c r="W1080" t="s">
        <v>3017</v>
      </c>
      <c r="X1080" t="s">
        <v>3017</v>
      </c>
      <c r="Y1080" t="s">
        <v>3017</v>
      </c>
      <c r="Z1080" t="s">
        <v>3017</v>
      </c>
    </row>
    <row r="1081" spans="1:26" ht="136">
      <c r="A1081">
        <v>1080</v>
      </c>
      <c r="B1081" s="21" t="s">
        <v>2868</v>
      </c>
      <c r="C1081" s="21" t="s">
        <v>21</v>
      </c>
      <c r="D1081" s="17">
        <f t="shared" si="32"/>
        <v>4</v>
      </c>
      <c r="E1081" s="21" t="s">
        <v>17</v>
      </c>
      <c r="F1081" s="25">
        <f t="shared" si="33"/>
        <v>6</v>
      </c>
      <c r="G1081" s="33" t="s">
        <v>2895</v>
      </c>
      <c r="H1081" s="23">
        <v>55</v>
      </c>
      <c r="I1081" s="21">
        <v>0.217525665743313</v>
      </c>
      <c r="J1081" s="17">
        <v>1</v>
      </c>
      <c r="K1081" s="30">
        <v>42978</v>
      </c>
      <c r="L1081" s="73">
        <v>1</v>
      </c>
      <c r="M1081" s="29" t="s">
        <v>2896</v>
      </c>
      <c r="N1081" s="32" t="s">
        <v>2897</v>
      </c>
      <c r="O1081" s="21">
        <v>198</v>
      </c>
      <c r="P1081" s="21">
        <v>2</v>
      </c>
      <c r="Q1081" s="21">
        <v>14</v>
      </c>
      <c r="S1081" s="25">
        <v>0.63619100647006044</v>
      </c>
      <c r="T1081" s="25">
        <v>0.75</v>
      </c>
      <c r="U1081" s="25">
        <v>0.46547751617515121</v>
      </c>
      <c r="V1081">
        <v>0.5</v>
      </c>
      <c r="W1081" t="s">
        <v>3017</v>
      </c>
      <c r="X1081" t="s">
        <v>3017</v>
      </c>
      <c r="Y1081" t="s">
        <v>3017</v>
      </c>
      <c r="Z1081" t="s">
        <v>3017</v>
      </c>
    </row>
    <row r="1082" spans="1:26" ht="226">
      <c r="A1082">
        <v>1081</v>
      </c>
      <c r="B1082" s="21" t="s">
        <v>2868</v>
      </c>
      <c r="C1082" s="21" t="s">
        <v>21</v>
      </c>
      <c r="D1082" s="17">
        <f t="shared" si="32"/>
        <v>4</v>
      </c>
      <c r="E1082" s="21" t="s">
        <v>17</v>
      </c>
      <c r="F1082" s="25">
        <f t="shared" si="33"/>
        <v>6</v>
      </c>
      <c r="G1082" s="33" t="s">
        <v>2898</v>
      </c>
      <c r="H1082" s="23">
        <v>162</v>
      </c>
      <c r="I1082" s="21">
        <v>1.8891698726210399E-2</v>
      </c>
      <c r="J1082" s="17">
        <v>1</v>
      </c>
      <c r="K1082" s="30">
        <v>42972</v>
      </c>
      <c r="L1082" s="73">
        <v>1</v>
      </c>
      <c r="M1082" s="29" t="s">
        <v>2899</v>
      </c>
      <c r="N1082" s="17" t="s">
        <v>2900</v>
      </c>
      <c r="O1082" s="21">
        <v>285</v>
      </c>
      <c r="P1082" s="21">
        <v>2</v>
      </c>
      <c r="Q1082" s="21">
        <v>13</v>
      </c>
      <c r="S1082" s="25">
        <v>0.64396849854491489</v>
      </c>
      <c r="T1082" s="25">
        <v>0.75</v>
      </c>
      <c r="U1082" s="25">
        <v>0.48492124636228728</v>
      </c>
      <c r="V1082">
        <v>0.60500000000000009</v>
      </c>
      <c r="W1082" t="s">
        <v>3017</v>
      </c>
      <c r="X1082" t="s">
        <v>3017</v>
      </c>
      <c r="Y1082" t="s">
        <v>3017</v>
      </c>
      <c r="Z1082" t="s">
        <v>3017</v>
      </c>
    </row>
    <row r="1083" spans="1:26" ht="211">
      <c r="A1083">
        <v>1082</v>
      </c>
      <c r="B1083" s="21" t="s">
        <v>2868</v>
      </c>
      <c r="C1083" s="21" t="s">
        <v>21</v>
      </c>
      <c r="D1083" s="17">
        <f t="shared" si="32"/>
        <v>4</v>
      </c>
      <c r="E1083" s="21" t="s">
        <v>17</v>
      </c>
      <c r="F1083" s="25">
        <f t="shared" si="33"/>
        <v>6</v>
      </c>
      <c r="G1083" s="33" t="s">
        <v>2881</v>
      </c>
      <c r="H1083" s="23">
        <v>87</v>
      </c>
      <c r="I1083" s="21">
        <v>0.80292329600866097</v>
      </c>
      <c r="J1083" s="17">
        <v>1</v>
      </c>
      <c r="K1083" s="30">
        <v>42961</v>
      </c>
      <c r="L1083" s="73">
        <v>1</v>
      </c>
      <c r="M1083" s="29" t="s">
        <v>2901</v>
      </c>
      <c r="N1083" s="17" t="s">
        <v>2902</v>
      </c>
      <c r="O1083" s="21">
        <v>279</v>
      </c>
      <c r="P1083" s="21">
        <v>2</v>
      </c>
      <c r="Q1083" s="21">
        <v>9</v>
      </c>
      <c r="S1083" s="25">
        <v>0.67857142857142849</v>
      </c>
      <c r="T1083" s="25">
        <v>0.75</v>
      </c>
      <c r="U1083" s="25">
        <v>0.5714285714285714</v>
      </c>
      <c r="V1083">
        <v>0.5</v>
      </c>
      <c r="W1083" t="s">
        <v>3017</v>
      </c>
      <c r="X1083" t="s">
        <v>3017</v>
      </c>
      <c r="Y1083" t="s">
        <v>3017</v>
      </c>
      <c r="Z1083" t="s">
        <v>3017</v>
      </c>
    </row>
    <row r="1084" spans="1:26" ht="226">
      <c r="A1084">
        <v>1083</v>
      </c>
      <c r="B1084" s="21" t="s">
        <v>2868</v>
      </c>
      <c r="C1084" s="21" t="s">
        <v>21</v>
      </c>
      <c r="D1084" s="17">
        <f t="shared" si="32"/>
        <v>4</v>
      </c>
      <c r="E1084" s="21" t="s">
        <v>17</v>
      </c>
      <c r="F1084" s="25">
        <f t="shared" si="33"/>
        <v>6</v>
      </c>
      <c r="G1084" s="33" t="s">
        <v>2881</v>
      </c>
      <c r="H1084" s="23">
        <v>111</v>
      </c>
      <c r="I1084" s="21">
        <v>3.0251703207406799E-3</v>
      </c>
      <c r="J1084" s="17">
        <v>1</v>
      </c>
      <c r="K1084" s="30">
        <v>42958</v>
      </c>
      <c r="L1084" s="73">
        <v>1</v>
      </c>
      <c r="M1084" s="29" t="s">
        <v>2903</v>
      </c>
      <c r="N1084" s="17" t="s">
        <v>2900</v>
      </c>
      <c r="O1084" s="21">
        <v>285</v>
      </c>
      <c r="P1084" s="21">
        <v>2</v>
      </c>
      <c r="Q1084" s="21">
        <v>12</v>
      </c>
      <c r="S1084" s="25">
        <v>0.65205133627784262</v>
      </c>
      <c r="T1084" s="25">
        <v>0.75</v>
      </c>
      <c r="U1084" s="25">
        <v>0.50512834069460655</v>
      </c>
      <c r="V1084">
        <v>0.5</v>
      </c>
      <c r="W1084" t="s">
        <v>3017</v>
      </c>
      <c r="X1084" t="s">
        <v>3017</v>
      </c>
      <c r="Y1084" t="s">
        <v>3017</v>
      </c>
      <c r="Z1084" t="s">
        <v>3017</v>
      </c>
    </row>
    <row r="1085" spans="1:26" ht="211">
      <c r="A1085">
        <v>1084</v>
      </c>
      <c r="B1085" s="21" t="s">
        <v>2868</v>
      </c>
      <c r="C1085" s="21" t="s">
        <v>21</v>
      </c>
      <c r="D1085" s="17">
        <f t="shared" si="32"/>
        <v>4</v>
      </c>
      <c r="E1085" s="21" t="s">
        <v>17</v>
      </c>
      <c r="F1085" s="25">
        <f t="shared" si="33"/>
        <v>6</v>
      </c>
      <c r="G1085" s="33" t="s">
        <v>2881</v>
      </c>
      <c r="H1085" s="23">
        <v>74</v>
      </c>
      <c r="I1085" s="21">
        <v>0.25434259851893998</v>
      </c>
      <c r="J1085" s="17">
        <v>1</v>
      </c>
      <c r="K1085" s="30">
        <v>42957</v>
      </c>
      <c r="L1085" s="73">
        <v>1</v>
      </c>
      <c r="M1085" s="29" t="s">
        <v>2904</v>
      </c>
      <c r="N1085" s="17" t="s">
        <v>2905</v>
      </c>
      <c r="O1085" s="21">
        <v>257</v>
      </c>
      <c r="P1085" s="21">
        <v>2</v>
      </c>
      <c r="Q1085" s="21">
        <v>12</v>
      </c>
      <c r="S1085" s="25">
        <v>0.65205133627784262</v>
      </c>
      <c r="T1085" s="25">
        <v>0.75</v>
      </c>
      <c r="U1085" s="25">
        <v>0.50512834069460655</v>
      </c>
      <c r="V1085">
        <v>0.5</v>
      </c>
      <c r="W1085" t="s">
        <v>3017</v>
      </c>
      <c r="X1085" t="s">
        <v>3017</v>
      </c>
      <c r="Y1085" t="s">
        <v>3017</v>
      </c>
      <c r="Z1085" t="s">
        <v>3017</v>
      </c>
    </row>
    <row r="1086" spans="1:26" ht="226">
      <c r="A1086">
        <v>1085</v>
      </c>
      <c r="B1086" s="21" t="s">
        <v>2868</v>
      </c>
      <c r="C1086" s="21" t="s">
        <v>21</v>
      </c>
      <c r="D1086" s="17">
        <f t="shared" si="32"/>
        <v>4</v>
      </c>
      <c r="E1086" s="21" t="s">
        <v>17</v>
      </c>
      <c r="F1086" s="25">
        <f t="shared" si="33"/>
        <v>6</v>
      </c>
      <c r="G1086" s="33" t="s">
        <v>2881</v>
      </c>
      <c r="H1086" s="23">
        <v>121</v>
      </c>
      <c r="I1086" s="21">
        <v>8.6975398847755102E-4</v>
      </c>
      <c r="J1086" s="17">
        <v>1</v>
      </c>
      <c r="K1086" s="30">
        <v>42954</v>
      </c>
      <c r="L1086" s="73">
        <v>1</v>
      </c>
      <c r="M1086" s="29" t="s">
        <v>2906</v>
      </c>
      <c r="N1086" s="17" t="s">
        <v>2900</v>
      </c>
      <c r="O1086" s="21">
        <v>285</v>
      </c>
      <c r="P1086" s="21">
        <v>2</v>
      </c>
      <c r="Q1086" s="21">
        <v>11</v>
      </c>
      <c r="S1086" s="25">
        <v>0.66047858340826282</v>
      </c>
      <c r="T1086" s="25">
        <v>0.75</v>
      </c>
      <c r="U1086" s="25">
        <v>0.52619645852065711</v>
      </c>
      <c r="V1086">
        <v>0.55000000000000004</v>
      </c>
      <c r="W1086" t="s">
        <v>3017</v>
      </c>
      <c r="X1086" t="s">
        <v>3017</v>
      </c>
      <c r="Y1086" t="s">
        <v>3017</v>
      </c>
      <c r="Z1086" t="s">
        <v>3017</v>
      </c>
    </row>
    <row r="1087" spans="1:26" ht="211">
      <c r="A1087">
        <v>1086</v>
      </c>
      <c r="B1087" s="21" t="s">
        <v>2868</v>
      </c>
      <c r="C1087" s="21" t="s">
        <v>21</v>
      </c>
      <c r="D1087" s="17">
        <f t="shared" si="32"/>
        <v>4</v>
      </c>
      <c r="E1087" s="21" t="s">
        <v>17</v>
      </c>
      <c r="F1087" s="25">
        <f t="shared" si="33"/>
        <v>6</v>
      </c>
      <c r="G1087" s="33" t="s">
        <v>2907</v>
      </c>
      <c r="H1087" s="23">
        <v>82</v>
      </c>
      <c r="I1087" s="21">
        <v>0.221011028932214</v>
      </c>
      <c r="J1087" s="17">
        <v>1</v>
      </c>
      <c r="K1087" s="30">
        <v>42950</v>
      </c>
      <c r="L1087" s="73">
        <v>1</v>
      </c>
      <c r="M1087" s="29" t="s">
        <v>2908</v>
      </c>
      <c r="N1087" s="17" t="s">
        <v>2909</v>
      </c>
      <c r="O1087" s="21">
        <v>284</v>
      </c>
      <c r="P1087" s="21">
        <v>2</v>
      </c>
      <c r="Q1087" s="21">
        <v>12</v>
      </c>
      <c r="S1087" s="25">
        <v>0.65205133627784262</v>
      </c>
      <c r="T1087" s="25">
        <v>0.75</v>
      </c>
      <c r="U1087" s="25">
        <v>0.50512834069460655</v>
      </c>
      <c r="V1087">
        <v>0.5</v>
      </c>
      <c r="W1087" t="s">
        <v>3017</v>
      </c>
      <c r="X1087" t="s">
        <v>3017</v>
      </c>
      <c r="Y1087" t="s">
        <v>3017</v>
      </c>
      <c r="Z1087" t="s">
        <v>3017</v>
      </c>
    </row>
    <row r="1088" spans="1:26" ht="226">
      <c r="A1088">
        <v>1087</v>
      </c>
      <c r="B1088" s="21" t="s">
        <v>2868</v>
      </c>
      <c r="C1088" s="21" t="s">
        <v>21</v>
      </c>
      <c r="D1088" s="17">
        <f t="shared" si="32"/>
        <v>4</v>
      </c>
      <c r="E1088" s="21" t="s">
        <v>17</v>
      </c>
      <c r="F1088" s="25">
        <f t="shared" si="33"/>
        <v>6</v>
      </c>
      <c r="G1088" s="33" t="s">
        <v>2881</v>
      </c>
      <c r="H1088" s="23">
        <v>82</v>
      </c>
      <c r="I1088" s="21">
        <v>1.48547821217623E-2</v>
      </c>
      <c r="J1088" s="17">
        <v>1</v>
      </c>
      <c r="K1088" s="30">
        <v>42948</v>
      </c>
      <c r="L1088" s="73">
        <v>1</v>
      </c>
      <c r="M1088" s="29" t="s">
        <v>2910</v>
      </c>
      <c r="N1088" s="17" t="s">
        <v>2900</v>
      </c>
      <c r="O1088" s="21">
        <v>285</v>
      </c>
      <c r="P1088" s="21">
        <v>2</v>
      </c>
      <c r="Q1088" s="21">
        <v>2</v>
      </c>
      <c r="S1088" s="25">
        <v>0.76918779643582313</v>
      </c>
      <c r="T1088" s="25">
        <v>0.75</v>
      </c>
      <c r="U1088" s="25">
        <v>0.79796949108955784</v>
      </c>
      <c r="V1088">
        <v>0.5</v>
      </c>
      <c r="W1088" t="s">
        <v>3017</v>
      </c>
      <c r="X1088" t="s">
        <v>3017</v>
      </c>
      <c r="Y1088" t="s">
        <v>3017</v>
      </c>
      <c r="Z1088" t="s">
        <v>3017</v>
      </c>
    </row>
    <row r="1089" spans="1:26" ht="226">
      <c r="A1089">
        <v>1088</v>
      </c>
      <c r="B1089" s="21" t="s">
        <v>2868</v>
      </c>
      <c r="C1089" s="21" t="s">
        <v>21</v>
      </c>
      <c r="D1089" s="17">
        <f t="shared" si="32"/>
        <v>4</v>
      </c>
      <c r="E1089" s="21" t="s">
        <v>17</v>
      </c>
      <c r="F1089" s="25">
        <f t="shared" si="33"/>
        <v>6</v>
      </c>
      <c r="G1089" s="33" t="s">
        <v>2881</v>
      </c>
      <c r="H1089" s="23">
        <v>97</v>
      </c>
      <c r="I1089" s="21">
        <v>4.3468437844701403E-3</v>
      </c>
      <c r="J1089" s="17">
        <v>1</v>
      </c>
      <c r="K1089" s="30">
        <v>42945</v>
      </c>
      <c r="L1089" s="73">
        <v>1</v>
      </c>
      <c r="M1089" s="29" t="s">
        <v>2911</v>
      </c>
      <c r="N1089" s="17" t="s">
        <v>2900</v>
      </c>
      <c r="O1089" s="21">
        <v>285</v>
      </c>
      <c r="P1089" s="21">
        <v>2</v>
      </c>
      <c r="Q1089" s="21">
        <v>5</v>
      </c>
      <c r="S1089" s="25">
        <v>0.72222468700001197</v>
      </c>
      <c r="T1089" s="25">
        <v>0.75</v>
      </c>
      <c r="U1089" s="25">
        <v>0.68056171750003003</v>
      </c>
      <c r="V1089">
        <v>0.55000000000000004</v>
      </c>
      <c r="W1089" t="s">
        <v>3017</v>
      </c>
      <c r="X1089" t="s">
        <v>3017</v>
      </c>
      <c r="Y1089" t="s">
        <v>3017</v>
      </c>
      <c r="Z1089" t="s">
        <v>3017</v>
      </c>
    </row>
    <row r="1090" spans="1:26" ht="226">
      <c r="A1090">
        <v>1089</v>
      </c>
      <c r="B1090" s="21" t="s">
        <v>2868</v>
      </c>
      <c r="C1090" s="21" t="s">
        <v>21</v>
      </c>
      <c r="D1090" s="17">
        <f t="shared" si="32"/>
        <v>4</v>
      </c>
      <c r="E1090" s="21" t="s">
        <v>17</v>
      </c>
      <c r="F1090" s="25">
        <f t="shared" si="33"/>
        <v>6</v>
      </c>
      <c r="G1090" s="33" t="s">
        <v>2912</v>
      </c>
      <c r="H1090" s="23">
        <v>74</v>
      </c>
      <c r="I1090" s="21">
        <v>0.246882908587679</v>
      </c>
      <c r="J1090" s="17">
        <v>1</v>
      </c>
      <c r="K1090" s="30">
        <v>42944</v>
      </c>
      <c r="L1090" s="73">
        <v>1</v>
      </c>
      <c r="M1090" s="29" t="s">
        <v>2913</v>
      </c>
      <c r="N1090" s="17" t="s">
        <v>2900</v>
      </c>
      <c r="O1090" s="21">
        <v>285</v>
      </c>
      <c r="P1090" s="21">
        <v>2</v>
      </c>
      <c r="Q1090" s="21">
        <v>5</v>
      </c>
      <c r="S1090" s="25">
        <v>0.72222468700001197</v>
      </c>
      <c r="T1090" s="25">
        <v>0.75</v>
      </c>
      <c r="U1090" s="25">
        <v>0.68056171750003003</v>
      </c>
      <c r="V1090">
        <v>0.5</v>
      </c>
      <c r="W1090" t="s">
        <v>3017</v>
      </c>
      <c r="X1090" t="s">
        <v>3017</v>
      </c>
      <c r="Y1090" t="s">
        <v>3017</v>
      </c>
      <c r="Z1090" t="s">
        <v>3017</v>
      </c>
    </row>
    <row r="1091" spans="1:26" ht="226">
      <c r="A1091">
        <v>1090</v>
      </c>
      <c r="B1091" s="21" t="s">
        <v>2868</v>
      </c>
      <c r="C1091" s="21" t="s">
        <v>21</v>
      </c>
      <c r="D1091" s="17">
        <f t="shared" ref="D1091:D1124" si="34">_xlfn.IFS(C1091="建议",1,C1091="举报",2,C1091="求助",3,C1091="投诉",4,C1091="咨询",5)</f>
        <v>4</v>
      </c>
      <c r="E1091" s="21" t="s">
        <v>17</v>
      </c>
      <c r="F1091" s="25">
        <f t="shared" ref="F1091:F1124" si="35">_xlfn.IFS(E1091="12345app",1,E1091="e福州app",2,E1091="qq",3,E1091="电话",4,E1091="短信",5,E1091="网站",6,E1091="微博",7,E1091="微信",8,E1091="邮件",9)</f>
        <v>6</v>
      </c>
      <c r="G1091" s="33" t="s">
        <v>2907</v>
      </c>
      <c r="H1091" s="23">
        <v>90</v>
      </c>
      <c r="I1091" s="21">
        <v>1.0047726813977099E-2</v>
      </c>
      <c r="J1091" s="17">
        <v>1</v>
      </c>
      <c r="K1091" s="30">
        <v>42942</v>
      </c>
      <c r="L1091" s="73">
        <v>1</v>
      </c>
      <c r="M1091" s="29" t="s">
        <v>2914</v>
      </c>
      <c r="N1091" s="17" t="s">
        <v>2915</v>
      </c>
      <c r="O1091" s="21">
        <v>282</v>
      </c>
      <c r="P1091" s="21">
        <v>2</v>
      </c>
      <c r="Q1091" s="21">
        <v>1</v>
      </c>
      <c r="S1091" s="25">
        <v>0.79285714285714293</v>
      </c>
      <c r="T1091" s="25">
        <v>0.75</v>
      </c>
      <c r="U1091" s="25">
        <v>0.85714285714285721</v>
      </c>
      <c r="V1091">
        <v>0.5</v>
      </c>
      <c r="W1091" t="s">
        <v>3017</v>
      </c>
      <c r="X1091" t="s">
        <v>3017</v>
      </c>
      <c r="Y1091" t="s">
        <v>3017</v>
      </c>
      <c r="Z1091" t="s">
        <v>3017</v>
      </c>
    </row>
    <row r="1092" spans="1:26" ht="211">
      <c r="A1092">
        <v>1091</v>
      </c>
      <c r="B1092" s="21" t="s">
        <v>2868</v>
      </c>
      <c r="C1092" s="21" t="s">
        <v>21</v>
      </c>
      <c r="D1092" s="17">
        <f t="shared" si="34"/>
        <v>4</v>
      </c>
      <c r="E1092" s="21" t="s">
        <v>17</v>
      </c>
      <c r="F1092" s="25">
        <f t="shared" si="35"/>
        <v>6</v>
      </c>
      <c r="G1092" s="33" t="s">
        <v>2907</v>
      </c>
      <c r="H1092" s="23">
        <v>47</v>
      </c>
      <c r="I1092" s="21">
        <v>0.36929109608931598</v>
      </c>
      <c r="J1092" s="17">
        <v>1</v>
      </c>
      <c r="K1092" s="30">
        <v>42941</v>
      </c>
      <c r="L1092" s="73">
        <v>1</v>
      </c>
      <c r="M1092" s="29" t="s">
        <v>2916</v>
      </c>
      <c r="N1092" s="17" t="s">
        <v>2909</v>
      </c>
      <c r="O1092" s="21">
        <v>284</v>
      </c>
      <c r="P1092" s="21">
        <v>2</v>
      </c>
      <c r="Q1092" s="21">
        <v>8</v>
      </c>
      <c r="S1092" s="25">
        <v>0.68837559287164618</v>
      </c>
      <c r="T1092" s="25">
        <v>0.75</v>
      </c>
      <c r="U1092" s="25">
        <v>0.59593898217911567</v>
      </c>
      <c r="V1092">
        <v>0.5</v>
      </c>
      <c r="W1092" t="s">
        <v>3017</v>
      </c>
      <c r="X1092" t="s">
        <v>3017</v>
      </c>
      <c r="Y1092" t="s">
        <v>3017</v>
      </c>
      <c r="Z1092" t="s">
        <v>3017</v>
      </c>
    </row>
    <row r="1093" spans="1:26" ht="226">
      <c r="A1093">
        <v>1092</v>
      </c>
      <c r="B1093" s="21" t="s">
        <v>2868</v>
      </c>
      <c r="C1093" s="21" t="s">
        <v>21</v>
      </c>
      <c r="D1093" s="17">
        <f t="shared" si="34"/>
        <v>4</v>
      </c>
      <c r="E1093" s="21" t="s">
        <v>17</v>
      </c>
      <c r="F1093" s="25">
        <f t="shared" si="35"/>
        <v>6</v>
      </c>
      <c r="G1093" s="33" t="s">
        <v>2907</v>
      </c>
      <c r="H1093" s="23">
        <v>84</v>
      </c>
      <c r="I1093" s="21">
        <v>0.119710816464508</v>
      </c>
      <c r="J1093" s="17">
        <v>1</v>
      </c>
      <c r="K1093" s="30">
        <v>42940</v>
      </c>
      <c r="L1093" s="73">
        <v>1</v>
      </c>
      <c r="M1093" s="29" t="s">
        <v>2917</v>
      </c>
      <c r="N1093" s="17" t="s">
        <v>2915</v>
      </c>
      <c r="O1093" s="21">
        <v>282</v>
      </c>
      <c r="P1093" s="21">
        <v>2</v>
      </c>
      <c r="Q1093" s="21">
        <v>9</v>
      </c>
      <c r="S1093" s="25">
        <v>0.67857142857142849</v>
      </c>
      <c r="T1093" s="25">
        <v>0.75</v>
      </c>
      <c r="U1093" s="25">
        <v>0.5714285714285714</v>
      </c>
      <c r="V1093">
        <v>0.5</v>
      </c>
      <c r="W1093" t="s">
        <v>3017</v>
      </c>
      <c r="X1093" t="s">
        <v>3017</v>
      </c>
      <c r="Y1093" t="s">
        <v>3017</v>
      </c>
      <c r="Z1093" t="s">
        <v>3017</v>
      </c>
    </row>
    <row r="1094" spans="1:26" ht="211">
      <c r="A1094">
        <v>1093</v>
      </c>
      <c r="B1094" s="21" t="s">
        <v>2868</v>
      </c>
      <c r="C1094" s="21" t="s">
        <v>21</v>
      </c>
      <c r="D1094" s="17">
        <f t="shared" si="34"/>
        <v>4</v>
      </c>
      <c r="E1094" s="21" t="s">
        <v>17</v>
      </c>
      <c r="F1094" s="25">
        <f t="shared" si="35"/>
        <v>6</v>
      </c>
      <c r="G1094" s="33" t="s">
        <v>2907</v>
      </c>
      <c r="H1094" s="23">
        <v>65</v>
      </c>
      <c r="I1094" s="21">
        <v>0.19650523570044701</v>
      </c>
      <c r="J1094" s="17">
        <v>1</v>
      </c>
      <c r="K1094" s="30">
        <v>42938</v>
      </c>
      <c r="L1094" s="73">
        <v>1</v>
      </c>
      <c r="M1094" s="29" t="s">
        <v>2918</v>
      </c>
      <c r="N1094" s="17" t="s">
        <v>2919</v>
      </c>
      <c r="O1094" s="21">
        <v>280</v>
      </c>
      <c r="P1094" s="21">
        <v>2</v>
      </c>
      <c r="Q1094" s="21">
        <v>11</v>
      </c>
      <c r="S1094" s="25">
        <v>0.66047858340826282</v>
      </c>
      <c r="T1094" s="25">
        <v>0.75</v>
      </c>
      <c r="U1094" s="25">
        <v>0.52619645852065711</v>
      </c>
      <c r="V1094">
        <v>0.5</v>
      </c>
      <c r="W1094" t="s">
        <v>3017</v>
      </c>
      <c r="X1094" t="s">
        <v>3017</v>
      </c>
      <c r="Y1094" t="s">
        <v>3017</v>
      </c>
      <c r="Z1094" t="s">
        <v>3017</v>
      </c>
    </row>
    <row r="1095" spans="1:26" ht="226">
      <c r="A1095">
        <v>1094</v>
      </c>
      <c r="B1095" s="21" t="s">
        <v>2868</v>
      </c>
      <c r="C1095" s="21" t="s">
        <v>21</v>
      </c>
      <c r="D1095" s="17">
        <f t="shared" si="34"/>
        <v>4</v>
      </c>
      <c r="E1095" s="21" t="s">
        <v>17</v>
      </c>
      <c r="F1095" s="25">
        <f t="shared" si="35"/>
        <v>6</v>
      </c>
      <c r="G1095" s="33" t="s">
        <v>2881</v>
      </c>
      <c r="H1095" s="23">
        <v>77</v>
      </c>
      <c r="I1095" s="21">
        <v>4.0412309913201702E-2</v>
      </c>
      <c r="J1095" s="17">
        <v>1</v>
      </c>
      <c r="K1095" s="30">
        <v>42937</v>
      </c>
      <c r="L1095" s="73">
        <v>1</v>
      </c>
      <c r="M1095" s="29" t="s">
        <v>2920</v>
      </c>
      <c r="N1095" s="17" t="s">
        <v>2921</v>
      </c>
      <c r="O1095" s="21">
        <v>281</v>
      </c>
      <c r="P1095" s="21">
        <v>2</v>
      </c>
      <c r="Q1095" s="21">
        <v>11</v>
      </c>
      <c r="S1095" s="25">
        <v>0.66047858340826282</v>
      </c>
      <c r="T1095" s="25">
        <v>0.75</v>
      </c>
      <c r="U1095" s="25">
        <v>0.52619645852065711</v>
      </c>
      <c r="V1095">
        <v>0.5</v>
      </c>
      <c r="W1095" t="s">
        <v>3017</v>
      </c>
      <c r="X1095" t="s">
        <v>3017</v>
      </c>
      <c r="Y1095" t="s">
        <v>3017</v>
      </c>
      <c r="Z1095" t="s">
        <v>3017</v>
      </c>
    </row>
    <row r="1096" spans="1:26" ht="226">
      <c r="A1096">
        <v>1095</v>
      </c>
      <c r="B1096" s="21" t="s">
        <v>2868</v>
      </c>
      <c r="C1096" s="21" t="s">
        <v>21</v>
      </c>
      <c r="D1096" s="17">
        <f t="shared" si="34"/>
        <v>4</v>
      </c>
      <c r="E1096" s="21" t="s">
        <v>17</v>
      </c>
      <c r="F1096" s="25">
        <f t="shared" si="35"/>
        <v>6</v>
      </c>
      <c r="G1096" s="33" t="s">
        <v>2907</v>
      </c>
      <c r="H1096" s="23">
        <v>61</v>
      </c>
      <c r="I1096" s="21">
        <v>0.59233105297142397</v>
      </c>
      <c r="J1096" s="17">
        <v>1</v>
      </c>
      <c r="K1096" s="30">
        <v>42936</v>
      </c>
      <c r="L1096" s="73">
        <v>1</v>
      </c>
      <c r="M1096" s="29" t="s">
        <v>2922</v>
      </c>
      <c r="N1096" s="17" t="s">
        <v>2921</v>
      </c>
      <c r="O1096" s="21">
        <v>281</v>
      </c>
      <c r="P1096" s="21">
        <v>2</v>
      </c>
      <c r="Q1096" s="21">
        <v>5</v>
      </c>
      <c r="S1096" s="25">
        <v>0.72222468700001197</v>
      </c>
      <c r="T1096" s="25">
        <v>0.75</v>
      </c>
      <c r="U1096" s="25">
        <v>0.68056171750003003</v>
      </c>
      <c r="V1096">
        <v>0.5</v>
      </c>
      <c r="W1096" t="s">
        <v>3017</v>
      </c>
      <c r="X1096" t="s">
        <v>3017</v>
      </c>
      <c r="Y1096" t="s">
        <v>3017</v>
      </c>
      <c r="Z1096" t="s">
        <v>3017</v>
      </c>
    </row>
    <row r="1097" spans="1:26" ht="226">
      <c r="A1097">
        <v>1096</v>
      </c>
      <c r="B1097" s="21" t="s">
        <v>2868</v>
      </c>
      <c r="C1097" s="21" t="s">
        <v>21</v>
      </c>
      <c r="D1097" s="17">
        <f t="shared" si="34"/>
        <v>4</v>
      </c>
      <c r="E1097" s="21" t="s">
        <v>17</v>
      </c>
      <c r="F1097" s="25">
        <f t="shared" si="35"/>
        <v>6</v>
      </c>
      <c r="G1097" s="33" t="s">
        <v>2907</v>
      </c>
      <c r="H1097" s="23">
        <v>55</v>
      </c>
      <c r="I1097" s="21">
        <v>0.285318694442867</v>
      </c>
      <c r="J1097" s="17">
        <v>1</v>
      </c>
      <c r="K1097" s="30">
        <v>42934</v>
      </c>
      <c r="L1097" s="73">
        <v>1</v>
      </c>
      <c r="M1097" s="29" t="s">
        <v>2923</v>
      </c>
      <c r="N1097" s="17" t="s">
        <v>2924</v>
      </c>
      <c r="O1097" s="21">
        <v>295</v>
      </c>
      <c r="P1097" s="21">
        <v>2</v>
      </c>
      <c r="Q1097" s="21">
        <v>2</v>
      </c>
      <c r="S1097" s="25">
        <v>0.76918779643582313</v>
      </c>
      <c r="T1097" s="25">
        <v>0.75</v>
      </c>
      <c r="U1097" s="25">
        <v>0.79796949108955784</v>
      </c>
      <c r="V1097">
        <v>0.5</v>
      </c>
      <c r="W1097" t="s">
        <v>3017</v>
      </c>
      <c r="X1097" t="s">
        <v>3017</v>
      </c>
      <c r="Y1097" t="s">
        <v>3017</v>
      </c>
      <c r="Z1097" t="s">
        <v>3017</v>
      </c>
    </row>
    <row r="1098" spans="1:26" ht="226">
      <c r="A1098">
        <v>1097</v>
      </c>
      <c r="B1098" s="21" t="s">
        <v>2868</v>
      </c>
      <c r="C1098" s="21" t="s">
        <v>21</v>
      </c>
      <c r="D1098" s="17">
        <f t="shared" si="34"/>
        <v>4</v>
      </c>
      <c r="E1098" s="21" t="s">
        <v>17</v>
      </c>
      <c r="F1098" s="25">
        <f t="shared" si="35"/>
        <v>6</v>
      </c>
      <c r="G1098" s="33" t="s">
        <v>2925</v>
      </c>
      <c r="H1098" s="23">
        <v>63</v>
      </c>
      <c r="I1098" s="21">
        <v>8.3030491208513801E-2</v>
      </c>
      <c r="J1098" s="17">
        <v>1</v>
      </c>
      <c r="K1098" s="30">
        <v>42933</v>
      </c>
      <c r="L1098" s="73">
        <v>1</v>
      </c>
      <c r="M1098" s="29" t="s">
        <v>2926</v>
      </c>
      <c r="N1098" s="17" t="s">
        <v>2921</v>
      </c>
      <c r="O1098" s="21">
        <v>281</v>
      </c>
      <c r="P1098" s="21">
        <v>2</v>
      </c>
      <c r="Q1098" s="21">
        <v>9</v>
      </c>
      <c r="S1098" s="25">
        <v>0.67857142857142849</v>
      </c>
      <c r="T1098" s="25">
        <v>0.75</v>
      </c>
      <c r="U1098" s="25">
        <v>0.5714285714285714</v>
      </c>
      <c r="V1098">
        <v>0.5</v>
      </c>
      <c r="W1098" t="s">
        <v>3017</v>
      </c>
      <c r="X1098" t="s">
        <v>3017</v>
      </c>
      <c r="Y1098" t="s">
        <v>3017</v>
      </c>
      <c r="Z1098" t="s">
        <v>3017</v>
      </c>
    </row>
    <row r="1099" spans="1:26" ht="211">
      <c r="A1099">
        <v>1098</v>
      </c>
      <c r="B1099" s="21" t="s">
        <v>2868</v>
      </c>
      <c r="C1099" s="21" t="s">
        <v>21</v>
      </c>
      <c r="D1099" s="17">
        <f t="shared" si="34"/>
        <v>4</v>
      </c>
      <c r="E1099" s="21" t="s">
        <v>17</v>
      </c>
      <c r="F1099" s="25">
        <f t="shared" si="35"/>
        <v>6</v>
      </c>
      <c r="G1099" s="33" t="s">
        <v>2925</v>
      </c>
      <c r="H1099" s="23">
        <v>45</v>
      </c>
      <c r="I1099" s="21">
        <v>4.1774041219073299E-2</v>
      </c>
      <c r="J1099" s="17">
        <v>1</v>
      </c>
      <c r="K1099" s="30">
        <v>42932</v>
      </c>
      <c r="L1099" s="73">
        <v>1</v>
      </c>
      <c r="M1099" s="29" t="s">
        <v>2927</v>
      </c>
      <c r="N1099" s="17" t="s">
        <v>2919</v>
      </c>
      <c r="O1099" s="21">
        <v>280</v>
      </c>
      <c r="P1099" s="21">
        <v>2</v>
      </c>
      <c r="Q1099" s="21">
        <v>10</v>
      </c>
      <c r="S1099" s="25">
        <v>0.66929841941894974</v>
      </c>
      <c r="T1099" s="25">
        <v>0.75</v>
      </c>
      <c r="U1099" s="25">
        <v>0.54824604854737435</v>
      </c>
      <c r="V1099">
        <v>0.5</v>
      </c>
      <c r="W1099" t="s">
        <v>3017</v>
      </c>
      <c r="X1099" t="s">
        <v>3017</v>
      </c>
      <c r="Y1099" t="s">
        <v>3017</v>
      </c>
      <c r="Z1099" t="s">
        <v>3017</v>
      </c>
    </row>
    <row r="1100" spans="1:26" ht="226">
      <c r="A1100">
        <v>1099</v>
      </c>
      <c r="B1100" s="21" t="s">
        <v>2868</v>
      </c>
      <c r="C1100" s="21" t="s">
        <v>21</v>
      </c>
      <c r="D1100" s="17">
        <f t="shared" si="34"/>
        <v>4</v>
      </c>
      <c r="E1100" s="21" t="s">
        <v>17</v>
      </c>
      <c r="F1100" s="25">
        <f t="shared" si="35"/>
        <v>6</v>
      </c>
      <c r="G1100" s="33" t="s">
        <v>2881</v>
      </c>
      <c r="H1100" s="23">
        <v>63</v>
      </c>
      <c r="I1100" s="21">
        <v>0.10414938646018</v>
      </c>
      <c r="J1100" s="17">
        <v>1</v>
      </c>
      <c r="K1100" s="30">
        <v>42931</v>
      </c>
      <c r="L1100" s="73">
        <v>1</v>
      </c>
      <c r="M1100" s="29" t="s">
        <v>2928</v>
      </c>
      <c r="N1100" s="17" t="s">
        <v>2915</v>
      </c>
      <c r="O1100" s="21">
        <v>282</v>
      </c>
      <c r="P1100" s="21">
        <v>2</v>
      </c>
      <c r="Q1100" s="21">
        <v>11</v>
      </c>
      <c r="S1100" s="25">
        <v>0.66047858340826282</v>
      </c>
      <c r="T1100" s="25">
        <v>0.75</v>
      </c>
      <c r="U1100" s="25">
        <v>0.52619645852065711</v>
      </c>
      <c r="V1100">
        <v>0.5</v>
      </c>
      <c r="W1100" t="s">
        <v>3017</v>
      </c>
      <c r="X1100" t="s">
        <v>3017</v>
      </c>
      <c r="Y1100" t="s">
        <v>3017</v>
      </c>
      <c r="Z1100" t="s">
        <v>3017</v>
      </c>
    </row>
    <row r="1101" spans="1:26" ht="226">
      <c r="A1101">
        <v>1100</v>
      </c>
      <c r="B1101" s="21" t="s">
        <v>2868</v>
      </c>
      <c r="C1101" s="21" t="s">
        <v>21</v>
      </c>
      <c r="D1101" s="17">
        <f t="shared" si="34"/>
        <v>4</v>
      </c>
      <c r="E1101" s="21" t="s">
        <v>17</v>
      </c>
      <c r="F1101" s="25">
        <f t="shared" si="35"/>
        <v>6</v>
      </c>
      <c r="G1101" s="33" t="s">
        <v>2925</v>
      </c>
      <c r="H1101" s="23">
        <v>48</v>
      </c>
      <c r="I1101" s="21">
        <v>7.2134527640948E-3</v>
      </c>
      <c r="J1101" s="17">
        <v>1</v>
      </c>
      <c r="K1101" s="30">
        <v>42929</v>
      </c>
      <c r="L1101" s="73">
        <v>1</v>
      </c>
      <c r="M1101" s="29" t="s">
        <v>2929</v>
      </c>
      <c r="N1101" s="17" t="s">
        <v>2915</v>
      </c>
      <c r="O1101" s="21">
        <v>282</v>
      </c>
      <c r="P1101" s="21">
        <v>2</v>
      </c>
      <c r="Q1101" s="21">
        <v>13</v>
      </c>
      <c r="S1101" s="25">
        <v>0.64396849854491489</v>
      </c>
      <c r="T1101" s="25">
        <v>0.75</v>
      </c>
      <c r="U1101" s="25">
        <v>0.48492124636228728</v>
      </c>
      <c r="V1101">
        <v>0.5</v>
      </c>
      <c r="W1101" t="s">
        <v>3017</v>
      </c>
      <c r="X1101" t="s">
        <v>3017</v>
      </c>
      <c r="Y1101" t="s">
        <v>3017</v>
      </c>
      <c r="Z1101" t="s">
        <v>3017</v>
      </c>
    </row>
    <row r="1102" spans="1:26" ht="181">
      <c r="A1102">
        <v>1101</v>
      </c>
      <c r="B1102" s="21" t="s">
        <v>2868</v>
      </c>
      <c r="C1102" s="21" t="s">
        <v>21</v>
      </c>
      <c r="D1102" s="17">
        <f t="shared" si="34"/>
        <v>4</v>
      </c>
      <c r="E1102" s="21" t="s">
        <v>17</v>
      </c>
      <c r="F1102" s="25">
        <f t="shared" si="35"/>
        <v>6</v>
      </c>
      <c r="G1102" s="29" t="s">
        <v>2930</v>
      </c>
      <c r="H1102" s="23">
        <v>112</v>
      </c>
      <c r="I1102" s="21">
        <v>0.71959400470941404</v>
      </c>
      <c r="J1102" s="17">
        <v>1</v>
      </c>
      <c r="K1102" s="30">
        <v>42928</v>
      </c>
      <c r="L1102" s="73">
        <v>1</v>
      </c>
      <c r="M1102" s="29" t="s">
        <v>2931</v>
      </c>
      <c r="N1102" s="17" t="s">
        <v>2932</v>
      </c>
      <c r="O1102" s="21">
        <v>236</v>
      </c>
      <c r="P1102" s="21">
        <v>2</v>
      </c>
      <c r="Q1102" s="21">
        <v>1</v>
      </c>
      <c r="S1102" s="25">
        <v>0.79285714285714293</v>
      </c>
      <c r="T1102" s="25">
        <v>0.75</v>
      </c>
      <c r="U1102" s="25">
        <v>0.85714285714285721</v>
      </c>
      <c r="V1102">
        <v>0.55000000000000004</v>
      </c>
      <c r="W1102" t="s">
        <v>3017</v>
      </c>
      <c r="X1102" t="s">
        <v>3017</v>
      </c>
      <c r="Y1102" t="s">
        <v>3017</v>
      </c>
      <c r="Z1102" t="s">
        <v>3017</v>
      </c>
    </row>
    <row r="1103" spans="1:26" ht="226">
      <c r="A1103">
        <v>1102</v>
      </c>
      <c r="B1103" s="21" t="s">
        <v>2868</v>
      </c>
      <c r="C1103" s="21" t="s">
        <v>21</v>
      </c>
      <c r="D1103" s="17">
        <f t="shared" si="34"/>
        <v>4</v>
      </c>
      <c r="E1103" s="21" t="s">
        <v>17</v>
      </c>
      <c r="F1103" s="25">
        <f t="shared" si="35"/>
        <v>6</v>
      </c>
      <c r="G1103" s="33" t="s">
        <v>2907</v>
      </c>
      <c r="H1103" s="23">
        <v>45</v>
      </c>
      <c r="I1103" s="21">
        <v>0.52681657734674903</v>
      </c>
      <c r="J1103" s="17">
        <v>1</v>
      </c>
      <c r="K1103" s="30">
        <v>42927</v>
      </c>
      <c r="L1103" s="73">
        <v>1</v>
      </c>
      <c r="M1103" s="29" t="s">
        <v>2933</v>
      </c>
      <c r="N1103" s="17" t="s">
        <v>2924</v>
      </c>
      <c r="O1103" s="21">
        <v>295</v>
      </c>
      <c r="P1103" s="21">
        <v>2</v>
      </c>
      <c r="Q1103" s="21">
        <v>9</v>
      </c>
      <c r="S1103" s="25">
        <v>0.67857142857142849</v>
      </c>
      <c r="T1103" s="25">
        <v>0.75</v>
      </c>
      <c r="U1103" s="25">
        <v>0.5714285714285714</v>
      </c>
      <c r="V1103">
        <v>0.5</v>
      </c>
      <c r="W1103" t="s">
        <v>3017</v>
      </c>
      <c r="X1103" t="s">
        <v>3017</v>
      </c>
      <c r="Y1103" t="s">
        <v>3017</v>
      </c>
      <c r="Z1103" t="s">
        <v>3017</v>
      </c>
    </row>
    <row r="1104" spans="1:26" ht="226">
      <c r="A1104">
        <v>1103</v>
      </c>
      <c r="B1104" s="21" t="s">
        <v>2868</v>
      </c>
      <c r="C1104" s="21" t="s">
        <v>21</v>
      </c>
      <c r="D1104" s="17">
        <f t="shared" si="34"/>
        <v>4</v>
      </c>
      <c r="E1104" s="21" t="s">
        <v>17</v>
      </c>
      <c r="F1104" s="25">
        <f t="shared" si="35"/>
        <v>6</v>
      </c>
      <c r="G1104" s="33" t="s">
        <v>2934</v>
      </c>
      <c r="H1104" s="23">
        <v>65</v>
      </c>
      <c r="I1104" s="21">
        <v>0.93140896879024404</v>
      </c>
      <c r="J1104" s="17">
        <v>1</v>
      </c>
      <c r="K1104" s="30">
        <v>42926</v>
      </c>
      <c r="L1104" s="73">
        <v>1</v>
      </c>
      <c r="M1104" s="29" t="s">
        <v>2935</v>
      </c>
      <c r="N1104" s="17" t="s">
        <v>2924</v>
      </c>
      <c r="O1104" s="21">
        <v>295</v>
      </c>
      <c r="P1104" s="21">
        <v>2</v>
      </c>
      <c r="Q1104" s="21">
        <v>9</v>
      </c>
      <c r="S1104" s="25">
        <v>0.6376623376623376</v>
      </c>
      <c r="T1104" s="25">
        <v>0.68181818181818177</v>
      </c>
      <c r="U1104" s="25">
        <v>0.5714285714285714</v>
      </c>
      <c r="V1104">
        <v>0.6655000000000002</v>
      </c>
      <c r="W1104" t="s">
        <v>3017</v>
      </c>
      <c r="X1104" t="s">
        <v>3017</v>
      </c>
      <c r="Y1104" t="s">
        <v>3017</v>
      </c>
      <c r="Z1104" t="s">
        <v>3017</v>
      </c>
    </row>
    <row r="1105" spans="1:26" ht="226">
      <c r="A1105">
        <v>1104</v>
      </c>
      <c r="B1105" s="21" t="s">
        <v>2868</v>
      </c>
      <c r="C1105" s="21" t="s">
        <v>21</v>
      </c>
      <c r="D1105" s="17">
        <f t="shared" si="34"/>
        <v>4</v>
      </c>
      <c r="E1105" s="21" t="s">
        <v>17</v>
      </c>
      <c r="F1105" s="25">
        <f t="shared" si="35"/>
        <v>6</v>
      </c>
      <c r="G1105" s="29" t="s">
        <v>2936</v>
      </c>
      <c r="H1105" s="23">
        <v>48</v>
      </c>
      <c r="I1105" s="21">
        <v>0.95625321146892595</v>
      </c>
      <c r="J1105" s="17">
        <v>1</v>
      </c>
      <c r="K1105" s="30">
        <v>42924</v>
      </c>
      <c r="L1105" s="73">
        <v>1</v>
      </c>
      <c r="M1105" s="29" t="s">
        <v>2937</v>
      </c>
      <c r="N1105" s="17" t="s">
        <v>2924</v>
      </c>
      <c r="O1105" s="21">
        <v>295</v>
      </c>
      <c r="P1105" s="21">
        <v>2</v>
      </c>
      <c r="Q1105" s="21">
        <v>11</v>
      </c>
      <c r="S1105" s="25">
        <v>0.61956949249917193</v>
      </c>
      <c r="T1105" s="25">
        <v>0.68181818181818177</v>
      </c>
      <c r="U1105" s="25">
        <v>0.52619645852065711</v>
      </c>
      <c r="V1105">
        <v>0.5</v>
      </c>
      <c r="W1105" t="s">
        <v>3017</v>
      </c>
      <c r="X1105" t="s">
        <v>3017</v>
      </c>
      <c r="Y1105" t="s">
        <v>3017</v>
      </c>
      <c r="Z1105" t="s">
        <v>3017</v>
      </c>
    </row>
    <row r="1106" spans="1:26" ht="226">
      <c r="A1106">
        <v>1105</v>
      </c>
      <c r="B1106" s="21" t="s">
        <v>2868</v>
      </c>
      <c r="C1106" s="21" t="s">
        <v>21</v>
      </c>
      <c r="D1106" s="17">
        <f t="shared" si="34"/>
        <v>4</v>
      </c>
      <c r="E1106" s="21" t="s">
        <v>17</v>
      </c>
      <c r="F1106" s="25">
        <f t="shared" si="35"/>
        <v>6</v>
      </c>
      <c r="G1106" s="33" t="s">
        <v>2881</v>
      </c>
      <c r="H1106" s="23">
        <v>79</v>
      </c>
      <c r="I1106" s="21">
        <v>6.6177862729074902E-2</v>
      </c>
      <c r="J1106" s="17">
        <v>1</v>
      </c>
      <c r="K1106" s="30">
        <v>42923</v>
      </c>
      <c r="L1106" s="73">
        <v>1</v>
      </c>
      <c r="M1106" s="29" t="s">
        <v>2938</v>
      </c>
      <c r="N1106" s="17" t="s">
        <v>2924</v>
      </c>
      <c r="O1106" s="21">
        <v>295</v>
      </c>
      <c r="P1106" s="21">
        <v>2</v>
      </c>
      <c r="Q1106" s="21">
        <v>12</v>
      </c>
      <c r="S1106" s="25">
        <v>0.65205133627784262</v>
      </c>
      <c r="T1106" s="25">
        <v>0.75</v>
      </c>
      <c r="U1106" s="25">
        <v>0.50512834069460655</v>
      </c>
      <c r="V1106">
        <v>0.5</v>
      </c>
      <c r="W1106" t="s">
        <v>3017</v>
      </c>
      <c r="X1106" t="s">
        <v>3017</v>
      </c>
      <c r="Y1106" t="s">
        <v>3017</v>
      </c>
      <c r="Z1106" t="s">
        <v>3017</v>
      </c>
    </row>
    <row r="1107" spans="1:26" ht="181">
      <c r="A1107">
        <v>1106</v>
      </c>
      <c r="B1107" s="21" t="s">
        <v>2868</v>
      </c>
      <c r="C1107" s="21" t="s">
        <v>21</v>
      </c>
      <c r="D1107" s="17">
        <f t="shared" si="34"/>
        <v>4</v>
      </c>
      <c r="E1107" s="21" t="s">
        <v>17</v>
      </c>
      <c r="F1107" s="25">
        <f t="shared" si="35"/>
        <v>6</v>
      </c>
      <c r="G1107" s="33" t="s">
        <v>2881</v>
      </c>
      <c r="H1107" s="23">
        <v>73</v>
      </c>
      <c r="I1107" s="21">
        <v>5.42085860074712E-2</v>
      </c>
      <c r="J1107" s="17">
        <v>1</v>
      </c>
      <c r="K1107" s="30">
        <v>42922</v>
      </c>
      <c r="L1107" s="73">
        <v>1</v>
      </c>
      <c r="M1107" s="29" t="s">
        <v>2939</v>
      </c>
      <c r="N1107" s="17" t="s">
        <v>2940</v>
      </c>
      <c r="O1107" s="21">
        <v>255</v>
      </c>
      <c r="P1107" s="21">
        <v>2</v>
      </c>
      <c r="Q1107" s="21">
        <v>13</v>
      </c>
      <c r="S1107" s="25">
        <v>0.64396849854491489</v>
      </c>
      <c r="T1107" s="25">
        <v>0.75</v>
      </c>
      <c r="U1107" s="25">
        <v>0.48492124636228728</v>
      </c>
      <c r="V1107">
        <v>0.5</v>
      </c>
      <c r="W1107" t="s">
        <v>3017</v>
      </c>
      <c r="X1107" t="s">
        <v>3017</v>
      </c>
      <c r="Y1107" t="s">
        <v>3017</v>
      </c>
      <c r="Z1107" t="s">
        <v>3017</v>
      </c>
    </row>
    <row r="1108" spans="1:26" ht="181">
      <c r="A1108">
        <v>1107</v>
      </c>
      <c r="B1108" s="21" t="s">
        <v>2868</v>
      </c>
      <c r="C1108" s="21" t="s">
        <v>21</v>
      </c>
      <c r="D1108" s="17">
        <f t="shared" si="34"/>
        <v>4</v>
      </c>
      <c r="E1108" s="21" t="s">
        <v>17</v>
      </c>
      <c r="F1108" s="25">
        <f t="shared" si="35"/>
        <v>6</v>
      </c>
      <c r="G1108" s="29" t="s">
        <v>2941</v>
      </c>
      <c r="H1108" s="23">
        <v>100</v>
      </c>
      <c r="I1108" s="21">
        <v>4.1475537776069001E-2</v>
      </c>
      <c r="J1108" s="17">
        <v>1</v>
      </c>
      <c r="K1108" s="30">
        <v>42921</v>
      </c>
      <c r="L1108" s="73">
        <v>1</v>
      </c>
      <c r="M1108" s="29" t="s">
        <v>2942</v>
      </c>
      <c r="N1108" s="17" t="s">
        <v>2943</v>
      </c>
      <c r="O1108" s="21">
        <v>255</v>
      </c>
      <c r="P1108" s="21">
        <v>2</v>
      </c>
      <c r="Q1108" s="21">
        <v>14</v>
      </c>
      <c r="S1108" s="25">
        <v>0.63619100647006044</v>
      </c>
      <c r="T1108" s="25">
        <v>0.75</v>
      </c>
      <c r="U1108" s="25">
        <v>0.46547751617515121</v>
      </c>
      <c r="V1108">
        <v>0.60500000000000009</v>
      </c>
      <c r="W1108" t="s">
        <v>3017</v>
      </c>
      <c r="X1108" t="s">
        <v>3017</v>
      </c>
      <c r="Y1108" t="s">
        <v>3017</v>
      </c>
      <c r="Z1108" t="s">
        <v>3017</v>
      </c>
    </row>
    <row r="1109" spans="1:26" ht="181">
      <c r="A1109">
        <v>1108</v>
      </c>
      <c r="B1109" s="21" t="s">
        <v>2868</v>
      </c>
      <c r="C1109" s="21" t="s">
        <v>21</v>
      </c>
      <c r="D1109" s="17">
        <f t="shared" si="34"/>
        <v>4</v>
      </c>
      <c r="E1109" s="21" t="s">
        <v>17</v>
      </c>
      <c r="F1109" s="25">
        <f t="shared" si="35"/>
        <v>6</v>
      </c>
      <c r="G1109" s="33" t="s">
        <v>2907</v>
      </c>
      <c r="H1109" s="23">
        <v>52</v>
      </c>
      <c r="I1109" s="21">
        <v>0.106078646769795</v>
      </c>
      <c r="J1109" s="17">
        <v>1</v>
      </c>
      <c r="K1109" s="30">
        <v>42920</v>
      </c>
      <c r="L1109" s="73">
        <v>1</v>
      </c>
      <c r="M1109" s="29" t="s">
        <v>2944</v>
      </c>
      <c r="N1109" s="17" t="s">
        <v>2932</v>
      </c>
      <c r="O1109" s="21">
        <v>236</v>
      </c>
      <c r="P1109" s="21">
        <v>2</v>
      </c>
      <c r="Q1109" s="21">
        <v>9</v>
      </c>
      <c r="S1109" s="25">
        <v>0.67857142857142849</v>
      </c>
      <c r="T1109" s="25">
        <v>0.75</v>
      </c>
      <c r="U1109" s="25">
        <v>0.5714285714285714</v>
      </c>
      <c r="V1109">
        <v>0.5</v>
      </c>
      <c r="W1109" t="s">
        <v>3017</v>
      </c>
      <c r="X1109" t="s">
        <v>3017</v>
      </c>
      <c r="Y1109" t="s">
        <v>3017</v>
      </c>
      <c r="Z1109" t="s">
        <v>3017</v>
      </c>
    </row>
    <row r="1110" spans="1:26" ht="181">
      <c r="A1110">
        <v>1109</v>
      </c>
      <c r="B1110" s="21" t="s">
        <v>2868</v>
      </c>
      <c r="C1110" s="21" t="s">
        <v>1076</v>
      </c>
      <c r="D1110" s="17">
        <f t="shared" si="34"/>
        <v>2</v>
      </c>
      <c r="E1110" s="21" t="s">
        <v>17</v>
      </c>
      <c r="F1110" s="25">
        <f t="shared" si="35"/>
        <v>6</v>
      </c>
      <c r="G1110" s="29" t="s">
        <v>2945</v>
      </c>
      <c r="H1110" s="23">
        <v>74</v>
      </c>
      <c r="I1110" s="21">
        <v>6.9307074231387406E-2</v>
      </c>
      <c r="J1110" s="17">
        <v>1</v>
      </c>
      <c r="K1110" s="30">
        <v>42916</v>
      </c>
      <c r="L1110" s="73">
        <v>1</v>
      </c>
      <c r="M1110" s="29" t="s">
        <v>2946</v>
      </c>
      <c r="N1110" s="17" t="s">
        <v>2932</v>
      </c>
      <c r="O1110" s="21">
        <v>236</v>
      </c>
      <c r="P1110" s="21">
        <v>2</v>
      </c>
      <c r="Q1110" s="21">
        <v>13</v>
      </c>
      <c r="S1110" s="25">
        <v>0.603059407635824</v>
      </c>
      <c r="T1110" s="25">
        <v>0.68181818181818177</v>
      </c>
      <c r="U1110" s="25">
        <v>0.48492124636228728</v>
      </c>
      <c r="V1110">
        <v>0.5</v>
      </c>
      <c r="W1110" t="s">
        <v>3017</v>
      </c>
      <c r="X1110" t="s">
        <v>3017</v>
      </c>
      <c r="Y1110" t="s">
        <v>3017</v>
      </c>
      <c r="Z1110" t="s">
        <v>3017</v>
      </c>
    </row>
    <row r="1111" spans="1:26" ht="136">
      <c r="A1111">
        <v>1110</v>
      </c>
      <c r="B1111" s="21" t="s">
        <v>2868</v>
      </c>
      <c r="C1111" s="21" t="s">
        <v>1076</v>
      </c>
      <c r="D1111" s="17">
        <f t="shared" si="34"/>
        <v>2</v>
      </c>
      <c r="E1111" s="21" t="s">
        <v>17</v>
      </c>
      <c r="F1111" s="25">
        <f t="shared" si="35"/>
        <v>6</v>
      </c>
      <c r="G1111" s="33" t="s">
        <v>2947</v>
      </c>
      <c r="H1111" s="23">
        <v>70</v>
      </c>
      <c r="I1111" s="21">
        <v>0.43424274213242797</v>
      </c>
      <c r="J1111" s="17">
        <v>1</v>
      </c>
      <c r="K1111" s="30">
        <v>42912</v>
      </c>
      <c r="L1111" s="73">
        <v>1</v>
      </c>
      <c r="M1111" s="29" t="s">
        <v>2948</v>
      </c>
      <c r="N1111" s="17" t="s">
        <v>2949</v>
      </c>
      <c r="O1111" s="21">
        <v>183</v>
      </c>
      <c r="P1111" s="21">
        <v>2</v>
      </c>
      <c r="Q1111" s="21">
        <v>10</v>
      </c>
      <c r="S1111" s="25">
        <v>0.66929841941894974</v>
      </c>
      <c r="T1111" s="25">
        <v>0.75</v>
      </c>
      <c r="U1111" s="25">
        <v>0.54824604854737435</v>
      </c>
      <c r="V1111">
        <v>0.5</v>
      </c>
      <c r="W1111" t="s">
        <v>3017</v>
      </c>
      <c r="X1111" t="s">
        <v>3017</v>
      </c>
      <c r="Y1111" t="s">
        <v>3017</v>
      </c>
      <c r="Z1111" t="s">
        <v>3017</v>
      </c>
    </row>
    <row r="1112" spans="1:26" ht="136">
      <c r="A1112">
        <v>1111</v>
      </c>
      <c r="B1112" s="21" t="s">
        <v>2868</v>
      </c>
      <c r="C1112" s="21" t="s">
        <v>1076</v>
      </c>
      <c r="D1112" s="17">
        <f t="shared" si="34"/>
        <v>2</v>
      </c>
      <c r="E1112" s="21" t="s">
        <v>17</v>
      </c>
      <c r="F1112" s="25">
        <f t="shared" si="35"/>
        <v>6</v>
      </c>
      <c r="G1112" s="33" t="s">
        <v>2950</v>
      </c>
      <c r="H1112" s="23">
        <v>50</v>
      </c>
      <c r="I1112" s="21">
        <v>0.98151924920140998</v>
      </c>
      <c r="J1112" s="17">
        <v>1</v>
      </c>
      <c r="K1112" s="30">
        <v>42910</v>
      </c>
      <c r="L1112" s="73">
        <v>1</v>
      </c>
      <c r="M1112" s="29" t="s">
        <v>2951</v>
      </c>
      <c r="N1112" s="32" t="s">
        <v>2949</v>
      </c>
      <c r="O1112" s="21">
        <v>183</v>
      </c>
      <c r="P1112" s="21">
        <v>2</v>
      </c>
      <c r="Q1112" s="21">
        <v>12</v>
      </c>
      <c r="S1112" s="25">
        <v>0.65205133627784262</v>
      </c>
      <c r="T1112" s="25">
        <v>0.75</v>
      </c>
      <c r="U1112" s="25">
        <v>0.50512834069460655</v>
      </c>
      <c r="V1112">
        <v>0.5</v>
      </c>
      <c r="W1112" t="s">
        <v>3017</v>
      </c>
      <c r="X1112" t="s">
        <v>3017</v>
      </c>
      <c r="Y1112" t="s">
        <v>3017</v>
      </c>
      <c r="Z1112" t="s">
        <v>3017</v>
      </c>
    </row>
    <row r="1113" spans="1:26" ht="136">
      <c r="A1113">
        <v>1112</v>
      </c>
      <c r="B1113" s="21" t="s">
        <v>2868</v>
      </c>
      <c r="C1113" s="21" t="s">
        <v>1076</v>
      </c>
      <c r="D1113" s="17">
        <f t="shared" si="34"/>
        <v>2</v>
      </c>
      <c r="E1113" s="21" t="s">
        <v>17</v>
      </c>
      <c r="F1113" s="25">
        <f t="shared" si="35"/>
        <v>6</v>
      </c>
      <c r="G1113" s="33" t="s">
        <v>2952</v>
      </c>
      <c r="H1113" s="23">
        <v>107</v>
      </c>
      <c r="I1113" s="21">
        <v>0.128660270872449</v>
      </c>
      <c r="J1113" s="17">
        <v>1</v>
      </c>
      <c r="K1113" s="30">
        <v>42912</v>
      </c>
      <c r="L1113" s="73">
        <v>1</v>
      </c>
      <c r="M1113" s="29" t="s">
        <v>2953</v>
      </c>
      <c r="N1113" s="32" t="s">
        <v>2949</v>
      </c>
      <c r="O1113" s="21">
        <v>183</v>
      </c>
      <c r="P1113" s="21">
        <v>2</v>
      </c>
      <c r="Q1113" s="21">
        <v>10</v>
      </c>
      <c r="S1113" s="25">
        <v>0.66929841941894974</v>
      </c>
      <c r="T1113" s="25">
        <v>0.75</v>
      </c>
      <c r="U1113" s="25">
        <v>0.54824604854737435</v>
      </c>
      <c r="V1113">
        <v>0.59450000000000003</v>
      </c>
      <c r="W1113" t="s">
        <v>3017</v>
      </c>
      <c r="X1113" t="s">
        <v>3017</v>
      </c>
      <c r="Y1113" t="s">
        <v>3017</v>
      </c>
      <c r="Z1113" t="s">
        <v>3017</v>
      </c>
    </row>
    <row r="1114" spans="1:26" ht="106">
      <c r="A1114">
        <v>1113</v>
      </c>
      <c r="B1114" s="21" t="s">
        <v>2868</v>
      </c>
      <c r="C1114" s="21" t="s">
        <v>1076</v>
      </c>
      <c r="D1114" s="17">
        <f t="shared" si="34"/>
        <v>2</v>
      </c>
      <c r="E1114" s="21" t="s">
        <v>17</v>
      </c>
      <c r="F1114" s="25">
        <f t="shared" si="35"/>
        <v>6</v>
      </c>
      <c r="G1114" s="33" t="s">
        <v>2954</v>
      </c>
      <c r="H1114" s="23">
        <v>67</v>
      </c>
      <c r="I1114" s="21">
        <v>0.25058513604836702</v>
      </c>
      <c r="J1114" s="17">
        <v>1</v>
      </c>
      <c r="K1114" s="30">
        <v>42898</v>
      </c>
      <c r="L1114" s="73">
        <v>1</v>
      </c>
      <c r="M1114" s="29" t="s">
        <v>2955</v>
      </c>
      <c r="N1114" s="17" t="s">
        <v>2956</v>
      </c>
      <c r="O1114" s="21">
        <v>121</v>
      </c>
      <c r="P1114" s="21">
        <v>2</v>
      </c>
      <c r="Q1114" s="21">
        <v>11</v>
      </c>
      <c r="S1114" s="25">
        <v>0.66047858340826282</v>
      </c>
      <c r="T1114" s="25">
        <v>0.75</v>
      </c>
      <c r="U1114" s="25">
        <v>0.52619645852065711</v>
      </c>
      <c r="V1114">
        <v>0.5</v>
      </c>
      <c r="W1114" t="s">
        <v>3017</v>
      </c>
      <c r="X1114" t="s">
        <v>3017</v>
      </c>
      <c r="Y1114" t="s">
        <v>3017</v>
      </c>
      <c r="Z1114" t="s">
        <v>3017</v>
      </c>
    </row>
    <row r="1115" spans="1:26" ht="136">
      <c r="A1115">
        <v>1114</v>
      </c>
      <c r="B1115" s="21" t="s">
        <v>2868</v>
      </c>
      <c r="C1115" s="21" t="s">
        <v>1076</v>
      </c>
      <c r="D1115" s="17">
        <f t="shared" si="34"/>
        <v>2</v>
      </c>
      <c r="E1115" s="21" t="s">
        <v>17</v>
      </c>
      <c r="F1115" s="25">
        <f t="shared" si="35"/>
        <v>6</v>
      </c>
      <c r="G1115" s="29" t="s">
        <v>2957</v>
      </c>
      <c r="H1115" s="23">
        <v>104</v>
      </c>
      <c r="I1115" s="21">
        <v>0.25470453740521298</v>
      </c>
      <c r="J1115" s="17">
        <v>1</v>
      </c>
      <c r="K1115" s="30">
        <v>42879</v>
      </c>
      <c r="L1115" s="73">
        <v>1</v>
      </c>
      <c r="M1115" s="29" t="s">
        <v>2958</v>
      </c>
      <c r="N1115" s="32" t="s">
        <v>2959</v>
      </c>
      <c r="O1115" s="21">
        <v>199</v>
      </c>
      <c r="P1115" s="21">
        <v>2</v>
      </c>
      <c r="Q1115" s="21">
        <v>14</v>
      </c>
      <c r="S1115" s="25">
        <v>0.63619100647006044</v>
      </c>
      <c r="T1115" s="25">
        <v>0.75</v>
      </c>
      <c r="U1115" s="25">
        <v>0.46547751617515121</v>
      </c>
      <c r="V1115">
        <v>0.5</v>
      </c>
      <c r="W1115" t="s">
        <v>3017</v>
      </c>
      <c r="X1115" t="s">
        <v>3017</v>
      </c>
      <c r="Y1115" t="s">
        <v>3017</v>
      </c>
      <c r="Z1115" t="s">
        <v>3017</v>
      </c>
    </row>
    <row r="1116" spans="1:26" ht="136">
      <c r="A1116">
        <v>1115</v>
      </c>
      <c r="B1116" s="21" t="s">
        <v>2868</v>
      </c>
      <c r="C1116" s="21" t="s">
        <v>1076</v>
      </c>
      <c r="D1116" s="17">
        <f t="shared" si="34"/>
        <v>2</v>
      </c>
      <c r="E1116" s="21" t="s">
        <v>17</v>
      </c>
      <c r="F1116" s="25">
        <f t="shared" si="35"/>
        <v>6</v>
      </c>
      <c r="G1116" s="29" t="s">
        <v>2960</v>
      </c>
      <c r="H1116" s="23">
        <v>46</v>
      </c>
      <c r="I1116" s="21">
        <v>2.5116227451877599E-2</v>
      </c>
      <c r="J1116" s="17">
        <v>1</v>
      </c>
      <c r="K1116" s="30">
        <v>42860</v>
      </c>
      <c r="L1116" s="73">
        <v>1</v>
      </c>
      <c r="M1116" s="29" t="s">
        <v>2961</v>
      </c>
      <c r="N1116" s="32" t="s">
        <v>2962</v>
      </c>
      <c r="O1116" s="21">
        <v>189</v>
      </c>
      <c r="P1116" s="21">
        <v>2</v>
      </c>
      <c r="Q1116" s="21">
        <v>10</v>
      </c>
      <c r="S1116" s="25">
        <v>0.66929841941894974</v>
      </c>
      <c r="T1116" s="25">
        <v>0.75</v>
      </c>
      <c r="U1116" s="25">
        <v>0.54824604854737435</v>
      </c>
      <c r="V1116">
        <v>0.5</v>
      </c>
      <c r="W1116" t="s">
        <v>3017</v>
      </c>
      <c r="X1116" t="s">
        <v>3017</v>
      </c>
      <c r="Y1116" t="s">
        <v>3017</v>
      </c>
      <c r="Z1116" t="s">
        <v>3017</v>
      </c>
    </row>
    <row r="1117" spans="1:26" ht="92" thickBot="1">
      <c r="A1117">
        <v>1116</v>
      </c>
      <c r="B1117" s="21" t="s">
        <v>2963</v>
      </c>
      <c r="C1117" s="21" t="s">
        <v>21</v>
      </c>
      <c r="D1117" s="17">
        <f t="shared" si="34"/>
        <v>4</v>
      </c>
      <c r="E1117" s="21" t="s">
        <v>42</v>
      </c>
      <c r="F1117" s="25">
        <f t="shared" si="35"/>
        <v>4</v>
      </c>
      <c r="G1117" s="22" t="s">
        <v>2964</v>
      </c>
      <c r="H1117" s="23">
        <v>38</v>
      </c>
      <c r="I1117" s="21">
        <v>0.70493504586954803</v>
      </c>
      <c r="J1117" s="17">
        <v>1</v>
      </c>
      <c r="K1117" s="24">
        <v>43595</v>
      </c>
      <c r="L1117" s="76">
        <v>1</v>
      </c>
      <c r="M1117" s="22" t="s">
        <v>2965</v>
      </c>
      <c r="N1117" s="22" t="s">
        <v>2966</v>
      </c>
      <c r="O1117" s="21">
        <v>121</v>
      </c>
      <c r="P1117" s="22">
        <v>1</v>
      </c>
      <c r="Q1117" s="22">
        <v>4</v>
      </c>
      <c r="S1117" s="25">
        <v>0.78071428571428569</v>
      </c>
      <c r="T1117" s="25">
        <v>0.82500000000000007</v>
      </c>
      <c r="U1117" s="25">
        <v>0.7142857142857143</v>
      </c>
      <c r="V1117">
        <v>0.55000000000000004</v>
      </c>
      <c r="W1117" t="s">
        <v>3017</v>
      </c>
      <c r="X1117" t="s">
        <v>3017</v>
      </c>
      <c r="Y1117" t="s">
        <v>3018</v>
      </c>
      <c r="Z1117" t="s">
        <v>3017</v>
      </c>
    </row>
    <row r="1118" spans="1:26" ht="92" thickBot="1">
      <c r="A1118">
        <v>1117</v>
      </c>
      <c r="B1118" s="21" t="s">
        <v>2963</v>
      </c>
      <c r="C1118" s="21" t="s">
        <v>21</v>
      </c>
      <c r="D1118" s="17">
        <f t="shared" si="34"/>
        <v>4</v>
      </c>
      <c r="E1118" s="21" t="s">
        <v>42</v>
      </c>
      <c r="F1118" s="25">
        <f t="shared" si="35"/>
        <v>4</v>
      </c>
      <c r="G1118" s="22" t="s">
        <v>207</v>
      </c>
      <c r="H1118" s="23">
        <v>40</v>
      </c>
      <c r="I1118" s="21">
        <v>3.4294304046875702E-3</v>
      </c>
      <c r="J1118" s="17">
        <v>1</v>
      </c>
      <c r="K1118" s="24">
        <v>43594</v>
      </c>
      <c r="L1118" s="40">
        <v>1</v>
      </c>
      <c r="M1118" s="25" t="s">
        <v>2967</v>
      </c>
      <c r="N1118" s="22" t="s">
        <v>2966</v>
      </c>
      <c r="O1118" s="21">
        <v>121</v>
      </c>
      <c r="P1118" s="22">
        <v>1</v>
      </c>
      <c r="Q1118" s="22">
        <v>5</v>
      </c>
      <c r="S1118" s="25">
        <v>0.76722468700001201</v>
      </c>
      <c r="T1118" s="25">
        <v>0.82500000000000007</v>
      </c>
      <c r="U1118" s="25">
        <v>0.68056171750003003</v>
      </c>
      <c r="V1118">
        <v>0.58400000000000007</v>
      </c>
      <c r="W1118" t="s">
        <v>3017</v>
      </c>
      <c r="X1118" t="s">
        <v>3017</v>
      </c>
      <c r="Y1118" t="s">
        <v>3018</v>
      </c>
      <c r="Z1118" t="s">
        <v>3017</v>
      </c>
    </row>
    <row r="1119" spans="1:26" ht="61">
      <c r="A1119">
        <v>1118</v>
      </c>
      <c r="B1119" s="21" t="s">
        <v>2963</v>
      </c>
      <c r="C1119" s="21" t="s">
        <v>21</v>
      </c>
      <c r="D1119" s="17">
        <f t="shared" si="34"/>
        <v>4</v>
      </c>
      <c r="E1119" s="21" t="s">
        <v>17</v>
      </c>
      <c r="F1119" s="25">
        <f t="shared" si="35"/>
        <v>6</v>
      </c>
      <c r="G1119" s="25" t="s">
        <v>2968</v>
      </c>
      <c r="H1119" s="23">
        <v>118</v>
      </c>
      <c r="I1119" s="21">
        <v>0.93296638340065696</v>
      </c>
      <c r="J1119" s="17">
        <v>1</v>
      </c>
      <c r="K1119" s="24">
        <v>43490</v>
      </c>
      <c r="L1119" s="40">
        <v>1</v>
      </c>
      <c r="M1119" s="25" t="s">
        <v>2969</v>
      </c>
      <c r="N1119" s="25" t="s">
        <v>2970</v>
      </c>
      <c r="O1119" s="21">
        <v>36</v>
      </c>
      <c r="P1119" s="21">
        <v>1</v>
      </c>
      <c r="Q1119" s="21">
        <v>5</v>
      </c>
      <c r="S1119" s="25">
        <v>0.76722468700001201</v>
      </c>
      <c r="T1119" s="25">
        <v>0.82500000000000007</v>
      </c>
      <c r="U1119" s="25">
        <v>0.68056171750003003</v>
      </c>
      <c r="V1119">
        <v>0.6655000000000002</v>
      </c>
      <c r="W1119" t="s">
        <v>3018</v>
      </c>
      <c r="X1119" t="s">
        <v>3017</v>
      </c>
      <c r="Y1119" t="s">
        <v>3018</v>
      </c>
      <c r="Z1119" t="s">
        <v>3018</v>
      </c>
    </row>
    <row r="1120" spans="1:26" ht="181">
      <c r="A1120">
        <v>1119</v>
      </c>
      <c r="B1120" s="21" t="s">
        <v>2963</v>
      </c>
      <c r="C1120" s="21" t="s">
        <v>21</v>
      </c>
      <c r="D1120" s="17">
        <f t="shared" si="34"/>
        <v>4</v>
      </c>
      <c r="E1120" s="21" t="s">
        <v>42</v>
      </c>
      <c r="F1120" s="25">
        <f t="shared" si="35"/>
        <v>4</v>
      </c>
      <c r="G1120" s="26" t="s">
        <v>2971</v>
      </c>
      <c r="H1120" s="23">
        <v>61</v>
      </c>
      <c r="I1120" s="21">
        <v>0.26342270867997303</v>
      </c>
      <c r="J1120" s="17">
        <v>1</v>
      </c>
      <c r="K1120" s="24">
        <v>43316</v>
      </c>
      <c r="L1120" s="40">
        <v>0</v>
      </c>
      <c r="M1120" s="25" t="s">
        <v>2972</v>
      </c>
      <c r="N1120" s="25" t="s">
        <v>2973</v>
      </c>
      <c r="O1120" s="21">
        <v>251</v>
      </c>
      <c r="P1120" s="21">
        <v>1</v>
      </c>
      <c r="Q1120" s="21">
        <v>4</v>
      </c>
      <c r="S1120" s="25">
        <v>0.73571428571428577</v>
      </c>
      <c r="T1120" s="25">
        <v>0.75</v>
      </c>
      <c r="U1120" s="25">
        <v>0.7142857142857143</v>
      </c>
      <c r="V1120">
        <v>0.59450000000000003</v>
      </c>
      <c r="W1120" t="s">
        <v>3017</v>
      </c>
      <c r="X1120" t="s">
        <v>3017</v>
      </c>
      <c r="Y1120" t="s">
        <v>3017</v>
      </c>
      <c r="Z1120" t="s">
        <v>3018</v>
      </c>
    </row>
    <row r="1121" spans="1:26" ht="91">
      <c r="A1121">
        <v>1120</v>
      </c>
      <c r="B1121" s="21" t="s">
        <v>2963</v>
      </c>
      <c r="C1121" s="21" t="s">
        <v>80</v>
      </c>
      <c r="D1121" s="17">
        <f t="shared" si="34"/>
        <v>1</v>
      </c>
      <c r="E1121" s="21" t="s">
        <v>17</v>
      </c>
      <c r="F1121" s="25">
        <f t="shared" si="35"/>
        <v>6</v>
      </c>
      <c r="G1121" s="25" t="s">
        <v>2974</v>
      </c>
      <c r="H1121" s="23">
        <v>170</v>
      </c>
      <c r="I1121" s="21">
        <v>1</v>
      </c>
      <c r="J1121" s="17">
        <v>1</v>
      </c>
      <c r="K1121" s="24">
        <v>43255</v>
      </c>
      <c r="L1121" s="40">
        <v>1</v>
      </c>
      <c r="M1121" s="25" t="s">
        <v>2975</v>
      </c>
      <c r="N1121" s="25" t="s">
        <v>2976</v>
      </c>
      <c r="O1121" s="21">
        <v>53</v>
      </c>
      <c r="P1121" s="21">
        <v>1</v>
      </c>
      <c r="Q1121" s="21">
        <v>4</v>
      </c>
      <c r="S1121" s="25">
        <v>0.73571428571428577</v>
      </c>
      <c r="T1121" s="25">
        <v>0.75</v>
      </c>
      <c r="U1121" s="25">
        <v>0.7142857142857143</v>
      </c>
      <c r="V1121">
        <v>0.5</v>
      </c>
      <c r="W1121" t="s">
        <v>3017</v>
      </c>
      <c r="X1121" t="s">
        <v>3017</v>
      </c>
      <c r="Y1121" t="s">
        <v>3018</v>
      </c>
      <c r="Z1121" t="s">
        <v>3018</v>
      </c>
    </row>
    <row r="1122" spans="1:26" ht="47" thickBot="1">
      <c r="A1122">
        <v>1121</v>
      </c>
      <c r="B1122" s="21" t="s">
        <v>2963</v>
      </c>
      <c r="C1122" s="21" t="s">
        <v>21</v>
      </c>
      <c r="D1122" s="17">
        <f t="shared" si="34"/>
        <v>4</v>
      </c>
      <c r="E1122" s="21" t="s">
        <v>17</v>
      </c>
      <c r="F1122" s="25">
        <f t="shared" si="35"/>
        <v>6</v>
      </c>
      <c r="G1122" s="25" t="s">
        <v>2977</v>
      </c>
      <c r="H1122" s="23">
        <v>71</v>
      </c>
      <c r="I1122" s="21">
        <v>7.6039305287330904E-3</v>
      </c>
      <c r="J1122" s="17">
        <v>0</v>
      </c>
      <c r="K1122" s="24">
        <v>43181</v>
      </c>
      <c r="L1122" s="40">
        <v>0</v>
      </c>
      <c r="M1122" s="22" t="s">
        <v>2978</v>
      </c>
      <c r="N1122" s="25" t="s">
        <v>2979</v>
      </c>
      <c r="O1122" s="21">
        <v>58</v>
      </c>
      <c r="P1122" s="22">
        <v>1</v>
      </c>
      <c r="Q1122" s="22">
        <v>11</v>
      </c>
      <c r="S1122" s="25">
        <v>0.61956949249917193</v>
      </c>
      <c r="T1122" s="25">
        <v>0.68181818181818177</v>
      </c>
      <c r="U1122" s="25">
        <v>0.52619645852065711</v>
      </c>
      <c r="V1122">
        <v>0.64895000000000014</v>
      </c>
      <c r="W1122" t="s">
        <v>3017</v>
      </c>
      <c r="X1122" t="s">
        <v>3017</v>
      </c>
      <c r="Y1122" t="s">
        <v>3017</v>
      </c>
      <c r="Z1122" t="s">
        <v>3018</v>
      </c>
    </row>
    <row r="1123" spans="1:26" ht="46">
      <c r="A1123">
        <v>1122</v>
      </c>
      <c r="B1123" s="21" t="s">
        <v>2963</v>
      </c>
      <c r="C1123" s="21" t="s">
        <v>21</v>
      </c>
      <c r="D1123" s="17">
        <f t="shared" si="34"/>
        <v>4</v>
      </c>
      <c r="E1123" s="21" t="s">
        <v>17</v>
      </c>
      <c r="F1123" s="25">
        <f t="shared" si="35"/>
        <v>6</v>
      </c>
      <c r="G1123" s="25" t="s">
        <v>2980</v>
      </c>
      <c r="H1123" s="23">
        <v>40</v>
      </c>
      <c r="I1123" s="21">
        <v>5.66212043064507E-4</v>
      </c>
      <c r="J1123" s="17">
        <v>1</v>
      </c>
      <c r="K1123" s="24">
        <v>43173</v>
      </c>
      <c r="L1123" s="40">
        <v>0</v>
      </c>
      <c r="M1123" s="25" t="s">
        <v>2981</v>
      </c>
      <c r="N1123" s="25" t="s">
        <v>2982</v>
      </c>
      <c r="O1123" s="21">
        <v>46</v>
      </c>
      <c r="P1123" s="21">
        <v>1</v>
      </c>
      <c r="Q1123" s="21">
        <v>2</v>
      </c>
      <c r="S1123" s="25">
        <v>0.81418779643582317</v>
      </c>
      <c r="T1123" s="25">
        <v>0.82500000000000007</v>
      </c>
      <c r="U1123" s="25">
        <v>0.79796949108955784</v>
      </c>
      <c r="V1123">
        <v>0.5</v>
      </c>
      <c r="W1123" t="s">
        <v>3017</v>
      </c>
      <c r="X1123" t="s">
        <v>3017</v>
      </c>
      <c r="Y1123" t="s">
        <v>3018</v>
      </c>
      <c r="Z1123" t="s">
        <v>3018</v>
      </c>
    </row>
    <row r="1124" spans="1:26" ht="92" thickBot="1">
      <c r="A1124">
        <v>1123</v>
      </c>
      <c r="B1124" s="21" t="s">
        <v>2963</v>
      </c>
      <c r="C1124" s="21" t="s">
        <v>21</v>
      </c>
      <c r="D1124" s="17">
        <f t="shared" si="34"/>
        <v>4</v>
      </c>
      <c r="E1124" s="21" t="s">
        <v>17</v>
      </c>
      <c r="F1124" s="25">
        <f t="shared" si="35"/>
        <v>6</v>
      </c>
      <c r="G1124" s="22" t="s">
        <v>2983</v>
      </c>
      <c r="H1124" s="23">
        <v>112</v>
      </c>
      <c r="I1124" s="21">
        <v>0.99999991435587399</v>
      </c>
      <c r="J1124" s="17">
        <v>1</v>
      </c>
      <c r="K1124" s="24">
        <v>43099</v>
      </c>
      <c r="L1124" s="70">
        <v>1</v>
      </c>
      <c r="M1124" s="22" t="s">
        <v>2984</v>
      </c>
      <c r="N1124" s="25" t="s">
        <v>2985</v>
      </c>
      <c r="O1124" s="21">
        <v>98</v>
      </c>
      <c r="P1124" s="22">
        <v>1</v>
      </c>
      <c r="Q1124" s="22">
        <v>4</v>
      </c>
      <c r="S1124" s="25">
        <v>0.59307034062856745</v>
      </c>
      <c r="T1124" s="25">
        <v>0.51226009152380281</v>
      </c>
      <c r="U1124" s="25">
        <v>0.7142857142857143</v>
      </c>
      <c r="V1124">
        <v>2.2630485621756336E-2</v>
      </c>
      <c r="W1124" t="s">
        <v>3017</v>
      </c>
      <c r="X1124" t="s">
        <v>3017</v>
      </c>
      <c r="Y1124" t="s">
        <v>3018</v>
      </c>
      <c r="Z1124" t="s">
        <v>3018</v>
      </c>
    </row>
  </sheetData>
  <autoFilter ref="B1:R1124" xr:uid="{00000000-0009-0000-0000-000000000000}"/>
  <phoneticPr fontId="9" type="noConversion"/>
  <hyperlinks>
    <hyperlink ref="G24" r:id="rId1" tooltip="http://fz12345.fuzhou.gov.cn/fzwp/callDetail.jsp?callId=FZ18061600385"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6"/>
  <sheetViews>
    <sheetView topLeftCell="G56" workbookViewId="0">
      <selection activeCell="J2" sqref="J2:J56"/>
    </sheetView>
  </sheetViews>
  <sheetFormatPr baseColWidth="10" defaultColWidth="9" defaultRowHeight="15"/>
  <cols>
    <col min="4" max="8" width="10.83203125" customWidth="1"/>
    <col min="9" max="9" width="55.5" customWidth="1"/>
    <col min="10" max="10" width="16.1640625" customWidth="1"/>
    <col min="11" max="11" width="42.83203125" customWidth="1"/>
    <col min="15" max="15" width="11.6640625"/>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116" customHeight="1">
      <c r="A2" s="17" t="s">
        <v>15</v>
      </c>
      <c r="B2" s="17" t="s">
        <v>16</v>
      </c>
      <c r="C2" s="25" t="s">
        <v>17</v>
      </c>
      <c r="D2" s="25" t="s">
        <v>18</v>
      </c>
      <c r="E2" s="23">
        <v>208</v>
      </c>
      <c r="F2" s="21">
        <v>6.5384257181644301E-4</v>
      </c>
      <c r="G2" s="17">
        <v>1</v>
      </c>
      <c r="H2" s="58">
        <v>43682</v>
      </c>
      <c r="I2" s="25" t="s">
        <v>19</v>
      </c>
      <c r="J2" s="25">
        <v>0</v>
      </c>
      <c r="K2" s="25" t="s">
        <v>20</v>
      </c>
      <c r="L2" s="21">
        <v>174</v>
      </c>
      <c r="M2" s="17">
        <v>2</v>
      </c>
      <c r="N2" s="17">
        <v>2</v>
      </c>
      <c r="O2" s="16">
        <f>AVERAGE(M2:M22)</f>
        <v>1.5238095238095237</v>
      </c>
    </row>
    <row r="3" spans="1:15" s="16" customFormat="1" ht="90">
      <c r="A3" s="17" t="s">
        <v>15</v>
      </c>
      <c r="B3" s="17" t="s">
        <v>21</v>
      </c>
      <c r="C3" s="17" t="s">
        <v>17</v>
      </c>
      <c r="D3" s="25" t="s">
        <v>22</v>
      </c>
      <c r="E3" s="23">
        <v>153</v>
      </c>
      <c r="F3" s="21">
        <v>0.86466366202485301</v>
      </c>
      <c r="G3" s="17">
        <v>1</v>
      </c>
      <c r="H3" s="59">
        <v>43527</v>
      </c>
      <c r="I3" s="25" t="s">
        <v>23</v>
      </c>
      <c r="J3" s="25">
        <v>0</v>
      </c>
      <c r="K3" s="25" t="s">
        <v>24</v>
      </c>
      <c r="L3" s="21">
        <v>34</v>
      </c>
      <c r="M3" s="17">
        <v>1</v>
      </c>
      <c r="N3" s="17">
        <v>12</v>
      </c>
      <c r="O3" s="16">
        <f>AVERAGE(N2:N22)</f>
        <v>6.0476190476190474</v>
      </c>
    </row>
    <row r="4" spans="1:15" s="16" customFormat="1" ht="88" customHeight="1">
      <c r="A4" s="17" t="s">
        <v>15</v>
      </c>
      <c r="B4" s="17" t="s">
        <v>25</v>
      </c>
      <c r="C4" s="17" t="s">
        <v>17</v>
      </c>
      <c r="D4" s="25" t="s">
        <v>26</v>
      </c>
      <c r="E4" s="23">
        <v>132</v>
      </c>
      <c r="F4" s="21">
        <v>2.2514038062748599E-6</v>
      </c>
      <c r="G4" s="17">
        <v>0</v>
      </c>
      <c r="H4" s="59">
        <v>43438</v>
      </c>
      <c r="I4" s="17" t="s">
        <v>27</v>
      </c>
      <c r="J4" s="17">
        <v>0</v>
      </c>
      <c r="K4" s="17" t="s">
        <v>28</v>
      </c>
      <c r="L4" s="21">
        <v>136</v>
      </c>
      <c r="M4" s="17">
        <v>1</v>
      </c>
      <c r="N4" s="17">
        <v>1</v>
      </c>
      <c r="O4" s="16">
        <f>AVERAGE(M2:M56)</f>
        <v>1.509090909090909</v>
      </c>
    </row>
    <row r="5" spans="1:15" s="16" customFormat="1" ht="185" customHeight="1">
      <c r="A5" s="17" t="s">
        <v>15</v>
      </c>
      <c r="B5" s="17" t="s">
        <v>21</v>
      </c>
      <c r="C5" s="17" t="s">
        <v>17</v>
      </c>
      <c r="D5" s="17" t="s">
        <v>29</v>
      </c>
      <c r="E5" s="23">
        <v>366</v>
      </c>
      <c r="F5" s="21">
        <v>4.7637349934848104E-3</v>
      </c>
      <c r="G5" s="17">
        <v>0</v>
      </c>
      <c r="H5" s="59">
        <v>43383</v>
      </c>
      <c r="I5" s="17" t="s">
        <v>30</v>
      </c>
      <c r="J5" s="17">
        <v>1</v>
      </c>
      <c r="K5" s="17" t="s">
        <v>31</v>
      </c>
      <c r="L5" s="21">
        <v>34</v>
      </c>
      <c r="M5" s="17">
        <v>2</v>
      </c>
      <c r="N5" s="17">
        <v>16</v>
      </c>
      <c r="O5" s="16">
        <f>AVERAGE(N2:N56)</f>
        <v>6.127272727272727</v>
      </c>
    </row>
    <row r="6" spans="1:15" s="16" customFormat="1" ht="160" customHeight="1">
      <c r="A6" s="17" t="s">
        <v>15</v>
      </c>
      <c r="B6" s="17" t="s">
        <v>21</v>
      </c>
      <c r="C6" s="17" t="s">
        <v>17</v>
      </c>
      <c r="D6" s="17" t="s">
        <v>32</v>
      </c>
      <c r="E6" s="23">
        <v>222</v>
      </c>
      <c r="F6" s="21">
        <v>4.1949037384468903E-3</v>
      </c>
      <c r="G6" s="17">
        <v>1</v>
      </c>
      <c r="H6" s="59">
        <v>43381</v>
      </c>
      <c r="I6" s="17" t="s">
        <v>33</v>
      </c>
      <c r="J6" s="17">
        <v>0</v>
      </c>
      <c r="K6" s="17" t="s">
        <v>34</v>
      </c>
      <c r="L6" s="21">
        <v>121</v>
      </c>
      <c r="M6" s="17">
        <v>1</v>
      </c>
      <c r="N6" s="17">
        <v>1</v>
      </c>
    </row>
    <row r="7" spans="1:15" s="16" customFormat="1" ht="225">
      <c r="A7" s="17" t="s">
        <v>15</v>
      </c>
      <c r="B7" s="17" t="s">
        <v>25</v>
      </c>
      <c r="C7" s="17" t="s">
        <v>17</v>
      </c>
      <c r="D7" s="17" t="s">
        <v>35</v>
      </c>
      <c r="E7" s="23">
        <v>314</v>
      </c>
      <c r="F7" s="21">
        <v>0</v>
      </c>
      <c r="G7" s="17">
        <v>1</v>
      </c>
      <c r="H7" s="59">
        <v>43369</v>
      </c>
      <c r="I7" s="17" t="s">
        <v>36</v>
      </c>
      <c r="J7" s="17">
        <v>0</v>
      </c>
      <c r="K7" s="17" t="s">
        <v>37</v>
      </c>
      <c r="L7" s="21">
        <v>87</v>
      </c>
      <c r="M7" s="17">
        <v>1</v>
      </c>
      <c r="N7" s="17">
        <v>0</v>
      </c>
    </row>
    <row r="8" spans="1:15" s="16" customFormat="1" ht="87" customHeight="1">
      <c r="A8" s="17" t="s">
        <v>15</v>
      </c>
      <c r="B8" s="17" t="s">
        <v>21</v>
      </c>
      <c r="C8" s="17" t="s">
        <v>38</v>
      </c>
      <c r="D8" s="17" t="s">
        <v>39</v>
      </c>
      <c r="E8" s="23">
        <v>169</v>
      </c>
      <c r="F8" s="21">
        <v>1.5752242823643601E-2</v>
      </c>
      <c r="G8" s="17">
        <v>0</v>
      </c>
      <c r="H8" s="58">
        <v>43052</v>
      </c>
      <c r="I8" s="17" t="s">
        <v>40</v>
      </c>
      <c r="J8" s="17">
        <v>0</v>
      </c>
      <c r="K8" s="17" t="s">
        <v>41</v>
      </c>
      <c r="L8" s="21">
        <v>69</v>
      </c>
      <c r="M8" s="17">
        <v>3</v>
      </c>
      <c r="N8" s="17">
        <v>2</v>
      </c>
    </row>
    <row r="9" spans="1:15" s="16" customFormat="1" ht="45">
      <c r="A9" s="17" t="s">
        <v>15</v>
      </c>
      <c r="B9" s="17" t="s">
        <v>21</v>
      </c>
      <c r="C9" s="17" t="s">
        <v>42</v>
      </c>
      <c r="D9" s="17" t="s">
        <v>43</v>
      </c>
      <c r="E9" s="23">
        <v>63</v>
      </c>
      <c r="F9" s="21">
        <v>3.3652265919757597E-2</v>
      </c>
      <c r="G9" s="17">
        <v>1</v>
      </c>
      <c r="H9" s="60">
        <v>42674</v>
      </c>
      <c r="I9" s="17" t="s">
        <v>44</v>
      </c>
      <c r="J9" s="17">
        <v>1</v>
      </c>
      <c r="K9" s="48" t="s">
        <v>45</v>
      </c>
      <c r="L9" s="21">
        <v>24</v>
      </c>
      <c r="M9" s="17">
        <v>1</v>
      </c>
      <c r="N9" s="17">
        <v>0</v>
      </c>
    </row>
    <row r="10" spans="1:15" s="16" customFormat="1" ht="45" customHeight="1">
      <c r="A10" s="17" t="s">
        <v>15</v>
      </c>
      <c r="B10" s="17" t="s">
        <v>21</v>
      </c>
      <c r="C10" s="17" t="s">
        <v>17</v>
      </c>
      <c r="D10" s="17" t="s">
        <v>46</v>
      </c>
      <c r="E10" s="23">
        <v>19</v>
      </c>
      <c r="F10" s="21">
        <v>2.0634947817012701E-2</v>
      </c>
      <c r="G10" s="17">
        <v>1</v>
      </c>
      <c r="H10" s="59">
        <v>42626</v>
      </c>
      <c r="I10" s="25" t="s">
        <v>47</v>
      </c>
      <c r="J10" s="25">
        <v>0</v>
      </c>
      <c r="K10" s="17" t="s">
        <v>48</v>
      </c>
      <c r="L10" s="21">
        <v>53</v>
      </c>
      <c r="M10" s="17">
        <v>1</v>
      </c>
      <c r="N10" s="17">
        <v>7</v>
      </c>
    </row>
    <row r="11" spans="1:15" s="16" customFormat="1" ht="45">
      <c r="A11" s="17" t="s">
        <v>15</v>
      </c>
      <c r="B11" s="17" t="s">
        <v>21</v>
      </c>
      <c r="C11" s="17" t="s">
        <v>17</v>
      </c>
      <c r="D11" s="17" t="s">
        <v>49</v>
      </c>
      <c r="E11" s="23">
        <v>38</v>
      </c>
      <c r="F11" s="21">
        <v>0.146456406279378</v>
      </c>
      <c r="G11" s="17">
        <v>1</v>
      </c>
      <c r="H11" s="59">
        <v>42626</v>
      </c>
      <c r="I11" s="17" t="s">
        <v>50</v>
      </c>
      <c r="J11" s="17">
        <v>0</v>
      </c>
      <c r="K11" s="17" t="s">
        <v>48</v>
      </c>
      <c r="L11" s="21">
        <v>53</v>
      </c>
      <c r="M11" s="17">
        <v>1</v>
      </c>
      <c r="N11" s="17">
        <v>7</v>
      </c>
    </row>
    <row r="12" spans="1:15" s="16" customFormat="1" ht="60">
      <c r="A12" s="17" t="s">
        <v>15</v>
      </c>
      <c r="B12" s="17" t="s">
        <v>21</v>
      </c>
      <c r="C12" s="17" t="s">
        <v>17</v>
      </c>
      <c r="D12" s="17" t="s">
        <v>51</v>
      </c>
      <c r="E12" s="23">
        <v>35</v>
      </c>
      <c r="F12" s="21">
        <v>3.1382164121684898E-4</v>
      </c>
      <c r="G12" s="17">
        <v>1</v>
      </c>
      <c r="H12" s="59">
        <v>42626</v>
      </c>
      <c r="I12" s="17" t="s">
        <v>52</v>
      </c>
      <c r="J12" s="17">
        <v>0</v>
      </c>
      <c r="K12" s="17" t="s">
        <v>53</v>
      </c>
      <c r="L12" s="21">
        <v>78</v>
      </c>
      <c r="M12" s="17">
        <v>2</v>
      </c>
      <c r="N12" s="17">
        <v>27</v>
      </c>
    </row>
    <row r="13" spans="1:15" s="16" customFormat="1" ht="46" customHeight="1">
      <c r="A13" s="17" t="s">
        <v>15</v>
      </c>
      <c r="B13" s="17" t="s">
        <v>21</v>
      </c>
      <c r="C13" s="17" t="s">
        <v>17</v>
      </c>
      <c r="D13" s="17" t="s">
        <v>54</v>
      </c>
      <c r="E13" s="23">
        <v>38</v>
      </c>
      <c r="F13" s="21">
        <v>7.0204172710241998E-3</v>
      </c>
      <c r="G13" s="17">
        <v>1</v>
      </c>
      <c r="H13" s="59">
        <v>42625</v>
      </c>
      <c r="I13" s="17" t="s">
        <v>55</v>
      </c>
      <c r="J13" s="17">
        <v>0</v>
      </c>
      <c r="K13" s="17" t="s">
        <v>48</v>
      </c>
      <c r="L13" s="21">
        <v>53</v>
      </c>
      <c r="M13" s="17">
        <v>1</v>
      </c>
      <c r="N13" s="17">
        <v>8</v>
      </c>
    </row>
    <row r="14" spans="1:15" s="16" customFormat="1" ht="45">
      <c r="A14" s="17" t="s">
        <v>15</v>
      </c>
      <c r="B14" s="17" t="s">
        <v>21</v>
      </c>
      <c r="C14" s="17" t="s">
        <v>17</v>
      </c>
      <c r="D14" s="17" t="s">
        <v>51</v>
      </c>
      <c r="E14" s="23">
        <v>31</v>
      </c>
      <c r="F14" s="21">
        <v>1.91458262147177E-2</v>
      </c>
      <c r="G14" s="17">
        <v>1</v>
      </c>
      <c r="H14" s="59">
        <v>42625</v>
      </c>
      <c r="I14" s="25" t="s">
        <v>56</v>
      </c>
      <c r="J14" s="25">
        <v>0</v>
      </c>
      <c r="K14" s="17" t="s">
        <v>48</v>
      </c>
      <c r="L14" s="21">
        <v>53</v>
      </c>
      <c r="M14" s="17">
        <v>1</v>
      </c>
      <c r="N14" s="17">
        <v>8</v>
      </c>
    </row>
    <row r="15" spans="1:15" s="16" customFormat="1" ht="49" customHeight="1">
      <c r="A15" s="17" t="s">
        <v>15</v>
      </c>
      <c r="B15" s="17" t="s">
        <v>21</v>
      </c>
      <c r="C15" s="17" t="s">
        <v>17</v>
      </c>
      <c r="D15" s="17" t="s">
        <v>57</v>
      </c>
      <c r="E15" s="23">
        <v>34</v>
      </c>
      <c r="F15" s="21">
        <v>0.13294945010544301</v>
      </c>
      <c r="G15" s="17">
        <v>1</v>
      </c>
      <c r="H15" s="59">
        <v>42625</v>
      </c>
      <c r="I15" s="17" t="s">
        <v>58</v>
      </c>
      <c r="J15" s="17">
        <v>0</v>
      </c>
      <c r="K15" s="17" t="s">
        <v>59</v>
      </c>
      <c r="L15" s="21">
        <v>55</v>
      </c>
      <c r="M15" s="17">
        <v>1</v>
      </c>
      <c r="N15" s="17">
        <v>2</v>
      </c>
    </row>
    <row r="16" spans="1:15" s="16" customFormat="1" ht="45">
      <c r="A16" s="17" t="s">
        <v>15</v>
      </c>
      <c r="B16" s="17" t="s">
        <v>21</v>
      </c>
      <c r="C16" s="17" t="s">
        <v>17</v>
      </c>
      <c r="D16" s="17" t="s">
        <v>60</v>
      </c>
      <c r="E16" s="23">
        <v>41</v>
      </c>
      <c r="F16" s="21">
        <v>0.31795593957352603</v>
      </c>
      <c r="G16" s="17">
        <v>1</v>
      </c>
      <c r="H16" s="59">
        <v>42625</v>
      </c>
      <c r="I16" s="17" t="s">
        <v>61</v>
      </c>
      <c r="J16" s="17">
        <v>0</v>
      </c>
      <c r="K16" s="17" t="s">
        <v>62</v>
      </c>
      <c r="L16" s="21">
        <v>47</v>
      </c>
      <c r="M16" s="17">
        <v>1</v>
      </c>
      <c r="N16" s="17">
        <v>0</v>
      </c>
    </row>
    <row r="17" spans="1:15" s="16" customFormat="1" ht="42" customHeight="1">
      <c r="A17" s="17" t="s">
        <v>15</v>
      </c>
      <c r="B17" s="17" t="s">
        <v>21</v>
      </c>
      <c r="C17" s="17" t="s">
        <v>17</v>
      </c>
      <c r="D17" s="17" t="s">
        <v>63</v>
      </c>
      <c r="E17" s="23">
        <v>12</v>
      </c>
      <c r="F17" s="21">
        <v>0.18263054988807301</v>
      </c>
      <c r="G17" s="17">
        <v>1</v>
      </c>
      <c r="H17" s="59">
        <v>42623</v>
      </c>
      <c r="I17" s="25" t="s">
        <v>64</v>
      </c>
      <c r="J17" s="25">
        <v>0</v>
      </c>
      <c r="K17" s="17" t="s">
        <v>65</v>
      </c>
      <c r="L17" s="21">
        <v>54</v>
      </c>
      <c r="M17" s="17">
        <v>1</v>
      </c>
      <c r="N17" s="17">
        <v>4</v>
      </c>
    </row>
    <row r="18" spans="1:15" s="16" customFormat="1" ht="45">
      <c r="A18" s="17" t="s">
        <v>15</v>
      </c>
      <c r="B18" s="17" t="s">
        <v>21</v>
      </c>
      <c r="C18" s="17" t="s">
        <v>17</v>
      </c>
      <c r="D18" s="17" t="s">
        <v>66</v>
      </c>
      <c r="E18" s="23">
        <v>28</v>
      </c>
      <c r="F18" s="21">
        <v>0.13814528019334599</v>
      </c>
      <c r="G18" s="17">
        <v>1</v>
      </c>
      <c r="H18" s="59">
        <v>42621</v>
      </c>
      <c r="I18" s="25" t="s">
        <v>67</v>
      </c>
      <c r="J18" s="25">
        <v>0</v>
      </c>
      <c r="K18" s="17" t="s">
        <v>65</v>
      </c>
      <c r="L18" s="21">
        <v>54</v>
      </c>
      <c r="M18" s="17">
        <v>3</v>
      </c>
      <c r="N18" s="17">
        <v>6</v>
      </c>
    </row>
    <row r="19" spans="1:15" s="16" customFormat="1" ht="46" customHeight="1">
      <c r="A19" s="17" t="s">
        <v>15</v>
      </c>
      <c r="B19" s="17" t="s">
        <v>21</v>
      </c>
      <c r="C19" s="17" t="s">
        <v>17</v>
      </c>
      <c r="D19" s="17" t="s">
        <v>68</v>
      </c>
      <c r="E19" s="23">
        <v>21</v>
      </c>
      <c r="F19" s="21">
        <v>0.33586551846988799</v>
      </c>
      <c r="G19" s="17">
        <v>1</v>
      </c>
      <c r="H19" s="59">
        <v>42621</v>
      </c>
      <c r="I19" s="25" t="s">
        <v>69</v>
      </c>
      <c r="J19" s="25">
        <v>0</v>
      </c>
      <c r="K19" s="17" t="s">
        <v>65</v>
      </c>
      <c r="L19" s="21">
        <v>54</v>
      </c>
      <c r="M19" s="17">
        <v>2</v>
      </c>
      <c r="N19" s="17">
        <v>6</v>
      </c>
    </row>
    <row r="20" spans="1:15" s="16" customFormat="1" ht="45">
      <c r="A20" s="17" t="s">
        <v>15</v>
      </c>
      <c r="B20" s="17" t="s">
        <v>25</v>
      </c>
      <c r="C20" s="17" t="s">
        <v>17</v>
      </c>
      <c r="D20" s="17" t="s">
        <v>70</v>
      </c>
      <c r="E20" s="23">
        <v>30</v>
      </c>
      <c r="F20" s="21">
        <v>0.66888578427563605</v>
      </c>
      <c r="G20" s="17">
        <v>1</v>
      </c>
      <c r="H20" s="59">
        <v>42621</v>
      </c>
      <c r="I20" s="25" t="s">
        <v>71</v>
      </c>
      <c r="J20" s="25">
        <v>0</v>
      </c>
      <c r="K20" s="17" t="s">
        <v>65</v>
      </c>
      <c r="L20" s="21">
        <v>54</v>
      </c>
      <c r="M20" s="17">
        <v>2</v>
      </c>
      <c r="N20" s="17">
        <v>6</v>
      </c>
    </row>
    <row r="21" spans="1:15" s="16" customFormat="1" ht="45">
      <c r="A21" s="17" t="s">
        <v>15</v>
      </c>
      <c r="B21" s="17" t="s">
        <v>25</v>
      </c>
      <c r="C21" s="17" t="s">
        <v>17</v>
      </c>
      <c r="D21" s="17" t="s">
        <v>72</v>
      </c>
      <c r="E21" s="23">
        <v>41</v>
      </c>
      <c r="F21" s="21">
        <v>9.5100265036714302E-2</v>
      </c>
      <c r="G21" s="17">
        <v>1</v>
      </c>
      <c r="H21" s="59">
        <v>42621</v>
      </c>
      <c r="I21" s="25" t="s">
        <v>73</v>
      </c>
      <c r="J21" s="25">
        <v>0</v>
      </c>
      <c r="K21" s="17" t="s">
        <v>65</v>
      </c>
      <c r="L21" s="21">
        <v>54</v>
      </c>
      <c r="M21" s="17">
        <v>2</v>
      </c>
      <c r="N21" s="17">
        <v>6</v>
      </c>
    </row>
    <row r="22" spans="1:15" s="16" customFormat="1" ht="45" customHeight="1">
      <c r="A22" s="17" t="s">
        <v>15</v>
      </c>
      <c r="B22" s="17" t="s">
        <v>25</v>
      </c>
      <c r="C22" s="17" t="s">
        <v>17</v>
      </c>
      <c r="D22" s="17" t="s">
        <v>74</v>
      </c>
      <c r="E22" s="23">
        <v>27</v>
      </c>
      <c r="F22" s="21">
        <v>0.57860834454473398</v>
      </c>
      <c r="G22" s="17">
        <v>1</v>
      </c>
      <c r="H22" s="59">
        <v>42621</v>
      </c>
      <c r="I22" s="25" t="s">
        <v>75</v>
      </c>
      <c r="J22" s="25">
        <v>0</v>
      </c>
      <c r="K22" s="25" t="s">
        <v>65</v>
      </c>
      <c r="L22" s="21">
        <v>54</v>
      </c>
      <c r="M22" s="17">
        <v>2</v>
      </c>
      <c r="N22" s="17">
        <v>6</v>
      </c>
    </row>
    <row r="23" spans="1:15" s="16" customFormat="1" ht="60">
      <c r="A23" s="17" t="s">
        <v>76</v>
      </c>
      <c r="B23" s="17" t="s">
        <v>21</v>
      </c>
      <c r="C23" s="17" t="s">
        <v>42</v>
      </c>
      <c r="D23" s="25" t="s">
        <v>77</v>
      </c>
      <c r="E23" s="23">
        <v>64</v>
      </c>
      <c r="F23" s="21">
        <v>3.4386371784278502E-4</v>
      </c>
      <c r="G23" s="17">
        <v>1</v>
      </c>
      <c r="H23" s="59">
        <v>43780</v>
      </c>
      <c r="I23" s="17" t="s">
        <v>78</v>
      </c>
      <c r="J23" s="17">
        <v>0</v>
      </c>
      <c r="K23" s="17" t="s">
        <v>79</v>
      </c>
      <c r="L23" s="21">
        <v>50</v>
      </c>
      <c r="M23" s="17">
        <v>1</v>
      </c>
      <c r="N23" s="17">
        <v>1</v>
      </c>
      <c r="O23" s="16">
        <f>AVERAGE(M23:M40)</f>
        <v>1.5</v>
      </c>
    </row>
    <row r="24" spans="1:15" s="16" customFormat="1" ht="120">
      <c r="A24" s="17" t="s">
        <v>76</v>
      </c>
      <c r="B24" s="17" t="s">
        <v>80</v>
      </c>
      <c r="C24" s="17" t="s">
        <v>17</v>
      </c>
      <c r="D24" s="61" t="s">
        <v>81</v>
      </c>
      <c r="E24" s="23">
        <v>144</v>
      </c>
      <c r="F24" s="21">
        <v>0.74884229608998698</v>
      </c>
      <c r="G24" s="17">
        <v>1</v>
      </c>
      <c r="H24" s="59">
        <v>43267</v>
      </c>
      <c r="I24" s="25" t="s">
        <v>82</v>
      </c>
      <c r="J24" s="25">
        <v>1</v>
      </c>
      <c r="K24" s="17" t="s">
        <v>83</v>
      </c>
      <c r="L24" s="21">
        <v>166</v>
      </c>
      <c r="M24" s="17">
        <v>3</v>
      </c>
      <c r="N24" s="17">
        <v>5</v>
      </c>
      <c r="O24" s="16">
        <f>AVERAGE(N23:N40)</f>
        <v>5.2777777777777777</v>
      </c>
    </row>
    <row r="25" spans="1:15" s="16" customFormat="1" ht="63" customHeight="1">
      <c r="A25" s="17" t="s">
        <v>76</v>
      </c>
      <c r="B25" s="17" t="s">
        <v>21</v>
      </c>
      <c r="C25" s="17" t="s">
        <v>42</v>
      </c>
      <c r="D25" s="17" t="s">
        <v>84</v>
      </c>
      <c r="E25" s="23">
        <v>84</v>
      </c>
      <c r="F25" s="21">
        <v>1.7157883738083399E-2</v>
      </c>
      <c r="G25" s="17">
        <v>1</v>
      </c>
      <c r="H25" s="59">
        <v>43255</v>
      </c>
      <c r="I25" s="17" t="s">
        <v>85</v>
      </c>
      <c r="J25" s="17">
        <v>0</v>
      </c>
      <c r="K25" s="17" t="s">
        <v>86</v>
      </c>
      <c r="L25" s="21">
        <v>82</v>
      </c>
      <c r="M25" s="17">
        <v>1</v>
      </c>
      <c r="N25" s="17">
        <v>2</v>
      </c>
    </row>
    <row r="26" spans="1:15" s="16" customFormat="1" ht="120">
      <c r="A26" s="17" t="s">
        <v>76</v>
      </c>
      <c r="B26" s="17" t="s">
        <v>21</v>
      </c>
      <c r="C26" s="17" t="s">
        <v>17</v>
      </c>
      <c r="D26" s="25" t="s">
        <v>87</v>
      </c>
      <c r="E26" s="23">
        <v>166</v>
      </c>
      <c r="F26" s="21">
        <v>2.2121083396164899E-6</v>
      </c>
      <c r="G26" s="17">
        <v>1</v>
      </c>
      <c r="H26" s="59">
        <v>43206</v>
      </c>
      <c r="I26" s="25" t="s">
        <v>88</v>
      </c>
      <c r="J26" s="25">
        <v>0</v>
      </c>
      <c r="K26" s="17" t="s">
        <v>89</v>
      </c>
      <c r="L26" s="21">
        <v>169</v>
      </c>
      <c r="M26" s="17">
        <v>1</v>
      </c>
      <c r="N26" s="17">
        <v>2</v>
      </c>
    </row>
    <row r="27" spans="1:15" s="16" customFormat="1" ht="105">
      <c r="A27" s="17" t="s">
        <v>76</v>
      </c>
      <c r="B27" s="17" t="s">
        <v>21</v>
      </c>
      <c r="C27" s="17" t="s">
        <v>17</v>
      </c>
      <c r="D27" s="25" t="s">
        <v>90</v>
      </c>
      <c r="E27" s="23">
        <v>160</v>
      </c>
      <c r="F27" s="21">
        <v>5.5463902992602996E-7</v>
      </c>
      <c r="G27" s="17">
        <v>1</v>
      </c>
      <c r="H27" s="59">
        <v>43191</v>
      </c>
      <c r="I27" s="17" t="s">
        <v>91</v>
      </c>
      <c r="J27" s="17">
        <v>0</v>
      </c>
      <c r="K27" s="17" t="s">
        <v>92</v>
      </c>
      <c r="L27" s="21">
        <v>131</v>
      </c>
      <c r="M27" s="17">
        <v>1</v>
      </c>
      <c r="N27" s="17">
        <v>3</v>
      </c>
    </row>
    <row r="28" spans="1:15" s="16" customFormat="1" ht="63" customHeight="1">
      <c r="A28" s="17" t="s">
        <v>76</v>
      </c>
      <c r="B28" s="17" t="s">
        <v>25</v>
      </c>
      <c r="C28" s="17" t="s">
        <v>17</v>
      </c>
      <c r="D28" s="25" t="s">
        <v>93</v>
      </c>
      <c r="E28" s="23">
        <v>81</v>
      </c>
      <c r="F28" s="21">
        <v>0.280950657366279</v>
      </c>
      <c r="G28" s="17">
        <v>1</v>
      </c>
      <c r="H28" s="59">
        <v>43185</v>
      </c>
      <c r="I28" s="25" t="s">
        <v>94</v>
      </c>
      <c r="J28" s="25">
        <v>0</v>
      </c>
      <c r="K28" s="17" t="s">
        <v>95</v>
      </c>
      <c r="L28" s="21">
        <v>89</v>
      </c>
      <c r="M28" s="17">
        <v>1</v>
      </c>
      <c r="N28" s="17">
        <v>1</v>
      </c>
    </row>
    <row r="29" spans="1:15" s="16" customFormat="1" ht="135">
      <c r="A29" s="17" t="s">
        <v>76</v>
      </c>
      <c r="B29" s="17" t="s">
        <v>21</v>
      </c>
      <c r="C29" s="17" t="s">
        <v>17</v>
      </c>
      <c r="D29" s="25" t="s">
        <v>96</v>
      </c>
      <c r="E29" s="23">
        <v>242</v>
      </c>
      <c r="F29" s="21">
        <v>0.80005350769811401</v>
      </c>
      <c r="G29" s="17">
        <v>1</v>
      </c>
      <c r="H29" s="59">
        <v>43158</v>
      </c>
      <c r="I29" s="17" t="s">
        <v>97</v>
      </c>
      <c r="J29" s="17">
        <v>0</v>
      </c>
      <c r="K29" s="17" t="s">
        <v>98</v>
      </c>
      <c r="L29" s="21">
        <v>116</v>
      </c>
      <c r="M29" s="17">
        <v>2</v>
      </c>
      <c r="N29" s="17">
        <v>3</v>
      </c>
    </row>
    <row r="30" spans="1:15" s="16" customFormat="1" ht="60">
      <c r="A30" s="17" t="s">
        <v>76</v>
      </c>
      <c r="B30" s="17" t="s">
        <v>25</v>
      </c>
      <c r="C30" s="17" t="s">
        <v>17</v>
      </c>
      <c r="D30" s="17" t="s">
        <v>99</v>
      </c>
      <c r="E30" s="23">
        <v>30</v>
      </c>
      <c r="F30" s="21">
        <v>5.7547793456569399E-5</v>
      </c>
      <c r="G30" s="17">
        <v>1</v>
      </c>
      <c r="H30" s="59">
        <v>43118</v>
      </c>
      <c r="I30" s="17" t="s">
        <v>100</v>
      </c>
      <c r="J30" s="17">
        <v>1</v>
      </c>
      <c r="K30" s="17" t="s">
        <v>101</v>
      </c>
      <c r="L30" s="21">
        <v>84</v>
      </c>
      <c r="M30" s="17">
        <v>1</v>
      </c>
      <c r="N30" s="17">
        <v>4</v>
      </c>
    </row>
    <row r="31" spans="1:15" s="16" customFormat="1" ht="90">
      <c r="A31" s="17" t="s">
        <v>76</v>
      </c>
      <c r="B31" s="17" t="s">
        <v>80</v>
      </c>
      <c r="C31" s="17" t="s">
        <v>17</v>
      </c>
      <c r="D31" s="25" t="s">
        <v>102</v>
      </c>
      <c r="E31" s="23">
        <v>168</v>
      </c>
      <c r="F31" s="21">
        <v>3.2160683239834702E-4</v>
      </c>
      <c r="G31" s="17">
        <v>1</v>
      </c>
      <c r="H31" s="59">
        <v>43114</v>
      </c>
      <c r="I31" s="25" t="s">
        <v>103</v>
      </c>
      <c r="J31" s="25">
        <v>1</v>
      </c>
      <c r="K31" s="25" t="s">
        <v>104</v>
      </c>
      <c r="L31" s="21">
        <v>83</v>
      </c>
      <c r="M31" s="17">
        <v>2</v>
      </c>
      <c r="N31" s="17">
        <v>2</v>
      </c>
    </row>
    <row r="32" spans="1:15" s="16" customFormat="1" ht="105">
      <c r="A32" s="17" t="s">
        <v>76</v>
      </c>
      <c r="B32" s="17" t="s">
        <v>21</v>
      </c>
      <c r="C32" s="17" t="s">
        <v>17</v>
      </c>
      <c r="D32" s="25" t="s">
        <v>105</v>
      </c>
      <c r="E32" s="23">
        <v>152</v>
      </c>
      <c r="F32" s="21">
        <v>3.4010565153365098E-2</v>
      </c>
      <c r="G32" s="17">
        <v>1</v>
      </c>
      <c r="H32" s="59">
        <v>43103</v>
      </c>
      <c r="I32" s="17" t="s">
        <v>106</v>
      </c>
      <c r="J32" s="17">
        <v>1</v>
      </c>
      <c r="K32" s="17" t="s">
        <v>107</v>
      </c>
      <c r="L32" s="21">
        <v>139</v>
      </c>
      <c r="M32" s="17">
        <v>1</v>
      </c>
      <c r="N32" s="17">
        <v>5</v>
      </c>
    </row>
    <row r="33" spans="1:15" s="16" customFormat="1" ht="105">
      <c r="A33" s="17" t="s">
        <v>76</v>
      </c>
      <c r="B33" s="17" t="s">
        <v>25</v>
      </c>
      <c r="C33" s="17" t="s">
        <v>17</v>
      </c>
      <c r="D33" s="25" t="s">
        <v>108</v>
      </c>
      <c r="E33" s="23">
        <v>140</v>
      </c>
      <c r="F33" s="21">
        <v>7.1176378758531902E-2</v>
      </c>
      <c r="G33" s="17">
        <v>1</v>
      </c>
      <c r="H33" s="59">
        <v>43102</v>
      </c>
      <c r="I33" s="17" t="s">
        <v>109</v>
      </c>
      <c r="J33" s="17">
        <v>1</v>
      </c>
      <c r="K33" s="17" t="s">
        <v>110</v>
      </c>
      <c r="L33" s="21">
        <v>98</v>
      </c>
      <c r="M33" s="17">
        <v>1</v>
      </c>
      <c r="N33" s="17">
        <v>2</v>
      </c>
    </row>
    <row r="34" spans="1:15" s="16" customFormat="1" ht="60">
      <c r="A34" s="17" t="s">
        <v>76</v>
      </c>
      <c r="B34" s="17" t="s">
        <v>25</v>
      </c>
      <c r="C34" s="17" t="s">
        <v>17</v>
      </c>
      <c r="D34" s="25" t="s">
        <v>111</v>
      </c>
      <c r="E34" s="23">
        <v>46</v>
      </c>
      <c r="F34" s="21">
        <v>3.6236201437487597E-2</v>
      </c>
      <c r="G34" s="17">
        <v>1</v>
      </c>
      <c r="H34" s="20" t="s">
        <v>2986</v>
      </c>
      <c r="I34" s="17" t="s">
        <v>112</v>
      </c>
      <c r="J34" s="17">
        <v>1</v>
      </c>
      <c r="K34" s="17" t="s">
        <v>113</v>
      </c>
      <c r="L34" s="21">
        <v>81</v>
      </c>
      <c r="M34" s="17">
        <v>2</v>
      </c>
      <c r="N34" s="17">
        <v>2</v>
      </c>
    </row>
    <row r="35" spans="1:15" s="16" customFormat="1" ht="75">
      <c r="A35" s="17" t="s">
        <v>76</v>
      </c>
      <c r="B35" s="17" t="s">
        <v>25</v>
      </c>
      <c r="C35" s="17" t="s">
        <v>17</v>
      </c>
      <c r="D35" s="25" t="s">
        <v>111</v>
      </c>
      <c r="E35" s="23">
        <v>21</v>
      </c>
      <c r="F35" s="21">
        <v>6.7806448746156794E-2</v>
      </c>
      <c r="G35" s="17">
        <v>1</v>
      </c>
      <c r="H35" s="58">
        <v>43076</v>
      </c>
      <c r="I35" s="17" t="s">
        <v>114</v>
      </c>
      <c r="J35" s="17">
        <v>1</v>
      </c>
      <c r="K35" s="17" t="s">
        <v>115</v>
      </c>
      <c r="L35" s="21">
        <v>99</v>
      </c>
      <c r="M35" s="17">
        <v>2</v>
      </c>
      <c r="N35" s="17">
        <v>1</v>
      </c>
    </row>
    <row r="36" spans="1:15" s="16" customFormat="1" ht="120">
      <c r="A36" s="17" t="s">
        <v>76</v>
      </c>
      <c r="B36" s="17" t="s">
        <v>21</v>
      </c>
      <c r="C36" s="17" t="s">
        <v>17</v>
      </c>
      <c r="D36" s="25" t="s">
        <v>116</v>
      </c>
      <c r="E36" s="23">
        <v>116</v>
      </c>
      <c r="F36" s="21">
        <v>0.73812989787273398</v>
      </c>
      <c r="G36" s="17">
        <v>1</v>
      </c>
      <c r="H36" s="37">
        <v>43066</v>
      </c>
      <c r="I36" s="17" t="s">
        <v>117</v>
      </c>
      <c r="J36" s="17">
        <v>1</v>
      </c>
      <c r="K36" s="17" t="s">
        <v>118</v>
      </c>
      <c r="L36" s="21">
        <v>177</v>
      </c>
      <c r="M36" s="17">
        <v>1</v>
      </c>
      <c r="N36" s="17">
        <v>11</v>
      </c>
    </row>
    <row r="37" spans="1:15" s="16" customFormat="1" ht="120">
      <c r="A37" s="17" t="s">
        <v>76</v>
      </c>
      <c r="B37" s="17" t="s">
        <v>21</v>
      </c>
      <c r="C37" s="17" t="s">
        <v>42</v>
      </c>
      <c r="D37" s="25" t="s">
        <v>119</v>
      </c>
      <c r="E37" s="23">
        <v>50</v>
      </c>
      <c r="F37" s="21">
        <v>0.97193257358908103</v>
      </c>
      <c r="G37" s="17">
        <v>1</v>
      </c>
      <c r="H37" s="37">
        <v>43066</v>
      </c>
      <c r="I37" s="25" t="s">
        <v>120</v>
      </c>
      <c r="J37" s="25">
        <v>0</v>
      </c>
      <c r="K37" s="17" t="s">
        <v>118</v>
      </c>
      <c r="L37" s="21">
        <v>177</v>
      </c>
      <c r="M37" s="17">
        <v>1</v>
      </c>
      <c r="N37" s="17">
        <v>11</v>
      </c>
    </row>
    <row r="38" spans="1:15" s="16" customFormat="1" ht="120">
      <c r="A38" s="17" t="s">
        <v>76</v>
      </c>
      <c r="B38" s="17" t="s">
        <v>21</v>
      </c>
      <c r="C38" s="17" t="s">
        <v>42</v>
      </c>
      <c r="D38" s="25" t="s">
        <v>121</v>
      </c>
      <c r="E38" s="23">
        <v>37</v>
      </c>
      <c r="F38" s="21">
        <v>0.93956345889675397</v>
      </c>
      <c r="G38" s="17">
        <v>1</v>
      </c>
      <c r="H38" s="37">
        <v>43064</v>
      </c>
      <c r="I38" s="26" t="s">
        <v>122</v>
      </c>
      <c r="J38" s="26">
        <v>0</v>
      </c>
      <c r="K38" s="17" t="s">
        <v>123</v>
      </c>
      <c r="L38" s="21">
        <v>179</v>
      </c>
      <c r="M38" s="17">
        <v>1</v>
      </c>
      <c r="N38" s="17">
        <v>4</v>
      </c>
    </row>
    <row r="39" spans="1:15" s="16" customFormat="1" ht="75">
      <c r="A39" s="17" t="s">
        <v>76</v>
      </c>
      <c r="B39" s="17" t="s">
        <v>21</v>
      </c>
      <c r="C39" s="17" t="s">
        <v>17</v>
      </c>
      <c r="D39" s="25" t="s">
        <v>124</v>
      </c>
      <c r="E39" s="23">
        <v>124</v>
      </c>
      <c r="F39" s="21">
        <v>3.6526355096100398E-6</v>
      </c>
      <c r="G39" s="17">
        <v>0</v>
      </c>
      <c r="H39" s="37">
        <v>42877</v>
      </c>
      <c r="I39" s="17" t="s">
        <v>125</v>
      </c>
      <c r="J39" s="17">
        <v>1</v>
      </c>
      <c r="K39" s="17" t="s">
        <v>126</v>
      </c>
      <c r="L39" s="21">
        <v>99</v>
      </c>
      <c r="M39" s="17">
        <v>3</v>
      </c>
      <c r="N39" s="17">
        <v>24</v>
      </c>
    </row>
    <row r="40" spans="1:15" s="16" customFormat="1" ht="45">
      <c r="A40" s="17" t="s">
        <v>76</v>
      </c>
      <c r="B40" s="17" t="s">
        <v>21</v>
      </c>
      <c r="C40" s="17" t="s">
        <v>17</v>
      </c>
      <c r="D40" s="25" t="s">
        <v>127</v>
      </c>
      <c r="E40" s="23">
        <v>70</v>
      </c>
      <c r="F40" s="21">
        <v>0.74049533461038097</v>
      </c>
      <c r="G40" s="17">
        <v>1</v>
      </c>
      <c r="H40" s="37">
        <v>42734</v>
      </c>
      <c r="I40" s="25" t="s">
        <v>128</v>
      </c>
      <c r="J40" s="25">
        <v>1</v>
      </c>
      <c r="K40" s="62" t="s">
        <v>129</v>
      </c>
      <c r="L40" s="21">
        <v>40</v>
      </c>
      <c r="M40" s="17">
        <v>2</v>
      </c>
      <c r="N40" s="17">
        <v>12</v>
      </c>
    </row>
    <row r="41" spans="1:15" s="16" customFormat="1" ht="75">
      <c r="A41" s="17" t="s">
        <v>130</v>
      </c>
      <c r="B41" s="17" t="s">
        <v>21</v>
      </c>
      <c r="C41" s="17" t="s">
        <v>17</v>
      </c>
      <c r="D41" s="25" t="s">
        <v>131</v>
      </c>
      <c r="E41" s="23">
        <v>98</v>
      </c>
      <c r="F41" s="21">
        <v>0.99821968697710495</v>
      </c>
      <c r="G41" s="17">
        <v>1</v>
      </c>
      <c r="H41" s="37">
        <v>43319</v>
      </c>
      <c r="I41" s="17" t="s">
        <v>132</v>
      </c>
      <c r="J41" s="17">
        <v>1</v>
      </c>
      <c r="K41" s="25" t="s">
        <v>133</v>
      </c>
      <c r="L41" s="21">
        <v>104</v>
      </c>
      <c r="M41" s="17">
        <v>2</v>
      </c>
      <c r="N41" s="17">
        <v>9</v>
      </c>
      <c r="O41" s="16">
        <f>AVERAGE(M41:M56)</f>
        <v>1.5</v>
      </c>
    </row>
    <row r="42" spans="1:15" s="16" customFormat="1" ht="60">
      <c r="A42" s="17" t="s">
        <v>130</v>
      </c>
      <c r="B42" s="17" t="s">
        <v>21</v>
      </c>
      <c r="C42" s="17" t="s">
        <v>42</v>
      </c>
      <c r="D42" s="26" t="s">
        <v>134</v>
      </c>
      <c r="E42" s="23">
        <v>62</v>
      </c>
      <c r="F42" s="21">
        <v>3.8807513990102302E-6</v>
      </c>
      <c r="G42" s="17">
        <v>1</v>
      </c>
      <c r="H42" s="37">
        <v>43256</v>
      </c>
      <c r="I42" s="17" t="s">
        <v>135</v>
      </c>
      <c r="J42" s="17">
        <v>0</v>
      </c>
      <c r="K42" s="17" t="s">
        <v>136</v>
      </c>
      <c r="L42" s="21">
        <v>89</v>
      </c>
      <c r="M42" s="17">
        <v>3</v>
      </c>
      <c r="N42" s="17">
        <v>8</v>
      </c>
      <c r="O42" s="16">
        <f>AVERAGE(N41:N56)</f>
        <v>7.1875</v>
      </c>
    </row>
    <row r="43" spans="1:15" s="16" customFormat="1" ht="120">
      <c r="A43" s="17" t="s">
        <v>130</v>
      </c>
      <c r="B43" s="17" t="s">
        <v>21</v>
      </c>
      <c r="C43" s="17" t="s">
        <v>42</v>
      </c>
      <c r="D43" s="25" t="s">
        <v>137</v>
      </c>
      <c r="E43" s="23">
        <v>112</v>
      </c>
      <c r="F43" s="21">
        <v>2.3868041821972801E-5</v>
      </c>
      <c r="G43" s="17">
        <v>1</v>
      </c>
      <c r="H43" s="37">
        <v>43238</v>
      </c>
      <c r="I43" s="17" t="s">
        <v>138</v>
      </c>
      <c r="J43" s="17">
        <v>1</v>
      </c>
      <c r="K43" s="17" t="s">
        <v>139</v>
      </c>
      <c r="L43" s="21">
        <v>158</v>
      </c>
      <c r="M43" s="17">
        <v>1</v>
      </c>
      <c r="N43" s="17">
        <v>4</v>
      </c>
    </row>
    <row r="44" spans="1:15" s="16" customFormat="1" ht="180">
      <c r="A44" s="17" t="s">
        <v>130</v>
      </c>
      <c r="B44" s="17" t="s">
        <v>21</v>
      </c>
      <c r="C44" s="17" t="s">
        <v>42</v>
      </c>
      <c r="D44" s="26" t="s">
        <v>140</v>
      </c>
      <c r="E44" s="23">
        <v>53</v>
      </c>
      <c r="F44" s="21">
        <v>7.0002701842541995E-5</v>
      </c>
      <c r="G44" s="17">
        <v>1</v>
      </c>
      <c r="H44" s="37">
        <v>43230</v>
      </c>
      <c r="I44" s="17" t="s">
        <v>141</v>
      </c>
      <c r="J44" s="17">
        <v>0</v>
      </c>
      <c r="K44" s="17" t="s">
        <v>142</v>
      </c>
      <c r="L44" s="21">
        <v>254</v>
      </c>
      <c r="M44" s="17">
        <v>1</v>
      </c>
      <c r="N44" s="17">
        <v>13</v>
      </c>
    </row>
    <row r="45" spans="1:15" s="16" customFormat="1" ht="135">
      <c r="A45" s="17" t="s">
        <v>130</v>
      </c>
      <c r="B45" s="17" t="s">
        <v>21</v>
      </c>
      <c r="C45" s="17" t="s">
        <v>42</v>
      </c>
      <c r="D45" s="26" t="s">
        <v>143</v>
      </c>
      <c r="E45" s="23">
        <v>239</v>
      </c>
      <c r="F45" s="21">
        <v>0.31733637035029</v>
      </c>
      <c r="G45" s="17">
        <v>1</v>
      </c>
      <c r="H45" s="37">
        <v>43226</v>
      </c>
      <c r="I45" s="17" t="s">
        <v>144</v>
      </c>
      <c r="J45" s="17">
        <v>1</v>
      </c>
      <c r="K45" s="17" t="s">
        <v>145</v>
      </c>
      <c r="L45" s="21">
        <v>101</v>
      </c>
      <c r="M45" s="17">
        <v>1</v>
      </c>
      <c r="N45" s="17">
        <v>8</v>
      </c>
    </row>
    <row r="46" spans="1:15" s="16" customFormat="1" ht="75">
      <c r="A46" s="17" t="s">
        <v>130</v>
      </c>
      <c r="B46" s="17" t="s">
        <v>25</v>
      </c>
      <c r="C46" s="17" t="s">
        <v>42</v>
      </c>
      <c r="D46" s="26" t="s">
        <v>146</v>
      </c>
      <c r="E46" s="23">
        <v>79</v>
      </c>
      <c r="F46" s="21">
        <v>0.95682268529248704</v>
      </c>
      <c r="G46" s="17">
        <v>1</v>
      </c>
      <c r="H46" s="37">
        <v>43202</v>
      </c>
      <c r="I46" s="17" t="s">
        <v>147</v>
      </c>
      <c r="J46" s="17">
        <v>1</v>
      </c>
      <c r="K46" s="17" t="s">
        <v>148</v>
      </c>
      <c r="L46" s="21">
        <v>95</v>
      </c>
      <c r="M46" s="17">
        <v>2</v>
      </c>
      <c r="N46" s="17">
        <v>4</v>
      </c>
    </row>
    <row r="47" spans="1:15" s="16" customFormat="1" ht="60">
      <c r="A47" s="17" t="s">
        <v>130</v>
      </c>
      <c r="B47" s="17" t="s">
        <v>25</v>
      </c>
      <c r="C47" s="17" t="s">
        <v>42</v>
      </c>
      <c r="D47" s="17" t="s">
        <v>149</v>
      </c>
      <c r="E47" s="23">
        <v>85</v>
      </c>
      <c r="F47" s="21">
        <v>0.99957809179387302</v>
      </c>
      <c r="G47" s="17">
        <v>1</v>
      </c>
      <c r="H47" s="58">
        <v>43170</v>
      </c>
      <c r="I47" s="17" t="s">
        <v>150</v>
      </c>
      <c r="J47" s="17">
        <v>1</v>
      </c>
      <c r="K47" s="17" t="s">
        <v>151</v>
      </c>
      <c r="L47" s="21">
        <v>93</v>
      </c>
      <c r="M47" s="17">
        <v>1</v>
      </c>
      <c r="N47" s="17">
        <v>3</v>
      </c>
    </row>
    <row r="48" spans="1:15" s="16" customFormat="1" ht="135">
      <c r="A48" s="17" t="s">
        <v>130</v>
      </c>
      <c r="B48" s="17" t="s">
        <v>21</v>
      </c>
      <c r="C48" s="17" t="s">
        <v>17</v>
      </c>
      <c r="D48" s="17" t="s">
        <v>152</v>
      </c>
      <c r="E48" s="23">
        <v>81</v>
      </c>
      <c r="F48" s="21">
        <v>5.6405313753060698E-9</v>
      </c>
      <c r="G48" s="17">
        <v>1</v>
      </c>
      <c r="H48" s="37">
        <v>43136</v>
      </c>
      <c r="I48" s="17" t="s">
        <v>153</v>
      </c>
      <c r="J48" s="17">
        <v>0</v>
      </c>
      <c r="K48" s="17" t="s">
        <v>154</v>
      </c>
      <c r="L48" s="21">
        <v>106</v>
      </c>
      <c r="M48" s="17">
        <v>2</v>
      </c>
      <c r="N48" s="17">
        <v>1</v>
      </c>
    </row>
    <row r="49" spans="1:14" s="16" customFormat="1" ht="105">
      <c r="A49" s="17" t="s">
        <v>130</v>
      </c>
      <c r="B49" s="17" t="s">
        <v>21</v>
      </c>
      <c r="C49" s="17" t="s">
        <v>42</v>
      </c>
      <c r="D49" s="26" t="s">
        <v>155</v>
      </c>
      <c r="E49" s="23">
        <v>69</v>
      </c>
      <c r="F49" s="21">
        <v>2.8029772977295701E-2</v>
      </c>
      <c r="G49" s="17">
        <v>1</v>
      </c>
      <c r="H49" s="37">
        <v>43116</v>
      </c>
      <c r="I49" s="25" t="s">
        <v>156</v>
      </c>
      <c r="J49" s="25">
        <v>0</v>
      </c>
      <c r="K49" s="17" t="s">
        <v>157</v>
      </c>
      <c r="L49" s="21">
        <v>140</v>
      </c>
      <c r="M49" s="17">
        <v>1</v>
      </c>
      <c r="N49" s="17">
        <v>1</v>
      </c>
    </row>
    <row r="50" spans="1:14" s="16" customFormat="1" ht="105">
      <c r="A50" s="17" t="s">
        <v>130</v>
      </c>
      <c r="B50" s="17" t="s">
        <v>21</v>
      </c>
      <c r="C50" s="17" t="s">
        <v>17</v>
      </c>
      <c r="D50" s="25" t="s">
        <v>158</v>
      </c>
      <c r="E50" s="23">
        <v>32</v>
      </c>
      <c r="F50" s="21">
        <v>1.86658333286428E-2</v>
      </c>
      <c r="G50" s="17">
        <v>1</v>
      </c>
      <c r="H50" s="37">
        <v>43067</v>
      </c>
      <c r="I50" s="26" t="s">
        <v>158</v>
      </c>
      <c r="J50" s="26">
        <v>0</v>
      </c>
      <c r="K50" s="17" t="s">
        <v>159</v>
      </c>
      <c r="L50" s="21">
        <v>135</v>
      </c>
      <c r="M50" s="17">
        <v>1</v>
      </c>
      <c r="N50" s="17">
        <v>2</v>
      </c>
    </row>
    <row r="51" spans="1:14" s="16" customFormat="1" ht="90">
      <c r="A51" s="17" t="s">
        <v>130</v>
      </c>
      <c r="B51" s="17" t="s">
        <v>21</v>
      </c>
      <c r="C51" s="17" t="s">
        <v>42</v>
      </c>
      <c r="D51" s="17" t="s">
        <v>160</v>
      </c>
      <c r="E51" s="23">
        <v>59</v>
      </c>
      <c r="F51" s="21">
        <v>2.29340850550486E-5</v>
      </c>
      <c r="G51" s="17">
        <v>1</v>
      </c>
      <c r="H51" s="37">
        <v>43048</v>
      </c>
      <c r="I51" s="17" t="s">
        <v>161</v>
      </c>
      <c r="J51" s="17">
        <v>0</v>
      </c>
      <c r="K51" s="17" t="s">
        <v>159</v>
      </c>
      <c r="L51" s="21">
        <v>135</v>
      </c>
      <c r="M51" s="17">
        <v>1</v>
      </c>
      <c r="N51" s="17">
        <v>5</v>
      </c>
    </row>
    <row r="52" spans="1:14" s="16" customFormat="1" ht="165">
      <c r="A52" s="17" t="s">
        <v>130</v>
      </c>
      <c r="B52" s="17" t="s">
        <v>21</v>
      </c>
      <c r="C52" s="17" t="s">
        <v>17</v>
      </c>
      <c r="D52" s="25" t="s">
        <v>162</v>
      </c>
      <c r="E52" s="23">
        <v>286</v>
      </c>
      <c r="F52" s="21">
        <v>6.35811747695891E-4</v>
      </c>
      <c r="G52" s="17">
        <v>1</v>
      </c>
      <c r="H52" s="58">
        <v>42807</v>
      </c>
      <c r="I52" s="17" t="s">
        <v>163</v>
      </c>
      <c r="J52" s="17">
        <v>1</v>
      </c>
      <c r="K52" s="25" t="s">
        <v>164</v>
      </c>
      <c r="L52" s="21">
        <v>106</v>
      </c>
      <c r="M52" s="17">
        <v>1</v>
      </c>
      <c r="N52" s="17">
        <v>7</v>
      </c>
    </row>
    <row r="53" spans="1:14" s="16" customFormat="1" ht="60">
      <c r="A53" s="17" t="s">
        <v>130</v>
      </c>
      <c r="B53" s="17" t="s">
        <v>21</v>
      </c>
      <c r="C53" s="17" t="s">
        <v>42</v>
      </c>
      <c r="D53" s="26" t="s">
        <v>165</v>
      </c>
      <c r="E53" s="23">
        <v>90</v>
      </c>
      <c r="F53" s="21">
        <v>4.0793980509712402E-4</v>
      </c>
      <c r="G53" s="17">
        <v>1</v>
      </c>
      <c r="H53" s="58">
        <v>42726</v>
      </c>
      <c r="I53" s="17" t="s">
        <v>166</v>
      </c>
      <c r="J53" s="17">
        <v>1</v>
      </c>
      <c r="K53" s="17" t="s">
        <v>167</v>
      </c>
      <c r="L53" s="21">
        <v>33</v>
      </c>
      <c r="M53" s="17">
        <v>1</v>
      </c>
      <c r="N53" s="17">
        <v>14</v>
      </c>
    </row>
    <row r="54" spans="1:14" s="16" customFormat="1" ht="75">
      <c r="A54" s="17" t="s">
        <v>130</v>
      </c>
      <c r="B54" s="17" t="s">
        <v>21</v>
      </c>
      <c r="C54" s="17" t="s">
        <v>17</v>
      </c>
      <c r="D54" s="25" t="s">
        <v>168</v>
      </c>
      <c r="E54" s="23">
        <v>39</v>
      </c>
      <c r="F54" s="21">
        <v>3.30793028143261E-3</v>
      </c>
      <c r="G54" s="17">
        <v>1</v>
      </c>
      <c r="H54" s="58">
        <v>42692</v>
      </c>
      <c r="I54" s="17" t="s">
        <v>169</v>
      </c>
      <c r="J54" s="17">
        <v>0</v>
      </c>
      <c r="K54" s="25" t="s">
        <v>170</v>
      </c>
      <c r="L54" s="21">
        <v>51</v>
      </c>
      <c r="M54" s="17">
        <v>3</v>
      </c>
      <c r="N54" s="17">
        <v>11</v>
      </c>
    </row>
    <row r="55" spans="1:14" s="16" customFormat="1" ht="270">
      <c r="A55" s="17" t="s">
        <v>130</v>
      </c>
      <c r="B55" s="17" t="s">
        <v>21</v>
      </c>
      <c r="C55" s="17" t="s">
        <v>17</v>
      </c>
      <c r="D55" s="25" t="s">
        <v>171</v>
      </c>
      <c r="E55" s="23">
        <v>454</v>
      </c>
      <c r="F55" s="21">
        <v>0.999999999999996</v>
      </c>
      <c r="G55" s="17">
        <v>1</v>
      </c>
      <c r="H55" s="37">
        <v>42669</v>
      </c>
      <c r="I55" s="17" t="s">
        <v>172</v>
      </c>
      <c r="J55" s="17">
        <v>1</v>
      </c>
      <c r="K55" s="17" t="s">
        <v>173</v>
      </c>
      <c r="L55" s="21">
        <v>67</v>
      </c>
      <c r="M55" s="17">
        <v>2</v>
      </c>
      <c r="N55" s="17">
        <v>9</v>
      </c>
    </row>
    <row r="56" spans="1:14" s="16" customFormat="1" ht="105">
      <c r="A56" s="17" t="s">
        <v>130</v>
      </c>
      <c r="B56" s="17" t="s">
        <v>21</v>
      </c>
      <c r="C56" s="17" t="s">
        <v>17</v>
      </c>
      <c r="D56" s="25" t="s">
        <v>174</v>
      </c>
      <c r="E56" s="23">
        <v>104</v>
      </c>
      <c r="F56" s="21">
        <v>6.0204384187287898E-3</v>
      </c>
      <c r="G56" s="17">
        <v>1</v>
      </c>
      <c r="H56" s="37">
        <v>42637</v>
      </c>
      <c r="I56" s="17" t="s">
        <v>175</v>
      </c>
      <c r="J56" s="17">
        <v>0</v>
      </c>
      <c r="K56" s="17" t="s">
        <v>176</v>
      </c>
      <c r="L56" s="21">
        <v>57</v>
      </c>
      <c r="M56" s="17">
        <v>1</v>
      </c>
      <c r="N56" s="17">
        <v>16</v>
      </c>
    </row>
  </sheetData>
  <autoFilter ref="A1:O56" xr:uid="{00000000-0009-0000-0000-000001000000}"/>
  <phoneticPr fontId="9" type="noConversion"/>
  <hyperlinks>
    <hyperlink ref="D24" r:id="rId1" tooltip="http://fz12345.fuzhou.gov.cn/fzwp/callDetail.jsp?callId=FZ18061600385"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4"/>
  <sheetViews>
    <sheetView topLeftCell="F681" workbookViewId="0">
      <selection activeCell="J2" sqref="J2:J68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177</v>
      </c>
      <c r="B2" s="21" t="s">
        <v>21</v>
      </c>
      <c r="C2" s="21" t="s">
        <v>42</v>
      </c>
      <c r="D2" s="25" t="s">
        <v>119</v>
      </c>
      <c r="E2" s="23">
        <v>108</v>
      </c>
      <c r="F2" s="21">
        <v>4.2584281380115803E-3</v>
      </c>
      <c r="G2" s="17">
        <v>1</v>
      </c>
      <c r="H2" s="42">
        <v>44008</v>
      </c>
      <c r="I2" s="25" t="s">
        <v>178</v>
      </c>
      <c r="J2" s="25">
        <v>0</v>
      </c>
      <c r="K2" s="25" t="s">
        <v>179</v>
      </c>
      <c r="L2" s="21">
        <v>121</v>
      </c>
      <c r="M2" s="21">
        <v>3</v>
      </c>
      <c r="N2" s="21">
        <v>11</v>
      </c>
      <c r="O2" s="16">
        <f>AVERAGE(M2:M96)</f>
        <v>1.4421052631578948</v>
      </c>
      <c r="P2" s="16">
        <f>AVERAGE(M2:M684)</f>
        <v>1.6642228739002933</v>
      </c>
    </row>
    <row r="3" spans="1:16" s="16" customFormat="1" ht="90">
      <c r="A3" s="21" t="s">
        <v>177</v>
      </c>
      <c r="B3" s="21" t="s">
        <v>21</v>
      </c>
      <c r="C3" s="21" t="s">
        <v>42</v>
      </c>
      <c r="D3" s="25" t="s">
        <v>180</v>
      </c>
      <c r="E3" s="23">
        <v>109</v>
      </c>
      <c r="F3" s="21">
        <v>0.94252522278291395</v>
      </c>
      <c r="G3" s="17">
        <v>1</v>
      </c>
      <c r="H3" s="37">
        <v>44008</v>
      </c>
      <c r="I3" s="17" t="s">
        <v>181</v>
      </c>
      <c r="J3" s="17">
        <v>1</v>
      </c>
      <c r="K3" s="25" t="s">
        <v>182</v>
      </c>
      <c r="L3" s="21">
        <v>117</v>
      </c>
      <c r="M3" s="21">
        <v>5</v>
      </c>
      <c r="N3" s="21">
        <v>10</v>
      </c>
      <c r="O3" s="16">
        <f>AVERAGE(N2:N96)</f>
        <v>5.2105263157894735</v>
      </c>
      <c r="P3" s="16">
        <f>AVERAGE(N2:N684)</f>
        <v>7.0205278592375366</v>
      </c>
    </row>
    <row r="4" spans="1:16" s="16" customFormat="1" ht="75">
      <c r="A4" s="21" t="s">
        <v>177</v>
      </c>
      <c r="B4" s="21" t="s">
        <v>21</v>
      </c>
      <c r="C4" s="21" t="s">
        <v>183</v>
      </c>
      <c r="D4" s="25" t="s">
        <v>184</v>
      </c>
      <c r="E4" s="23">
        <v>24</v>
      </c>
      <c r="F4" s="21">
        <v>0.64855908630779302</v>
      </c>
      <c r="G4" s="17">
        <v>1</v>
      </c>
      <c r="H4" s="37">
        <v>43999</v>
      </c>
      <c r="I4" s="26" t="s">
        <v>184</v>
      </c>
      <c r="J4" s="26">
        <v>1</v>
      </c>
      <c r="K4" s="25" t="s">
        <v>185</v>
      </c>
      <c r="L4" s="21">
        <v>93</v>
      </c>
      <c r="M4" s="21">
        <v>1</v>
      </c>
      <c r="N4" s="21">
        <v>1</v>
      </c>
    </row>
    <row r="5" spans="1:16" s="16" customFormat="1" ht="75">
      <c r="A5" s="21" t="s">
        <v>177</v>
      </c>
      <c r="B5" s="21" t="s">
        <v>21</v>
      </c>
      <c r="C5" s="21" t="s">
        <v>42</v>
      </c>
      <c r="D5" s="25" t="s">
        <v>186</v>
      </c>
      <c r="E5" s="23">
        <v>34</v>
      </c>
      <c r="F5" s="21">
        <v>1.49993417020563E-2</v>
      </c>
      <c r="G5" s="17">
        <v>0</v>
      </c>
      <c r="H5" s="37">
        <v>43972</v>
      </c>
      <c r="I5" s="25" t="s">
        <v>187</v>
      </c>
      <c r="J5" s="25">
        <v>1</v>
      </c>
      <c r="K5" s="25" t="s">
        <v>188</v>
      </c>
      <c r="L5" s="21">
        <v>102</v>
      </c>
      <c r="M5" s="21">
        <v>1</v>
      </c>
      <c r="N5" s="21">
        <v>5</v>
      </c>
    </row>
    <row r="6" spans="1:16" s="16" customFormat="1" ht="75">
      <c r="A6" s="21" t="s">
        <v>177</v>
      </c>
      <c r="B6" s="21" t="s">
        <v>80</v>
      </c>
      <c r="C6" s="21" t="s">
        <v>183</v>
      </c>
      <c r="D6" s="25" t="s">
        <v>189</v>
      </c>
      <c r="E6" s="23">
        <v>71</v>
      </c>
      <c r="F6" s="21">
        <v>0.99998923923096295</v>
      </c>
      <c r="G6" s="17">
        <v>0</v>
      </c>
      <c r="H6" s="37">
        <v>43796</v>
      </c>
      <c r="I6" s="25" t="s">
        <v>190</v>
      </c>
      <c r="J6" s="25">
        <v>1</v>
      </c>
      <c r="K6" s="25" t="s">
        <v>191</v>
      </c>
      <c r="L6" s="21">
        <v>90</v>
      </c>
      <c r="M6" s="21">
        <v>1</v>
      </c>
      <c r="N6" s="21">
        <v>1</v>
      </c>
    </row>
    <row r="7" spans="1:16" s="16" customFormat="1" ht="105">
      <c r="A7" s="21" t="s">
        <v>177</v>
      </c>
      <c r="B7" s="21" t="s">
        <v>21</v>
      </c>
      <c r="C7" s="21" t="s">
        <v>17</v>
      </c>
      <c r="D7" s="25" t="s">
        <v>192</v>
      </c>
      <c r="E7" s="23">
        <v>162</v>
      </c>
      <c r="F7" s="21">
        <v>1.6932561757599901E-3</v>
      </c>
      <c r="G7" s="17">
        <v>1</v>
      </c>
      <c r="H7" s="37">
        <v>43702</v>
      </c>
      <c r="I7" s="25" t="s">
        <v>193</v>
      </c>
      <c r="J7" s="25">
        <v>1</v>
      </c>
      <c r="K7" s="25" t="s">
        <v>194</v>
      </c>
      <c r="L7" s="21">
        <v>146</v>
      </c>
      <c r="M7" s="21">
        <v>1</v>
      </c>
      <c r="N7" s="21">
        <v>2</v>
      </c>
    </row>
    <row r="8" spans="1:16" s="16" customFormat="1" ht="75">
      <c r="A8" s="21" t="s">
        <v>177</v>
      </c>
      <c r="B8" s="21" t="s">
        <v>21</v>
      </c>
      <c r="C8" s="21" t="s">
        <v>17</v>
      </c>
      <c r="D8" s="25" t="s">
        <v>195</v>
      </c>
      <c r="E8" s="23">
        <v>130</v>
      </c>
      <c r="F8" s="21">
        <v>0.49140668545917499</v>
      </c>
      <c r="G8" s="17">
        <v>1</v>
      </c>
      <c r="H8" s="37">
        <v>43640</v>
      </c>
      <c r="I8" s="17" t="s">
        <v>196</v>
      </c>
      <c r="J8" s="17">
        <v>0</v>
      </c>
      <c r="K8" s="25" t="s">
        <v>197</v>
      </c>
      <c r="L8" s="21">
        <v>102</v>
      </c>
      <c r="M8" s="21">
        <v>1</v>
      </c>
      <c r="N8" s="21">
        <v>2</v>
      </c>
    </row>
    <row r="9" spans="1:16" s="16" customFormat="1" ht="90">
      <c r="A9" s="21" t="s">
        <v>177</v>
      </c>
      <c r="B9" s="21" t="s">
        <v>21</v>
      </c>
      <c r="C9" s="21" t="s">
        <v>17</v>
      </c>
      <c r="D9" s="17" t="s">
        <v>198</v>
      </c>
      <c r="E9" s="23">
        <v>95</v>
      </c>
      <c r="F9" s="21">
        <v>0.97664641935385199</v>
      </c>
      <c r="G9" s="17">
        <v>1</v>
      </c>
      <c r="H9" s="37">
        <v>43638</v>
      </c>
      <c r="I9" s="25" t="s">
        <v>199</v>
      </c>
      <c r="J9" s="25">
        <v>0</v>
      </c>
      <c r="K9" s="25" t="s">
        <v>200</v>
      </c>
      <c r="L9" s="21">
        <v>84</v>
      </c>
      <c r="M9" s="21">
        <v>1</v>
      </c>
      <c r="N9" s="21">
        <v>2</v>
      </c>
    </row>
    <row r="10" spans="1:16" s="16" customFormat="1" ht="45">
      <c r="A10" s="21" t="s">
        <v>177</v>
      </c>
      <c r="B10" s="21" t="s">
        <v>21</v>
      </c>
      <c r="C10" s="21" t="s">
        <v>42</v>
      </c>
      <c r="D10" s="25" t="s">
        <v>201</v>
      </c>
      <c r="E10" s="23">
        <v>48</v>
      </c>
      <c r="F10" s="21">
        <v>0.72106875507711998</v>
      </c>
      <c r="G10" s="17">
        <v>1</v>
      </c>
      <c r="H10" s="37">
        <v>43634</v>
      </c>
      <c r="I10" s="25" t="s">
        <v>202</v>
      </c>
      <c r="J10" s="25">
        <v>0</v>
      </c>
      <c r="K10" s="25" t="s">
        <v>203</v>
      </c>
      <c r="L10" s="21">
        <v>54</v>
      </c>
      <c r="M10" s="21">
        <v>1</v>
      </c>
      <c r="N10" s="21">
        <v>7</v>
      </c>
    </row>
    <row r="11" spans="1:16" s="16" customFormat="1" ht="75">
      <c r="A11" s="21" t="s">
        <v>177</v>
      </c>
      <c r="B11" s="21" t="s">
        <v>21</v>
      </c>
      <c r="C11" s="21" t="s">
        <v>42</v>
      </c>
      <c r="D11" s="25" t="s">
        <v>204</v>
      </c>
      <c r="E11" s="23">
        <v>69</v>
      </c>
      <c r="F11" s="21">
        <v>8.0536680808329696E-4</v>
      </c>
      <c r="G11" s="17">
        <v>1</v>
      </c>
      <c r="H11" s="37">
        <v>43633</v>
      </c>
      <c r="I11" s="25" t="s">
        <v>205</v>
      </c>
      <c r="J11" s="25">
        <v>1</v>
      </c>
      <c r="K11" s="25" t="s">
        <v>206</v>
      </c>
      <c r="L11" s="21">
        <v>104</v>
      </c>
      <c r="M11" s="21">
        <v>1</v>
      </c>
      <c r="N11" s="21">
        <v>4</v>
      </c>
    </row>
    <row r="12" spans="1:16" s="16" customFormat="1" ht="60">
      <c r="A12" s="21" t="s">
        <v>177</v>
      </c>
      <c r="B12" s="21" t="s">
        <v>21</v>
      </c>
      <c r="C12" s="21" t="s">
        <v>42</v>
      </c>
      <c r="D12" s="17" t="s">
        <v>207</v>
      </c>
      <c r="E12" s="23">
        <v>105</v>
      </c>
      <c r="F12" s="21">
        <v>7.4883579233819804E-3</v>
      </c>
      <c r="G12" s="17">
        <v>1</v>
      </c>
      <c r="H12" s="37">
        <v>43628</v>
      </c>
      <c r="I12" s="25" t="s">
        <v>208</v>
      </c>
      <c r="J12" s="25">
        <v>0</v>
      </c>
      <c r="K12" s="25" t="s">
        <v>209</v>
      </c>
      <c r="L12" s="21">
        <v>66</v>
      </c>
      <c r="M12" s="21">
        <v>2</v>
      </c>
      <c r="N12" s="21">
        <v>2</v>
      </c>
    </row>
    <row r="13" spans="1:16" s="16" customFormat="1" ht="120">
      <c r="A13" s="21" t="s">
        <v>177</v>
      </c>
      <c r="B13" s="21" t="s">
        <v>21</v>
      </c>
      <c r="C13" s="21" t="s">
        <v>183</v>
      </c>
      <c r="D13" s="25" t="s">
        <v>210</v>
      </c>
      <c r="E13" s="23">
        <v>63</v>
      </c>
      <c r="F13" s="21">
        <v>0.13818979266615</v>
      </c>
      <c r="G13" s="17">
        <v>0</v>
      </c>
      <c r="H13" s="43">
        <v>43583</v>
      </c>
      <c r="I13" s="25" t="s">
        <v>211</v>
      </c>
      <c r="J13" s="25">
        <v>0</v>
      </c>
      <c r="K13" s="25" t="s">
        <v>212</v>
      </c>
      <c r="L13" s="21">
        <v>169</v>
      </c>
      <c r="M13" s="21">
        <v>1</v>
      </c>
      <c r="N13" s="21">
        <v>1</v>
      </c>
    </row>
    <row r="14" spans="1:16" s="16" customFormat="1" ht="75">
      <c r="A14" s="21" t="s">
        <v>177</v>
      </c>
      <c r="B14" s="21" t="s">
        <v>21</v>
      </c>
      <c r="C14" s="21" t="s">
        <v>17</v>
      </c>
      <c r="D14" s="25" t="s">
        <v>213</v>
      </c>
      <c r="E14" s="23">
        <v>25</v>
      </c>
      <c r="F14" s="21">
        <v>8.8328944933713198E-5</v>
      </c>
      <c r="G14" s="17">
        <v>1</v>
      </c>
      <c r="H14" s="37">
        <v>43456</v>
      </c>
      <c r="I14" s="17" t="s">
        <v>214</v>
      </c>
      <c r="J14" s="17">
        <v>1</v>
      </c>
      <c r="K14" s="25" t="s">
        <v>215</v>
      </c>
      <c r="L14" s="21">
        <v>92</v>
      </c>
      <c r="M14" s="21">
        <v>1</v>
      </c>
      <c r="N14" s="21">
        <v>2</v>
      </c>
    </row>
    <row r="15" spans="1:16" s="16" customFormat="1" ht="30">
      <c r="A15" s="21" t="s">
        <v>177</v>
      </c>
      <c r="B15" s="21" t="s">
        <v>21</v>
      </c>
      <c r="C15" s="21" t="s">
        <v>42</v>
      </c>
      <c r="D15" s="25" t="s">
        <v>216</v>
      </c>
      <c r="E15" s="23">
        <v>46</v>
      </c>
      <c r="F15" s="21">
        <v>1.3286776468455001E-2</v>
      </c>
      <c r="G15" s="17">
        <v>1</v>
      </c>
      <c r="H15" s="37">
        <v>43447</v>
      </c>
      <c r="I15" s="17" t="s">
        <v>217</v>
      </c>
      <c r="J15" s="17">
        <v>1</v>
      </c>
      <c r="K15" s="25" t="s">
        <v>218</v>
      </c>
      <c r="L15" s="21">
        <v>43</v>
      </c>
      <c r="M15" s="21">
        <v>3</v>
      </c>
      <c r="N15" s="21">
        <v>8</v>
      </c>
    </row>
    <row r="16" spans="1:16" s="16" customFormat="1" ht="90">
      <c r="A16" s="21" t="s">
        <v>177</v>
      </c>
      <c r="B16" s="21" t="s">
        <v>25</v>
      </c>
      <c r="C16" s="21" t="s">
        <v>17</v>
      </c>
      <c r="D16" s="17" t="s">
        <v>219</v>
      </c>
      <c r="E16" s="23">
        <v>91</v>
      </c>
      <c r="F16" s="21">
        <v>5.64212721235978E-2</v>
      </c>
      <c r="G16" s="17">
        <v>1</v>
      </c>
      <c r="H16" s="37">
        <v>43353</v>
      </c>
      <c r="I16" s="25" t="s">
        <v>220</v>
      </c>
      <c r="J16" s="25">
        <v>0</v>
      </c>
      <c r="K16" s="25" t="s">
        <v>221</v>
      </c>
      <c r="L16" s="21">
        <v>129</v>
      </c>
      <c r="M16" s="21">
        <v>1</v>
      </c>
      <c r="N16" s="21">
        <v>0</v>
      </c>
    </row>
    <row r="17" spans="1:14" s="16" customFormat="1" ht="165">
      <c r="A17" s="21" t="s">
        <v>177</v>
      </c>
      <c r="B17" s="21" t="s">
        <v>25</v>
      </c>
      <c r="C17" s="21" t="s">
        <v>17</v>
      </c>
      <c r="D17" s="25" t="s">
        <v>222</v>
      </c>
      <c r="E17" s="23">
        <v>263</v>
      </c>
      <c r="F17" s="21">
        <v>6.8585505574869601E-7</v>
      </c>
      <c r="G17" s="17">
        <v>1</v>
      </c>
      <c r="H17" s="37">
        <v>43331</v>
      </c>
      <c r="I17" s="25" t="s">
        <v>223</v>
      </c>
      <c r="J17" s="25">
        <v>0</v>
      </c>
      <c r="K17" s="25" t="s">
        <v>224</v>
      </c>
      <c r="L17" s="21">
        <v>238</v>
      </c>
      <c r="M17" s="21">
        <v>2</v>
      </c>
      <c r="N17" s="21">
        <v>3</v>
      </c>
    </row>
    <row r="18" spans="1:14" s="16" customFormat="1" ht="60">
      <c r="A18" s="21" t="s">
        <v>177</v>
      </c>
      <c r="B18" s="21" t="s">
        <v>21</v>
      </c>
      <c r="C18" s="21" t="s">
        <v>17</v>
      </c>
      <c r="D18" s="25" t="s">
        <v>225</v>
      </c>
      <c r="E18" s="23">
        <v>87</v>
      </c>
      <c r="F18" s="21">
        <v>5.9922876258611301E-4</v>
      </c>
      <c r="G18" s="17">
        <v>0</v>
      </c>
      <c r="H18" s="37">
        <v>43317</v>
      </c>
      <c r="I18" s="25" t="s">
        <v>226</v>
      </c>
      <c r="J18" s="25">
        <v>1</v>
      </c>
      <c r="K18" s="25" t="s">
        <v>227</v>
      </c>
      <c r="L18" s="21">
        <v>68</v>
      </c>
      <c r="M18" s="21">
        <v>1</v>
      </c>
      <c r="N18" s="21">
        <v>2</v>
      </c>
    </row>
    <row r="19" spans="1:14" s="16" customFormat="1" ht="60">
      <c r="A19" s="21" t="s">
        <v>177</v>
      </c>
      <c r="B19" s="21" t="s">
        <v>21</v>
      </c>
      <c r="C19" s="21" t="s">
        <v>42</v>
      </c>
      <c r="D19" s="44" t="s">
        <v>228</v>
      </c>
      <c r="E19" s="23">
        <v>119</v>
      </c>
      <c r="F19" s="21">
        <v>1.14352971536391E-13</v>
      </c>
      <c r="G19" s="17">
        <v>1</v>
      </c>
      <c r="H19" s="37">
        <v>43317</v>
      </c>
      <c r="I19" s="25" t="s">
        <v>229</v>
      </c>
      <c r="J19" s="25">
        <v>0</v>
      </c>
      <c r="K19" s="25" t="s">
        <v>230</v>
      </c>
      <c r="L19" s="21">
        <v>51</v>
      </c>
      <c r="M19" s="46">
        <v>1</v>
      </c>
      <c r="N19" s="46">
        <v>4</v>
      </c>
    </row>
    <row r="20" spans="1:14" s="16" customFormat="1" ht="60">
      <c r="A20" s="21" t="s">
        <v>177</v>
      </c>
      <c r="B20" s="21" t="s">
        <v>21</v>
      </c>
      <c r="C20" s="21" t="s">
        <v>42</v>
      </c>
      <c r="D20" s="25" t="s">
        <v>231</v>
      </c>
      <c r="E20" s="23">
        <v>51</v>
      </c>
      <c r="F20" s="21">
        <v>1.75036334573964E-3</v>
      </c>
      <c r="G20" s="17">
        <v>1</v>
      </c>
      <c r="H20" s="37">
        <v>43315</v>
      </c>
      <c r="I20" s="25" t="s">
        <v>232</v>
      </c>
      <c r="J20" s="25">
        <v>0</v>
      </c>
      <c r="K20" s="25" t="s">
        <v>233</v>
      </c>
      <c r="L20" s="21">
        <v>87</v>
      </c>
      <c r="M20" s="21">
        <v>1</v>
      </c>
      <c r="N20" s="21">
        <v>4</v>
      </c>
    </row>
    <row r="21" spans="1:14" s="16" customFormat="1" ht="60">
      <c r="A21" s="21" t="s">
        <v>177</v>
      </c>
      <c r="B21" s="21" t="s">
        <v>21</v>
      </c>
      <c r="C21" s="21" t="s">
        <v>42</v>
      </c>
      <c r="D21" s="25" t="s">
        <v>234</v>
      </c>
      <c r="E21" s="23">
        <v>47</v>
      </c>
      <c r="F21" s="21">
        <v>3.3549497549858502E-3</v>
      </c>
      <c r="G21" s="17">
        <v>1</v>
      </c>
      <c r="H21" s="39">
        <v>43304</v>
      </c>
      <c r="I21" s="25" t="s">
        <v>235</v>
      </c>
      <c r="J21" s="25">
        <v>0</v>
      </c>
      <c r="K21" s="25" t="s">
        <v>236</v>
      </c>
      <c r="L21" s="21">
        <v>78</v>
      </c>
      <c r="M21" s="21">
        <v>1</v>
      </c>
      <c r="N21" s="21">
        <v>3</v>
      </c>
    </row>
    <row r="22" spans="1:14" s="16" customFormat="1" ht="75">
      <c r="A22" s="21" t="s">
        <v>177</v>
      </c>
      <c r="B22" s="21" t="s">
        <v>21</v>
      </c>
      <c r="C22" s="21" t="s">
        <v>42</v>
      </c>
      <c r="D22" s="25" t="s">
        <v>237</v>
      </c>
      <c r="E22" s="23">
        <v>118</v>
      </c>
      <c r="F22" s="21">
        <v>1.9137331712326701E-5</v>
      </c>
      <c r="G22" s="17">
        <v>1</v>
      </c>
      <c r="H22" s="39">
        <v>43279</v>
      </c>
      <c r="I22" s="25" t="s">
        <v>238</v>
      </c>
      <c r="J22" s="25">
        <v>0</v>
      </c>
      <c r="K22" s="25" t="s">
        <v>239</v>
      </c>
      <c r="L22" s="21">
        <v>94</v>
      </c>
      <c r="M22" s="21">
        <v>1</v>
      </c>
      <c r="N22" s="21">
        <v>4</v>
      </c>
    </row>
    <row r="23" spans="1:14" s="16" customFormat="1" ht="75">
      <c r="A23" s="21" t="s">
        <v>177</v>
      </c>
      <c r="B23" s="21" t="s">
        <v>21</v>
      </c>
      <c r="C23" s="21" t="s">
        <v>42</v>
      </c>
      <c r="D23" s="25" t="s">
        <v>240</v>
      </c>
      <c r="E23" s="23">
        <v>96</v>
      </c>
      <c r="F23" s="21">
        <v>5.1680771218087798E-8</v>
      </c>
      <c r="G23" s="17">
        <v>1</v>
      </c>
      <c r="H23" s="37">
        <v>43277</v>
      </c>
      <c r="I23" s="25" t="s">
        <v>241</v>
      </c>
      <c r="J23" s="25">
        <v>0</v>
      </c>
      <c r="K23" s="25" t="s">
        <v>242</v>
      </c>
      <c r="L23" s="21">
        <v>60</v>
      </c>
      <c r="M23" s="21">
        <v>1</v>
      </c>
      <c r="N23" s="21">
        <v>2</v>
      </c>
    </row>
    <row r="24" spans="1:14" s="16" customFormat="1" ht="60">
      <c r="A24" s="21" t="s">
        <v>177</v>
      </c>
      <c r="B24" s="21" t="s">
        <v>21</v>
      </c>
      <c r="C24" s="21" t="s">
        <v>42</v>
      </c>
      <c r="D24" s="44" t="s">
        <v>243</v>
      </c>
      <c r="E24" s="23">
        <v>46</v>
      </c>
      <c r="F24" s="21">
        <v>4.6539627453490203E-5</v>
      </c>
      <c r="G24" s="17">
        <v>1</v>
      </c>
      <c r="H24" s="37">
        <v>43251</v>
      </c>
      <c r="I24" s="25" t="s">
        <v>244</v>
      </c>
      <c r="J24" s="25">
        <v>0</v>
      </c>
      <c r="K24" s="25" t="s">
        <v>245</v>
      </c>
      <c r="L24" s="21">
        <v>70</v>
      </c>
      <c r="M24" s="46">
        <v>1</v>
      </c>
      <c r="N24" s="46">
        <v>4</v>
      </c>
    </row>
    <row r="25" spans="1:14" s="16" customFormat="1" ht="45">
      <c r="A25" s="21" t="s">
        <v>177</v>
      </c>
      <c r="B25" s="21" t="s">
        <v>21</v>
      </c>
      <c r="C25" s="21" t="s">
        <v>42</v>
      </c>
      <c r="D25" s="25" t="s">
        <v>246</v>
      </c>
      <c r="E25" s="23">
        <v>87</v>
      </c>
      <c r="F25" s="21">
        <v>0.98022319083782405</v>
      </c>
      <c r="G25" s="17">
        <v>1</v>
      </c>
      <c r="H25" s="37">
        <v>43246</v>
      </c>
      <c r="I25" s="25" t="s">
        <v>247</v>
      </c>
      <c r="J25" s="25">
        <v>1</v>
      </c>
      <c r="K25" s="25" t="s">
        <v>248</v>
      </c>
      <c r="L25" s="21">
        <v>42</v>
      </c>
      <c r="M25" s="21">
        <v>2</v>
      </c>
      <c r="N25" s="21">
        <v>4</v>
      </c>
    </row>
    <row r="26" spans="1:14" s="16" customFormat="1" ht="90">
      <c r="A26" s="21" t="s">
        <v>177</v>
      </c>
      <c r="B26" s="21" t="s">
        <v>21</v>
      </c>
      <c r="C26" s="21" t="s">
        <v>42</v>
      </c>
      <c r="D26" s="25" t="s">
        <v>249</v>
      </c>
      <c r="E26" s="23">
        <v>64</v>
      </c>
      <c r="F26" s="21">
        <v>3.9634292299156798E-2</v>
      </c>
      <c r="G26" s="17">
        <v>1</v>
      </c>
      <c r="H26" s="37">
        <v>43242</v>
      </c>
      <c r="I26" s="25" t="s">
        <v>250</v>
      </c>
      <c r="J26" s="25">
        <v>0</v>
      </c>
      <c r="K26" s="25" t="s">
        <v>251</v>
      </c>
      <c r="L26" s="21">
        <v>125</v>
      </c>
      <c r="M26" s="21">
        <v>2</v>
      </c>
      <c r="N26" s="21">
        <v>6</v>
      </c>
    </row>
    <row r="27" spans="1:14" s="16" customFormat="1" ht="165">
      <c r="A27" s="21" t="s">
        <v>177</v>
      </c>
      <c r="B27" s="21" t="s">
        <v>21</v>
      </c>
      <c r="C27" s="21" t="s">
        <v>42</v>
      </c>
      <c r="D27" s="17" t="s">
        <v>252</v>
      </c>
      <c r="E27" s="23">
        <v>70</v>
      </c>
      <c r="F27" s="21">
        <v>4.0569105528298596E-6</v>
      </c>
      <c r="G27" s="17">
        <v>1</v>
      </c>
      <c r="H27" s="37">
        <v>43236</v>
      </c>
      <c r="I27" s="25" t="s">
        <v>253</v>
      </c>
      <c r="J27" s="25">
        <v>0</v>
      </c>
      <c r="K27" s="25" t="s">
        <v>254</v>
      </c>
      <c r="L27" s="21">
        <v>248</v>
      </c>
      <c r="M27" s="21">
        <v>1</v>
      </c>
      <c r="N27" s="21">
        <v>1</v>
      </c>
    </row>
    <row r="28" spans="1:14" s="16" customFormat="1" ht="90">
      <c r="A28" s="21" t="s">
        <v>177</v>
      </c>
      <c r="B28" s="21" t="s">
        <v>25</v>
      </c>
      <c r="C28" s="21" t="s">
        <v>17</v>
      </c>
      <c r="D28" s="25" t="s">
        <v>255</v>
      </c>
      <c r="E28" s="23">
        <v>121</v>
      </c>
      <c r="F28" s="21">
        <v>6.99389398457262E-4</v>
      </c>
      <c r="G28" s="17">
        <v>1</v>
      </c>
      <c r="H28" s="37">
        <v>43229</v>
      </c>
      <c r="I28" s="25" t="s">
        <v>256</v>
      </c>
      <c r="J28" s="25">
        <v>1</v>
      </c>
      <c r="K28" s="25" t="s">
        <v>257</v>
      </c>
      <c r="L28" s="21">
        <v>132</v>
      </c>
      <c r="M28" s="21">
        <v>2</v>
      </c>
      <c r="N28" s="21">
        <v>1</v>
      </c>
    </row>
    <row r="29" spans="1:14" s="16" customFormat="1" ht="75">
      <c r="A29" s="21" t="s">
        <v>177</v>
      </c>
      <c r="B29" s="21" t="s">
        <v>21</v>
      </c>
      <c r="C29" s="21" t="s">
        <v>42</v>
      </c>
      <c r="D29" s="17" t="s">
        <v>258</v>
      </c>
      <c r="E29" s="23">
        <v>109</v>
      </c>
      <c r="F29" s="21">
        <v>1.6946078797985801E-6</v>
      </c>
      <c r="G29" s="17">
        <v>1</v>
      </c>
      <c r="H29" s="37">
        <v>43225</v>
      </c>
      <c r="I29" s="25" t="s">
        <v>259</v>
      </c>
      <c r="J29" s="25">
        <v>1</v>
      </c>
      <c r="K29" s="25" t="s">
        <v>260</v>
      </c>
      <c r="L29" s="21">
        <v>92</v>
      </c>
      <c r="M29" s="21">
        <v>2</v>
      </c>
      <c r="N29" s="21">
        <v>3</v>
      </c>
    </row>
    <row r="30" spans="1:14" s="16" customFormat="1" ht="75">
      <c r="A30" s="21" t="s">
        <v>177</v>
      </c>
      <c r="B30" s="21" t="s">
        <v>21</v>
      </c>
      <c r="C30" s="21" t="s">
        <v>42</v>
      </c>
      <c r="D30" s="25" t="s">
        <v>240</v>
      </c>
      <c r="E30" s="23">
        <v>116</v>
      </c>
      <c r="F30" s="21">
        <v>1.26787846888021E-9</v>
      </c>
      <c r="G30" s="17">
        <v>1</v>
      </c>
      <c r="H30" s="37">
        <v>43222</v>
      </c>
      <c r="I30" s="25" t="s">
        <v>261</v>
      </c>
      <c r="J30" s="25">
        <v>0</v>
      </c>
      <c r="K30" s="25" t="s">
        <v>262</v>
      </c>
      <c r="L30" s="21">
        <v>67</v>
      </c>
      <c r="M30" s="21">
        <v>2</v>
      </c>
      <c r="N30" s="21">
        <v>5</v>
      </c>
    </row>
    <row r="31" spans="1:14" s="16" customFormat="1" ht="75">
      <c r="A31" s="21" t="s">
        <v>177</v>
      </c>
      <c r="B31" s="21" t="s">
        <v>25</v>
      </c>
      <c r="C31" s="21" t="s">
        <v>17</v>
      </c>
      <c r="D31" s="25" t="s">
        <v>263</v>
      </c>
      <c r="E31" s="23">
        <v>49</v>
      </c>
      <c r="F31" s="21">
        <v>4.76268501057866E-2</v>
      </c>
      <c r="G31" s="17">
        <v>1</v>
      </c>
      <c r="H31" s="37">
        <v>43220</v>
      </c>
      <c r="I31" s="25" t="s">
        <v>264</v>
      </c>
      <c r="J31" s="25">
        <v>1</v>
      </c>
      <c r="K31" s="25" t="s">
        <v>265</v>
      </c>
      <c r="L31" s="21">
        <v>98</v>
      </c>
      <c r="M31" s="21">
        <v>3</v>
      </c>
      <c r="N31" s="21">
        <v>3</v>
      </c>
    </row>
    <row r="32" spans="1:14" s="16" customFormat="1" ht="90">
      <c r="A32" s="21" t="s">
        <v>177</v>
      </c>
      <c r="B32" s="21" t="s">
        <v>21</v>
      </c>
      <c r="C32" s="21" t="s">
        <v>42</v>
      </c>
      <c r="D32" s="25" t="s">
        <v>140</v>
      </c>
      <c r="E32" s="23">
        <v>57</v>
      </c>
      <c r="F32" s="21">
        <v>6.5870618304142404E-4</v>
      </c>
      <c r="G32" s="17">
        <v>1</v>
      </c>
      <c r="H32" s="37">
        <v>43220</v>
      </c>
      <c r="I32" s="25" t="s">
        <v>266</v>
      </c>
      <c r="J32" s="25">
        <v>0</v>
      </c>
      <c r="K32" s="25" t="s">
        <v>267</v>
      </c>
      <c r="L32" s="21">
        <v>114</v>
      </c>
      <c r="M32" s="21">
        <v>1</v>
      </c>
      <c r="N32" s="21">
        <v>3</v>
      </c>
    </row>
    <row r="33" spans="1:14" s="16" customFormat="1" ht="105">
      <c r="A33" s="21" t="s">
        <v>177</v>
      </c>
      <c r="B33" s="21" t="s">
        <v>21</v>
      </c>
      <c r="C33" s="21" t="s">
        <v>17</v>
      </c>
      <c r="D33" s="25" t="s">
        <v>268</v>
      </c>
      <c r="E33" s="23">
        <v>175</v>
      </c>
      <c r="F33" s="21">
        <v>0.98101752350901805</v>
      </c>
      <c r="G33" s="17">
        <v>1</v>
      </c>
      <c r="H33" s="45">
        <v>43202</v>
      </c>
      <c r="I33" s="25" t="s">
        <v>269</v>
      </c>
      <c r="J33" s="25">
        <v>1</v>
      </c>
      <c r="K33" s="25" t="s">
        <v>270</v>
      </c>
      <c r="L33" s="21">
        <v>103</v>
      </c>
      <c r="M33" s="21">
        <v>2</v>
      </c>
      <c r="N33" s="21">
        <v>14</v>
      </c>
    </row>
    <row r="34" spans="1:14" s="16" customFormat="1" ht="75">
      <c r="A34" s="21" t="s">
        <v>177</v>
      </c>
      <c r="B34" s="21" t="s">
        <v>21</v>
      </c>
      <c r="C34" s="21" t="s">
        <v>17</v>
      </c>
      <c r="D34" s="25" t="s">
        <v>271</v>
      </c>
      <c r="E34" s="23">
        <v>122</v>
      </c>
      <c r="F34" s="21">
        <v>0.188904627290338</v>
      </c>
      <c r="G34" s="17">
        <v>1</v>
      </c>
      <c r="H34" s="37">
        <v>43201</v>
      </c>
      <c r="I34" s="25" t="s">
        <v>272</v>
      </c>
      <c r="J34" s="25">
        <v>1</v>
      </c>
      <c r="K34" s="25" t="s">
        <v>273</v>
      </c>
      <c r="L34" s="21">
        <v>55</v>
      </c>
      <c r="M34" s="21">
        <v>2</v>
      </c>
      <c r="N34" s="21">
        <v>5</v>
      </c>
    </row>
    <row r="35" spans="1:14" s="16" customFormat="1" ht="105">
      <c r="A35" s="21" t="s">
        <v>177</v>
      </c>
      <c r="B35" s="21" t="s">
        <v>21</v>
      </c>
      <c r="C35" s="21" t="s">
        <v>42</v>
      </c>
      <c r="D35" s="25" t="s">
        <v>160</v>
      </c>
      <c r="E35" s="23">
        <v>65</v>
      </c>
      <c r="F35" s="21">
        <v>5.5782840552298702E-6</v>
      </c>
      <c r="G35" s="17">
        <v>1</v>
      </c>
      <c r="H35" s="37">
        <v>43193</v>
      </c>
      <c r="I35" s="25" t="s">
        <v>274</v>
      </c>
      <c r="J35" s="25">
        <v>0</v>
      </c>
      <c r="K35" s="25" t="s">
        <v>275</v>
      </c>
      <c r="L35" s="21">
        <v>159</v>
      </c>
      <c r="M35" s="21">
        <v>2</v>
      </c>
      <c r="N35" s="21">
        <v>5</v>
      </c>
    </row>
    <row r="36" spans="1:14" s="16" customFormat="1" ht="105">
      <c r="A36" s="21" t="s">
        <v>177</v>
      </c>
      <c r="B36" s="21" t="s">
        <v>21</v>
      </c>
      <c r="C36" s="21" t="s">
        <v>42</v>
      </c>
      <c r="D36" s="25" t="s">
        <v>119</v>
      </c>
      <c r="E36" s="23">
        <v>98</v>
      </c>
      <c r="F36" s="21">
        <v>4.4428421083209102E-6</v>
      </c>
      <c r="G36" s="17">
        <v>1</v>
      </c>
      <c r="H36" s="37">
        <v>43186</v>
      </c>
      <c r="I36" s="25" t="s">
        <v>276</v>
      </c>
      <c r="J36" s="25">
        <v>0</v>
      </c>
      <c r="K36" s="25" t="s">
        <v>277</v>
      </c>
      <c r="L36" s="21">
        <v>155</v>
      </c>
      <c r="M36" s="21">
        <v>2</v>
      </c>
      <c r="N36" s="21">
        <v>4</v>
      </c>
    </row>
    <row r="37" spans="1:14" s="16" customFormat="1" ht="75">
      <c r="A37" s="21" t="s">
        <v>177</v>
      </c>
      <c r="B37" s="21" t="s">
        <v>21</v>
      </c>
      <c r="C37" s="21" t="s">
        <v>42</v>
      </c>
      <c r="D37" s="25" t="s">
        <v>119</v>
      </c>
      <c r="E37" s="23">
        <v>45</v>
      </c>
      <c r="F37" s="21">
        <v>3.6690936512048201E-3</v>
      </c>
      <c r="G37" s="17">
        <v>1</v>
      </c>
      <c r="H37" s="37">
        <v>43186</v>
      </c>
      <c r="I37" s="25" t="s">
        <v>278</v>
      </c>
      <c r="J37" s="25">
        <v>0</v>
      </c>
      <c r="K37" s="25" t="s">
        <v>279</v>
      </c>
      <c r="L37" s="21">
        <v>91</v>
      </c>
      <c r="M37" s="21">
        <v>2</v>
      </c>
      <c r="N37" s="21">
        <v>2</v>
      </c>
    </row>
    <row r="38" spans="1:14" s="16" customFormat="1" ht="105">
      <c r="A38" s="21" t="s">
        <v>177</v>
      </c>
      <c r="B38" s="21" t="s">
        <v>21</v>
      </c>
      <c r="C38" s="21" t="s">
        <v>17</v>
      </c>
      <c r="D38" s="25" t="s">
        <v>280</v>
      </c>
      <c r="E38" s="23">
        <v>126</v>
      </c>
      <c r="F38" s="21">
        <v>5.6574321521130099E-4</v>
      </c>
      <c r="G38" s="17">
        <v>0</v>
      </c>
      <c r="H38" s="37">
        <v>43186</v>
      </c>
      <c r="I38" s="25" t="s">
        <v>281</v>
      </c>
      <c r="J38" s="25">
        <v>0</v>
      </c>
      <c r="K38" s="47" t="s">
        <v>282</v>
      </c>
      <c r="L38" s="21">
        <v>153</v>
      </c>
      <c r="M38" s="21">
        <v>2</v>
      </c>
      <c r="N38" s="21">
        <v>2</v>
      </c>
    </row>
    <row r="39" spans="1:14" s="16" customFormat="1" ht="105">
      <c r="A39" s="21" t="s">
        <v>177</v>
      </c>
      <c r="B39" s="21" t="s">
        <v>21</v>
      </c>
      <c r="C39" s="21" t="s">
        <v>42</v>
      </c>
      <c r="D39" s="25" t="s">
        <v>243</v>
      </c>
      <c r="E39" s="23">
        <v>157</v>
      </c>
      <c r="F39" s="21">
        <v>1.9706005716102498E-9</v>
      </c>
      <c r="G39" s="17">
        <v>1</v>
      </c>
      <c r="H39" s="37">
        <v>43183</v>
      </c>
      <c r="I39" s="25" t="s">
        <v>283</v>
      </c>
      <c r="J39" s="25">
        <v>0</v>
      </c>
      <c r="K39" s="17" t="s">
        <v>283</v>
      </c>
      <c r="L39" s="21">
        <v>157</v>
      </c>
      <c r="M39" s="21">
        <v>2</v>
      </c>
      <c r="N39" s="21">
        <v>5</v>
      </c>
    </row>
    <row r="40" spans="1:14" s="16" customFormat="1" ht="135">
      <c r="A40" s="21" t="s">
        <v>177</v>
      </c>
      <c r="B40" s="21" t="s">
        <v>21</v>
      </c>
      <c r="C40" s="21" t="s">
        <v>17</v>
      </c>
      <c r="D40" s="25" t="s">
        <v>284</v>
      </c>
      <c r="E40" s="23">
        <v>254</v>
      </c>
      <c r="F40" s="21">
        <v>1.03478559054793E-10</v>
      </c>
      <c r="G40" s="17">
        <v>1</v>
      </c>
      <c r="H40" s="37">
        <v>43181</v>
      </c>
      <c r="I40" s="25" t="s">
        <v>285</v>
      </c>
      <c r="J40" s="25">
        <v>1</v>
      </c>
      <c r="K40" s="25" t="s">
        <v>286</v>
      </c>
      <c r="L40" s="21">
        <v>26</v>
      </c>
      <c r="M40" s="21">
        <v>1</v>
      </c>
      <c r="N40" s="21">
        <v>13</v>
      </c>
    </row>
    <row r="41" spans="1:14" s="16" customFormat="1" ht="60">
      <c r="A41" s="21" t="s">
        <v>177</v>
      </c>
      <c r="B41" s="21" t="s">
        <v>21</v>
      </c>
      <c r="C41" s="21" t="s">
        <v>17</v>
      </c>
      <c r="D41" s="25" t="s">
        <v>287</v>
      </c>
      <c r="E41" s="23">
        <v>108</v>
      </c>
      <c r="F41" s="21">
        <v>0.48677289961811299</v>
      </c>
      <c r="G41" s="17">
        <v>0</v>
      </c>
      <c r="H41" s="37">
        <v>43179</v>
      </c>
      <c r="I41" s="25" t="s">
        <v>288</v>
      </c>
      <c r="J41" s="25">
        <v>1</v>
      </c>
      <c r="K41" s="25" t="s">
        <v>289</v>
      </c>
      <c r="L41" s="21">
        <v>78</v>
      </c>
      <c r="M41" s="21">
        <v>2</v>
      </c>
      <c r="N41" s="21">
        <v>3</v>
      </c>
    </row>
    <row r="42" spans="1:14" s="16" customFormat="1" ht="105">
      <c r="A42" s="21" t="s">
        <v>177</v>
      </c>
      <c r="B42" s="21" t="s">
        <v>21</v>
      </c>
      <c r="C42" s="21" t="s">
        <v>17</v>
      </c>
      <c r="D42" s="25" t="s">
        <v>290</v>
      </c>
      <c r="E42" s="23">
        <v>189</v>
      </c>
      <c r="F42" s="21">
        <v>0.55565248685721302</v>
      </c>
      <c r="G42" s="17">
        <v>1</v>
      </c>
      <c r="H42" s="37">
        <v>43166</v>
      </c>
      <c r="I42" s="25" t="s">
        <v>291</v>
      </c>
      <c r="J42" s="25">
        <v>0</v>
      </c>
      <c r="K42" s="25" t="s">
        <v>292</v>
      </c>
      <c r="L42" s="21">
        <v>141</v>
      </c>
      <c r="M42" s="21">
        <v>2</v>
      </c>
      <c r="N42" s="21">
        <v>6</v>
      </c>
    </row>
    <row r="43" spans="1:14" s="16" customFormat="1" ht="45">
      <c r="A43" s="21" t="s">
        <v>177</v>
      </c>
      <c r="B43" s="21" t="s">
        <v>21</v>
      </c>
      <c r="C43" s="21" t="s">
        <v>42</v>
      </c>
      <c r="D43" s="25" t="s">
        <v>140</v>
      </c>
      <c r="E43" s="23">
        <v>53</v>
      </c>
      <c r="F43" s="21">
        <v>5.6882206869999098E-2</v>
      </c>
      <c r="G43" s="17">
        <v>0</v>
      </c>
      <c r="H43" s="37">
        <v>43125</v>
      </c>
      <c r="I43" s="25" t="s">
        <v>293</v>
      </c>
      <c r="J43" s="25">
        <v>0</v>
      </c>
      <c r="K43" s="25" t="s">
        <v>294</v>
      </c>
      <c r="L43" s="21">
        <v>54</v>
      </c>
      <c r="M43" s="21">
        <v>1</v>
      </c>
      <c r="N43" s="21">
        <v>5</v>
      </c>
    </row>
    <row r="44" spans="1:14" s="16" customFormat="1" ht="90">
      <c r="A44" s="21" t="s">
        <v>177</v>
      </c>
      <c r="B44" s="21" t="s">
        <v>21</v>
      </c>
      <c r="C44" s="21" t="s">
        <v>42</v>
      </c>
      <c r="D44" s="25" t="s">
        <v>295</v>
      </c>
      <c r="E44" s="23">
        <v>91</v>
      </c>
      <c r="F44" s="21">
        <v>8.1805786450074303E-3</v>
      </c>
      <c r="G44" s="17">
        <v>0</v>
      </c>
      <c r="H44" s="37">
        <v>43119</v>
      </c>
      <c r="I44" s="25" t="s">
        <v>296</v>
      </c>
      <c r="J44" s="25">
        <v>0</v>
      </c>
      <c r="K44" s="25" t="s">
        <v>297</v>
      </c>
      <c r="L44" s="21">
        <v>134</v>
      </c>
      <c r="M44" s="21">
        <v>1</v>
      </c>
      <c r="N44" s="21">
        <v>5</v>
      </c>
    </row>
    <row r="45" spans="1:14" s="16" customFormat="1" ht="105">
      <c r="A45" s="21" t="s">
        <v>177</v>
      </c>
      <c r="B45" s="21" t="s">
        <v>21</v>
      </c>
      <c r="C45" s="21" t="s">
        <v>42</v>
      </c>
      <c r="D45" s="17" t="s">
        <v>295</v>
      </c>
      <c r="E45" s="23">
        <v>67</v>
      </c>
      <c r="F45" s="21">
        <v>6.5349065237030297E-5</v>
      </c>
      <c r="G45" s="17">
        <v>1</v>
      </c>
      <c r="H45" s="37">
        <v>43096</v>
      </c>
      <c r="I45" s="25" t="s">
        <v>298</v>
      </c>
      <c r="J45" s="25">
        <v>0</v>
      </c>
      <c r="K45" s="25" t="s">
        <v>299</v>
      </c>
      <c r="L45" s="21">
        <v>160</v>
      </c>
      <c r="M45" s="21">
        <v>1</v>
      </c>
      <c r="N45" s="21">
        <v>2</v>
      </c>
    </row>
    <row r="46" spans="1:14" s="16" customFormat="1" ht="75">
      <c r="A46" s="21" t="s">
        <v>177</v>
      </c>
      <c r="B46" s="21" t="s">
        <v>21</v>
      </c>
      <c r="C46" s="21" t="s">
        <v>42</v>
      </c>
      <c r="D46" s="17" t="s">
        <v>300</v>
      </c>
      <c r="E46" s="23">
        <v>48</v>
      </c>
      <c r="F46" s="21">
        <v>0.31797587836458702</v>
      </c>
      <c r="G46" s="17">
        <v>1</v>
      </c>
      <c r="H46" s="45">
        <v>43089</v>
      </c>
      <c r="I46" s="17" t="s">
        <v>301</v>
      </c>
      <c r="J46" s="17">
        <v>0</v>
      </c>
      <c r="K46" s="25" t="s">
        <v>302</v>
      </c>
      <c r="L46" s="21">
        <v>102</v>
      </c>
      <c r="M46" s="21">
        <v>1</v>
      </c>
      <c r="N46" s="21">
        <v>5</v>
      </c>
    </row>
    <row r="47" spans="1:14" s="16" customFormat="1" ht="120">
      <c r="A47" s="21" t="s">
        <v>177</v>
      </c>
      <c r="B47" s="21" t="s">
        <v>21</v>
      </c>
      <c r="C47" s="21" t="s">
        <v>42</v>
      </c>
      <c r="D47" s="25" t="s">
        <v>231</v>
      </c>
      <c r="E47" s="23">
        <v>113</v>
      </c>
      <c r="F47" s="21">
        <v>2.3780568748632602E-6</v>
      </c>
      <c r="G47" s="17">
        <v>1</v>
      </c>
      <c r="H47" s="37">
        <v>43089</v>
      </c>
      <c r="I47" s="25" t="s">
        <v>303</v>
      </c>
      <c r="J47" s="25">
        <v>0</v>
      </c>
      <c r="K47" s="25" t="s">
        <v>304</v>
      </c>
      <c r="L47" s="21">
        <v>184</v>
      </c>
      <c r="M47" s="21">
        <v>1</v>
      </c>
      <c r="N47" s="21">
        <v>2</v>
      </c>
    </row>
    <row r="48" spans="1:14" s="16" customFormat="1" ht="90">
      <c r="A48" s="21" t="s">
        <v>177</v>
      </c>
      <c r="B48" s="21" t="s">
        <v>21</v>
      </c>
      <c r="C48" s="21" t="s">
        <v>17</v>
      </c>
      <c r="D48" s="25" t="s">
        <v>305</v>
      </c>
      <c r="E48" s="23">
        <v>89</v>
      </c>
      <c r="F48" s="21">
        <v>1.6031741896728301E-2</v>
      </c>
      <c r="G48" s="17">
        <v>1</v>
      </c>
      <c r="H48" s="37">
        <v>43087</v>
      </c>
      <c r="I48" s="25" t="s">
        <v>306</v>
      </c>
      <c r="J48" s="25">
        <v>0</v>
      </c>
      <c r="K48" s="25" t="s">
        <v>307</v>
      </c>
      <c r="L48" s="21">
        <v>142</v>
      </c>
      <c r="M48" s="21">
        <v>1</v>
      </c>
      <c r="N48" s="21">
        <v>2</v>
      </c>
    </row>
    <row r="49" spans="1:14" s="16" customFormat="1" ht="90">
      <c r="A49" s="21" t="s">
        <v>177</v>
      </c>
      <c r="B49" s="21" t="s">
        <v>21</v>
      </c>
      <c r="C49" s="21" t="s">
        <v>42</v>
      </c>
      <c r="D49" s="25" t="s">
        <v>119</v>
      </c>
      <c r="E49" s="23">
        <v>39</v>
      </c>
      <c r="F49" s="21">
        <v>1.7012216834531801E-2</v>
      </c>
      <c r="G49" s="17">
        <v>1</v>
      </c>
      <c r="H49" s="37">
        <v>43085</v>
      </c>
      <c r="I49" s="25" t="s">
        <v>308</v>
      </c>
      <c r="J49" s="25">
        <v>0</v>
      </c>
      <c r="K49" s="25" t="s">
        <v>307</v>
      </c>
      <c r="L49" s="21">
        <v>142</v>
      </c>
      <c r="M49" s="21">
        <v>1</v>
      </c>
      <c r="N49" s="21">
        <v>4</v>
      </c>
    </row>
    <row r="50" spans="1:14" s="16" customFormat="1" ht="105">
      <c r="A50" s="21" t="s">
        <v>177</v>
      </c>
      <c r="B50" s="21" t="s">
        <v>21</v>
      </c>
      <c r="C50" s="21" t="s">
        <v>42</v>
      </c>
      <c r="D50" s="25" t="s">
        <v>231</v>
      </c>
      <c r="E50" s="23">
        <v>67</v>
      </c>
      <c r="F50" s="21">
        <v>1.58561029783451E-2</v>
      </c>
      <c r="G50" s="17">
        <v>1</v>
      </c>
      <c r="H50" s="37">
        <v>43083</v>
      </c>
      <c r="I50" s="17" t="s">
        <v>309</v>
      </c>
      <c r="J50" s="17">
        <v>0</v>
      </c>
      <c r="K50" s="25" t="s">
        <v>310</v>
      </c>
      <c r="L50" s="21">
        <v>151</v>
      </c>
      <c r="M50" s="21">
        <v>1</v>
      </c>
      <c r="N50" s="21">
        <v>5</v>
      </c>
    </row>
    <row r="51" spans="1:14" s="16" customFormat="1" ht="105">
      <c r="A51" s="21" t="s">
        <v>177</v>
      </c>
      <c r="B51" s="21" t="s">
        <v>21</v>
      </c>
      <c r="C51" s="21" t="s">
        <v>42</v>
      </c>
      <c r="D51" s="25" t="s">
        <v>119</v>
      </c>
      <c r="E51" s="23">
        <v>45</v>
      </c>
      <c r="F51" s="21">
        <v>4.3816004760762299E-2</v>
      </c>
      <c r="G51" s="17">
        <v>1</v>
      </c>
      <c r="H51" s="37">
        <v>43076</v>
      </c>
      <c r="I51" s="25" t="s">
        <v>311</v>
      </c>
      <c r="J51" s="25">
        <v>0</v>
      </c>
      <c r="K51" s="25" t="s">
        <v>312</v>
      </c>
      <c r="L51" s="21">
        <v>157</v>
      </c>
      <c r="M51" s="21">
        <v>1</v>
      </c>
      <c r="N51" s="21">
        <v>5</v>
      </c>
    </row>
    <row r="52" spans="1:14" s="16" customFormat="1" ht="60">
      <c r="A52" s="21" t="s">
        <v>177</v>
      </c>
      <c r="B52" s="21" t="s">
        <v>21</v>
      </c>
      <c r="C52" s="21" t="s">
        <v>17</v>
      </c>
      <c r="D52" s="17" t="s">
        <v>313</v>
      </c>
      <c r="E52" s="23">
        <v>93</v>
      </c>
      <c r="F52" s="21">
        <v>0.16674535871634</v>
      </c>
      <c r="G52" s="17">
        <v>1</v>
      </c>
      <c r="H52" s="37">
        <v>43076</v>
      </c>
      <c r="I52" s="25" t="s">
        <v>314</v>
      </c>
      <c r="J52" s="25">
        <v>1</v>
      </c>
      <c r="K52" s="25" t="s">
        <v>315</v>
      </c>
      <c r="L52" s="21">
        <v>53</v>
      </c>
      <c r="M52" s="21">
        <v>1</v>
      </c>
      <c r="N52" s="21">
        <v>4</v>
      </c>
    </row>
    <row r="53" spans="1:14" s="16" customFormat="1" ht="105">
      <c r="A53" s="21" t="s">
        <v>177</v>
      </c>
      <c r="B53" s="21" t="s">
        <v>21</v>
      </c>
      <c r="C53" s="21" t="s">
        <v>42</v>
      </c>
      <c r="D53" s="25" t="s">
        <v>295</v>
      </c>
      <c r="E53" s="23">
        <v>41</v>
      </c>
      <c r="F53" s="21">
        <v>2.3050952351135499E-2</v>
      </c>
      <c r="G53" s="17">
        <v>1</v>
      </c>
      <c r="H53" s="37">
        <v>43066</v>
      </c>
      <c r="I53" s="25" t="s">
        <v>316</v>
      </c>
      <c r="J53" s="25">
        <v>0</v>
      </c>
      <c r="K53" s="17" t="s">
        <v>317</v>
      </c>
      <c r="L53" s="21">
        <v>161</v>
      </c>
      <c r="M53" s="21">
        <v>1</v>
      </c>
      <c r="N53" s="21">
        <v>3</v>
      </c>
    </row>
    <row r="54" spans="1:14" s="16" customFormat="1" ht="90">
      <c r="A54" s="21" t="s">
        <v>177</v>
      </c>
      <c r="B54" s="21" t="s">
        <v>21</v>
      </c>
      <c r="C54" s="21" t="s">
        <v>17</v>
      </c>
      <c r="D54" s="25" t="s">
        <v>318</v>
      </c>
      <c r="E54" s="23">
        <v>151</v>
      </c>
      <c r="F54" s="21">
        <v>3.0856344905672001E-4</v>
      </c>
      <c r="G54" s="17">
        <v>0</v>
      </c>
      <c r="H54" s="37">
        <v>43053</v>
      </c>
      <c r="I54" s="25" t="s">
        <v>319</v>
      </c>
      <c r="J54" s="25">
        <v>0</v>
      </c>
      <c r="K54" s="25" t="s">
        <v>320</v>
      </c>
      <c r="L54" s="21">
        <v>136</v>
      </c>
      <c r="M54" s="21">
        <v>1</v>
      </c>
      <c r="N54" s="21">
        <v>2</v>
      </c>
    </row>
    <row r="55" spans="1:14" s="16" customFormat="1" ht="60">
      <c r="A55" s="21" t="s">
        <v>177</v>
      </c>
      <c r="B55" s="21" t="s">
        <v>21</v>
      </c>
      <c r="C55" s="21" t="s">
        <v>42</v>
      </c>
      <c r="D55" s="25" t="s">
        <v>119</v>
      </c>
      <c r="E55" s="23">
        <v>42</v>
      </c>
      <c r="F55" s="21">
        <v>6.33482398890408E-2</v>
      </c>
      <c r="G55" s="17">
        <v>1</v>
      </c>
      <c r="H55" s="37">
        <v>43051</v>
      </c>
      <c r="I55" s="25" t="s">
        <v>321</v>
      </c>
      <c r="J55" s="25">
        <v>0</v>
      </c>
      <c r="K55" s="25" t="s">
        <v>322</v>
      </c>
      <c r="L55" s="21">
        <v>73</v>
      </c>
      <c r="M55" s="21">
        <v>2</v>
      </c>
      <c r="N55" s="21">
        <v>2</v>
      </c>
    </row>
    <row r="56" spans="1:14" s="16" customFormat="1" ht="105">
      <c r="A56" s="21" t="s">
        <v>177</v>
      </c>
      <c r="B56" s="21" t="s">
        <v>21</v>
      </c>
      <c r="C56" s="21" t="s">
        <v>17</v>
      </c>
      <c r="D56" s="25" t="s">
        <v>323</v>
      </c>
      <c r="E56" s="23">
        <v>42</v>
      </c>
      <c r="F56" s="21">
        <v>0.60357537890861601</v>
      </c>
      <c r="G56" s="17">
        <v>1</v>
      </c>
      <c r="H56" s="37">
        <v>43030</v>
      </c>
      <c r="I56" s="25" t="s">
        <v>324</v>
      </c>
      <c r="J56" s="25">
        <v>0</v>
      </c>
      <c r="K56" s="25" t="s">
        <v>325</v>
      </c>
      <c r="L56" s="21">
        <v>163</v>
      </c>
      <c r="M56" s="21">
        <v>2</v>
      </c>
      <c r="N56" s="21">
        <v>3</v>
      </c>
    </row>
    <row r="57" spans="1:14" s="16" customFormat="1" ht="45">
      <c r="A57" s="21" t="s">
        <v>177</v>
      </c>
      <c r="B57" s="21" t="s">
        <v>21</v>
      </c>
      <c r="C57" s="21" t="s">
        <v>42</v>
      </c>
      <c r="D57" s="25" t="s">
        <v>295</v>
      </c>
      <c r="E57" s="23">
        <v>76</v>
      </c>
      <c r="F57" s="21">
        <v>1.9873238727430301E-5</v>
      </c>
      <c r="G57" s="17">
        <v>1</v>
      </c>
      <c r="H57" s="37">
        <v>43026</v>
      </c>
      <c r="I57" s="25" t="s">
        <v>326</v>
      </c>
      <c r="J57" s="25">
        <v>0</v>
      </c>
      <c r="K57" s="25" t="s">
        <v>327</v>
      </c>
      <c r="L57" s="21">
        <v>49</v>
      </c>
      <c r="M57" s="21">
        <v>1</v>
      </c>
      <c r="N57" s="21">
        <v>1</v>
      </c>
    </row>
    <row r="58" spans="1:14" s="16" customFormat="1" ht="45">
      <c r="A58" s="21" t="s">
        <v>177</v>
      </c>
      <c r="B58" s="21" t="s">
        <v>21</v>
      </c>
      <c r="C58" s="21" t="s">
        <v>17</v>
      </c>
      <c r="D58" s="25" t="s">
        <v>140</v>
      </c>
      <c r="E58" s="23">
        <v>39</v>
      </c>
      <c r="F58" s="21">
        <v>9.0123843788567998E-2</v>
      </c>
      <c r="G58" s="17">
        <v>1</v>
      </c>
      <c r="H58" s="37">
        <v>43025</v>
      </c>
      <c r="I58" s="25" t="s">
        <v>328</v>
      </c>
      <c r="J58" s="25">
        <v>0</v>
      </c>
      <c r="K58" s="25" t="s">
        <v>329</v>
      </c>
      <c r="L58" s="21">
        <v>57</v>
      </c>
      <c r="M58" s="21">
        <v>1</v>
      </c>
      <c r="N58" s="21">
        <v>9</v>
      </c>
    </row>
    <row r="59" spans="1:14" s="16" customFormat="1" ht="105">
      <c r="A59" s="21" t="s">
        <v>177</v>
      </c>
      <c r="B59" s="21" t="s">
        <v>21</v>
      </c>
      <c r="C59" s="21" t="s">
        <v>17</v>
      </c>
      <c r="D59" s="25" t="s">
        <v>330</v>
      </c>
      <c r="E59" s="23">
        <v>187</v>
      </c>
      <c r="F59" s="21">
        <v>1.42571870709318E-5</v>
      </c>
      <c r="G59" s="17">
        <v>0</v>
      </c>
      <c r="H59" s="37">
        <v>43021</v>
      </c>
      <c r="I59" s="25" t="s">
        <v>331</v>
      </c>
      <c r="J59" s="25">
        <v>0</v>
      </c>
      <c r="K59" s="17" t="s">
        <v>332</v>
      </c>
      <c r="L59" s="21">
        <v>160</v>
      </c>
      <c r="M59" s="21">
        <v>2</v>
      </c>
      <c r="N59" s="21">
        <v>3</v>
      </c>
    </row>
    <row r="60" spans="1:14" s="16" customFormat="1" ht="90">
      <c r="A60" s="21" t="s">
        <v>177</v>
      </c>
      <c r="B60" s="21" t="s">
        <v>21</v>
      </c>
      <c r="C60" s="21" t="s">
        <v>42</v>
      </c>
      <c r="D60" s="25" t="s">
        <v>295</v>
      </c>
      <c r="E60" s="23">
        <v>39</v>
      </c>
      <c r="F60" s="21">
        <v>1.37398263836186E-4</v>
      </c>
      <c r="G60" s="17">
        <v>1</v>
      </c>
      <c r="H60" s="37">
        <v>43021</v>
      </c>
      <c r="I60" s="25" t="s">
        <v>333</v>
      </c>
      <c r="J60" s="25">
        <v>0</v>
      </c>
      <c r="K60" s="25" t="s">
        <v>334</v>
      </c>
      <c r="L60" s="21">
        <v>115</v>
      </c>
      <c r="M60" s="21">
        <v>1</v>
      </c>
      <c r="N60" s="21">
        <v>6</v>
      </c>
    </row>
    <row r="61" spans="1:14" s="16" customFormat="1" ht="90">
      <c r="A61" s="21" t="s">
        <v>177</v>
      </c>
      <c r="B61" s="21" t="s">
        <v>21</v>
      </c>
      <c r="C61" s="21" t="s">
        <v>17</v>
      </c>
      <c r="D61" s="25" t="s">
        <v>335</v>
      </c>
      <c r="E61" s="23">
        <v>151</v>
      </c>
      <c r="F61" s="21">
        <v>1.9760579893501901E-6</v>
      </c>
      <c r="G61" s="17">
        <v>1</v>
      </c>
      <c r="H61" s="37">
        <v>43020</v>
      </c>
      <c r="I61" s="25" t="s">
        <v>336</v>
      </c>
      <c r="J61" s="25">
        <v>0</v>
      </c>
      <c r="K61" s="25" t="s">
        <v>337</v>
      </c>
      <c r="L61" s="21">
        <v>54</v>
      </c>
      <c r="M61" s="21">
        <v>1</v>
      </c>
      <c r="N61" s="21">
        <v>12</v>
      </c>
    </row>
    <row r="62" spans="1:14" s="16" customFormat="1" ht="105">
      <c r="A62" s="21" t="s">
        <v>177</v>
      </c>
      <c r="B62" s="21" t="s">
        <v>21</v>
      </c>
      <c r="C62" s="21" t="s">
        <v>17</v>
      </c>
      <c r="D62" s="17" t="s">
        <v>338</v>
      </c>
      <c r="E62" s="23">
        <v>95</v>
      </c>
      <c r="F62" s="21">
        <v>3.6935481509553498E-3</v>
      </c>
      <c r="G62" s="17">
        <v>1</v>
      </c>
      <c r="H62" s="37">
        <v>43019</v>
      </c>
      <c r="I62" s="25" t="s">
        <v>339</v>
      </c>
      <c r="J62" s="25">
        <v>0</v>
      </c>
      <c r="K62" s="25" t="s">
        <v>340</v>
      </c>
      <c r="L62" s="21">
        <v>160</v>
      </c>
      <c r="M62" s="21">
        <v>1</v>
      </c>
      <c r="N62" s="21">
        <v>5</v>
      </c>
    </row>
    <row r="63" spans="1:14" s="16" customFormat="1" ht="45">
      <c r="A63" s="21" t="s">
        <v>177</v>
      </c>
      <c r="B63" s="21" t="s">
        <v>21</v>
      </c>
      <c r="C63" s="21" t="s">
        <v>42</v>
      </c>
      <c r="D63" s="25" t="s">
        <v>140</v>
      </c>
      <c r="E63" s="23">
        <v>55</v>
      </c>
      <c r="F63" s="21">
        <v>4.5783299716939403E-5</v>
      </c>
      <c r="G63" s="17">
        <v>1</v>
      </c>
      <c r="H63" s="37">
        <v>43018</v>
      </c>
      <c r="I63" s="25" t="s">
        <v>341</v>
      </c>
      <c r="J63" s="25">
        <v>0</v>
      </c>
      <c r="K63" s="25" t="s">
        <v>342</v>
      </c>
      <c r="L63" s="21">
        <v>51</v>
      </c>
      <c r="M63" s="21">
        <v>1</v>
      </c>
      <c r="N63" s="21">
        <v>1</v>
      </c>
    </row>
    <row r="64" spans="1:14" s="16" customFormat="1" ht="90">
      <c r="A64" s="21" t="s">
        <v>177</v>
      </c>
      <c r="B64" s="21" t="s">
        <v>21</v>
      </c>
      <c r="C64" s="21" t="s">
        <v>17</v>
      </c>
      <c r="D64" s="17" t="s">
        <v>343</v>
      </c>
      <c r="E64" s="23">
        <v>174</v>
      </c>
      <c r="F64" s="21">
        <v>1.2934777815498701E-7</v>
      </c>
      <c r="G64" s="17">
        <v>1</v>
      </c>
      <c r="H64" s="37">
        <v>43017</v>
      </c>
      <c r="I64" s="25" t="s">
        <v>344</v>
      </c>
      <c r="J64" s="25">
        <v>0</v>
      </c>
      <c r="K64" s="25" t="s">
        <v>345</v>
      </c>
      <c r="L64" s="21">
        <v>66</v>
      </c>
      <c r="M64" s="21">
        <v>1</v>
      </c>
      <c r="N64" s="21">
        <v>1</v>
      </c>
    </row>
    <row r="65" spans="1:14" s="16" customFormat="1" ht="60">
      <c r="A65" s="21" t="s">
        <v>177</v>
      </c>
      <c r="B65" s="21" t="s">
        <v>21</v>
      </c>
      <c r="C65" s="21" t="s">
        <v>42</v>
      </c>
      <c r="D65" s="25" t="s">
        <v>346</v>
      </c>
      <c r="E65" s="23">
        <v>75</v>
      </c>
      <c r="F65" s="21">
        <v>8.4007304901689795E-4</v>
      </c>
      <c r="G65" s="17">
        <v>1</v>
      </c>
      <c r="H65" s="37">
        <v>43016</v>
      </c>
      <c r="I65" s="25" t="s">
        <v>347</v>
      </c>
      <c r="J65" s="25">
        <v>0</v>
      </c>
      <c r="K65" s="25" t="s">
        <v>348</v>
      </c>
      <c r="L65" s="21">
        <v>90</v>
      </c>
      <c r="M65" s="21">
        <v>1</v>
      </c>
      <c r="N65" s="21">
        <v>3</v>
      </c>
    </row>
    <row r="66" spans="1:14" s="16" customFormat="1" ht="30">
      <c r="A66" s="21" t="s">
        <v>177</v>
      </c>
      <c r="B66" s="21" t="s">
        <v>21</v>
      </c>
      <c r="C66" s="21" t="s">
        <v>42</v>
      </c>
      <c r="D66" s="17" t="s">
        <v>140</v>
      </c>
      <c r="E66" s="23">
        <v>45</v>
      </c>
      <c r="F66" s="21">
        <v>2.3646998034376299E-2</v>
      </c>
      <c r="G66" s="17">
        <v>1</v>
      </c>
      <c r="H66" s="37">
        <v>43013</v>
      </c>
      <c r="I66" s="25" t="s">
        <v>349</v>
      </c>
      <c r="J66" s="25">
        <v>0</v>
      </c>
      <c r="K66" s="25" t="s">
        <v>350</v>
      </c>
      <c r="L66" s="21">
        <v>39</v>
      </c>
      <c r="M66" s="21">
        <v>1</v>
      </c>
      <c r="N66" s="21">
        <v>4</v>
      </c>
    </row>
    <row r="67" spans="1:14" s="16" customFormat="1" ht="90">
      <c r="A67" s="21" t="s">
        <v>177</v>
      </c>
      <c r="B67" s="21" t="s">
        <v>80</v>
      </c>
      <c r="C67" s="21" t="s">
        <v>17</v>
      </c>
      <c r="D67" s="25" t="s">
        <v>351</v>
      </c>
      <c r="E67" s="23">
        <v>138</v>
      </c>
      <c r="F67" s="21">
        <v>0.99995767831135296</v>
      </c>
      <c r="G67" s="17">
        <v>0</v>
      </c>
      <c r="H67" s="37">
        <v>43013</v>
      </c>
      <c r="I67" s="25" t="s">
        <v>352</v>
      </c>
      <c r="J67" s="25">
        <v>1</v>
      </c>
      <c r="K67" s="25" t="s">
        <v>353</v>
      </c>
      <c r="L67" s="21">
        <v>131</v>
      </c>
      <c r="M67" s="21">
        <v>1</v>
      </c>
      <c r="N67" s="21">
        <v>6</v>
      </c>
    </row>
    <row r="68" spans="1:14" s="16" customFormat="1" ht="90">
      <c r="A68" s="21" t="s">
        <v>177</v>
      </c>
      <c r="B68" s="21" t="s">
        <v>21</v>
      </c>
      <c r="C68" s="21" t="s">
        <v>42</v>
      </c>
      <c r="D68" s="25" t="s">
        <v>354</v>
      </c>
      <c r="E68" s="23">
        <v>60</v>
      </c>
      <c r="F68" s="21">
        <v>0.915697248208315</v>
      </c>
      <c r="G68" s="17">
        <v>1</v>
      </c>
      <c r="H68" s="37">
        <v>43007</v>
      </c>
      <c r="I68" s="17" t="s">
        <v>355</v>
      </c>
      <c r="J68" s="17">
        <v>1</v>
      </c>
      <c r="K68" s="25" t="s">
        <v>356</v>
      </c>
      <c r="L68" s="21">
        <v>132</v>
      </c>
      <c r="M68" s="21">
        <v>1</v>
      </c>
      <c r="N68" s="21">
        <v>17</v>
      </c>
    </row>
    <row r="69" spans="1:14" s="16" customFormat="1" ht="30">
      <c r="A69" s="21" t="s">
        <v>177</v>
      </c>
      <c r="B69" s="21" t="s">
        <v>21</v>
      </c>
      <c r="C69" s="21" t="s">
        <v>42</v>
      </c>
      <c r="D69" s="25" t="s">
        <v>295</v>
      </c>
      <c r="E69" s="23">
        <v>42</v>
      </c>
      <c r="F69" s="21">
        <v>3.7603823373253902E-2</v>
      </c>
      <c r="G69" s="17">
        <v>1</v>
      </c>
      <c r="H69" s="37">
        <v>43005</v>
      </c>
      <c r="I69" s="25" t="s">
        <v>357</v>
      </c>
      <c r="J69" s="25">
        <v>0</v>
      </c>
      <c r="K69" s="25" t="s">
        <v>358</v>
      </c>
      <c r="L69" s="21">
        <v>29</v>
      </c>
      <c r="M69" s="21">
        <v>1</v>
      </c>
      <c r="N69" s="21">
        <v>2</v>
      </c>
    </row>
    <row r="70" spans="1:14" s="16" customFormat="1" ht="135">
      <c r="A70" s="21" t="s">
        <v>177</v>
      </c>
      <c r="B70" s="21" t="s">
        <v>21</v>
      </c>
      <c r="C70" s="21" t="s">
        <v>17</v>
      </c>
      <c r="D70" s="25" t="s">
        <v>359</v>
      </c>
      <c r="E70" s="23">
        <v>235</v>
      </c>
      <c r="F70" s="21">
        <v>1.4432899320127E-14</v>
      </c>
      <c r="G70" s="17">
        <v>1</v>
      </c>
      <c r="H70" s="37">
        <v>43005</v>
      </c>
      <c r="I70" s="25" t="s">
        <v>360</v>
      </c>
      <c r="J70" s="25">
        <v>1</v>
      </c>
      <c r="K70" s="25" t="s">
        <v>361</v>
      </c>
      <c r="L70" s="21">
        <v>145</v>
      </c>
      <c r="M70" s="21">
        <v>1</v>
      </c>
      <c r="N70" s="21">
        <v>19</v>
      </c>
    </row>
    <row r="71" spans="1:14" s="16" customFormat="1" ht="30">
      <c r="A71" s="21" t="s">
        <v>177</v>
      </c>
      <c r="B71" s="21" t="s">
        <v>21</v>
      </c>
      <c r="C71" s="21" t="s">
        <v>42</v>
      </c>
      <c r="D71" s="17" t="s">
        <v>140</v>
      </c>
      <c r="E71" s="23">
        <v>34</v>
      </c>
      <c r="F71" s="21">
        <v>2.2156603142141601E-2</v>
      </c>
      <c r="G71" s="17">
        <v>1</v>
      </c>
      <c r="H71" s="37">
        <v>42993</v>
      </c>
      <c r="I71" s="25" t="s">
        <v>362</v>
      </c>
      <c r="J71" s="25">
        <v>0</v>
      </c>
      <c r="K71" s="25" t="s">
        <v>363</v>
      </c>
      <c r="L71" s="21">
        <v>38</v>
      </c>
      <c r="M71" s="21">
        <v>1</v>
      </c>
      <c r="N71" s="21">
        <v>7</v>
      </c>
    </row>
    <row r="72" spans="1:14" s="16" customFormat="1" ht="45">
      <c r="A72" s="21" t="s">
        <v>177</v>
      </c>
      <c r="B72" s="21" t="s">
        <v>21</v>
      </c>
      <c r="C72" s="21" t="s">
        <v>42</v>
      </c>
      <c r="D72" s="17" t="s">
        <v>140</v>
      </c>
      <c r="E72" s="23">
        <v>65</v>
      </c>
      <c r="F72" s="21">
        <v>0.149212682441695</v>
      </c>
      <c r="G72" s="17">
        <v>1</v>
      </c>
      <c r="H72" s="37">
        <v>42991</v>
      </c>
      <c r="I72" s="25" t="s">
        <v>364</v>
      </c>
      <c r="J72" s="25">
        <v>0</v>
      </c>
      <c r="K72" s="25" t="s">
        <v>365</v>
      </c>
      <c r="L72" s="21">
        <v>43</v>
      </c>
      <c r="M72" s="21">
        <v>1</v>
      </c>
      <c r="N72" s="21">
        <v>1</v>
      </c>
    </row>
    <row r="73" spans="1:14" s="16" customFormat="1" ht="328">
      <c r="A73" s="21" t="s">
        <v>177</v>
      </c>
      <c r="B73" s="21" t="s">
        <v>25</v>
      </c>
      <c r="C73" s="21" t="s">
        <v>17</v>
      </c>
      <c r="D73" s="25" t="s">
        <v>366</v>
      </c>
      <c r="E73" s="23">
        <v>218</v>
      </c>
      <c r="F73" s="21">
        <v>0.999942404090434</v>
      </c>
      <c r="G73" s="17">
        <v>1</v>
      </c>
      <c r="H73" s="37">
        <v>42989</v>
      </c>
      <c r="I73" s="25" t="s">
        <v>367</v>
      </c>
      <c r="J73" s="25">
        <v>1</v>
      </c>
      <c r="K73" s="25" t="s">
        <v>368</v>
      </c>
      <c r="L73" s="21">
        <v>490</v>
      </c>
      <c r="M73" s="21">
        <v>3</v>
      </c>
      <c r="N73" s="21">
        <v>7</v>
      </c>
    </row>
    <row r="74" spans="1:14" s="16" customFormat="1" ht="150">
      <c r="A74" s="21" t="s">
        <v>177</v>
      </c>
      <c r="B74" s="21" t="s">
        <v>25</v>
      </c>
      <c r="C74" s="21" t="s">
        <v>17</v>
      </c>
      <c r="D74" s="17" t="s">
        <v>369</v>
      </c>
      <c r="E74" s="23">
        <v>187</v>
      </c>
      <c r="F74" s="21">
        <v>3.9756335903493598E-3</v>
      </c>
      <c r="G74" s="17">
        <v>1</v>
      </c>
      <c r="H74" s="37">
        <v>42987</v>
      </c>
      <c r="I74" s="25" t="s">
        <v>370</v>
      </c>
      <c r="J74" s="25">
        <v>1</v>
      </c>
      <c r="K74" s="25" t="s">
        <v>371</v>
      </c>
      <c r="L74" s="21">
        <v>153</v>
      </c>
      <c r="M74" s="21">
        <v>1</v>
      </c>
      <c r="N74" s="21">
        <v>2</v>
      </c>
    </row>
    <row r="75" spans="1:14" s="16" customFormat="1" ht="120">
      <c r="A75" s="21" t="s">
        <v>177</v>
      </c>
      <c r="B75" s="21" t="s">
        <v>21</v>
      </c>
      <c r="C75" s="21" t="s">
        <v>17</v>
      </c>
      <c r="D75" s="25" t="s">
        <v>372</v>
      </c>
      <c r="E75" s="23">
        <v>203</v>
      </c>
      <c r="F75" s="21">
        <v>0.999997942140749</v>
      </c>
      <c r="G75" s="17">
        <v>1</v>
      </c>
      <c r="H75" s="37">
        <v>42952</v>
      </c>
      <c r="I75" s="25" t="s">
        <v>373</v>
      </c>
      <c r="J75" s="25">
        <v>1</v>
      </c>
      <c r="K75" s="25" t="s">
        <v>374</v>
      </c>
      <c r="L75" s="21">
        <v>157</v>
      </c>
      <c r="M75" s="21">
        <v>2</v>
      </c>
      <c r="N75" s="21">
        <v>19</v>
      </c>
    </row>
    <row r="76" spans="1:14" s="16" customFormat="1" ht="105">
      <c r="A76" s="21" t="s">
        <v>177</v>
      </c>
      <c r="B76" s="21" t="s">
        <v>21</v>
      </c>
      <c r="C76" s="21" t="s">
        <v>17</v>
      </c>
      <c r="D76" s="25" t="s">
        <v>375</v>
      </c>
      <c r="E76" s="23">
        <v>182</v>
      </c>
      <c r="F76" s="21">
        <v>4.9504116624854399E-6</v>
      </c>
      <c r="G76" s="17">
        <v>1</v>
      </c>
      <c r="H76" s="37">
        <v>42939</v>
      </c>
      <c r="I76" s="25" t="s">
        <v>376</v>
      </c>
      <c r="J76" s="25">
        <v>0</v>
      </c>
      <c r="K76" s="25" t="s">
        <v>377</v>
      </c>
      <c r="L76" s="21">
        <v>118</v>
      </c>
      <c r="M76" s="21">
        <v>2</v>
      </c>
      <c r="N76" s="21">
        <v>22</v>
      </c>
    </row>
    <row r="77" spans="1:14" s="16" customFormat="1" ht="90">
      <c r="A77" s="21" t="s">
        <v>177</v>
      </c>
      <c r="B77" s="21" t="s">
        <v>80</v>
      </c>
      <c r="C77" s="21" t="s">
        <v>17</v>
      </c>
      <c r="D77" s="17" t="s">
        <v>351</v>
      </c>
      <c r="E77" s="23">
        <v>101</v>
      </c>
      <c r="F77" s="21">
        <v>4.08451452319381E-4</v>
      </c>
      <c r="G77" s="17">
        <v>0</v>
      </c>
      <c r="H77" s="37">
        <v>42933</v>
      </c>
      <c r="I77" s="17" t="s">
        <v>378</v>
      </c>
      <c r="J77" s="17">
        <v>1</v>
      </c>
      <c r="K77" s="25" t="s">
        <v>379</v>
      </c>
      <c r="L77" s="21">
        <v>116</v>
      </c>
      <c r="M77" s="21">
        <v>2</v>
      </c>
      <c r="N77" s="21">
        <v>1</v>
      </c>
    </row>
    <row r="78" spans="1:14" s="16" customFormat="1" ht="135">
      <c r="A78" s="21" t="s">
        <v>177</v>
      </c>
      <c r="B78" s="21" t="s">
        <v>21</v>
      </c>
      <c r="C78" s="21" t="s">
        <v>17</v>
      </c>
      <c r="D78" s="25" t="s">
        <v>380</v>
      </c>
      <c r="E78" s="23">
        <v>174</v>
      </c>
      <c r="F78" s="21">
        <v>0.73472253674644195</v>
      </c>
      <c r="G78" s="17">
        <v>1</v>
      </c>
      <c r="H78" s="37">
        <v>42927</v>
      </c>
      <c r="I78" s="17" t="s">
        <v>381</v>
      </c>
      <c r="J78" s="17">
        <v>1</v>
      </c>
      <c r="K78" s="25" t="s">
        <v>382</v>
      </c>
      <c r="L78" s="21">
        <v>197</v>
      </c>
      <c r="M78" s="21">
        <v>1</v>
      </c>
      <c r="N78" s="21">
        <v>7</v>
      </c>
    </row>
    <row r="79" spans="1:14" s="16" customFormat="1" ht="120">
      <c r="A79" s="21" t="s">
        <v>177</v>
      </c>
      <c r="B79" s="21" t="s">
        <v>80</v>
      </c>
      <c r="C79" s="21" t="s">
        <v>17</v>
      </c>
      <c r="D79" s="25" t="s">
        <v>383</v>
      </c>
      <c r="E79" s="23">
        <v>82</v>
      </c>
      <c r="F79" s="21">
        <v>0.99864281799566501</v>
      </c>
      <c r="G79" s="17">
        <v>1</v>
      </c>
      <c r="H79" s="37">
        <v>42925</v>
      </c>
      <c r="I79" s="25" t="s">
        <v>384</v>
      </c>
      <c r="J79" s="25">
        <v>1</v>
      </c>
      <c r="K79" s="25" t="s">
        <v>385</v>
      </c>
      <c r="L79" s="21">
        <v>165</v>
      </c>
      <c r="M79" s="21">
        <v>1</v>
      </c>
      <c r="N79" s="21">
        <v>1</v>
      </c>
    </row>
    <row r="80" spans="1:14" s="16" customFormat="1" ht="180">
      <c r="A80" s="21" t="s">
        <v>177</v>
      </c>
      <c r="B80" s="21" t="s">
        <v>21</v>
      </c>
      <c r="C80" s="21" t="s">
        <v>17</v>
      </c>
      <c r="D80" s="25" t="s">
        <v>386</v>
      </c>
      <c r="E80" s="23">
        <v>256</v>
      </c>
      <c r="F80" s="21">
        <v>0.47058526913295901</v>
      </c>
      <c r="G80" s="17">
        <v>1</v>
      </c>
      <c r="H80" s="37">
        <v>42924</v>
      </c>
      <c r="I80" s="25" t="s">
        <v>387</v>
      </c>
      <c r="J80" s="25">
        <v>1</v>
      </c>
      <c r="K80" s="25" t="s">
        <v>388</v>
      </c>
      <c r="L80" s="21">
        <v>256</v>
      </c>
      <c r="M80" s="21">
        <v>1</v>
      </c>
      <c r="N80" s="21">
        <v>9</v>
      </c>
    </row>
    <row r="81" spans="1:14" s="16" customFormat="1" ht="165">
      <c r="A81" s="21" t="s">
        <v>177</v>
      </c>
      <c r="B81" s="21" t="s">
        <v>80</v>
      </c>
      <c r="C81" s="21" t="s">
        <v>17</v>
      </c>
      <c r="D81" s="25" t="s">
        <v>389</v>
      </c>
      <c r="E81" s="23">
        <v>161</v>
      </c>
      <c r="F81" s="21">
        <v>0.99999996453849205</v>
      </c>
      <c r="G81" s="17">
        <v>1</v>
      </c>
      <c r="H81" s="37">
        <v>42923</v>
      </c>
      <c r="I81" s="25" t="s">
        <v>390</v>
      </c>
      <c r="J81" s="25">
        <v>1</v>
      </c>
      <c r="K81" s="25" t="s">
        <v>391</v>
      </c>
      <c r="L81" s="21">
        <v>242</v>
      </c>
      <c r="M81" s="21">
        <v>2</v>
      </c>
      <c r="N81" s="21">
        <v>7</v>
      </c>
    </row>
    <row r="82" spans="1:14" s="16" customFormat="1" ht="255">
      <c r="A82" s="21" t="s">
        <v>177</v>
      </c>
      <c r="B82" s="21" t="s">
        <v>21</v>
      </c>
      <c r="C82" s="21" t="s">
        <v>17</v>
      </c>
      <c r="D82" s="25" t="s">
        <v>392</v>
      </c>
      <c r="E82" s="23">
        <v>159</v>
      </c>
      <c r="F82" s="21">
        <v>0.99981088406901497</v>
      </c>
      <c r="G82" s="17">
        <v>1</v>
      </c>
      <c r="H82" s="37">
        <v>42922</v>
      </c>
      <c r="I82" s="25" t="s">
        <v>393</v>
      </c>
      <c r="J82" s="25">
        <v>1</v>
      </c>
      <c r="K82" s="25" t="s">
        <v>394</v>
      </c>
      <c r="L82" s="21">
        <v>370</v>
      </c>
      <c r="M82" s="21">
        <v>3</v>
      </c>
      <c r="N82" s="21">
        <v>1</v>
      </c>
    </row>
    <row r="83" spans="1:14" s="16" customFormat="1" ht="165">
      <c r="A83" s="21" t="s">
        <v>177</v>
      </c>
      <c r="B83" s="21" t="s">
        <v>21</v>
      </c>
      <c r="C83" s="21" t="s">
        <v>17</v>
      </c>
      <c r="D83" s="25" t="s">
        <v>395</v>
      </c>
      <c r="E83" s="23">
        <v>231</v>
      </c>
      <c r="F83" s="21">
        <v>2.96770582351358E-3</v>
      </c>
      <c r="G83" s="17">
        <v>1</v>
      </c>
      <c r="H83" s="37">
        <v>42922</v>
      </c>
      <c r="I83" s="25" t="s">
        <v>396</v>
      </c>
      <c r="J83" s="25">
        <v>1</v>
      </c>
      <c r="K83" s="25" t="s">
        <v>391</v>
      </c>
      <c r="L83" s="21">
        <v>242</v>
      </c>
      <c r="M83" s="21">
        <v>2</v>
      </c>
      <c r="N83" s="21">
        <v>8</v>
      </c>
    </row>
    <row r="84" spans="1:14" s="16" customFormat="1" ht="255">
      <c r="A84" s="21" t="s">
        <v>177</v>
      </c>
      <c r="B84" s="21" t="s">
        <v>21</v>
      </c>
      <c r="C84" s="21" t="s">
        <v>17</v>
      </c>
      <c r="D84" s="17" t="s">
        <v>397</v>
      </c>
      <c r="E84" s="23">
        <v>149</v>
      </c>
      <c r="F84" s="21">
        <v>0.99999999020661201</v>
      </c>
      <c r="G84" s="17">
        <v>1</v>
      </c>
      <c r="H84" s="37">
        <v>42921</v>
      </c>
      <c r="I84" s="25" t="s">
        <v>398</v>
      </c>
      <c r="J84" s="25">
        <v>1</v>
      </c>
      <c r="K84" s="25" t="s">
        <v>394</v>
      </c>
      <c r="L84" s="21">
        <v>370</v>
      </c>
      <c r="M84" s="21">
        <v>2</v>
      </c>
      <c r="N84" s="21">
        <v>2</v>
      </c>
    </row>
    <row r="85" spans="1:14" s="16" customFormat="1" ht="60">
      <c r="A85" s="21" t="s">
        <v>177</v>
      </c>
      <c r="B85" s="21" t="s">
        <v>80</v>
      </c>
      <c r="C85" s="21" t="s">
        <v>17</v>
      </c>
      <c r="D85" s="25" t="s">
        <v>399</v>
      </c>
      <c r="E85" s="23">
        <v>112</v>
      </c>
      <c r="F85" s="21">
        <v>0.95088820904414995</v>
      </c>
      <c r="G85" s="17">
        <v>1</v>
      </c>
      <c r="H85" s="37">
        <v>42906</v>
      </c>
      <c r="I85" s="25" t="s">
        <v>400</v>
      </c>
      <c r="J85" s="25">
        <v>1</v>
      </c>
      <c r="K85" s="25" t="s">
        <v>401</v>
      </c>
      <c r="L85" s="21">
        <v>91</v>
      </c>
      <c r="M85" s="21">
        <v>2</v>
      </c>
      <c r="N85" s="21">
        <v>10</v>
      </c>
    </row>
    <row r="86" spans="1:14" s="16" customFormat="1" ht="60">
      <c r="A86" s="21" t="s">
        <v>177</v>
      </c>
      <c r="B86" s="21" t="s">
        <v>21</v>
      </c>
      <c r="C86" s="21" t="s">
        <v>17</v>
      </c>
      <c r="D86" s="17" t="s">
        <v>402</v>
      </c>
      <c r="E86" s="23">
        <v>85</v>
      </c>
      <c r="F86" s="21">
        <v>0.98700039897130398</v>
      </c>
      <c r="G86" s="17">
        <v>1</v>
      </c>
      <c r="H86" s="37">
        <v>42893</v>
      </c>
      <c r="I86" s="25" t="s">
        <v>403</v>
      </c>
      <c r="J86" s="25">
        <v>1</v>
      </c>
      <c r="K86" s="25" t="s">
        <v>404</v>
      </c>
      <c r="L86" s="21">
        <v>58</v>
      </c>
      <c r="M86" s="21">
        <v>2</v>
      </c>
      <c r="N86" s="21">
        <v>15</v>
      </c>
    </row>
    <row r="87" spans="1:14" s="16" customFormat="1" ht="60">
      <c r="A87" s="21" t="s">
        <v>177</v>
      </c>
      <c r="B87" s="21" t="s">
        <v>21</v>
      </c>
      <c r="C87" s="21" t="s">
        <v>17</v>
      </c>
      <c r="D87" s="17" t="s">
        <v>405</v>
      </c>
      <c r="E87" s="23">
        <v>55</v>
      </c>
      <c r="F87" s="21">
        <v>2.0518708935057801E-3</v>
      </c>
      <c r="G87" s="17">
        <v>1</v>
      </c>
      <c r="H87" s="37">
        <v>42876</v>
      </c>
      <c r="I87" s="17" t="s">
        <v>406</v>
      </c>
      <c r="J87" s="17">
        <v>1</v>
      </c>
      <c r="K87" s="25" t="s">
        <v>407</v>
      </c>
      <c r="L87" s="21">
        <v>74</v>
      </c>
      <c r="M87" s="21">
        <v>1</v>
      </c>
      <c r="N87" s="21">
        <v>9</v>
      </c>
    </row>
    <row r="88" spans="1:14" s="16" customFormat="1" ht="45">
      <c r="A88" s="21" t="s">
        <v>177</v>
      </c>
      <c r="B88" s="21" t="s">
        <v>21</v>
      </c>
      <c r="C88" s="21" t="s">
        <v>42</v>
      </c>
      <c r="D88" s="17" t="s">
        <v>408</v>
      </c>
      <c r="E88" s="23">
        <v>45</v>
      </c>
      <c r="F88" s="21">
        <v>0.137330726785483</v>
      </c>
      <c r="G88" s="17">
        <v>1</v>
      </c>
      <c r="H88" s="37">
        <v>42876</v>
      </c>
      <c r="I88" s="25" t="s">
        <v>409</v>
      </c>
      <c r="J88" s="25">
        <v>1</v>
      </c>
      <c r="K88" s="25" t="s">
        <v>410</v>
      </c>
      <c r="L88" s="21">
        <v>43</v>
      </c>
      <c r="M88" s="21">
        <v>1</v>
      </c>
      <c r="N88" s="21">
        <v>3</v>
      </c>
    </row>
    <row r="89" spans="1:14" s="16" customFormat="1" ht="60">
      <c r="A89" s="21" t="s">
        <v>177</v>
      </c>
      <c r="B89" s="21" t="s">
        <v>25</v>
      </c>
      <c r="C89" s="21" t="s">
        <v>17</v>
      </c>
      <c r="D89" s="25" t="s">
        <v>411</v>
      </c>
      <c r="E89" s="23">
        <v>30</v>
      </c>
      <c r="F89" s="21">
        <v>9.5916613399316098E-4</v>
      </c>
      <c r="G89" s="17">
        <v>0</v>
      </c>
      <c r="H89" s="37">
        <v>42734</v>
      </c>
      <c r="I89" s="17" t="s">
        <v>412</v>
      </c>
      <c r="J89" s="17">
        <v>1</v>
      </c>
      <c r="K89" s="25" t="s">
        <v>413</v>
      </c>
      <c r="L89" s="21">
        <v>93</v>
      </c>
      <c r="M89" s="21">
        <v>2</v>
      </c>
      <c r="N89" s="21">
        <v>7</v>
      </c>
    </row>
    <row r="90" spans="1:14" s="16" customFormat="1" ht="165">
      <c r="A90" s="21" t="s">
        <v>177</v>
      </c>
      <c r="B90" s="21" t="s">
        <v>21</v>
      </c>
      <c r="C90" s="21" t="s">
        <v>17</v>
      </c>
      <c r="D90" s="25" t="s">
        <v>414</v>
      </c>
      <c r="E90" s="23">
        <v>288</v>
      </c>
      <c r="F90" s="21">
        <v>0.99976061384866399</v>
      </c>
      <c r="G90" s="17">
        <v>1</v>
      </c>
      <c r="H90" s="37">
        <v>42668</v>
      </c>
      <c r="I90" s="17" t="s">
        <v>415</v>
      </c>
      <c r="J90" s="17">
        <v>1</v>
      </c>
      <c r="K90" s="25" t="s">
        <v>416</v>
      </c>
      <c r="L90" s="21">
        <v>84</v>
      </c>
      <c r="M90" s="21">
        <v>1</v>
      </c>
      <c r="N90" s="21">
        <v>3</v>
      </c>
    </row>
    <row r="91" spans="1:14" s="16" customFormat="1" ht="60">
      <c r="A91" s="21" t="s">
        <v>177</v>
      </c>
      <c r="B91" s="21" t="s">
        <v>80</v>
      </c>
      <c r="C91" s="21" t="s">
        <v>17</v>
      </c>
      <c r="D91" s="17" t="s">
        <v>417</v>
      </c>
      <c r="E91" s="23">
        <v>17</v>
      </c>
      <c r="F91" s="21">
        <v>0.75374160135938995</v>
      </c>
      <c r="G91" s="17">
        <v>1</v>
      </c>
      <c r="H91" s="45">
        <v>42664</v>
      </c>
      <c r="I91" s="26" t="s">
        <v>417</v>
      </c>
      <c r="J91" s="26">
        <v>1</v>
      </c>
      <c r="K91" s="25" t="s">
        <v>416</v>
      </c>
      <c r="L91" s="21">
        <v>84</v>
      </c>
      <c r="M91" s="21">
        <v>1</v>
      </c>
      <c r="N91" s="21">
        <v>7</v>
      </c>
    </row>
    <row r="92" spans="1:14" s="16" customFormat="1" ht="60">
      <c r="A92" s="21" t="s">
        <v>177</v>
      </c>
      <c r="B92" s="21" t="s">
        <v>80</v>
      </c>
      <c r="C92" s="21" t="s">
        <v>17</v>
      </c>
      <c r="D92" s="25" t="s">
        <v>418</v>
      </c>
      <c r="E92" s="23">
        <v>71</v>
      </c>
      <c r="F92" s="21">
        <v>0.97514811383947797</v>
      </c>
      <c r="G92" s="17">
        <v>1</v>
      </c>
      <c r="H92" s="45">
        <v>42639</v>
      </c>
      <c r="I92" s="25" t="s">
        <v>419</v>
      </c>
      <c r="J92" s="25">
        <v>1</v>
      </c>
      <c r="K92" s="25" t="s">
        <v>420</v>
      </c>
      <c r="L92" s="21">
        <v>66</v>
      </c>
      <c r="M92" s="21">
        <v>1</v>
      </c>
      <c r="N92" s="21">
        <v>14</v>
      </c>
    </row>
    <row r="93" spans="1:14" s="16" customFormat="1" ht="75">
      <c r="A93" s="21" t="s">
        <v>177</v>
      </c>
      <c r="B93" s="21" t="s">
        <v>25</v>
      </c>
      <c r="C93" s="21" t="s">
        <v>17</v>
      </c>
      <c r="D93" s="25" t="s">
        <v>421</v>
      </c>
      <c r="E93" s="23">
        <v>90</v>
      </c>
      <c r="F93" s="21">
        <v>5.6588906085157202E-2</v>
      </c>
      <c r="G93" s="17">
        <v>0</v>
      </c>
      <c r="H93" s="37">
        <v>42635</v>
      </c>
      <c r="I93" s="25" t="s">
        <v>422</v>
      </c>
      <c r="J93" s="25">
        <v>1</v>
      </c>
      <c r="K93" s="25" t="s">
        <v>423</v>
      </c>
      <c r="L93" s="21">
        <v>65</v>
      </c>
      <c r="M93" s="21">
        <v>1</v>
      </c>
      <c r="N93" s="21">
        <v>1</v>
      </c>
    </row>
    <row r="94" spans="1:14" s="16" customFormat="1" ht="60">
      <c r="A94" s="21" t="s">
        <v>177</v>
      </c>
      <c r="B94" s="21" t="s">
        <v>80</v>
      </c>
      <c r="C94" s="21" t="s">
        <v>17</v>
      </c>
      <c r="D94" s="25" t="s">
        <v>417</v>
      </c>
      <c r="E94" s="23">
        <v>31</v>
      </c>
      <c r="F94" s="21">
        <v>0.95518652979363505</v>
      </c>
      <c r="G94" s="17">
        <v>1</v>
      </c>
      <c r="H94" s="37">
        <v>42608</v>
      </c>
      <c r="I94" s="44" t="s">
        <v>424</v>
      </c>
      <c r="J94" s="25">
        <v>1</v>
      </c>
      <c r="K94" s="25" t="s">
        <v>425</v>
      </c>
      <c r="L94" s="21">
        <v>77</v>
      </c>
      <c r="M94" s="49">
        <v>1</v>
      </c>
      <c r="N94" s="49">
        <v>7</v>
      </c>
    </row>
    <row r="95" spans="1:14" s="16" customFormat="1" ht="60">
      <c r="A95" s="21" t="s">
        <v>177</v>
      </c>
      <c r="B95" s="21" t="s">
        <v>80</v>
      </c>
      <c r="C95" s="21" t="s">
        <v>17</v>
      </c>
      <c r="D95" s="25" t="s">
        <v>426</v>
      </c>
      <c r="E95" s="23">
        <v>22</v>
      </c>
      <c r="F95" s="21">
        <v>2.81422122553687E-3</v>
      </c>
      <c r="G95" s="17">
        <v>1</v>
      </c>
      <c r="H95" s="37">
        <v>42526</v>
      </c>
      <c r="I95" s="26" t="s">
        <v>427</v>
      </c>
      <c r="J95" s="26">
        <v>1</v>
      </c>
      <c r="K95" s="25" t="s">
        <v>428</v>
      </c>
      <c r="L95" s="21">
        <v>82</v>
      </c>
      <c r="M95" s="21">
        <v>1</v>
      </c>
      <c r="N95" s="21">
        <v>7</v>
      </c>
    </row>
    <row r="96" spans="1:14" s="16" customFormat="1" ht="135">
      <c r="A96" s="21" t="s">
        <v>177</v>
      </c>
      <c r="B96" s="21" t="s">
        <v>21</v>
      </c>
      <c r="C96" s="21" t="s">
        <v>17</v>
      </c>
      <c r="D96" s="25" t="s">
        <v>429</v>
      </c>
      <c r="E96" s="23">
        <v>159</v>
      </c>
      <c r="F96" s="21">
        <v>8.1460719292270099E-7</v>
      </c>
      <c r="G96" s="17">
        <v>0</v>
      </c>
      <c r="H96" s="45">
        <v>42457</v>
      </c>
      <c r="I96" s="25" t="s">
        <v>430</v>
      </c>
      <c r="J96" s="25">
        <v>1</v>
      </c>
      <c r="K96" s="25" t="s">
        <v>431</v>
      </c>
      <c r="L96" s="21">
        <v>193</v>
      </c>
      <c r="M96" s="21">
        <v>1</v>
      </c>
      <c r="N96" s="21">
        <v>11</v>
      </c>
    </row>
    <row r="97" spans="1:15" s="16" customFormat="1" ht="90">
      <c r="A97" s="21" t="s">
        <v>432</v>
      </c>
      <c r="B97" s="21" t="s">
        <v>21</v>
      </c>
      <c r="C97" s="21" t="s">
        <v>183</v>
      </c>
      <c r="D97" s="17" t="s">
        <v>433</v>
      </c>
      <c r="E97" s="23">
        <v>54</v>
      </c>
      <c r="F97" s="21">
        <v>0.99109483464348702</v>
      </c>
      <c r="G97" s="17">
        <v>1</v>
      </c>
      <c r="H97" s="37">
        <v>44023</v>
      </c>
      <c r="I97" s="25" t="s">
        <v>434</v>
      </c>
      <c r="J97" s="25">
        <v>1</v>
      </c>
      <c r="K97" s="25" t="s">
        <v>435</v>
      </c>
      <c r="L97" s="21">
        <v>132</v>
      </c>
      <c r="M97" s="21">
        <v>2</v>
      </c>
      <c r="N97" s="21">
        <v>6</v>
      </c>
      <c r="O97" s="16">
        <f>AVERAGE(M97:M130)</f>
        <v>2.3235294117647061</v>
      </c>
    </row>
    <row r="98" spans="1:15" s="16" customFormat="1" ht="75">
      <c r="A98" s="21" t="s">
        <v>432</v>
      </c>
      <c r="B98" s="21" t="s">
        <v>21</v>
      </c>
      <c r="C98" s="21" t="s">
        <v>183</v>
      </c>
      <c r="D98" s="25" t="s">
        <v>436</v>
      </c>
      <c r="E98" s="23">
        <v>56</v>
      </c>
      <c r="F98" s="21">
        <v>0.99631714008533401</v>
      </c>
      <c r="G98" s="17">
        <v>1</v>
      </c>
      <c r="H98" s="37">
        <v>44010</v>
      </c>
      <c r="I98" s="25" t="s">
        <v>437</v>
      </c>
      <c r="J98" s="25">
        <v>0</v>
      </c>
      <c r="K98" s="25" t="s">
        <v>438</v>
      </c>
      <c r="L98" s="21">
        <v>48</v>
      </c>
      <c r="M98" s="21">
        <v>5</v>
      </c>
      <c r="N98" s="21">
        <v>9</v>
      </c>
      <c r="O98" s="16">
        <f>AVERAGE(N97:N130)</f>
        <v>7.4117647058823533</v>
      </c>
    </row>
    <row r="99" spans="1:15" s="16" customFormat="1" ht="75">
      <c r="A99" s="21" t="s">
        <v>432</v>
      </c>
      <c r="B99" s="21" t="s">
        <v>21</v>
      </c>
      <c r="C99" s="21" t="s">
        <v>183</v>
      </c>
      <c r="D99" s="25" t="s">
        <v>439</v>
      </c>
      <c r="E99" s="23">
        <v>57</v>
      </c>
      <c r="F99" s="21">
        <v>3.9965910936295E-2</v>
      </c>
      <c r="G99" s="17">
        <v>1</v>
      </c>
      <c r="H99" s="45">
        <v>44006</v>
      </c>
      <c r="I99" s="25" t="s">
        <v>440</v>
      </c>
      <c r="J99" s="25">
        <v>0</v>
      </c>
      <c r="K99" s="25" t="s">
        <v>438</v>
      </c>
      <c r="L99" s="21">
        <v>48</v>
      </c>
      <c r="M99" s="21">
        <v>3</v>
      </c>
      <c r="N99" s="21">
        <v>6</v>
      </c>
    </row>
    <row r="100" spans="1:15" s="16" customFormat="1" ht="75">
      <c r="A100" s="21" t="s">
        <v>432</v>
      </c>
      <c r="B100" s="21" t="s">
        <v>21</v>
      </c>
      <c r="C100" s="21" t="s">
        <v>183</v>
      </c>
      <c r="D100" s="17" t="s">
        <v>441</v>
      </c>
      <c r="E100" s="23">
        <v>9</v>
      </c>
      <c r="F100" s="21">
        <v>0.669073801384101</v>
      </c>
      <c r="G100" s="17">
        <v>0</v>
      </c>
      <c r="H100" s="37">
        <v>43718</v>
      </c>
      <c r="I100" s="26" t="s">
        <v>442</v>
      </c>
      <c r="J100" s="26">
        <v>1</v>
      </c>
      <c r="K100" s="25" t="s">
        <v>443</v>
      </c>
      <c r="L100" s="21">
        <v>97</v>
      </c>
      <c r="M100" s="21">
        <v>3</v>
      </c>
      <c r="N100" s="21">
        <v>8</v>
      </c>
    </row>
    <row r="101" spans="1:15" s="16" customFormat="1" ht="60">
      <c r="A101" s="21" t="s">
        <v>432</v>
      </c>
      <c r="B101" s="21" t="s">
        <v>21</v>
      </c>
      <c r="C101" s="21" t="s">
        <v>17</v>
      </c>
      <c r="D101" s="25" t="s">
        <v>444</v>
      </c>
      <c r="E101" s="23">
        <v>61</v>
      </c>
      <c r="F101" s="21">
        <v>7.1490368615867396E-4</v>
      </c>
      <c r="G101" s="17">
        <v>1</v>
      </c>
      <c r="H101" s="37">
        <v>43612</v>
      </c>
      <c r="I101" s="25" t="s">
        <v>445</v>
      </c>
      <c r="J101" s="25">
        <v>1</v>
      </c>
      <c r="K101" s="25" t="s">
        <v>446</v>
      </c>
      <c r="L101" s="21">
        <v>71</v>
      </c>
      <c r="M101" s="21">
        <v>3</v>
      </c>
      <c r="N101" s="21">
        <v>3</v>
      </c>
    </row>
    <row r="102" spans="1:15" s="16" customFormat="1" ht="60">
      <c r="A102" s="21" t="s">
        <v>432</v>
      </c>
      <c r="B102" s="21" t="s">
        <v>21</v>
      </c>
      <c r="C102" s="21" t="s">
        <v>183</v>
      </c>
      <c r="D102" s="17" t="s">
        <v>432</v>
      </c>
      <c r="E102" s="23">
        <v>29</v>
      </c>
      <c r="F102" s="21">
        <v>0.25019887008493102</v>
      </c>
      <c r="G102" s="17">
        <v>0</v>
      </c>
      <c r="H102" s="37">
        <v>43599</v>
      </c>
      <c r="I102" s="17" t="s">
        <v>447</v>
      </c>
      <c r="J102" s="17">
        <v>1</v>
      </c>
      <c r="K102" s="25" t="s">
        <v>448</v>
      </c>
      <c r="L102" s="21">
        <v>81</v>
      </c>
      <c r="M102" s="21">
        <v>2</v>
      </c>
      <c r="N102" s="21">
        <v>6</v>
      </c>
    </row>
    <row r="103" spans="1:15" s="16" customFormat="1" ht="75">
      <c r="A103" s="21" t="s">
        <v>432</v>
      </c>
      <c r="B103" s="21" t="s">
        <v>21</v>
      </c>
      <c r="C103" s="21" t="s">
        <v>183</v>
      </c>
      <c r="D103" s="17" t="s">
        <v>432</v>
      </c>
      <c r="E103" s="23">
        <v>48</v>
      </c>
      <c r="F103" s="21">
        <v>2.8681556114297201E-3</v>
      </c>
      <c r="G103" s="17">
        <v>0</v>
      </c>
      <c r="H103" s="48">
        <v>43595</v>
      </c>
      <c r="I103" s="25" t="s">
        <v>449</v>
      </c>
      <c r="J103" s="25">
        <v>1</v>
      </c>
      <c r="K103" s="25" t="s">
        <v>450</v>
      </c>
      <c r="L103" s="21">
        <v>94</v>
      </c>
      <c r="M103" s="21">
        <v>2</v>
      </c>
      <c r="N103" s="21">
        <v>10</v>
      </c>
    </row>
    <row r="104" spans="1:15" s="16" customFormat="1" ht="45">
      <c r="A104" s="21" t="s">
        <v>432</v>
      </c>
      <c r="B104" s="21" t="s">
        <v>25</v>
      </c>
      <c r="C104" s="21" t="s">
        <v>451</v>
      </c>
      <c r="D104" s="22" t="s">
        <v>452</v>
      </c>
      <c r="E104" s="23">
        <v>86</v>
      </c>
      <c r="F104" s="21">
        <v>2.5648594200533899E-2</v>
      </c>
      <c r="G104" s="17">
        <v>1</v>
      </c>
      <c r="H104" s="37">
        <v>43530</v>
      </c>
      <c r="I104" s="25" t="s">
        <v>453</v>
      </c>
      <c r="J104" s="25">
        <v>1</v>
      </c>
      <c r="K104" s="25" t="s">
        <v>454</v>
      </c>
      <c r="L104" s="21">
        <v>38</v>
      </c>
      <c r="M104" s="22">
        <v>2</v>
      </c>
      <c r="N104" s="22">
        <v>5</v>
      </c>
    </row>
    <row r="105" spans="1:15" s="16" customFormat="1" ht="75">
      <c r="A105" s="21" t="s">
        <v>432</v>
      </c>
      <c r="B105" s="21" t="s">
        <v>80</v>
      </c>
      <c r="C105" s="21" t="s">
        <v>451</v>
      </c>
      <c r="D105" s="25" t="s">
        <v>452</v>
      </c>
      <c r="E105" s="23">
        <v>121</v>
      </c>
      <c r="F105" s="21">
        <v>0.99976512231319203</v>
      </c>
      <c r="G105" s="17">
        <v>1</v>
      </c>
      <c r="H105" s="37">
        <v>43524</v>
      </c>
      <c r="I105" s="25" t="s">
        <v>455</v>
      </c>
      <c r="J105" s="25">
        <v>1</v>
      </c>
      <c r="K105" s="25" t="s">
        <v>456</v>
      </c>
      <c r="L105" s="21">
        <v>56</v>
      </c>
      <c r="M105" s="21">
        <v>2</v>
      </c>
      <c r="N105" s="21">
        <v>4</v>
      </c>
    </row>
    <row r="106" spans="1:15" s="16" customFormat="1" ht="180">
      <c r="A106" s="21" t="s">
        <v>432</v>
      </c>
      <c r="B106" s="21" t="s">
        <v>80</v>
      </c>
      <c r="C106" s="21" t="s">
        <v>17</v>
      </c>
      <c r="D106" s="25" t="s">
        <v>457</v>
      </c>
      <c r="E106" s="23">
        <v>329</v>
      </c>
      <c r="F106" s="21">
        <v>1</v>
      </c>
      <c r="G106" s="17">
        <v>1</v>
      </c>
      <c r="H106" s="37">
        <v>43405</v>
      </c>
      <c r="I106" s="17" t="s">
        <v>458</v>
      </c>
      <c r="J106" s="17">
        <v>1</v>
      </c>
      <c r="K106" s="25" t="s">
        <v>459</v>
      </c>
      <c r="L106" s="21">
        <v>77</v>
      </c>
      <c r="M106" s="21">
        <v>3</v>
      </c>
      <c r="N106" s="21">
        <v>7</v>
      </c>
    </row>
    <row r="107" spans="1:15" s="16" customFormat="1" ht="45">
      <c r="A107" s="21" t="s">
        <v>432</v>
      </c>
      <c r="B107" s="21" t="s">
        <v>80</v>
      </c>
      <c r="C107" s="21" t="s">
        <v>17</v>
      </c>
      <c r="D107" s="25" t="s">
        <v>460</v>
      </c>
      <c r="E107" s="23">
        <v>53</v>
      </c>
      <c r="F107" s="21">
        <v>9.5810194401785106E-2</v>
      </c>
      <c r="G107" s="17">
        <v>1</v>
      </c>
      <c r="H107" s="37">
        <v>43382</v>
      </c>
      <c r="I107" s="25" t="s">
        <v>461</v>
      </c>
      <c r="J107" s="25">
        <v>1</v>
      </c>
      <c r="K107" s="25" t="s">
        <v>462</v>
      </c>
      <c r="L107" s="21">
        <v>61</v>
      </c>
      <c r="M107" s="21">
        <v>2</v>
      </c>
      <c r="N107" s="21">
        <v>2</v>
      </c>
    </row>
    <row r="108" spans="1:15" s="16" customFormat="1" ht="45">
      <c r="A108" s="21" t="s">
        <v>432</v>
      </c>
      <c r="B108" s="21" t="s">
        <v>21</v>
      </c>
      <c r="C108" s="21" t="s">
        <v>17</v>
      </c>
      <c r="D108" s="25" t="s">
        <v>463</v>
      </c>
      <c r="E108" s="23">
        <v>42</v>
      </c>
      <c r="F108" s="21">
        <v>0.45367155769898099</v>
      </c>
      <c r="G108" s="17">
        <v>1</v>
      </c>
      <c r="H108" s="37">
        <v>43382</v>
      </c>
      <c r="I108" s="25" t="s">
        <v>464</v>
      </c>
      <c r="J108" s="25">
        <v>1</v>
      </c>
      <c r="K108" s="25" t="s">
        <v>462</v>
      </c>
      <c r="L108" s="21">
        <v>61</v>
      </c>
      <c r="M108" s="21">
        <v>2</v>
      </c>
      <c r="N108" s="21">
        <v>1</v>
      </c>
    </row>
    <row r="109" spans="1:15" s="16" customFormat="1" ht="45">
      <c r="A109" s="21" t="s">
        <v>432</v>
      </c>
      <c r="B109" s="21" t="s">
        <v>21</v>
      </c>
      <c r="C109" s="21" t="s">
        <v>17</v>
      </c>
      <c r="D109" s="25" t="s">
        <v>465</v>
      </c>
      <c r="E109" s="23">
        <v>54</v>
      </c>
      <c r="F109" s="21">
        <v>0.49917739737957401</v>
      </c>
      <c r="G109" s="17">
        <v>1</v>
      </c>
      <c r="H109" s="37">
        <v>43375</v>
      </c>
      <c r="I109" s="22" t="s">
        <v>466</v>
      </c>
      <c r="J109" s="25">
        <v>1</v>
      </c>
      <c r="K109" s="25" t="s">
        <v>467</v>
      </c>
      <c r="L109" s="21">
        <v>34</v>
      </c>
      <c r="M109" s="22">
        <v>4</v>
      </c>
      <c r="N109" s="22">
        <v>16</v>
      </c>
    </row>
    <row r="110" spans="1:15" s="16" customFormat="1" ht="60">
      <c r="A110" s="21" t="s">
        <v>432</v>
      </c>
      <c r="B110" s="21" t="s">
        <v>21</v>
      </c>
      <c r="C110" s="21" t="s">
        <v>17</v>
      </c>
      <c r="D110" s="22" t="s">
        <v>468</v>
      </c>
      <c r="E110" s="23">
        <v>38</v>
      </c>
      <c r="F110" s="21">
        <v>0.85127997829903201</v>
      </c>
      <c r="G110" s="17">
        <v>1</v>
      </c>
      <c r="H110" s="37">
        <v>43367</v>
      </c>
      <c r="I110" s="25" t="s">
        <v>469</v>
      </c>
      <c r="J110" s="25">
        <v>1</v>
      </c>
      <c r="K110" s="25" t="s">
        <v>470</v>
      </c>
      <c r="L110" s="21">
        <v>76</v>
      </c>
      <c r="M110" s="22">
        <v>2</v>
      </c>
      <c r="N110" s="22">
        <v>6</v>
      </c>
    </row>
    <row r="111" spans="1:15" s="16" customFormat="1" ht="45">
      <c r="A111" s="21" t="s">
        <v>432</v>
      </c>
      <c r="B111" s="21" t="s">
        <v>21</v>
      </c>
      <c r="C111" s="21" t="s">
        <v>17</v>
      </c>
      <c r="D111" s="22" t="s">
        <v>471</v>
      </c>
      <c r="E111" s="23">
        <v>67</v>
      </c>
      <c r="F111" s="21">
        <v>0.99970395341653395</v>
      </c>
      <c r="G111" s="17">
        <v>1</v>
      </c>
      <c r="H111" s="37">
        <v>43338</v>
      </c>
      <c r="I111" s="22" t="s">
        <v>472</v>
      </c>
      <c r="J111" s="25">
        <v>1</v>
      </c>
      <c r="K111" s="25" t="s">
        <v>473</v>
      </c>
      <c r="L111" s="21">
        <v>33</v>
      </c>
      <c r="M111" s="22">
        <v>1</v>
      </c>
      <c r="N111" s="22">
        <v>3</v>
      </c>
    </row>
    <row r="112" spans="1:15" s="16" customFormat="1" ht="45">
      <c r="A112" s="21" t="s">
        <v>432</v>
      </c>
      <c r="B112" s="21" t="s">
        <v>25</v>
      </c>
      <c r="C112" s="21" t="s">
        <v>17</v>
      </c>
      <c r="D112" s="26" t="s">
        <v>474</v>
      </c>
      <c r="E112" s="23">
        <v>74</v>
      </c>
      <c r="F112" s="21">
        <v>4.3667673245294499E-3</v>
      </c>
      <c r="G112" s="17">
        <v>1</v>
      </c>
      <c r="H112" s="37">
        <v>43303</v>
      </c>
      <c r="I112" s="25" t="s">
        <v>475</v>
      </c>
      <c r="J112" s="25">
        <v>0</v>
      </c>
      <c r="K112" s="25" t="s">
        <v>476</v>
      </c>
      <c r="L112" s="21">
        <v>36</v>
      </c>
      <c r="M112" s="21">
        <v>2</v>
      </c>
      <c r="N112" s="21">
        <v>2</v>
      </c>
    </row>
    <row r="113" spans="1:14" s="16" customFormat="1" ht="90">
      <c r="A113" s="21" t="s">
        <v>432</v>
      </c>
      <c r="B113" s="21" t="s">
        <v>21</v>
      </c>
      <c r="C113" s="21" t="s">
        <v>17</v>
      </c>
      <c r="D113" s="22" t="s">
        <v>477</v>
      </c>
      <c r="E113" s="23">
        <v>76</v>
      </c>
      <c r="F113" s="21">
        <v>1.5121833569409199E-4</v>
      </c>
      <c r="G113" s="17">
        <v>1</v>
      </c>
      <c r="H113" s="37">
        <v>43289</v>
      </c>
      <c r="I113" s="25" t="s">
        <v>478</v>
      </c>
      <c r="J113" s="25">
        <v>1</v>
      </c>
      <c r="K113" s="25" t="s">
        <v>479</v>
      </c>
      <c r="L113" s="21">
        <v>112</v>
      </c>
      <c r="M113" s="22">
        <v>1</v>
      </c>
      <c r="N113" s="22">
        <v>5</v>
      </c>
    </row>
    <row r="114" spans="1:14" s="16" customFormat="1" ht="60">
      <c r="A114" s="21" t="s">
        <v>432</v>
      </c>
      <c r="B114" s="21" t="s">
        <v>21</v>
      </c>
      <c r="C114" s="21" t="s">
        <v>451</v>
      </c>
      <c r="D114" s="22" t="s">
        <v>452</v>
      </c>
      <c r="E114" s="23">
        <v>96</v>
      </c>
      <c r="F114" s="21">
        <v>0.94894467819441197</v>
      </c>
      <c r="G114" s="17">
        <v>1</v>
      </c>
      <c r="H114" s="37">
        <v>43238</v>
      </c>
      <c r="I114" s="25" t="s">
        <v>480</v>
      </c>
      <c r="J114" s="25">
        <v>1</v>
      </c>
      <c r="K114" s="25" t="s">
        <v>481</v>
      </c>
      <c r="L114" s="21">
        <v>67</v>
      </c>
      <c r="M114" s="22">
        <v>2</v>
      </c>
      <c r="N114" s="22">
        <v>13</v>
      </c>
    </row>
    <row r="115" spans="1:14" s="16" customFormat="1" ht="60">
      <c r="A115" s="21" t="s">
        <v>432</v>
      </c>
      <c r="B115" s="21" t="s">
        <v>80</v>
      </c>
      <c r="C115" s="21" t="s">
        <v>451</v>
      </c>
      <c r="D115" s="17" t="s">
        <v>452</v>
      </c>
      <c r="E115" s="23">
        <v>88</v>
      </c>
      <c r="F115" s="21">
        <v>8.0196481778228995E-2</v>
      </c>
      <c r="G115" s="17">
        <v>1</v>
      </c>
      <c r="H115" s="37">
        <v>43237</v>
      </c>
      <c r="I115" s="25" t="s">
        <v>482</v>
      </c>
      <c r="J115" s="25">
        <v>1</v>
      </c>
      <c r="K115" s="25" t="s">
        <v>483</v>
      </c>
      <c r="L115" s="21">
        <v>43</v>
      </c>
      <c r="M115" s="21">
        <v>4</v>
      </c>
      <c r="N115" s="21">
        <v>11</v>
      </c>
    </row>
    <row r="116" spans="1:14" s="16" customFormat="1" ht="135">
      <c r="A116" s="21" t="s">
        <v>432</v>
      </c>
      <c r="B116" s="21" t="s">
        <v>21</v>
      </c>
      <c r="C116" s="21" t="s">
        <v>451</v>
      </c>
      <c r="D116" s="25" t="s">
        <v>452</v>
      </c>
      <c r="E116" s="23">
        <v>173</v>
      </c>
      <c r="F116" s="21">
        <v>1.1398008317681001E-2</v>
      </c>
      <c r="G116" s="17">
        <v>1</v>
      </c>
      <c r="H116" s="48">
        <v>43175</v>
      </c>
      <c r="I116" s="25" t="s">
        <v>484</v>
      </c>
      <c r="J116" s="25">
        <v>0</v>
      </c>
      <c r="K116" s="25" t="s">
        <v>485</v>
      </c>
      <c r="L116" s="21">
        <v>189</v>
      </c>
      <c r="M116" s="21">
        <v>4</v>
      </c>
      <c r="N116" s="21">
        <v>7</v>
      </c>
    </row>
    <row r="117" spans="1:14" s="16" customFormat="1" ht="75">
      <c r="A117" s="21" t="s">
        <v>432</v>
      </c>
      <c r="B117" s="21" t="s">
        <v>21</v>
      </c>
      <c r="C117" s="21" t="s">
        <v>451</v>
      </c>
      <c r="D117" s="25" t="s">
        <v>452</v>
      </c>
      <c r="E117" s="23">
        <v>129</v>
      </c>
      <c r="F117" s="21">
        <v>1.9616453590387601E-6</v>
      </c>
      <c r="G117" s="17">
        <v>1</v>
      </c>
      <c r="H117" s="45">
        <v>43172</v>
      </c>
      <c r="I117" s="25" t="s">
        <v>486</v>
      </c>
      <c r="J117" s="25">
        <v>1</v>
      </c>
      <c r="K117" s="25" t="s">
        <v>487</v>
      </c>
      <c r="L117" s="21">
        <v>102</v>
      </c>
      <c r="M117" s="21">
        <v>4</v>
      </c>
      <c r="N117" s="21">
        <v>1</v>
      </c>
    </row>
    <row r="118" spans="1:14" s="16" customFormat="1" ht="60">
      <c r="A118" s="21" t="s">
        <v>432</v>
      </c>
      <c r="B118" s="21" t="s">
        <v>25</v>
      </c>
      <c r="C118" s="21" t="s">
        <v>17</v>
      </c>
      <c r="D118" s="22" t="s">
        <v>488</v>
      </c>
      <c r="E118" s="23">
        <v>91</v>
      </c>
      <c r="F118" s="21">
        <v>0.99998565765092295</v>
      </c>
      <c r="G118" s="17">
        <v>1</v>
      </c>
      <c r="H118" s="37">
        <v>43155</v>
      </c>
      <c r="I118" s="25" t="s">
        <v>489</v>
      </c>
      <c r="J118" s="25">
        <v>1</v>
      </c>
      <c r="K118" s="25" t="s">
        <v>490</v>
      </c>
      <c r="L118" s="21">
        <v>78</v>
      </c>
      <c r="M118" s="22">
        <v>1</v>
      </c>
      <c r="N118" s="22">
        <v>11</v>
      </c>
    </row>
    <row r="119" spans="1:14" s="16" customFormat="1" ht="120">
      <c r="A119" s="21" t="s">
        <v>432</v>
      </c>
      <c r="B119" s="21" t="s">
        <v>21</v>
      </c>
      <c r="C119" s="21" t="s">
        <v>42</v>
      </c>
      <c r="D119" s="25" t="s">
        <v>491</v>
      </c>
      <c r="E119" s="23">
        <v>151</v>
      </c>
      <c r="F119" s="21">
        <v>1.4132206516137599E-10</v>
      </c>
      <c r="G119" s="17">
        <v>0</v>
      </c>
      <c r="H119" s="37">
        <v>43039</v>
      </c>
      <c r="I119" s="25" t="s">
        <v>492</v>
      </c>
      <c r="J119" s="25">
        <v>0</v>
      </c>
      <c r="K119" s="25" t="s">
        <v>493</v>
      </c>
      <c r="L119" s="21">
        <v>180</v>
      </c>
      <c r="M119" s="21">
        <v>2</v>
      </c>
      <c r="N119" s="21">
        <v>24</v>
      </c>
    </row>
    <row r="120" spans="1:14" s="16" customFormat="1" ht="60">
      <c r="A120" s="21" t="s">
        <v>432</v>
      </c>
      <c r="B120" s="21" t="s">
        <v>21</v>
      </c>
      <c r="C120" s="21" t="s">
        <v>42</v>
      </c>
      <c r="D120" s="22" t="s">
        <v>494</v>
      </c>
      <c r="E120" s="23">
        <v>93</v>
      </c>
      <c r="F120" s="21">
        <v>0.45382128548546402</v>
      </c>
      <c r="G120" s="17">
        <v>1</v>
      </c>
      <c r="H120" s="37">
        <v>43002</v>
      </c>
      <c r="I120" s="25" t="s">
        <v>495</v>
      </c>
      <c r="J120" s="25">
        <v>1</v>
      </c>
      <c r="K120" s="25" t="s">
        <v>496</v>
      </c>
      <c r="L120" s="21">
        <v>66</v>
      </c>
      <c r="M120" s="22">
        <v>1</v>
      </c>
      <c r="N120" s="22">
        <v>15</v>
      </c>
    </row>
    <row r="121" spans="1:14" s="16" customFormat="1" ht="90">
      <c r="A121" s="21" t="s">
        <v>432</v>
      </c>
      <c r="B121" s="21" t="s">
        <v>25</v>
      </c>
      <c r="C121" s="21" t="s">
        <v>17</v>
      </c>
      <c r="D121" s="25" t="s">
        <v>497</v>
      </c>
      <c r="E121" s="23">
        <v>32</v>
      </c>
      <c r="F121" s="21">
        <v>0.99989896908840303</v>
      </c>
      <c r="G121" s="17">
        <v>1</v>
      </c>
      <c r="H121" s="37">
        <v>42976</v>
      </c>
      <c r="I121" s="25" t="s">
        <v>498</v>
      </c>
      <c r="J121" s="25">
        <v>0</v>
      </c>
      <c r="K121" s="26" t="s">
        <v>499</v>
      </c>
      <c r="L121" s="21">
        <v>15</v>
      </c>
      <c r="M121" s="21">
        <v>3</v>
      </c>
      <c r="N121" s="21">
        <v>0</v>
      </c>
    </row>
    <row r="122" spans="1:14" s="16" customFormat="1" ht="90">
      <c r="A122" s="21" t="s">
        <v>432</v>
      </c>
      <c r="B122" s="21" t="s">
        <v>25</v>
      </c>
      <c r="C122" s="21" t="s">
        <v>17</v>
      </c>
      <c r="D122" s="25" t="s">
        <v>497</v>
      </c>
      <c r="E122" s="23">
        <v>32</v>
      </c>
      <c r="F122" s="21">
        <v>0.99989896908840303</v>
      </c>
      <c r="G122" s="17">
        <v>1</v>
      </c>
      <c r="H122" s="37">
        <v>42976</v>
      </c>
      <c r="I122" s="25" t="s">
        <v>498</v>
      </c>
      <c r="J122" s="25">
        <v>0</v>
      </c>
      <c r="K122" s="25" t="s">
        <v>500</v>
      </c>
      <c r="L122" s="21">
        <v>32</v>
      </c>
      <c r="M122" s="21">
        <v>3</v>
      </c>
      <c r="N122" s="21">
        <v>0</v>
      </c>
    </row>
    <row r="123" spans="1:14" s="16" customFormat="1" ht="105">
      <c r="A123" s="21" t="s">
        <v>432</v>
      </c>
      <c r="B123" s="21" t="s">
        <v>80</v>
      </c>
      <c r="C123" s="21" t="s">
        <v>42</v>
      </c>
      <c r="D123" s="25" t="s">
        <v>501</v>
      </c>
      <c r="E123" s="23">
        <v>182</v>
      </c>
      <c r="F123" s="21">
        <v>2.1045714744389898E-3</v>
      </c>
      <c r="G123" s="17">
        <v>1</v>
      </c>
      <c r="H123" s="37">
        <v>42949</v>
      </c>
      <c r="I123" s="25" t="s">
        <v>502</v>
      </c>
      <c r="J123" s="25">
        <v>0</v>
      </c>
      <c r="K123" s="25" t="s">
        <v>503</v>
      </c>
      <c r="L123" s="21">
        <v>153</v>
      </c>
      <c r="M123" s="21">
        <v>2</v>
      </c>
      <c r="N123" s="21">
        <v>6</v>
      </c>
    </row>
    <row r="124" spans="1:14" s="16" customFormat="1" ht="90">
      <c r="A124" s="21" t="s">
        <v>432</v>
      </c>
      <c r="B124" s="21" t="s">
        <v>21</v>
      </c>
      <c r="C124" s="21" t="s">
        <v>42</v>
      </c>
      <c r="D124" s="22" t="s">
        <v>504</v>
      </c>
      <c r="E124" s="23">
        <v>51</v>
      </c>
      <c r="F124" s="21">
        <v>3.7144494655662601E-2</v>
      </c>
      <c r="G124" s="17">
        <v>1</v>
      </c>
      <c r="H124" s="37">
        <v>42837</v>
      </c>
      <c r="I124" s="25" t="s">
        <v>505</v>
      </c>
      <c r="J124" s="25">
        <v>1</v>
      </c>
      <c r="K124" s="25" t="s">
        <v>506</v>
      </c>
      <c r="L124" s="21">
        <v>130</v>
      </c>
      <c r="M124" s="22">
        <v>1</v>
      </c>
      <c r="N124" s="22">
        <v>12</v>
      </c>
    </row>
    <row r="125" spans="1:14" s="16" customFormat="1" ht="75">
      <c r="A125" s="21" t="s">
        <v>432</v>
      </c>
      <c r="B125" s="21" t="s">
        <v>25</v>
      </c>
      <c r="C125" s="21" t="s">
        <v>17</v>
      </c>
      <c r="D125" s="25" t="s">
        <v>507</v>
      </c>
      <c r="E125" s="23">
        <v>98</v>
      </c>
      <c r="F125" s="21">
        <v>8.6926704422475701E-2</v>
      </c>
      <c r="G125" s="17">
        <v>1</v>
      </c>
      <c r="H125" s="37">
        <v>42801</v>
      </c>
      <c r="I125" s="17" t="s">
        <v>508</v>
      </c>
      <c r="J125" s="17">
        <v>1</v>
      </c>
      <c r="K125" s="25" t="s">
        <v>509</v>
      </c>
      <c r="L125" s="21">
        <v>107</v>
      </c>
      <c r="M125" s="21">
        <v>2</v>
      </c>
      <c r="N125" s="21">
        <v>13</v>
      </c>
    </row>
    <row r="126" spans="1:14" s="16" customFormat="1" ht="30">
      <c r="A126" s="21" t="s">
        <v>432</v>
      </c>
      <c r="B126" s="21" t="s">
        <v>21</v>
      </c>
      <c r="C126" s="21" t="s">
        <v>42</v>
      </c>
      <c r="D126" s="25" t="s">
        <v>510</v>
      </c>
      <c r="E126" s="23">
        <v>56</v>
      </c>
      <c r="F126" s="21">
        <v>0.62114070363135998</v>
      </c>
      <c r="G126" s="17">
        <v>1</v>
      </c>
      <c r="H126" s="37">
        <v>42735</v>
      </c>
      <c r="I126" s="22" t="s">
        <v>511</v>
      </c>
      <c r="J126" s="25">
        <v>1</v>
      </c>
      <c r="K126" s="25" t="s">
        <v>512</v>
      </c>
      <c r="L126" s="21">
        <v>24</v>
      </c>
      <c r="M126" s="22">
        <v>2</v>
      </c>
      <c r="N126" s="22">
        <v>16</v>
      </c>
    </row>
    <row r="127" spans="1:14" s="16" customFormat="1" ht="165">
      <c r="A127" s="21" t="s">
        <v>432</v>
      </c>
      <c r="B127" s="21" t="s">
        <v>21</v>
      </c>
      <c r="C127" s="21" t="s">
        <v>17</v>
      </c>
      <c r="D127" s="26" t="s">
        <v>414</v>
      </c>
      <c r="E127" s="23">
        <v>288</v>
      </c>
      <c r="F127" s="21">
        <v>0.99976061384866399</v>
      </c>
      <c r="G127" s="17">
        <v>1</v>
      </c>
      <c r="H127" s="37">
        <v>42668</v>
      </c>
      <c r="I127" s="17" t="s">
        <v>415</v>
      </c>
      <c r="J127" s="17">
        <v>1</v>
      </c>
      <c r="K127" s="25" t="s">
        <v>416</v>
      </c>
      <c r="L127" s="21">
        <v>84</v>
      </c>
      <c r="M127" s="21">
        <v>1</v>
      </c>
      <c r="N127" s="21">
        <v>3</v>
      </c>
    </row>
    <row r="128" spans="1:14" s="16" customFormat="1" ht="60">
      <c r="A128" s="21" t="s">
        <v>432</v>
      </c>
      <c r="B128" s="21" t="s">
        <v>25</v>
      </c>
      <c r="C128" s="21" t="s">
        <v>42</v>
      </c>
      <c r="D128" s="25" t="s">
        <v>513</v>
      </c>
      <c r="E128" s="23">
        <v>33</v>
      </c>
      <c r="F128" s="21">
        <v>0.55873933852233604</v>
      </c>
      <c r="G128" s="17">
        <v>1</v>
      </c>
      <c r="H128" s="37">
        <v>42584</v>
      </c>
      <c r="I128" s="25" t="s">
        <v>514</v>
      </c>
      <c r="J128" s="25">
        <v>1</v>
      </c>
      <c r="K128" s="25" t="s">
        <v>515</v>
      </c>
      <c r="L128" s="21">
        <v>51</v>
      </c>
      <c r="M128" s="21">
        <v>2</v>
      </c>
      <c r="N128" s="21">
        <v>7</v>
      </c>
    </row>
    <row r="129" spans="1:15" s="16" customFormat="1" ht="90">
      <c r="A129" s="21" t="s">
        <v>432</v>
      </c>
      <c r="B129" s="21" t="s">
        <v>25</v>
      </c>
      <c r="C129" s="21" t="s">
        <v>17</v>
      </c>
      <c r="D129" s="25" t="s">
        <v>516</v>
      </c>
      <c r="E129" s="23">
        <v>67</v>
      </c>
      <c r="F129" s="21">
        <v>0.337249906969186</v>
      </c>
      <c r="G129" s="17">
        <v>1</v>
      </c>
      <c r="H129" s="37">
        <v>42478</v>
      </c>
      <c r="I129" s="17" t="s">
        <v>517</v>
      </c>
      <c r="J129" s="17">
        <v>0</v>
      </c>
      <c r="K129" s="17" t="s">
        <v>518</v>
      </c>
      <c r="L129" s="21">
        <v>116</v>
      </c>
      <c r="M129" s="21">
        <v>2</v>
      </c>
      <c r="N129" s="21">
        <v>3</v>
      </c>
    </row>
    <row r="130" spans="1:15" s="16" customFormat="1" ht="45">
      <c r="A130" s="21" t="s">
        <v>432</v>
      </c>
      <c r="B130" s="21" t="s">
        <v>25</v>
      </c>
      <c r="C130" s="21" t="s">
        <v>42</v>
      </c>
      <c r="D130" s="25" t="s">
        <v>519</v>
      </c>
      <c r="E130" s="23">
        <v>12</v>
      </c>
      <c r="F130" s="21">
        <v>0.25273029973654998</v>
      </c>
      <c r="G130" s="17">
        <v>1</v>
      </c>
      <c r="H130" s="37">
        <v>42429</v>
      </c>
      <c r="I130" s="26" t="s">
        <v>519</v>
      </c>
      <c r="J130" s="26">
        <v>0</v>
      </c>
      <c r="K130" s="25" t="s">
        <v>520</v>
      </c>
      <c r="L130" s="21">
        <v>25</v>
      </c>
      <c r="M130" s="21">
        <v>2</v>
      </c>
      <c r="N130" s="21">
        <v>11</v>
      </c>
    </row>
    <row r="131" spans="1:15" s="16" customFormat="1" ht="90">
      <c r="A131" s="21" t="s">
        <v>521</v>
      </c>
      <c r="B131" s="21" t="s">
        <v>21</v>
      </c>
      <c r="C131" s="21" t="s">
        <v>42</v>
      </c>
      <c r="D131" s="25" t="s">
        <v>522</v>
      </c>
      <c r="E131" s="23">
        <v>48</v>
      </c>
      <c r="F131" s="21">
        <v>6.3822557890502702E-5</v>
      </c>
      <c r="G131" s="17">
        <v>1</v>
      </c>
      <c r="H131" s="37">
        <v>44013</v>
      </c>
      <c r="I131" s="25" t="s">
        <v>523</v>
      </c>
      <c r="J131" s="25">
        <v>0</v>
      </c>
      <c r="K131" s="25" t="s">
        <v>524</v>
      </c>
      <c r="L131" s="21">
        <v>118</v>
      </c>
      <c r="M131" s="21">
        <v>1</v>
      </c>
      <c r="N131" s="21">
        <v>1</v>
      </c>
      <c r="O131" s="16">
        <f>AVERAGE(M131:M351)</f>
        <v>1.5181818181818181</v>
      </c>
    </row>
    <row r="132" spans="1:15" s="16" customFormat="1" ht="75">
      <c r="A132" s="21" t="s">
        <v>521</v>
      </c>
      <c r="B132" s="21" t="s">
        <v>21</v>
      </c>
      <c r="C132" s="21" t="s">
        <v>42</v>
      </c>
      <c r="D132" s="25" t="s">
        <v>525</v>
      </c>
      <c r="E132" s="23">
        <v>58</v>
      </c>
      <c r="F132" s="21">
        <v>7.5786243380360197E-4</v>
      </c>
      <c r="G132" s="17">
        <v>1</v>
      </c>
      <c r="H132" s="37">
        <v>44011</v>
      </c>
      <c r="I132" s="25" t="s">
        <v>526</v>
      </c>
      <c r="J132" s="25">
        <v>0</v>
      </c>
      <c r="K132" s="25" t="s">
        <v>527</v>
      </c>
      <c r="L132" s="21">
        <v>109</v>
      </c>
      <c r="M132" s="21">
        <v>1</v>
      </c>
      <c r="N132" s="21">
        <v>1</v>
      </c>
      <c r="O132" s="16">
        <f>AVERAGE(N131:N351)</f>
        <v>6.4545454545454541</v>
      </c>
    </row>
    <row r="133" spans="1:15" s="16" customFormat="1" ht="90">
      <c r="A133" s="21" t="s">
        <v>521</v>
      </c>
      <c r="B133" s="21" t="s">
        <v>21</v>
      </c>
      <c r="C133" s="21" t="s">
        <v>183</v>
      </c>
      <c r="D133" s="25" t="s">
        <v>528</v>
      </c>
      <c r="E133" s="23">
        <v>27</v>
      </c>
      <c r="F133" s="21">
        <v>0.80495152794277403</v>
      </c>
      <c r="G133" s="17">
        <v>1</v>
      </c>
      <c r="H133" s="37">
        <v>44010</v>
      </c>
      <c r="I133" s="26" t="s">
        <v>529</v>
      </c>
      <c r="J133" s="26">
        <v>0</v>
      </c>
      <c r="K133" s="25" t="s">
        <v>530</v>
      </c>
      <c r="L133" s="21">
        <v>124</v>
      </c>
      <c r="M133" s="21">
        <v>1</v>
      </c>
      <c r="N133" s="21">
        <v>1</v>
      </c>
    </row>
    <row r="134" spans="1:15" s="16" customFormat="1" ht="120">
      <c r="A134" s="21" t="s">
        <v>521</v>
      </c>
      <c r="B134" s="21" t="s">
        <v>21</v>
      </c>
      <c r="C134" s="21" t="s">
        <v>183</v>
      </c>
      <c r="D134" s="25" t="s">
        <v>531</v>
      </c>
      <c r="E134" s="23">
        <v>57</v>
      </c>
      <c r="F134" s="21">
        <v>2.7632928410420199E-2</v>
      </c>
      <c r="G134" s="17">
        <v>1</v>
      </c>
      <c r="H134" s="37">
        <v>44008</v>
      </c>
      <c r="I134" s="25" t="s">
        <v>532</v>
      </c>
      <c r="J134" s="25">
        <v>0</v>
      </c>
      <c r="K134" s="25" t="s">
        <v>533</v>
      </c>
      <c r="L134" s="21">
        <v>170</v>
      </c>
      <c r="M134" s="21">
        <v>1</v>
      </c>
      <c r="N134" s="21">
        <v>3</v>
      </c>
    </row>
    <row r="135" spans="1:15" s="16" customFormat="1" ht="120">
      <c r="A135" s="21" t="s">
        <v>521</v>
      </c>
      <c r="B135" s="21" t="s">
        <v>21</v>
      </c>
      <c r="C135" s="21" t="s">
        <v>17</v>
      </c>
      <c r="D135" s="25" t="s">
        <v>534</v>
      </c>
      <c r="E135" s="23">
        <v>34</v>
      </c>
      <c r="F135" s="21">
        <v>0.41682080668497101</v>
      </c>
      <c r="G135" s="17">
        <v>0</v>
      </c>
      <c r="H135" s="37">
        <v>44001</v>
      </c>
      <c r="I135" s="25" t="s">
        <v>535</v>
      </c>
      <c r="J135" s="25">
        <v>1</v>
      </c>
      <c r="K135" s="25" t="s">
        <v>536</v>
      </c>
      <c r="L135" s="21">
        <v>126</v>
      </c>
      <c r="M135" s="21">
        <v>1</v>
      </c>
      <c r="N135" s="21">
        <v>16</v>
      </c>
    </row>
    <row r="136" spans="1:15" s="16" customFormat="1" ht="75">
      <c r="A136" s="21" t="s">
        <v>521</v>
      </c>
      <c r="B136" s="21" t="s">
        <v>25</v>
      </c>
      <c r="C136" s="21" t="s">
        <v>42</v>
      </c>
      <c r="D136" s="25" t="s">
        <v>537</v>
      </c>
      <c r="E136" s="23">
        <v>24</v>
      </c>
      <c r="F136" s="21">
        <v>7.3374854589360203E-2</v>
      </c>
      <c r="G136" s="17">
        <v>1</v>
      </c>
      <c r="H136" s="37">
        <v>43998</v>
      </c>
      <c r="I136" s="26" t="s">
        <v>538</v>
      </c>
      <c r="J136" s="26">
        <v>0</v>
      </c>
      <c r="K136" s="25" t="s">
        <v>539</v>
      </c>
      <c r="L136" s="21">
        <v>93</v>
      </c>
      <c r="M136" s="21">
        <v>1</v>
      </c>
      <c r="N136" s="21">
        <v>1</v>
      </c>
    </row>
    <row r="137" spans="1:15" s="16" customFormat="1" ht="120">
      <c r="A137" s="21" t="s">
        <v>521</v>
      </c>
      <c r="B137" s="21" t="s">
        <v>21</v>
      </c>
      <c r="C137" s="21" t="s">
        <v>42</v>
      </c>
      <c r="D137" s="22" t="s">
        <v>540</v>
      </c>
      <c r="E137" s="23">
        <v>123</v>
      </c>
      <c r="F137" s="21">
        <v>2.8708888928606902E-3</v>
      </c>
      <c r="G137" s="17">
        <v>1</v>
      </c>
      <c r="H137" s="37">
        <v>43997</v>
      </c>
      <c r="I137" s="22" t="s">
        <v>541</v>
      </c>
      <c r="J137" s="25">
        <v>0</v>
      </c>
      <c r="K137" s="25" t="s">
        <v>542</v>
      </c>
      <c r="L137" s="21">
        <v>172</v>
      </c>
      <c r="M137" s="22">
        <v>1</v>
      </c>
      <c r="N137" s="22">
        <v>1</v>
      </c>
    </row>
    <row r="138" spans="1:15" s="16" customFormat="1" ht="120">
      <c r="A138" s="21" t="s">
        <v>521</v>
      </c>
      <c r="B138" s="21" t="s">
        <v>21</v>
      </c>
      <c r="C138" s="21" t="s">
        <v>543</v>
      </c>
      <c r="D138" s="25" t="s">
        <v>544</v>
      </c>
      <c r="E138" s="23">
        <v>119</v>
      </c>
      <c r="F138" s="21">
        <v>0.99999571078266902</v>
      </c>
      <c r="G138" s="17">
        <v>0</v>
      </c>
      <c r="H138" s="48">
        <v>43995</v>
      </c>
      <c r="I138" s="25" t="s">
        <v>545</v>
      </c>
      <c r="J138" s="25">
        <v>0</v>
      </c>
      <c r="K138" s="25" t="s">
        <v>546</v>
      </c>
      <c r="L138" s="21">
        <v>162</v>
      </c>
      <c r="M138" s="21">
        <v>1</v>
      </c>
      <c r="N138" s="21">
        <v>3</v>
      </c>
    </row>
    <row r="139" spans="1:15" s="16" customFormat="1" ht="105">
      <c r="A139" s="21" t="s">
        <v>521</v>
      </c>
      <c r="B139" s="21" t="s">
        <v>21</v>
      </c>
      <c r="C139" s="21" t="s">
        <v>183</v>
      </c>
      <c r="D139" s="25" t="s">
        <v>547</v>
      </c>
      <c r="E139" s="23">
        <v>69</v>
      </c>
      <c r="F139" s="21">
        <v>0.58214517975685698</v>
      </c>
      <c r="G139" s="17">
        <v>1</v>
      </c>
      <c r="H139" s="37">
        <v>43989</v>
      </c>
      <c r="I139" s="25" t="s">
        <v>548</v>
      </c>
      <c r="J139" s="25">
        <v>0</v>
      </c>
      <c r="K139" s="25" t="s">
        <v>549</v>
      </c>
      <c r="L139" s="21">
        <v>152</v>
      </c>
      <c r="M139" s="21"/>
      <c r="N139" s="21"/>
    </row>
    <row r="140" spans="1:15" s="16" customFormat="1" ht="328">
      <c r="A140" s="21" t="s">
        <v>521</v>
      </c>
      <c r="B140" s="21" t="s">
        <v>21</v>
      </c>
      <c r="C140" s="21" t="s">
        <v>17</v>
      </c>
      <c r="D140" s="25" t="s">
        <v>550</v>
      </c>
      <c r="E140" s="23">
        <v>577</v>
      </c>
      <c r="F140" s="21">
        <v>8.4994389304426901E-10</v>
      </c>
      <c r="G140" s="17">
        <v>1</v>
      </c>
      <c r="H140" s="37">
        <v>43984</v>
      </c>
      <c r="I140" s="17" t="s">
        <v>551</v>
      </c>
      <c r="J140" s="17">
        <v>1</v>
      </c>
      <c r="K140" s="25" t="s">
        <v>552</v>
      </c>
      <c r="L140" s="21">
        <v>249</v>
      </c>
      <c r="M140" s="21">
        <v>1</v>
      </c>
      <c r="N140" s="21">
        <v>1</v>
      </c>
    </row>
    <row r="141" spans="1:15" s="16" customFormat="1" ht="90">
      <c r="A141" s="21" t="s">
        <v>521</v>
      </c>
      <c r="B141" s="21" t="s">
        <v>21</v>
      </c>
      <c r="C141" s="21" t="s">
        <v>42</v>
      </c>
      <c r="D141" s="25" t="s">
        <v>553</v>
      </c>
      <c r="E141" s="23">
        <v>103</v>
      </c>
      <c r="F141" s="21">
        <v>0.25497854665780201</v>
      </c>
      <c r="G141" s="17">
        <v>1</v>
      </c>
      <c r="H141" s="37">
        <v>43983</v>
      </c>
      <c r="I141" s="25" t="s">
        <v>554</v>
      </c>
      <c r="J141" s="25">
        <v>0</v>
      </c>
      <c r="K141" s="25" t="s">
        <v>555</v>
      </c>
      <c r="L141" s="21">
        <v>128</v>
      </c>
      <c r="M141" s="21">
        <v>1</v>
      </c>
      <c r="N141" s="21">
        <v>3</v>
      </c>
    </row>
    <row r="142" spans="1:15" s="16" customFormat="1" ht="60">
      <c r="A142" s="21" t="s">
        <v>521</v>
      </c>
      <c r="B142" s="21" t="s">
        <v>21</v>
      </c>
      <c r="C142" s="21" t="s">
        <v>42</v>
      </c>
      <c r="D142" s="25" t="s">
        <v>556</v>
      </c>
      <c r="E142" s="23">
        <v>65</v>
      </c>
      <c r="F142" s="21">
        <v>0.95386546275751505</v>
      </c>
      <c r="G142" s="17">
        <v>1</v>
      </c>
      <c r="H142" s="37">
        <v>43981</v>
      </c>
      <c r="I142" s="25" t="s">
        <v>557</v>
      </c>
      <c r="J142" s="25">
        <v>0</v>
      </c>
      <c r="K142" s="25" t="s">
        <v>558</v>
      </c>
      <c r="L142" s="21">
        <v>84</v>
      </c>
      <c r="M142" s="21">
        <v>1</v>
      </c>
      <c r="N142" s="21">
        <v>3</v>
      </c>
    </row>
    <row r="143" spans="1:15" s="16" customFormat="1" ht="60">
      <c r="A143" s="21" t="s">
        <v>521</v>
      </c>
      <c r="B143" s="21" t="s">
        <v>21</v>
      </c>
      <c r="C143" s="21" t="s">
        <v>183</v>
      </c>
      <c r="D143" s="25" t="s">
        <v>559</v>
      </c>
      <c r="E143" s="23">
        <v>11</v>
      </c>
      <c r="F143" s="21">
        <v>4.8764987199913103E-2</v>
      </c>
      <c r="G143" s="17">
        <v>1</v>
      </c>
      <c r="H143" s="37">
        <v>43981</v>
      </c>
      <c r="I143" s="26" t="s">
        <v>560</v>
      </c>
      <c r="J143" s="26">
        <v>1</v>
      </c>
      <c r="K143" s="25" t="s">
        <v>561</v>
      </c>
      <c r="L143" s="21">
        <v>87</v>
      </c>
      <c r="M143" s="21">
        <v>1</v>
      </c>
      <c r="N143" s="21">
        <v>3</v>
      </c>
    </row>
    <row r="144" spans="1:15" s="16" customFormat="1" ht="120">
      <c r="A144" s="21" t="s">
        <v>521</v>
      </c>
      <c r="B144" s="21" t="s">
        <v>25</v>
      </c>
      <c r="C144" s="21" t="s">
        <v>17</v>
      </c>
      <c r="D144" s="47" t="s">
        <v>562</v>
      </c>
      <c r="E144" s="23">
        <v>232</v>
      </c>
      <c r="F144" s="21">
        <v>1.1252308440568E-6</v>
      </c>
      <c r="G144" s="17">
        <v>0</v>
      </c>
      <c r="H144" s="37">
        <v>43957</v>
      </c>
      <c r="I144" s="25" t="s">
        <v>563</v>
      </c>
      <c r="J144" s="25">
        <v>1</v>
      </c>
      <c r="K144" s="25" t="s">
        <v>564</v>
      </c>
      <c r="L144" s="21">
        <v>176</v>
      </c>
      <c r="M144" s="21">
        <v>1</v>
      </c>
      <c r="N144" s="21">
        <v>1</v>
      </c>
    </row>
    <row r="145" spans="1:14" s="16" customFormat="1" ht="75">
      <c r="A145" s="21" t="s">
        <v>521</v>
      </c>
      <c r="B145" s="21" t="s">
        <v>21</v>
      </c>
      <c r="C145" s="21" t="s">
        <v>17</v>
      </c>
      <c r="D145" s="47" t="s">
        <v>565</v>
      </c>
      <c r="E145" s="23">
        <v>55</v>
      </c>
      <c r="F145" s="21">
        <v>0.12674674053354501</v>
      </c>
      <c r="G145" s="17">
        <v>0</v>
      </c>
      <c r="H145" s="37">
        <v>43947</v>
      </c>
      <c r="I145" s="25" t="s">
        <v>566</v>
      </c>
      <c r="J145" s="25">
        <v>0</v>
      </c>
      <c r="K145" s="25" t="s">
        <v>567</v>
      </c>
      <c r="L145" s="21">
        <v>46</v>
      </c>
      <c r="M145" s="21">
        <v>1</v>
      </c>
      <c r="N145" s="21">
        <v>2</v>
      </c>
    </row>
    <row r="146" spans="1:14" s="16" customFormat="1" ht="90">
      <c r="A146" s="21" t="s">
        <v>521</v>
      </c>
      <c r="B146" s="21" t="s">
        <v>21</v>
      </c>
      <c r="C146" s="21" t="s">
        <v>17</v>
      </c>
      <c r="D146" s="22" t="s">
        <v>568</v>
      </c>
      <c r="E146" s="23">
        <v>68</v>
      </c>
      <c r="F146" s="21">
        <v>4.3675985322356101E-2</v>
      </c>
      <c r="G146" s="17">
        <v>1</v>
      </c>
      <c r="H146" s="37">
        <v>43938</v>
      </c>
      <c r="I146" s="25" t="s">
        <v>569</v>
      </c>
      <c r="J146" s="25">
        <v>1</v>
      </c>
      <c r="K146" s="25" t="s">
        <v>570</v>
      </c>
      <c r="L146" s="21">
        <v>135</v>
      </c>
      <c r="M146" s="22">
        <v>2</v>
      </c>
      <c r="N146" s="22">
        <v>34</v>
      </c>
    </row>
    <row r="147" spans="1:14" s="16" customFormat="1" ht="45">
      <c r="A147" s="21" t="s">
        <v>521</v>
      </c>
      <c r="B147" s="21" t="s">
        <v>21</v>
      </c>
      <c r="C147" s="21" t="s">
        <v>42</v>
      </c>
      <c r="D147" s="22" t="s">
        <v>119</v>
      </c>
      <c r="E147" s="23">
        <v>57</v>
      </c>
      <c r="F147" s="21">
        <v>9.3208817792074294E-2</v>
      </c>
      <c r="G147" s="17">
        <v>1</v>
      </c>
      <c r="H147" s="37">
        <v>43933</v>
      </c>
      <c r="I147" s="25" t="s">
        <v>571</v>
      </c>
      <c r="J147" s="25">
        <v>0</v>
      </c>
      <c r="K147" s="25" t="s">
        <v>572</v>
      </c>
      <c r="L147" s="21">
        <v>47</v>
      </c>
      <c r="M147" s="22">
        <v>3</v>
      </c>
      <c r="N147" s="22">
        <v>14</v>
      </c>
    </row>
    <row r="148" spans="1:14" s="16" customFormat="1" ht="135">
      <c r="A148" s="21" t="s">
        <v>521</v>
      </c>
      <c r="B148" s="21" t="s">
        <v>21</v>
      </c>
      <c r="C148" s="21" t="s">
        <v>183</v>
      </c>
      <c r="D148" s="22" t="s">
        <v>573</v>
      </c>
      <c r="E148" s="23">
        <v>164</v>
      </c>
      <c r="F148" s="21">
        <v>2.2642765386852201E-3</v>
      </c>
      <c r="G148" s="17">
        <v>1</v>
      </c>
      <c r="H148" s="37">
        <v>43904</v>
      </c>
      <c r="I148" s="17" t="s">
        <v>574</v>
      </c>
      <c r="J148" s="17">
        <v>1</v>
      </c>
      <c r="K148" s="25" t="s">
        <v>575</v>
      </c>
      <c r="L148" s="21">
        <v>191</v>
      </c>
      <c r="M148" s="22">
        <v>3</v>
      </c>
      <c r="N148" s="22">
        <v>3</v>
      </c>
    </row>
    <row r="149" spans="1:14" s="16" customFormat="1" ht="180">
      <c r="A149" s="21" t="s">
        <v>521</v>
      </c>
      <c r="B149" s="21" t="s">
        <v>21</v>
      </c>
      <c r="C149" s="21" t="s">
        <v>17</v>
      </c>
      <c r="D149" s="25" t="s">
        <v>576</v>
      </c>
      <c r="E149" s="23">
        <v>280</v>
      </c>
      <c r="F149" s="21">
        <v>4.4853384539855799E-7</v>
      </c>
      <c r="G149" s="17">
        <v>0</v>
      </c>
      <c r="H149" s="37">
        <v>43836</v>
      </c>
      <c r="I149" s="17" t="s">
        <v>577</v>
      </c>
      <c r="J149" s="17">
        <v>1</v>
      </c>
      <c r="K149" s="25" t="s">
        <v>578</v>
      </c>
      <c r="L149" s="21">
        <v>120</v>
      </c>
      <c r="M149" s="21">
        <v>1</v>
      </c>
      <c r="N149" s="21">
        <v>7</v>
      </c>
    </row>
    <row r="150" spans="1:14" s="16" customFormat="1" ht="60">
      <c r="A150" s="21" t="s">
        <v>521</v>
      </c>
      <c r="B150" s="21" t="s">
        <v>21</v>
      </c>
      <c r="C150" s="21" t="s">
        <v>42</v>
      </c>
      <c r="D150" s="22" t="s">
        <v>579</v>
      </c>
      <c r="E150" s="23">
        <v>75</v>
      </c>
      <c r="F150" s="21">
        <v>1.0057820767017701E-5</v>
      </c>
      <c r="G150" s="17">
        <v>1</v>
      </c>
      <c r="H150" s="37">
        <v>43833</v>
      </c>
      <c r="I150" s="25" t="s">
        <v>580</v>
      </c>
      <c r="J150" s="25">
        <v>0</v>
      </c>
      <c r="K150" s="25" t="s">
        <v>581</v>
      </c>
      <c r="L150" s="21">
        <v>72</v>
      </c>
      <c r="M150" s="22">
        <v>2</v>
      </c>
      <c r="N150" s="22">
        <v>6</v>
      </c>
    </row>
    <row r="151" spans="1:14" s="16" customFormat="1" ht="75">
      <c r="A151" s="21" t="s">
        <v>521</v>
      </c>
      <c r="B151" s="21" t="s">
        <v>21</v>
      </c>
      <c r="C151" s="21" t="s">
        <v>183</v>
      </c>
      <c r="D151" s="25" t="s">
        <v>582</v>
      </c>
      <c r="E151" s="23">
        <v>99</v>
      </c>
      <c r="F151" s="21">
        <v>1.05778537258972E-3</v>
      </c>
      <c r="G151" s="17">
        <v>1</v>
      </c>
      <c r="H151" s="37">
        <v>43827</v>
      </c>
      <c r="I151" s="25" t="s">
        <v>583</v>
      </c>
      <c r="J151" s="25">
        <v>1</v>
      </c>
      <c r="K151" s="25" t="s">
        <v>584</v>
      </c>
      <c r="L151" s="21">
        <v>99</v>
      </c>
      <c r="M151" s="21">
        <v>1</v>
      </c>
      <c r="N151" s="21">
        <v>3</v>
      </c>
    </row>
    <row r="152" spans="1:14" s="16" customFormat="1" ht="60">
      <c r="A152" s="21" t="s">
        <v>521</v>
      </c>
      <c r="B152" s="21" t="s">
        <v>25</v>
      </c>
      <c r="C152" s="21" t="s">
        <v>183</v>
      </c>
      <c r="D152" s="25" t="s">
        <v>585</v>
      </c>
      <c r="E152" s="23">
        <v>40</v>
      </c>
      <c r="F152" s="21">
        <v>4.9866031740290501E-2</v>
      </c>
      <c r="G152" s="17">
        <v>1</v>
      </c>
      <c r="H152" s="37">
        <v>43802</v>
      </c>
      <c r="I152" s="25" t="s">
        <v>586</v>
      </c>
      <c r="J152" s="25">
        <v>0</v>
      </c>
      <c r="K152" s="25" t="s">
        <v>587</v>
      </c>
      <c r="L152" s="21">
        <v>51</v>
      </c>
      <c r="M152" s="21">
        <v>1</v>
      </c>
      <c r="N152" s="21">
        <v>2</v>
      </c>
    </row>
    <row r="153" spans="1:14" s="16" customFormat="1" ht="120">
      <c r="A153" s="21" t="s">
        <v>521</v>
      </c>
      <c r="B153" s="21" t="s">
        <v>21</v>
      </c>
      <c r="C153" s="21" t="s">
        <v>17</v>
      </c>
      <c r="D153" s="25" t="s">
        <v>588</v>
      </c>
      <c r="E153" s="23">
        <v>103</v>
      </c>
      <c r="F153" s="21">
        <v>0.56895197239538597</v>
      </c>
      <c r="G153" s="17">
        <v>1</v>
      </c>
      <c r="H153" s="37">
        <v>43799</v>
      </c>
      <c r="I153" s="25" t="s">
        <v>589</v>
      </c>
      <c r="J153" s="25">
        <v>1</v>
      </c>
      <c r="K153" s="25" t="s">
        <v>590</v>
      </c>
      <c r="L153" s="21">
        <v>138</v>
      </c>
      <c r="M153" s="21">
        <v>4</v>
      </c>
      <c r="N153" s="21">
        <v>3</v>
      </c>
    </row>
    <row r="154" spans="1:14" s="16" customFormat="1" ht="105">
      <c r="A154" s="21" t="s">
        <v>521</v>
      </c>
      <c r="B154" s="21" t="s">
        <v>21</v>
      </c>
      <c r="C154" s="21" t="s">
        <v>183</v>
      </c>
      <c r="D154" s="22" t="s">
        <v>591</v>
      </c>
      <c r="E154" s="23">
        <v>29</v>
      </c>
      <c r="F154" s="21">
        <v>0.113059006005339</v>
      </c>
      <c r="G154" s="17">
        <v>0</v>
      </c>
      <c r="H154" s="37">
        <v>43783</v>
      </c>
      <c r="I154" s="26" t="s">
        <v>592</v>
      </c>
      <c r="J154" s="26">
        <v>0</v>
      </c>
      <c r="K154" s="25" t="s">
        <v>593</v>
      </c>
      <c r="L154" s="21">
        <v>145</v>
      </c>
      <c r="M154" s="22">
        <v>2</v>
      </c>
      <c r="N154" s="22">
        <v>4</v>
      </c>
    </row>
    <row r="155" spans="1:14" s="16" customFormat="1" ht="90">
      <c r="A155" s="21" t="s">
        <v>521</v>
      </c>
      <c r="B155" s="21" t="s">
        <v>21</v>
      </c>
      <c r="C155" s="21" t="s">
        <v>17</v>
      </c>
      <c r="D155" s="25" t="s">
        <v>594</v>
      </c>
      <c r="E155" s="23">
        <v>46</v>
      </c>
      <c r="F155" s="21">
        <v>0.90257485772375801</v>
      </c>
      <c r="G155" s="17">
        <v>0</v>
      </c>
      <c r="H155" s="37">
        <v>43781</v>
      </c>
      <c r="I155" s="25" t="s">
        <v>595</v>
      </c>
      <c r="J155" s="25">
        <v>1</v>
      </c>
      <c r="K155" s="25" t="s">
        <v>596</v>
      </c>
      <c r="L155" s="21">
        <v>128</v>
      </c>
      <c r="M155" s="21">
        <v>1</v>
      </c>
      <c r="N155" s="21">
        <v>3</v>
      </c>
    </row>
    <row r="156" spans="1:14" s="16" customFormat="1" ht="90">
      <c r="A156" s="21" t="s">
        <v>521</v>
      </c>
      <c r="B156" s="21" t="s">
        <v>21</v>
      </c>
      <c r="C156" s="21" t="s">
        <v>42</v>
      </c>
      <c r="D156" s="22" t="s">
        <v>597</v>
      </c>
      <c r="E156" s="23">
        <v>51</v>
      </c>
      <c r="F156" s="21">
        <v>6.7811449784585295E-2</v>
      </c>
      <c r="G156" s="17">
        <v>1</v>
      </c>
      <c r="H156" s="37">
        <v>43729</v>
      </c>
      <c r="I156" s="22" t="s">
        <v>598</v>
      </c>
      <c r="J156" s="25">
        <v>0</v>
      </c>
      <c r="K156" s="25" t="s">
        <v>599</v>
      </c>
      <c r="L156" s="21">
        <v>120</v>
      </c>
      <c r="M156" s="22">
        <v>1</v>
      </c>
      <c r="N156" s="22">
        <v>4</v>
      </c>
    </row>
    <row r="157" spans="1:14" s="16" customFormat="1" ht="105">
      <c r="A157" s="21" t="s">
        <v>521</v>
      </c>
      <c r="B157" s="21" t="s">
        <v>21</v>
      </c>
      <c r="C157" s="21" t="s">
        <v>543</v>
      </c>
      <c r="D157" s="25" t="s">
        <v>600</v>
      </c>
      <c r="E157" s="23">
        <v>173</v>
      </c>
      <c r="F157" s="21">
        <v>0.176170273505946</v>
      </c>
      <c r="G157" s="17">
        <v>0</v>
      </c>
      <c r="H157" s="37">
        <v>43724</v>
      </c>
      <c r="I157" s="25" t="s">
        <v>601</v>
      </c>
      <c r="J157" s="25">
        <v>1</v>
      </c>
      <c r="K157" s="25" t="s">
        <v>602</v>
      </c>
      <c r="L157" s="21">
        <v>135</v>
      </c>
      <c r="M157" s="21">
        <v>1</v>
      </c>
      <c r="N157" s="21">
        <v>1</v>
      </c>
    </row>
    <row r="158" spans="1:14" s="16" customFormat="1" ht="60">
      <c r="A158" s="21" t="s">
        <v>521</v>
      </c>
      <c r="B158" s="21" t="s">
        <v>21</v>
      </c>
      <c r="C158" s="21" t="s">
        <v>42</v>
      </c>
      <c r="D158" s="22" t="s">
        <v>603</v>
      </c>
      <c r="E158" s="23">
        <v>42</v>
      </c>
      <c r="F158" s="21">
        <v>0.24897401258323201</v>
      </c>
      <c r="G158" s="17">
        <v>1</v>
      </c>
      <c r="H158" s="37">
        <v>43720</v>
      </c>
      <c r="I158" s="25" t="s">
        <v>604</v>
      </c>
      <c r="J158" s="25">
        <v>0</v>
      </c>
      <c r="K158" s="25" t="s">
        <v>605</v>
      </c>
      <c r="L158" s="21">
        <v>68</v>
      </c>
      <c r="M158" s="22">
        <v>1</v>
      </c>
      <c r="N158" s="22">
        <v>4</v>
      </c>
    </row>
    <row r="159" spans="1:14" s="16" customFormat="1" ht="45">
      <c r="A159" s="21" t="s">
        <v>521</v>
      </c>
      <c r="B159" s="21" t="s">
        <v>21</v>
      </c>
      <c r="C159" s="21" t="s">
        <v>42</v>
      </c>
      <c r="D159" s="25" t="s">
        <v>606</v>
      </c>
      <c r="E159" s="23">
        <v>68</v>
      </c>
      <c r="F159" s="21">
        <v>0.24731827872977</v>
      </c>
      <c r="G159" s="17">
        <v>1</v>
      </c>
      <c r="H159" s="37">
        <v>43720</v>
      </c>
      <c r="I159" s="25" t="s">
        <v>607</v>
      </c>
      <c r="J159" s="25">
        <v>0</v>
      </c>
      <c r="K159" s="25" t="s">
        <v>608</v>
      </c>
      <c r="L159" s="21">
        <v>46</v>
      </c>
      <c r="M159" s="21">
        <v>2</v>
      </c>
      <c r="N159" s="21">
        <v>12</v>
      </c>
    </row>
    <row r="160" spans="1:14" s="16" customFormat="1" ht="135">
      <c r="A160" s="21" t="s">
        <v>521</v>
      </c>
      <c r="B160" s="21" t="s">
        <v>21</v>
      </c>
      <c r="C160" s="21" t="s">
        <v>42</v>
      </c>
      <c r="D160" s="26" t="s">
        <v>119</v>
      </c>
      <c r="E160" s="23">
        <v>66</v>
      </c>
      <c r="F160" s="21">
        <v>2.5750975352789601E-4</v>
      </c>
      <c r="G160" s="17">
        <v>1</v>
      </c>
      <c r="H160" s="37">
        <v>43718</v>
      </c>
      <c r="I160" s="22" t="s">
        <v>609</v>
      </c>
      <c r="J160" s="25">
        <v>0</v>
      </c>
      <c r="K160" s="25" t="s">
        <v>610</v>
      </c>
      <c r="L160" s="21">
        <v>189</v>
      </c>
      <c r="M160" s="22">
        <v>1</v>
      </c>
      <c r="N160" s="22">
        <v>2</v>
      </c>
    </row>
    <row r="161" spans="1:14" s="16" customFormat="1" ht="135">
      <c r="A161" s="21" t="s">
        <v>521</v>
      </c>
      <c r="B161" s="21" t="s">
        <v>21</v>
      </c>
      <c r="C161" s="21" t="s">
        <v>543</v>
      </c>
      <c r="D161" s="25" t="s">
        <v>611</v>
      </c>
      <c r="E161" s="23">
        <v>61</v>
      </c>
      <c r="F161" s="21">
        <v>0.54496235308201602</v>
      </c>
      <c r="G161" s="17">
        <v>1</v>
      </c>
      <c r="H161" s="37">
        <v>43718</v>
      </c>
      <c r="I161" s="25" t="s">
        <v>612</v>
      </c>
      <c r="J161" s="25">
        <v>0</v>
      </c>
      <c r="K161" s="25" t="s">
        <v>610</v>
      </c>
      <c r="L161" s="21">
        <v>189</v>
      </c>
      <c r="M161" s="21">
        <v>1</v>
      </c>
      <c r="N161" s="21">
        <v>2</v>
      </c>
    </row>
    <row r="162" spans="1:14" s="16" customFormat="1" ht="135">
      <c r="A162" s="21" t="s">
        <v>521</v>
      </c>
      <c r="B162" s="21" t="s">
        <v>21</v>
      </c>
      <c r="C162" s="21" t="s">
        <v>42</v>
      </c>
      <c r="D162" s="26" t="s">
        <v>119</v>
      </c>
      <c r="E162" s="23">
        <v>42</v>
      </c>
      <c r="F162" s="21">
        <v>6.6395516064416002E-2</v>
      </c>
      <c r="G162" s="17">
        <v>1</v>
      </c>
      <c r="H162" s="37">
        <v>43715</v>
      </c>
      <c r="I162" s="25" t="s">
        <v>613</v>
      </c>
      <c r="J162" s="25">
        <v>0</v>
      </c>
      <c r="K162" s="25" t="s">
        <v>614</v>
      </c>
      <c r="L162" s="21">
        <v>194</v>
      </c>
      <c r="M162" s="21">
        <v>1</v>
      </c>
      <c r="N162" s="21">
        <v>4</v>
      </c>
    </row>
    <row r="163" spans="1:14" s="16" customFormat="1" ht="120">
      <c r="A163" s="21" t="s">
        <v>521</v>
      </c>
      <c r="B163" s="21" t="s">
        <v>21</v>
      </c>
      <c r="C163" s="21" t="s">
        <v>183</v>
      </c>
      <c r="D163" s="25" t="s">
        <v>615</v>
      </c>
      <c r="E163" s="23">
        <v>56</v>
      </c>
      <c r="F163" s="21">
        <v>0.93136004502022296</v>
      </c>
      <c r="G163" s="17">
        <v>1</v>
      </c>
      <c r="H163" s="37">
        <v>43712</v>
      </c>
      <c r="I163" s="50" t="s">
        <v>616</v>
      </c>
      <c r="J163" s="50">
        <v>1</v>
      </c>
      <c r="K163" s="25" t="s">
        <v>617</v>
      </c>
      <c r="L163" s="21">
        <v>157</v>
      </c>
      <c r="M163" s="21">
        <v>2</v>
      </c>
      <c r="N163" s="21">
        <v>6</v>
      </c>
    </row>
    <row r="164" spans="1:14" s="16" customFormat="1" ht="75">
      <c r="A164" s="21" t="s">
        <v>521</v>
      </c>
      <c r="B164" s="21" t="s">
        <v>21</v>
      </c>
      <c r="C164" s="21" t="s">
        <v>42</v>
      </c>
      <c r="D164" s="26" t="s">
        <v>618</v>
      </c>
      <c r="E164" s="23">
        <v>54</v>
      </c>
      <c r="F164" s="21">
        <v>0.427295470685783</v>
      </c>
      <c r="G164" s="17">
        <v>1</v>
      </c>
      <c r="H164" s="37">
        <v>43711</v>
      </c>
      <c r="I164" s="25" t="s">
        <v>619</v>
      </c>
      <c r="J164" s="25">
        <v>0</v>
      </c>
      <c r="K164" s="25" t="s">
        <v>620</v>
      </c>
      <c r="L164" s="21">
        <v>106</v>
      </c>
      <c r="M164" s="21">
        <v>2</v>
      </c>
      <c r="N164" s="21">
        <v>7</v>
      </c>
    </row>
    <row r="165" spans="1:14" s="16" customFormat="1" ht="45">
      <c r="A165" s="21" t="s">
        <v>521</v>
      </c>
      <c r="B165" s="21" t="s">
        <v>21</v>
      </c>
      <c r="C165" s="21" t="s">
        <v>42</v>
      </c>
      <c r="D165" s="26" t="s">
        <v>140</v>
      </c>
      <c r="E165" s="23">
        <v>51</v>
      </c>
      <c r="F165" s="21">
        <v>1.6378772585423401E-2</v>
      </c>
      <c r="G165" s="17">
        <v>1</v>
      </c>
      <c r="H165" s="37">
        <v>43710</v>
      </c>
      <c r="I165" s="25" t="s">
        <v>621</v>
      </c>
      <c r="J165" s="25">
        <v>0</v>
      </c>
      <c r="K165" s="25" t="s">
        <v>622</v>
      </c>
      <c r="L165" s="21">
        <v>65</v>
      </c>
      <c r="M165" s="21">
        <v>1</v>
      </c>
      <c r="N165" s="21">
        <v>2</v>
      </c>
    </row>
    <row r="166" spans="1:14" s="16" customFormat="1" ht="150">
      <c r="A166" s="21" t="s">
        <v>521</v>
      </c>
      <c r="B166" s="21" t="s">
        <v>21</v>
      </c>
      <c r="C166" s="21" t="s">
        <v>42</v>
      </c>
      <c r="D166" s="25" t="s">
        <v>623</v>
      </c>
      <c r="E166" s="23">
        <v>78</v>
      </c>
      <c r="F166" s="21">
        <v>1.3757666642888499E-3</v>
      </c>
      <c r="G166" s="17">
        <v>1</v>
      </c>
      <c r="H166" s="37">
        <v>43709</v>
      </c>
      <c r="I166" s="25" t="s">
        <v>624</v>
      </c>
      <c r="J166" s="25">
        <v>0</v>
      </c>
      <c r="K166" s="25" t="s">
        <v>625</v>
      </c>
      <c r="L166" s="21">
        <v>216</v>
      </c>
      <c r="M166" s="21">
        <v>1</v>
      </c>
      <c r="N166" s="21">
        <v>3</v>
      </c>
    </row>
    <row r="167" spans="1:14" s="16" customFormat="1" ht="90">
      <c r="A167" s="21" t="s">
        <v>521</v>
      </c>
      <c r="B167" s="21" t="s">
        <v>21</v>
      </c>
      <c r="C167" s="21" t="s">
        <v>17</v>
      </c>
      <c r="D167" s="25" t="s">
        <v>626</v>
      </c>
      <c r="E167" s="23">
        <v>81</v>
      </c>
      <c r="F167" s="21">
        <v>1.3674657917128701E-7</v>
      </c>
      <c r="G167" s="17">
        <v>1</v>
      </c>
      <c r="H167" s="37">
        <v>43707</v>
      </c>
      <c r="I167" s="22" t="s">
        <v>627</v>
      </c>
      <c r="J167" s="25">
        <v>0</v>
      </c>
      <c r="K167" s="25" t="s">
        <v>628</v>
      </c>
      <c r="L167" s="21">
        <v>101</v>
      </c>
      <c r="M167" s="22">
        <v>1</v>
      </c>
      <c r="N167" s="22">
        <v>4</v>
      </c>
    </row>
    <row r="168" spans="1:14" s="16" customFormat="1" ht="90">
      <c r="A168" s="21" t="s">
        <v>521</v>
      </c>
      <c r="B168" s="21" t="s">
        <v>21</v>
      </c>
      <c r="C168" s="21" t="s">
        <v>183</v>
      </c>
      <c r="D168" s="25" t="s">
        <v>629</v>
      </c>
      <c r="E168" s="23">
        <v>138</v>
      </c>
      <c r="F168" s="21">
        <v>8.8046673570992794E-3</v>
      </c>
      <c r="G168" s="17">
        <v>1</v>
      </c>
      <c r="H168" s="37">
        <v>43697</v>
      </c>
      <c r="I168" s="22" t="s">
        <v>630</v>
      </c>
      <c r="J168" s="25">
        <v>0</v>
      </c>
      <c r="K168" s="25" t="s">
        <v>631</v>
      </c>
      <c r="L168" s="21">
        <v>116</v>
      </c>
      <c r="M168" s="22">
        <v>2</v>
      </c>
      <c r="N168" s="22">
        <v>3</v>
      </c>
    </row>
    <row r="169" spans="1:14" s="16" customFormat="1" ht="90">
      <c r="A169" s="21" t="s">
        <v>521</v>
      </c>
      <c r="B169" s="21" t="s">
        <v>21</v>
      </c>
      <c r="C169" s="21" t="s">
        <v>183</v>
      </c>
      <c r="D169" s="25" t="s">
        <v>632</v>
      </c>
      <c r="E169" s="23">
        <v>39</v>
      </c>
      <c r="F169" s="21">
        <v>0.93888411687749895</v>
      </c>
      <c r="G169" s="17">
        <v>1</v>
      </c>
      <c r="H169" s="37">
        <v>43694</v>
      </c>
      <c r="I169" s="25" t="s">
        <v>633</v>
      </c>
      <c r="J169" s="25">
        <v>1</v>
      </c>
      <c r="K169" s="25" t="s">
        <v>634</v>
      </c>
      <c r="L169" s="21">
        <v>116</v>
      </c>
      <c r="M169" s="21">
        <v>2</v>
      </c>
      <c r="N169" s="21">
        <v>5</v>
      </c>
    </row>
    <row r="170" spans="1:14" s="16" customFormat="1" ht="90">
      <c r="A170" s="21" t="s">
        <v>521</v>
      </c>
      <c r="B170" s="21" t="s">
        <v>21</v>
      </c>
      <c r="C170" s="21" t="s">
        <v>183</v>
      </c>
      <c r="D170" s="25" t="s">
        <v>635</v>
      </c>
      <c r="E170" s="23">
        <v>36</v>
      </c>
      <c r="F170" s="21">
        <v>1.2841576726517E-2</v>
      </c>
      <c r="G170" s="17">
        <v>0</v>
      </c>
      <c r="H170" s="37">
        <v>43694</v>
      </c>
      <c r="I170" s="25" t="s">
        <v>636</v>
      </c>
      <c r="J170" s="25">
        <v>0</v>
      </c>
      <c r="K170" s="25" t="s">
        <v>634</v>
      </c>
      <c r="L170" s="21">
        <v>116</v>
      </c>
      <c r="M170" s="21">
        <v>2</v>
      </c>
      <c r="N170" s="21">
        <v>5</v>
      </c>
    </row>
    <row r="171" spans="1:14" s="16" customFormat="1" ht="60">
      <c r="A171" s="21" t="s">
        <v>521</v>
      </c>
      <c r="B171" s="21" t="s">
        <v>21</v>
      </c>
      <c r="C171" s="21" t="s">
        <v>42</v>
      </c>
      <c r="D171" s="25" t="s">
        <v>637</v>
      </c>
      <c r="E171" s="23">
        <v>41</v>
      </c>
      <c r="F171" s="21">
        <v>1.80881701573132E-3</v>
      </c>
      <c r="G171" s="17">
        <v>1</v>
      </c>
      <c r="H171" s="37">
        <v>43679</v>
      </c>
      <c r="I171" s="22" t="s">
        <v>638</v>
      </c>
      <c r="J171" s="25">
        <v>0</v>
      </c>
      <c r="K171" s="25" t="s">
        <v>639</v>
      </c>
      <c r="L171" s="21">
        <v>51</v>
      </c>
      <c r="M171" s="22">
        <v>1</v>
      </c>
      <c r="N171" s="22">
        <v>4</v>
      </c>
    </row>
    <row r="172" spans="1:14" s="16" customFormat="1" ht="60">
      <c r="A172" s="21" t="s">
        <v>521</v>
      </c>
      <c r="B172" s="21" t="s">
        <v>21</v>
      </c>
      <c r="C172" s="21" t="s">
        <v>17</v>
      </c>
      <c r="D172" s="25" t="s">
        <v>640</v>
      </c>
      <c r="E172" s="23">
        <v>72</v>
      </c>
      <c r="F172" s="21">
        <v>0.79970659237530595</v>
      </c>
      <c r="G172" s="17">
        <v>0</v>
      </c>
      <c r="H172" s="37">
        <v>43678</v>
      </c>
      <c r="I172" s="25" t="s">
        <v>641</v>
      </c>
      <c r="J172" s="25">
        <v>1</v>
      </c>
      <c r="K172" s="26" t="s">
        <v>642</v>
      </c>
      <c r="L172" s="21">
        <v>16</v>
      </c>
      <c r="M172" s="21">
        <v>1</v>
      </c>
      <c r="N172" s="21">
        <v>6</v>
      </c>
    </row>
    <row r="173" spans="1:14" s="16" customFormat="1" ht="90">
      <c r="A173" s="21" t="s">
        <v>521</v>
      </c>
      <c r="B173" s="21" t="s">
        <v>25</v>
      </c>
      <c r="C173" s="21" t="s">
        <v>543</v>
      </c>
      <c r="D173" s="25" t="s">
        <v>643</v>
      </c>
      <c r="E173" s="23">
        <v>53</v>
      </c>
      <c r="F173" s="21">
        <v>0.12401627976373</v>
      </c>
      <c r="G173" s="17">
        <v>0</v>
      </c>
      <c r="H173" s="37">
        <v>43667</v>
      </c>
      <c r="I173" s="25" t="s">
        <v>644</v>
      </c>
      <c r="J173" s="25">
        <v>0</v>
      </c>
      <c r="K173" s="25" t="s">
        <v>645</v>
      </c>
      <c r="L173" s="21">
        <v>122</v>
      </c>
      <c r="M173" s="21">
        <v>3</v>
      </c>
      <c r="N173" s="21">
        <v>3</v>
      </c>
    </row>
    <row r="174" spans="1:14" s="16" customFormat="1" ht="75">
      <c r="A174" s="21" t="s">
        <v>521</v>
      </c>
      <c r="B174" s="21" t="s">
        <v>21</v>
      </c>
      <c r="C174" s="21" t="s">
        <v>42</v>
      </c>
      <c r="D174" s="22" t="s">
        <v>646</v>
      </c>
      <c r="E174" s="23">
        <v>44</v>
      </c>
      <c r="F174" s="21">
        <v>4.79839963999108E-2</v>
      </c>
      <c r="G174" s="17">
        <v>1</v>
      </c>
      <c r="H174" s="37">
        <v>43663</v>
      </c>
      <c r="I174" s="25" t="s">
        <v>647</v>
      </c>
      <c r="J174" s="25">
        <v>0</v>
      </c>
      <c r="K174" s="25" t="s">
        <v>648</v>
      </c>
      <c r="L174" s="21">
        <v>106</v>
      </c>
      <c r="M174" s="22">
        <v>1</v>
      </c>
      <c r="N174" s="22">
        <v>0</v>
      </c>
    </row>
    <row r="175" spans="1:14" s="16" customFormat="1" ht="210">
      <c r="A175" s="21" t="s">
        <v>521</v>
      </c>
      <c r="B175" s="21" t="s">
        <v>21</v>
      </c>
      <c r="C175" s="21" t="s">
        <v>42</v>
      </c>
      <c r="D175" s="25" t="s">
        <v>649</v>
      </c>
      <c r="E175" s="23">
        <v>397</v>
      </c>
      <c r="F175" s="21">
        <v>2.4186537149684101E-4</v>
      </c>
      <c r="G175" s="17">
        <v>1</v>
      </c>
      <c r="H175" s="37">
        <v>43650</v>
      </c>
      <c r="I175" s="25" t="s">
        <v>650</v>
      </c>
      <c r="J175" s="25">
        <v>1</v>
      </c>
      <c r="K175" s="25" t="s">
        <v>651</v>
      </c>
      <c r="L175" s="21">
        <v>182</v>
      </c>
      <c r="M175" s="21">
        <v>1</v>
      </c>
      <c r="N175" s="21">
        <v>5</v>
      </c>
    </row>
    <row r="176" spans="1:14" s="16" customFormat="1" ht="60">
      <c r="A176" s="21" t="s">
        <v>521</v>
      </c>
      <c r="B176" s="21" t="s">
        <v>21</v>
      </c>
      <c r="C176" s="21" t="s">
        <v>42</v>
      </c>
      <c r="D176" s="25" t="s">
        <v>652</v>
      </c>
      <c r="E176" s="23">
        <v>106</v>
      </c>
      <c r="F176" s="21">
        <v>0.99996175298754797</v>
      </c>
      <c r="G176" s="17">
        <v>1</v>
      </c>
      <c r="H176" s="43">
        <v>43643</v>
      </c>
      <c r="I176" s="25" t="s">
        <v>653</v>
      </c>
      <c r="J176" s="25">
        <v>1</v>
      </c>
      <c r="K176" s="25" t="s">
        <v>654</v>
      </c>
      <c r="L176" s="21">
        <v>64</v>
      </c>
      <c r="M176" s="21">
        <v>1</v>
      </c>
      <c r="N176" s="21">
        <v>1</v>
      </c>
    </row>
    <row r="177" spans="1:14" s="16" customFormat="1" ht="45">
      <c r="A177" s="21" t="s">
        <v>521</v>
      </c>
      <c r="B177" s="21" t="s">
        <v>21</v>
      </c>
      <c r="C177" s="21" t="s">
        <v>42</v>
      </c>
      <c r="D177" s="26" t="s">
        <v>119</v>
      </c>
      <c r="E177" s="23">
        <v>91</v>
      </c>
      <c r="F177" s="21">
        <v>1.0798457209249E-4</v>
      </c>
      <c r="G177" s="17">
        <v>1</v>
      </c>
      <c r="H177" s="37">
        <v>43641</v>
      </c>
      <c r="I177" s="25" t="s">
        <v>655</v>
      </c>
      <c r="J177" s="25">
        <v>0</v>
      </c>
      <c r="K177" s="25" t="s">
        <v>656</v>
      </c>
      <c r="L177" s="21">
        <v>59</v>
      </c>
      <c r="M177" s="21">
        <v>1</v>
      </c>
      <c r="N177" s="21">
        <v>6</v>
      </c>
    </row>
    <row r="178" spans="1:14" s="16" customFormat="1" ht="45">
      <c r="A178" s="21" t="s">
        <v>521</v>
      </c>
      <c r="B178" s="21" t="s">
        <v>21</v>
      </c>
      <c r="C178" s="21" t="s">
        <v>42</v>
      </c>
      <c r="D178" s="25" t="s">
        <v>657</v>
      </c>
      <c r="E178" s="23">
        <v>54</v>
      </c>
      <c r="F178" s="21">
        <v>0.116710204103787</v>
      </c>
      <c r="G178" s="17">
        <v>1</v>
      </c>
      <c r="H178" s="37">
        <v>43641</v>
      </c>
      <c r="I178" s="25" t="s">
        <v>658</v>
      </c>
      <c r="J178" s="25">
        <v>0</v>
      </c>
      <c r="K178" s="25" t="s">
        <v>659</v>
      </c>
      <c r="L178" s="21">
        <v>49</v>
      </c>
      <c r="M178" s="21">
        <v>1</v>
      </c>
      <c r="N178" s="21">
        <v>3</v>
      </c>
    </row>
    <row r="179" spans="1:14" s="16" customFormat="1" ht="75">
      <c r="A179" s="21" t="s">
        <v>521</v>
      </c>
      <c r="B179" s="21" t="s">
        <v>21</v>
      </c>
      <c r="C179" s="21" t="s">
        <v>42</v>
      </c>
      <c r="D179" s="25" t="s">
        <v>660</v>
      </c>
      <c r="E179" s="23">
        <v>71</v>
      </c>
      <c r="F179" s="21">
        <v>1.31848039111815E-4</v>
      </c>
      <c r="G179" s="17">
        <v>1</v>
      </c>
      <c r="H179" s="37">
        <v>43636</v>
      </c>
      <c r="I179" s="25" t="s">
        <v>661</v>
      </c>
      <c r="J179" s="25">
        <v>0</v>
      </c>
      <c r="K179" s="25" t="s">
        <v>648</v>
      </c>
      <c r="L179" s="21">
        <v>106</v>
      </c>
      <c r="M179" s="21">
        <v>1</v>
      </c>
      <c r="N179" s="21">
        <v>1</v>
      </c>
    </row>
    <row r="180" spans="1:14" s="16" customFormat="1" ht="135">
      <c r="A180" s="21" t="s">
        <v>521</v>
      </c>
      <c r="B180" s="21" t="s">
        <v>21</v>
      </c>
      <c r="C180" s="21" t="s">
        <v>17</v>
      </c>
      <c r="D180" s="47" t="s">
        <v>662</v>
      </c>
      <c r="E180" s="23">
        <v>260</v>
      </c>
      <c r="F180" s="21">
        <v>2.47307341909817E-2</v>
      </c>
      <c r="G180" s="17">
        <v>1</v>
      </c>
      <c r="H180" s="37">
        <v>43635</v>
      </c>
      <c r="I180" s="25" t="s">
        <v>663</v>
      </c>
      <c r="J180" s="25">
        <v>0</v>
      </c>
      <c r="K180" s="25" t="s">
        <v>664</v>
      </c>
      <c r="L180" s="21">
        <v>42</v>
      </c>
      <c r="M180" s="21">
        <v>1</v>
      </c>
      <c r="N180" s="21">
        <v>2</v>
      </c>
    </row>
    <row r="181" spans="1:14" s="16" customFormat="1" ht="30">
      <c r="A181" s="21" t="s">
        <v>521</v>
      </c>
      <c r="B181" s="21" t="s">
        <v>21</v>
      </c>
      <c r="C181" s="21" t="s">
        <v>42</v>
      </c>
      <c r="D181" s="25" t="s">
        <v>665</v>
      </c>
      <c r="E181" s="23">
        <v>46</v>
      </c>
      <c r="F181" s="21">
        <v>4.5291008873495603E-2</v>
      </c>
      <c r="G181" s="17">
        <v>1</v>
      </c>
      <c r="H181" s="37">
        <v>43635</v>
      </c>
      <c r="I181" s="25" t="s">
        <v>666</v>
      </c>
      <c r="J181" s="25">
        <v>0</v>
      </c>
      <c r="K181" s="25" t="s">
        <v>667</v>
      </c>
      <c r="L181" s="21">
        <v>46</v>
      </c>
      <c r="M181" s="21">
        <v>4</v>
      </c>
      <c r="N181" s="21">
        <v>5</v>
      </c>
    </row>
    <row r="182" spans="1:14" s="16" customFormat="1" ht="45">
      <c r="A182" s="21" t="s">
        <v>521</v>
      </c>
      <c r="B182" s="21" t="s">
        <v>21</v>
      </c>
      <c r="C182" s="21" t="s">
        <v>42</v>
      </c>
      <c r="D182" s="25" t="s">
        <v>657</v>
      </c>
      <c r="E182" s="23">
        <v>50</v>
      </c>
      <c r="F182" s="21">
        <v>9.1719061063688699E-4</v>
      </c>
      <c r="G182" s="17">
        <v>1</v>
      </c>
      <c r="H182" s="37">
        <v>43634</v>
      </c>
      <c r="I182" s="25" t="s">
        <v>668</v>
      </c>
      <c r="J182" s="25">
        <v>0</v>
      </c>
      <c r="K182" s="25" t="s">
        <v>669</v>
      </c>
      <c r="L182" s="21">
        <v>56</v>
      </c>
      <c r="M182" s="21">
        <v>1</v>
      </c>
      <c r="N182" s="21">
        <v>1</v>
      </c>
    </row>
    <row r="183" spans="1:14" s="16" customFormat="1" ht="120">
      <c r="A183" s="21" t="s">
        <v>521</v>
      </c>
      <c r="B183" s="21" t="s">
        <v>21</v>
      </c>
      <c r="C183" s="21" t="s">
        <v>17</v>
      </c>
      <c r="D183" s="25" t="s">
        <v>670</v>
      </c>
      <c r="E183" s="23">
        <v>145</v>
      </c>
      <c r="F183" s="21">
        <v>0.98949905532012905</v>
      </c>
      <c r="G183" s="17">
        <v>1</v>
      </c>
      <c r="H183" s="37">
        <v>43633</v>
      </c>
      <c r="I183" s="25" t="s">
        <v>671</v>
      </c>
      <c r="J183" s="25">
        <v>1</v>
      </c>
      <c r="K183" s="25" t="s">
        <v>672</v>
      </c>
      <c r="L183" s="21">
        <v>67</v>
      </c>
      <c r="M183" s="21">
        <v>1</v>
      </c>
      <c r="N183" s="21">
        <v>2</v>
      </c>
    </row>
    <row r="184" spans="1:14" s="16" customFormat="1" ht="60">
      <c r="A184" s="21" t="s">
        <v>521</v>
      </c>
      <c r="B184" s="21" t="s">
        <v>21</v>
      </c>
      <c r="C184" s="21" t="s">
        <v>183</v>
      </c>
      <c r="D184" s="25" t="s">
        <v>673</v>
      </c>
      <c r="E184" s="23">
        <v>38</v>
      </c>
      <c r="F184" s="21">
        <v>2.5299381289688402E-3</v>
      </c>
      <c r="G184" s="17">
        <v>0</v>
      </c>
      <c r="H184" s="37">
        <v>43628</v>
      </c>
      <c r="I184" s="25" t="s">
        <v>674</v>
      </c>
      <c r="J184" s="25">
        <v>0</v>
      </c>
      <c r="K184" s="25" t="s">
        <v>675</v>
      </c>
      <c r="L184" s="21">
        <v>84</v>
      </c>
      <c r="M184" s="21">
        <v>3</v>
      </c>
      <c r="N184" s="21">
        <v>8</v>
      </c>
    </row>
    <row r="185" spans="1:14" s="16" customFormat="1" ht="60">
      <c r="A185" s="21" t="s">
        <v>521</v>
      </c>
      <c r="B185" s="21" t="s">
        <v>21</v>
      </c>
      <c r="C185" s="21" t="s">
        <v>42</v>
      </c>
      <c r="D185" s="25" t="s">
        <v>676</v>
      </c>
      <c r="E185" s="23">
        <v>107</v>
      </c>
      <c r="F185" s="21">
        <v>0.84826123467709402</v>
      </c>
      <c r="G185" s="17">
        <v>1</v>
      </c>
      <c r="H185" s="37">
        <v>43625</v>
      </c>
      <c r="I185" s="25" t="s">
        <v>677</v>
      </c>
      <c r="J185" s="25">
        <v>0</v>
      </c>
      <c r="K185" s="25" t="s">
        <v>678</v>
      </c>
      <c r="L185" s="21">
        <v>92</v>
      </c>
      <c r="M185" s="21">
        <v>1</v>
      </c>
      <c r="N185" s="21">
        <v>3</v>
      </c>
    </row>
    <row r="186" spans="1:14" s="16" customFormat="1" ht="60">
      <c r="A186" s="21" t="s">
        <v>521</v>
      </c>
      <c r="B186" s="21" t="s">
        <v>21</v>
      </c>
      <c r="C186" s="21" t="s">
        <v>42</v>
      </c>
      <c r="D186" s="22" t="s">
        <v>679</v>
      </c>
      <c r="E186" s="23">
        <v>84</v>
      </c>
      <c r="F186" s="21">
        <v>9.3927472970356497E-4</v>
      </c>
      <c r="G186" s="17">
        <v>1</v>
      </c>
      <c r="H186" s="37">
        <v>43620</v>
      </c>
      <c r="I186" s="25" t="s">
        <v>680</v>
      </c>
      <c r="J186" s="25">
        <v>0</v>
      </c>
      <c r="K186" s="25" t="s">
        <v>681</v>
      </c>
      <c r="L186" s="21">
        <v>76</v>
      </c>
      <c r="M186" s="22">
        <v>1</v>
      </c>
      <c r="N186" s="22">
        <v>6</v>
      </c>
    </row>
    <row r="187" spans="1:14" s="16" customFormat="1" ht="105">
      <c r="A187" s="21" t="s">
        <v>521</v>
      </c>
      <c r="B187" s="21" t="s">
        <v>25</v>
      </c>
      <c r="C187" s="21" t="s">
        <v>17</v>
      </c>
      <c r="D187" s="25" t="s">
        <v>682</v>
      </c>
      <c r="E187" s="23">
        <v>78</v>
      </c>
      <c r="F187" s="21">
        <v>1.6327647707215E-4</v>
      </c>
      <c r="G187" s="17">
        <v>1</v>
      </c>
      <c r="H187" s="37">
        <v>43615</v>
      </c>
      <c r="I187" s="25" t="s">
        <v>683</v>
      </c>
      <c r="J187" s="25">
        <v>0</v>
      </c>
      <c r="K187" s="25" t="s">
        <v>684</v>
      </c>
      <c r="L187" s="21">
        <v>133</v>
      </c>
      <c r="M187" s="21">
        <v>1</v>
      </c>
      <c r="N187" s="21">
        <v>6</v>
      </c>
    </row>
    <row r="188" spans="1:14" s="16" customFormat="1" ht="45">
      <c r="A188" s="21" t="s">
        <v>521</v>
      </c>
      <c r="B188" s="21" t="s">
        <v>21</v>
      </c>
      <c r="C188" s="21" t="s">
        <v>183</v>
      </c>
      <c r="D188" s="22" t="s">
        <v>685</v>
      </c>
      <c r="E188" s="23">
        <v>28</v>
      </c>
      <c r="F188" s="21">
        <v>0.13987031944137601</v>
      </c>
      <c r="G188" s="17">
        <v>0</v>
      </c>
      <c r="H188" s="37">
        <v>43612</v>
      </c>
      <c r="I188" s="22" t="s">
        <v>686</v>
      </c>
      <c r="J188" s="25">
        <v>0</v>
      </c>
      <c r="K188" s="25" t="s">
        <v>687</v>
      </c>
      <c r="L188" s="21">
        <v>49</v>
      </c>
      <c r="M188" s="22">
        <v>1</v>
      </c>
      <c r="N188" s="22">
        <v>2</v>
      </c>
    </row>
    <row r="189" spans="1:14" s="16" customFormat="1" ht="75">
      <c r="A189" s="21" t="s">
        <v>521</v>
      </c>
      <c r="B189" s="21" t="s">
        <v>21</v>
      </c>
      <c r="C189" s="21" t="s">
        <v>688</v>
      </c>
      <c r="D189" s="25" t="s">
        <v>689</v>
      </c>
      <c r="E189" s="23">
        <v>39</v>
      </c>
      <c r="F189" s="21">
        <v>3.5107506877674999E-2</v>
      </c>
      <c r="G189" s="17">
        <v>1</v>
      </c>
      <c r="H189" s="37">
        <v>43609</v>
      </c>
      <c r="I189" s="25" t="s">
        <v>690</v>
      </c>
      <c r="J189" s="25">
        <v>0</v>
      </c>
      <c r="K189" s="25" t="s">
        <v>691</v>
      </c>
      <c r="L189" s="21">
        <v>93</v>
      </c>
      <c r="M189" s="21">
        <v>1</v>
      </c>
      <c r="N189" s="21">
        <v>4</v>
      </c>
    </row>
    <row r="190" spans="1:14" s="16" customFormat="1" ht="90">
      <c r="A190" s="21" t="s">
        <v>521</v>
      </c>
      <c r="B190" s="21" t="s">
        <v>25</v>
      </c>
      <c r="C190" s="21" t="s">
        <v>543</v>
      </c>
      <c r="D190" s="25" t="s">
        <v>692</v>
      </c>
      <c r="E190" s="23">
        <v>147</v>
      </c>
      <c r="F190" s="21">
        <v>2.16153174581457E-7</v>
      </c>
      <c r="G190" s="17">
        <v>1</v>
      </c>
      <c r="H190" s="37">
        <v>43605</v>
      </c>
      <c r="I190" s="25" t="s">
        <v>693</v>
      </c>
      <c r="J190" s="25">
        <v>1</v>
      </c>
      <c r="K190" s="25" t="s">
        <v>694</v>
      </c>
      <c r="L190" s="21">
        <v>103</v>
      </c>
      <c r="M190" s="21">
        <v>4</v>
      </c>
      <c r="N190" s="21">
        <v>4</v>
      </c>
    </row>
    <row r="191" spans="1:14" s="16" customFormat="1" ht="45">
      <c r="A191" s="21" t="s">
        <v>521</v>
      </c>
      <c r="B191" s="21" t="s">
        <v>21</v>
      </c>
      <c r="C191" s="21" t="s">
        <v>183</v>
      </c>
      <c r="D191" s="25" t="s">
        <v>695</v>
      </c>
      <c r="E191" s="23">
        <v>54</v>
      </c>
      <c r="F191" s="21">
        <v>0.75861142391773395</v>
      </c>
      <c r="G191" s="17">
        <v>0</v>
      </c>
      <c r="H191" s="37">
        <v>43600</v>
      </c>
      <c r="I191" s="25" t="s">
        <v>696</v>
      </c>
      <c r="J191" s="25">
        <v>0</v>
      </c>
      <c r="K191" s="25" t="s">
        <v>697</v>
      </c>
      <c r="L191" s="21">
        <v>57</v>
      </c>
      <c r="M191" s="21">
        <v>2</v>
      </c>
      <c r="N191" s="21">
        <v>1</v>
      </c>
    </row>
    <row r="192" spans="1:14" s="16" customFormat="1" ht="135">
      <c r="A192" s="21" t="s">
        <v>521</v>
      </c>
      <c r="B192" s="21" t="s">
        <v>21</v>
      </c>
      <c r="C192" s="21" t="s">
        <v>17</v>
      </c>
      <c r="D192" s="25" t="s">
        <v>698</v>
      </c>
      <c r="E192" s="23">
        <v>199</v>
      </c>
      <c r="F192" s="21">
        <v>0.99999978829243497</v>
      </c>
      <c r="G192" s="17">
        <v>1</v>
      </c>
      <c r="H192" s="37">
        <v>43597</v>
      </c>
      <c r="I192" s="17" t="s">
        <v>1574</v>
      </c>
      <c r="J192" s="17">
        <v>0</v>
      </c>
      <c r="K192" s="25" t="s">
        <v>700</v>
      </c>
      <c r="L192" s="21">
        <v>48</v>
      </c>
      <c r="M192" s="21">
        <v>3</v>
      </c>
      <c r="N192" s="21">
        <v>2</v>
      </c>
    </row>
    <row r="193" spans="1:14" s="16" customFormat="1" ht="90">
      <c r="A193" s="21" t="s">
        <v>521</v>
      </c>
      <c r="B193" s="21" t="s">
        <v>21</v>
      </c>
      <c r="C193" s="21" t="s">
        <v>17</v>
      </c>
      <c r="D193" s="25" t="s">
        <v>701</v>
      </c>
      <c r="E193" s="23">
        <v>91</v>
      </c>
      <c r="F193" s="21">
        <v>0.53766047032780795</v>
      </c>
      <c r="G193" s="17">
        <v>0</v>
      </c>
      <c r="H193" s="37">
        <v>43596</v>
      </c>
      <c r="I193" s="22" t="s">
        <v>702</v>
      </c>
      <c r="J193" s="25">
        <v>1</v>
      </c>
      <c r="K193" s="25" t="s">
        <v>703</v>
      </c>
      <c r="L193" s="21">
        <v>124</v>
      </c>
      <c r="M193" s="22">
        <v>1</v>
      </c>
      <c r="N193" s="22">
        <v>4</v>
      </c>
    </row>
    <row r="194" spans="1:14" s="16" customFormat="1" ht="105">
      <c r="A194" s="21" t="s">
        <v>521</v>
      </c>
      <c r="B194" s="21" t="s">
        <v>25</v>
      </c>
      <c r="C194" s="21" t="s">
        <v>183</v>
      </c>
      <c r="D194" s="22" t="s">
        <v>704</v>
      </c>
      <c r="E194" s="23">
        <v>114</v>
      </c>
      <c r="F194" s="21">
        <v>0.95494030899807603</v>
      </c>
      <c r="G194" s="17">
        <v>1</v>
      </c>
      <c r="H194" s="37">
        <v>43596</v>
      </c>
      <c r="I194" s="25" t="s">
        <v>705</v>
      </c>
      <c r="J194" s="25">
        <v>1</v>
      </c>
      <c r="K194" s="25" t="s">
        <v>706</v>
      </c>
      <c r="L194" s="21">
        <v>156</v>
      </c>
      <c r="M194" s="22">
        <v>4</v>
      </c>
      <c r="N194" s="22">
        <v>13</v>
      </c>
    </row>
    <row r="195" spans="1:14" s="16" customFormat="1" ht="105">
      <c r="A195" s="21" t="s">
        <v>521</v>
      </c>
      <c r="B195" s="21" t="s">
        <v>21</v>
      </c>
      <c r="C195" s="21" t="s">
        <v>17</v>
      </c>
      <c r="D195" s="25" t="s">
        <v>707</v>
      </c>
      <c r="E195" s="23">
        <v>190</v>
      </c>
      <c r="F195" s="21">
        <v>0.80013598565562505</v>
      </c>
      <c r="G195" s="17">
        <v>1</v>
      </c>
      <c r="H195" s="37">
        <v>43581</v>
      </c>
      <c r="I195" s="25" t="s">
        <v>708</v>
      </c>
      <c r="J195" s="25">
        <v>1</v>
      </c>
      <c r="K195" s="25" t="s">
        <v>709</v>
      </c>
      <c r="L195" s="21">
        <v>105</v>
      </c>
      <c r="M195" s="21">
        <v>1</v>
      </c>
      <c r="N195" s="21">
        <v>4</v>
      </c>
    </row>
    <row r="196" spans="1:14" s="16" customFormat="1" ht="90">
      <c r="A196" s="21" t="s">
        <v>521</v>
      </c>
      <c r="B196" s="21" t="s">
        <v>21</v>
      </c>
      <c r="C196" s="21" t="s">
        <v>42</v>
      </c>
      <c r="D196" s="25" t="s">
        <v>710</v>
      </c>
      <c r="E196" s="23">
        <v>95</v>
      </c>
      <c r="F196" s="21">
        <v>0.968504358052375</v>
      </c>
      <c r="G196" s="17">
        <v>1</v>
      </c>
      <c r="H196" s="48">
        <v>43568</v>
      </c>
      <c r="I196" s="25" t="s">
        <v>711</v>
      </c>
      <c r="J196" s="25">
        <v>0</v>
      </c>
      <c r="K196" s="25" t="s">
        <v>712</v>
      </c>
      <c r="L196" s="21">
        <v>121</v>
      </c>
      <c r="M196" s="21">
        <v>1</v>
      </c>
      <c r="N196" s="21">
        <v>3</v>
      </c>
    </row>
    <row r="197" spans="1:14" s="16" customFormat="1" ht="150">
      <c r="A197" s="21" t="s">
        <v>521</v>
      </c>
      <c r="B197" s="21" t="s">
        <v>21</v>
      </c>
      <c r="C197" s="21" t="s">
        <v>713</v>
      </c>
      <c r="D197" s="25" t="s">
        <v>714</v>
      </c>
      <c r="E197" s="23">
        <v>285</v>
      </c>
      <c r="F197" s="21">
        <v>2.9576341376014201E-13</v>
      </c>
      <c r="G197" s="17">
        <v>1</v>
      </c>
      <c r="H197" s="37">
        <v>43565</v>
      </c>
      <c r="I197" s="25" t="s">
        <v>715</v>
      </c>
      <c r="J197" s="25">
        <v>1</v>
      </c>
      <c r="K197" s="25" t="s">
        <v>716</v>
      </c>
      <c r="L197" s="21">
        <v>96</v>
      </c>
      <c r="M197" s="21">
        <v>1</v>
      </c>
      <c r="N197" s="21">
        <v>2</v>
      </c>
    </row>
    <row r="198" spans="1:14" s="16" customFormat="1" ht="150">
      <c r="A198" s="21" t="s">
        <v>521</v>
      </c>
      <c r="B198" s="21" t="s">
        <v>21</v>
      </c>
      <c r="C198" s="21" t="s">
        <v>17</v>
      </c>
      <c r="D198" s="25" t="s">
        <v>714</v>
      </c>
      <c r="E198" s="23">
        <v>285</v>
      </c>
      <c r="F198" s="21">
        <v>2.9576341376014201E-13</v>
      </c>
      <c r="G198" s="17">
        <v>1</v>
      </c>
      <c r="H198" s="37">
        <v>43564</v>
      </c>
      <c r="I198" s="25" t="s">
        <v>717</v>
      </c>
      <c r="J198" s="25">
        <v>1</v>
      </c>
      <c r="K198" s="25" t="s">
        <v>718</v>
      </c>
      <c r="L198" s="21">
        <v>96</v>
      </c>
      <c r="M198" s="21">
        <v>2</v>
      </c>
      <c r="N198" s="21">
        <v>3</v>
      </c>
    </row>
    <row r="199" spans="1:14" s="16" customFormat="1" ht="60">
      <c r="A199" s="21" t="s">
        <v>521</v>
      </c>
      <c r="B199" s="21" t="s">
        <v>21</v>
      </c>
      <c r="C199" s="21" t="s">
        <v>17</v>
      </c>
      <c r="D199" s="25" t="s">
        <v>719</v>
      </c>
      <c r="E199" s="23">
        <v>98</v>
      </c>
      <c r="F199" s="21">
        <v>5.4982364093974001E-2</v>
      </c>
      <c r="G199" s="17">
        <v>1</v>
      </c>
      <c r="H199" s="37">
        <v>43553</v>
      </c>
      <c r="I199" s="25" t="s">
        <v>720</v>
      </c>
      <c r="J199" s="25">
        <v>0</v>
      </c>
      <c r="K199" s="25" t="s">
        <v>721</v>
      </c>
      <c r="L199" s="21">
        <v>54</v>
      </c>
      <c r="M199" s="21">
        <v>2</v>
      </c>
      <c r="N199" s="21">
        <v>12</v>
      </c>
    </row>
    <row r="200" spans="1:14" s="16" customFormat="1" ht="75">
      <c r="A200" s="21" t="s">
        <v>521</v>
      </c>
      <c r="B200" s="21" t="s">
        <v>25</v>
      </c>
      <c r="C200" s="21" t="s">
        <v>42</v>
      </c>
      <c r="D200" s="25" t="s">
        <v>722</v>
      </c>
      <c r="E200" s="23">
        <v>40</v>
      </c>
      <c r="F200" s="21">
        <v>3.0501129733813401E-2</v>
      </c>
      <c r="G200" s="17">
        <v>1</v>
      </c>
      <c r="H200" s="37">
        <v>43543</v>
      </c>
      <c r="I200" s="22" t="s">
        <v>723</v>
      </c>
      <c r="J200" s="25">
        <v>1</v>
      </c>
      <c r="K200" s="25" t="s">
        <v>724</v>
      </c>
      <c r="L200" s="21">
        <v>48</v>
      </c>
      <c r="M200" s="22">
        <v>1</v>
      </c>
      <c r="N200" s="22">
        <v>1</v>
      </c>
    </row>
    <row r="201" spans="1:14" s="16" customFormat="1" ht="90">
      <c r="A201" s="21" t="s">
        <v>521</v>
      </c>
      <c r="B201" s="21" t="s">
        <v>21</v>
      </c>
      <c r="C201" s="21" t="s">
        <v>17</v>
      </c>
      <c r="D201" s="25" t="s">
        <v>725</v>
      </c>
      <c r="E201" s="23">
        <v>156</v>
      </c>
      <c r="F201" s="21">
        <v>1.7712495137267601E-8</v>
      </c>
      <c r="G201" s="17">
        <v>0</v>
      </c>
      <c r="H201" s="37">
        <v>43533</v>
      </c>
      <c r="I201" s="25" t="s">
        <v>726</v>
      </c>
      <c r="J201" s="25">
        <v>0</v>
      </c>
      <c r="K201" s="25" t="s">
        <v>727</v>
      </c>
      <c r="L201" s="21">
        <v>121</v>
      </c>
      <c r="M201" s="21">
        <v>2</v>
      </c>
      <c r="N201" s="21">
        <v>4</v>
      </c>
    </row>
    <row r="202" spans="1:14" s="16" customFormat="1" ht="165">
      <c r="A202" s="21" t="s">
        <v>521</v>
      </c>
      <c r="B202" s="21" t="s">
        <v>21</v>
      </c>
      <c r="C202" s="21" t="s">
        <v>728</v>
      </c>
      <c r="D202" s="25" t="s">
        <v>729</v>
      </c>
      <c r="E202" s="23">
        <v>310</v>
      </c>
      <c r="F202" s="21">
        <v>1.12158747256341E-6</v>
      </c>
      <c r="G202" s="17">
        <v>1</v>
      </c>
      <c r="H202" s="37">
        <v>43528</v>
      </c>
      <c r="I202" s="25" t="s">
        <v>730</v>
      </c>
      <c r="J202" s="25">
        <v>0</v>
      </c>
      <c r="K202" s="25" t="s">
        <v>731</v>
      </c>
      <c r="L202" s="21">
        <v>218</v>
      </c>
      <c r="M202" s="21">
        <v>4</v>
      </c>
      <c r="N202" s="21">
        <v>11</v>
      </c>
    </row>
    <row r="203" spans="1:14" s="16" customFormat="1" ht="60">
      <c r="A203" s="21" t="s">
        <v>521</v>
      </c>
      <c r="B203" s="21" t="s">
        <v>21</v>
      </c>
      <c r="C203" s="21" t="s">
        <v>42</v>
      </c>
      <c r="D203" s="25" t="s">
        <v>732</v>
      </c>
      <c r="E203" s="23">
        <v>55</v>
      </c>
      <c r="F203" s="21">
        <v>0.78461431176534602</v>
      </c>
      <c r="G203" s="17">
        <v>1</v>
      </c>
      <c r="H203" s="37">
        <v>43525</v>
      </c>
      <c r="I203" s="25" t="s">
        <v>733</v>
      </c>
      <c r="J203" s="25">
        <v>1</v>
      </c>
      <c r="K203" s="25" t="s">
        <v>734</v>
      </c>
      <c r="L203" s="21">
        <v>67</v>
      </c>
      <c r="M203" s="21">
        <v>3</v>
      </c>
      <c r="N203" s="21">
        <v>3</v>
      </c>
    </row>
    <row r="204" spans="1:14" s="16" customFormat="1" ht="150">
      <c r="A204" s="21" t="s">
        <v>521</v>
      </c>
      <c r="B204" s="21" t="s">
        <v>21</v>
      </c>
      <c r="C204" s="21" t="s">
        <v>17</v>
      </c>
      <c r="D204" s="25" t="s">
        <v>735</v>
      </c>
      <c r="E204" s="23">
        <v>46</v>
      </c>
      <c r="F204" s="21">
        <v>0.95645095026862903</v>
      </c>
      <c r="G204" s="17">
        <v>1</v>
      </c>
      <c r="H204" s="37">
        <v>43515</v>
      </c>
      <c r="I204" s="25" t="s">
        <v>736</v>
      </c>
      <c r="J204" s="25">
        <v>0</v>
      </c>
      <c r="K204" s="25" t="s">
        <v>731</v>
      </c>
      <c r="L204" s="21">
        <v>218</v>
      </c>
      <c r="M204" s="21">
        <v>2</v>
      </c>
      <c r="N204" s="21">
        <v>14</v>
      </c>
    </row>
    <row r="205" spans="1:14" s="16" customFormat="1" ht="60">
      <c r="A205" s="21" t="s">
        <v>521</v>
      </c>
      <c r="B205" s="21" t="s">
        <v>21</v>
      </c>
      <c r="C205" s="21" t="s">
        <v>42</v>
      </c>
      <c r="D205" s="25" t="s">
        <v>737</v>
      </c>
      <c r="E205" s="23">
        <v>49</v>
      </c>
      <c r="F205" s="21">
        <v>1.18613462117783E-2</v>
      </c>
      <c r="G205" s="17">
        <v>1</v>
      </c>
      <c r="H205" s="37">
        <v>43481</v>
      </c>
      <c r="I205" s="25" t="s">
        <v>738</v>
      </c>
      <c r="J205" s="25">
        <v>0</v>
      </c>
      <c r="K205" s="25" t="s">
        <v>739</v>
      </c>
      <c r="L205" s="21">
        <v>71</v>
      </c>
      <c r="M205" s="21">
        <v>1</v>
      </c>
      <c r="N205" s="21">
        <v>1</v>
      </c>
    </row>
    <row r="206" spans="1:14" s="16" customFormat="1" ht="105">
      <c r="A206" s="21" t="s">
        <v>521</v>
      </c>
      <c r="B206" s="21" t="s">
        <v>21</v>
      </c>
      <c r="C206" s="21" t="s">
        <v>42</v>
      </c>
      <c r="D206" s="26" t="s">
        <v>119</v>
      </c>
      <c r="E206" s="23">
        <v>178</v>
      </c>
      <c r="F206" s="21">
        <v>5.1015347501959199E-10</v>
      </c>
      <c r="G206" s="17">
        <v>1</v>
      </c>
      <c r="H206" s="37">
        <v>43476</v>
      </c>
      <c r="I206" s="25" t="s">
        <v>740</v>
      </c>
      <c r="J206" s="25">
        <v>0</v>
      </c>
      <c r="K206" s="25" t="s">
        <v>741</v>
      </c>
      <c r="L206" s="21">
        <v>75</v>
      </c>
      <c r="M206" s="21">
        <v>1</v>
      </c>
      <c r="N206" s="21">
        <v>5</v>
      </c>
    </row>
    <row r="207" spans="1:14" s="16" customFormat="1" ht="135">
      <c r="A207" s="21" t="s">
        <v>521</v>
      </c>
      <c r="B207" s="21" t="s">
        <v>21</v>
      </c>
      <c r="C207" s="21" t="s">
        <v>42</v>
      </c>
      <c r="D207" s="25" t="s">
        <v>742</v>
      </c>
      <c r="E207" s="23">
        <v>163</v>
      </c>
      <c r="F207" s="21">
        <v>1.1466540064234399E-3</v>
      </c>
      <c r="G207" s="17">
        <v>1</v>
      </c>
      <c r="H207" s="37">
        <v>43476</v>
      </c>
      <c r="I207" s="25" t="s">
        <v>743</v>
      </c>
      <c r="J207" s="25">
        <v>0</v>
      </c>
      <c r="K207" s="25" t="s">
        <v>744</v>
      </c>
      <c r="L207" s="21">
        <v>191</v>
      </c>
      <c r="M207" s="21">
        <v>1</v>
      </c>
      <c r="N207" s="21">
        <v>4</v>
      </c>
    </row>
    <row r="208" spans="1:14" s="16" customFormat="1" ht="105">
      <c r="A208" s="21" t="s">
        <v>521</v>
      </c>
      <c r="B208" s="21" t="s">
        <v>21</v>
      </c>
      <c r="C208" s="21" t="s">
        <v>42</v>
      </c>
      <c r="D208" s="26" t="s">
        <v>140</v>
      </c>
      <c r="E208" s="23">
        <v>112</v>
      </c>
      <c r="F208" s="21">
        <v>5.3221158755980998E-2</v>
      </c>
      <c r="G208" s="17">
        <v>1</v>
      </c>
      <c r="H208" s="37">
        <v>43476</v>
      </c>
      <c r="I208" s="25" t="s">
        <v>745</v>
      </c>
      <c r="J208" s="25">
        <v>0</v>
      </c>
      <c r="K208" s="25" t="s">
        <v>746</v>
      </c>
      <c r="L208" s="21">
        <v>142</v>
      </c>
      <c r="M208" s="21">
        <v>1</v>
      </c>
      <c r="N208" s="21">
        <v>5</v>
      </c>
    </row>
    <row r="209" spans="1:14" s="16" customFormat="1" ht="75">
      <c r="A209" s="21" t="s">
        <v>521</v>
      </c>
      <c r="B209" s="21" t="s">
        <v>21</v>
      </c>
      <c r="C209" s="21" t="s">
        <v>42</v>
      </c>
      <c r="D209" s="25" t="s">
        <v>747</v>
      </c>
      <c r="E209" s="23">
        <v>103</v>
      </c>
      <c r="F209" s="21">
        <v>0.544531967917952</v>
      </c>
      <c r="G209" s="17">
        <v>1</v>
      </c>
      <c r="H209" s="37">
        <v>43476</v>
      </c>
      <c r="I209" s="25" t="s">
        <v>748</v>
      </c>
      <c r="J209" s="25">
        <v>0</v>
      </c>
      <c r="K209" s="25" t="s">
        <v>749</v>
      </c>
      <c r="L209" s="21">
        <v>95</v>
      </c>
      <c r="M209" s="21">
        <v>1</v>
      </c>
      <c r="N209" s="21">
        <v>3</v>
      </c>
    </row>
    <row r="210" spans="1:14" s="16" customFormat="1" ht="30">
      <c r="A210" s="21" t="s">
        <v>521</v>
      </c>
      <c r="B210" s="21" t="s">
        <v>25</v>
      </c>
      <c r="C210" s="21" t="s">
        <v>17</v>
      </c>
      <c r="D210" s="26" t="s">
        <v>750</v>
      </c>
      <c r="E210" s="23">
        <v>21</v>
      </c>
      <c r="F210" s="21">
        <v>0.994408281800366</v>
      </c>
      <c r="G210" s="17">
        <v>0</v>
      </c>
      <c r="H210" s="37">
        <v>43475</v>
      </c>
      <c r="I210" s="22" t="s">
        <v>751</v>
      </c>
      <c r="J210" s="25">
        <v>0</v>
      </c>
      <c r="K210" s="25" t="s">
        <v>752</v>
      </c>
      <c r="L210" s="21">
        <v>36</v>
      </c>
      <c r="M210" s="22">
        <v>1</v>
      </c>
      <c r="N210" s="22">
        <v>1</v>
      </c>
    </row>
    <row r="211" spans="1:14" s="16" customFormat="1" ht="60">
      <c r="A211" s="21" t="s">
        <v>521</v>
      </c>
      <c r="B211" s="21" t="s">
        <v>21</v>
      </c>
      <c r="C211" s="21" t="s">
        <v>42</v>
      </c>
      <c r="D211" s="25" t="s">
        <v>753</v>
      </c>
      <c r="E211" s="23">
        <v>64</v>
      </c>
      <c r="F211" s="21">
        <v>0.73441069774175505</v>
      </c>
      <c r="G211" s="17">
        <v>1</v>
      </c>
      <c r="H211" s="37">
        <v>43475</v>
      </c>
      <c r="I211" s="25" t="s">
        <v>754</v>
      </c>
      <c r="J211" s="25">
        <v>0</v>
      </c>
      <c r="K211" s="25" t="s">
        <v>755</v>
      </c>
      <c r="L211" s="21">
        <v>77</v>
      </c>
      <c r="M211" s="21">
        <v>1</v>
      </c>
      <c r="N211" s="21">
        <v>4</v>
      </c>
    </row>
    <row r="212" spans="1:14" s="16" customFormat="1" ht="135">
      <c r="A212" s="21" t="s">
        <v>521</v>
      </c>
      <c r="B212" s="21" t="s">
        <v>21</v>
      </c>
      <c r="C212" s="21" t="s">
        <v>713</v>
      </c>
      <c r="D212" s="25" t="s">
        <v>756</v>
      </c>
      <c r="E212" s="23">
        <v>269</v>
      </c>
      <c r="F212" s="21">
        <v>8.8330542880043998E-10</v>
      </c>
      <c r="G212" s="17">
        <v>0</v>
      </c>
      <c r="H212" s="37">
        <v>43470</v>
      </c>
      <c r="I212" s="25" t="s">
        <v>757</v>
      </c>
      <c r="J212" s="25">
        <v>0</v>
      </c>
      <c r="K212" s="25" t="s">
        <v>758</v>
      </c>
      <c r="L212" s="21">
        <v>105</v>
      </c>
      <c r="M212" s="21">
        <v>2</v>
      </c>
      <c r="N212" s="21">
        <v>18</v>
      </c>
    </row>
    <row r="213" spans="1:14" s="16" customFormat="1" ht="165">
      <c r="A213" s="21" t="s">
        <v>521</v>
      </c>
      <c r="B213" s="21" t="s">
        <v>21</v>
      </c>
      <c r="C213" s="21" t="s">
        <v>713</v>
      </c>
      <c r="D213" s="25" t="s">
        <v>759</v>
      </c>
      <c r="E213" s="23">
        <v>270</v>
      </c>
      <c r="F213" s="21">
        <v>4.6852655088969197E-10</v>
      </c>
      <c r="G213" s="17">
        <v>0</v>
      </c>
      <c r="H213" s="37">
        <v>43468</v>
      </c>
      <c r="I213" s="17" t="s">
        <v>760</v>
      </c>
      <c r="J213" s="17">
        <v>0</v>
      </c>
      <c r="K213" s="25" t="s">
        <v>761</v>
      </c>
      <c r="L213" s="21">
        <v>103</v>
      </c>
      <c r="M213" s="21">
        <v>1</v>
      </c>
      <c r="N213" s="21">
        <v>14</v>
      </c>
    </row>
    <row r="214" spans="1:14" s="16" customFormat="1" ht="150">
      <c r="A214" s="21" t="s">
        <v>521</v>
      </c>
      <c r="B214" s="21" t="s">
        <v>21</v>
      </c>
      <c r="C214" s="21" t="s">
        <v>713</v>
      </c>
      <c r="D214" s="25" t="s">
        <v>759</v>
      </c>
      <c r="E214" s="23">
        <v>274</v>
      </c>
      <c r="F214" s="21">
        <v>1.02743369367886E-10</v>
      </c>
      <c r="G214" s="17">
        <v>0</v>
      </c>
      <c r="H214" s="37">
        <v>43467</v>
      </c>
      <c r="I214" s="25" t="s">
        <v>762</v>
      </c>
      <c r="J214" s="25">
        <v>0</v>
      </c>
      <c r="K214" s="25" t="s">
        <v>761</v>
      </c>
      <c r="L214" s="21">
        <v>103</v>
      </c>
      <c r="M214" s="21">
        <v>1</v>
      </c>
      <c r="N214" s="21">
        <v>16</v>
      </c>
    </row>
    <row r="215" spans="1:14" s="16" customFormat="1" ht="135">
      <c r="A215" s="21" t="s">
        <v>521</v>
      </c>
      <c r="B215" s="21" t="s">
        <v>21</v>
      </c>
      <c r="C215" s="21" t="s">
        <v>713</v>
      </c>
      <c r="D215" s="25" t="s">
        <v>763</v>
      </c>
      <c r="E215" s="23">
        <v>262</v>
      </c>
      <c r="F215" s="21">
        <v>2.6565594168914701E-10</v>
      </c>
      <c r="G215" s="17">
        <v>0</v>
      </c>
      <c r="H215" s="37">
        <v>43467</v>
      </c>
      <c r="I215" s="25" t="s">
        <v>764</v>
      </c>
      <c r="J215" s="25">
        <v>0</v>
      </c>
      <c r="K215" s="25" t="s">
        <v>765</v>
      </c>
      <c r="L215" s="21">
        <v>64</v>
      </c>
      <c r="M215" s="21">
        <v>3</v>
      </c>
      <c r="N215" s="21">
        <v>6</v>
      </c>
    </row>
    <row r="216" spans="1:14" s="16" customFormat="1" ht="210">
      <c r="A216" s="21" t="s">
        <v>521</v>
      </c>
      <c r="B216" s="21" t="s">
        <v>21</v>
      </c>
      <c r="C216" s="21" t="s">
        <v>713</v>
      </c>
      <c r="D216" s="22" t="s">
        <v>766</v>
      </c>
      <c r="E216" s="23">
        <v>408</v>
      </c>
      <c r="F216" s="21">
        <v>2.2204460492503101E-16</v>
      </c>
      <c r="G216" s="17">
        <v>0</v>
      </c>
      <c r="H216" s="37">
        <v>43464</v>
      </c>
      <c r="I216" s="25" t="s">
        <v>767</v>
      </c>
      <c r="J216" s="25">
        <v>0</v>
      </c>
      <c r="K216" s="25" t="s">
        <v>761</v>
      </c>
      <c r="L216" s="21">
        <v>103</v>
      </c>
      <c r="M216" s="22">
        <v>3</v>
      </c>
      <c r="N216" s="22">
        <v>19</v>
      </c>
    </row>
    <row r="217" spans="1:14" s="16" customFormat="1" ht="90">
      <c r="A217" s="21" t="s">
        <v>521</v>
      </c>
      <c r="B217" s="21" t="s">
        <v>21</v>
      </c>
      <c r="C217" s="21" t="s">
        <v>713</v>
      </c>
      <c r="D217" s="25" t="s">
        <v>759</v>
      </c>
      <c r="E217" s="23">
        <v>173</v>
      </c>
      <c r="F217" s="21">
        <v>2.2923661247009602E-6</v>
      </c>
      <c r="G217" s="17">
        <v>0</v>
      </c>
      <c r="H217" s="37">
        <v>43464</v>
      </c>
      <c r="I217" s="22" t="s">
        <v>768</v>
      </c>
      <c r="J217" s="25">
        <v>0</v>
      </c>
      <c r="K217" s="25" t="s">
        <v>769</v>
      </c>
      <c r="L217" s="21">
        <v>107</v>
      </c>
      <c r="M217" s="22">
        <v>1</v>
      </c>
      <c r="N217" s="22">
        <v>17</v>
      </c>
    </row>
    <row r="218" spans="1:14" s="16" customFormat="1" ht="120">
      <c r="A218" s="21" t="s">
        <v>521</v>
      </c>
      <c r="B218" s="21" t="s">
        <v>21</v>
      </c>
      <c r="C218" s="21" t="s">
        <v>713</v>
      </c>
      <c r="D218" s="25" t="s">
        <v>766</v>
      </c>
      <c r="E218" s="23">
        <v>229</v>
      </c>
      <c r="F218" s="21">
        <v>1.11872444641392E-9</v>
      </c>
      <c r="G218" s="17">
        <v>0</v>
      </c>
      <c r="H218" s="37">
        <v>43464</v>
      </c>
      <c r="I218" s="25" t="s">
        <v>770</v>
      </c>
      <c r="J218" s="25">
        <v>0</v>
      </c>
      <c r="K218" s="25" t="s">
        <v>771</v>
      </c>
      <c r="L218" s="21">
        <v>105</v>
      </c>
      <c r="M218" s="21">
        <v>3</v>
      </c>
      <c r="N218" s="21">
        <v>31</v>
      </c>
    </row>
    <row r="219" spans="1:14" s="16" customFormat="1" ht="90">
      <c r="A219" s="21" t="s">
        <v>521</v>
      </c>
      <c r="B219" s="21" t="s">
        <v>21</v>
      </c>
      <c r="C219" s="21" t="s">
        <v>713</v>
      </c>
      <c r="D219" s="22" t="s">
        <v>759</v>
      </c>
      <c r="E219" s="23">
        <v>151</v>
      </c>
      <c r="F219" s="21">
        <v>6.4150165170471203E-3</v>
      </c>
      <c r="G219" s="17">
        <v>0</v>
      </c>
      <c r="H219" s="37">
        <v>43464</v>
      </c>
      <c r="I219" s="25" t="s">
        <v>772</v>
      </c>
      <c r="J219" s="25">
        <v>0</v>
      </c>
      <c r="K219" s="25" t="s">
        <v>773</v>
      </c>
      <c r="L219" s="21">
        <v>108</v>
      </c>
      <c r="M219" s="22">
        <v>1</v>
      </c>
      <c r="N219" s="22">
        <v>17</v>
      </c>
    </row>
    <row r="220" spans="1:14" s="16" customFormat="1" ht="75">
      <c r="A220" s="21" t="s">
        <v>521</v>
      </c>
      <c r="B220" s="21" t="s">
        <v>21</v>
      </c>
      <c r="C220" s="21" t="s">
        <v>42</v>
      </c>
      <c r="D220" s="26" t="s">
        <v>140</v>
      </c>
      <c r="E220" s="23">
        <v>91</v>
      </c>
      <c r="F220" s="21">
        <v>0.96658566902705001</v>
      </c>
      <c r="G220" s="17">
        <v>0</v>
      </c>
      <c r="H220" s="37">
        <v>43463</v>
      </c>
      <c r="I220" s="25" t="s">
        <v>774</v>
      </c>
      <c r="J220" s="25">
        <v>0</v>
      </c>
      <c r="K220" s="25" t="s">
        <v>775</v>
      </c>
      <c r="L220" s="21">
        <v>95</v>
      </c>
      <c r="M220" s="21">
        <v>1</v>
      </c>
      <c r="N220" s="21">
        <v>4</v>
      </c>
    </row>
    <row r="221" spans="1:14" s="16" customFormat="1" ht="90">
      <c r="A221" s="21" t="s">
        <v>521</v>
      </c>
      <c r="B221" s="21" t="s">
        <v>21</v>
      </c>
      <c r="C221" s="21" t="s">
        <v>713</v>
      </c>
      <c r="D221" s="25" t="s">
        <v>776</v>
      </c>
      <c r="E221" s="23">
        <v>124</v>
      </c>
      <c r="F221" s="21">
        <v>0.42779049419724002</v>
      </c>
      <c r="G221" s="17">
        <v>0</v>
      </c>
      <c r="H221" s="37">
        <v>43463</v>
      </c>
      <c r="I221" s="17" t="s">
        <v>777</v>
      </c>
      <c r="J221" s="17">
        <v>0</v>
      </c>
      <c r="K221" s="25" t="s">
        <v>778</v>
      </c>
      <c r="L221" s="21">
        <v>49</v>
      </c>
      <c r="M221" s="21">
        <v>1</v>
      </c>
      <c r="N221" s="21">
        <v>4</v>
      </c>
    </row>
    <row r="222" spans="1:14" s="16" customFormat="1" ht="150">
      <c r="A222" s="21" t="s">
        <v>521</v>
      </c>
      <c r="B222" s="21" t="s">
        <v>21</v>
      </c>
      <c r="C222" s="21" t="s">
        <v>713</v>
      </c>
      <c r="D222" s="25" t="s">
        <v>779</v>
      </c>
      <c r="E222" s="23">
        <v>237</v>
      </c>
      <c r="F222" s="21">
        <v>3.5861262013993998E-2</v>
      </c>
      <c r="G222" s="17">
        <v>0</v>
      </c>
      <c r="H222" s="37">
        <v>43463</v>
      </c>
      <c r="I222" s="17" t="s">
        <v>780</v>
      </c>
      <c r="J222" s="17">
        <v>1</v>
      </c>
      <c r="K222" s="25" t="s">
        <v>781</v>
      </c>
      <c r="L222" s="21">
        <v>67</v>
      </c>
      <c r="M222" s="21">
        <v>1</v>
      </c>
      <c r="N222" s="21">
        <v>4</v>
      </c>
    </row>
    <row r="223" spans="1:14" s="16" customFormat="1" ht="180">
      <c r="A223" s="21" t="s">
        <v>521</v>
      </c>
      <c r="B223" s="21" t="s">
        <v>21</v>
      </c>
      <c r="C223" s="21" t="s">
        <v>713</v>
      </c>
      <c r="D223" s="25" t="s">
        <v>782</v>
      </c>
      <c r="E223" s="23">
        <v>285</v>
      </c>
      <c r="F223" s="21">
        <v>1.1701750679549099E-13</v>
      </c>
      <c r="G223" s="17">
        <v>0</v>
      </c>
      <c r="H223" s="37">
        <v>43463</v>
      </c>
      <c r="I223" s="17" t="s">
        <v>783</v>
      </c>
      <c r="J223" s="17">
        <v>0</v>
      </c>
      <c r="K223" s="25" t="s">
        <v>769</v>
      </c>
      <c r="L223" s="21">
        <v>107</v>
      </c>
      <c r="M223" s="21">
        <v>4</v>
      </c>
      <c r="N223" s="21">
        <v>11</v>
      </c>
    </row>
    <row r="224" spans="1:14" s="16" customFormat="1" ht="135">
      <c r="A224" s="21" t="s">
        <v>521</v>
      </c>
      <c r="B224" s="21" t="s">
        <v>21</v>
      </c>
      <c r="C224" s="21" t="s">
        <v>713</v>
      </c>
      <c r="D224" s="25" t="s">
        <v>784</v>
      </c>
      <c r="E224" s="23">
        <v>258</v>
      </c>
      <c r="F224" s="21">
        <v>0.99999999979326304</v>
      </c>
      <c r="G224" s="17">
        <v>0</v>
      </c>
      <c r="H224" s="37">
        <v>43462</v>
      </c>
      <c r="I224" s="25" t="s">
        <v>785</v>
      </c>
      <c r="J224" s="25">
        <v>1</v>
      </c>
      <c r="K224" s="25" t="s">
        <v>786</v>
      </c>
      <c r="L224" s="21">
        <v>111</v>
      </c>
      <c r="M224" s="21">
        <v>2</v>
      </c>
      <c r="N224" s="21">
        <v>17</v>
      </c>
    </row>
    <row r="225" spans="1:14" s="16" customFormat="1" ht="90">
      <c r="A225" s="21" t="s">
        <v>521</v>
      </c>
      <c r="B225" s="21" t="s">
        <v>21</v>
      </c>
      <c r="C225" s="21" t="s">
        <v>17</v>
      </c>
      <c r="D225" s="25" t="s">
        <v>787</v>
      </c>
      <c r="E225" s="23">
        <v>180</v>
      </c>
      <c r="F225" s="21">
        <v>3.14903658704679E-12</v>
      </c>
      <c r="G225" s="17">
        <v>1</v>
      </c>
      <c r="H225" s="37">
        <v>43429</v>
      </c>
      <c r="I225" s="25" t="s">
        <v>788</v>
      </c>
      <c r="J225" s="25">
        <v>1</v>
      </c>
      <c r="K225" s="25" t="s">
        <v>789</v>
      </c>
      <c r="L225" s="21">
        <v>72</v>
      </c>
      <c r="M225" s="21">
        <v>1</v>
      </c>
      <c r="N225" s="21">
        <v>1</v>
      </c>
    </row>
    <row r="226" spans="1:14" s="16" customFormat="1" ht="75">
      <c r="A226" s="21" t="s">
        <v>521</v>
      </c>
      <c r="B226" s="21" t="s">
        <v>21</v>
      </c>
      <c r="C226" s="21" t="s">
        <v>42</v>
      </c>
      <c r="D226" s="22" t="s">
        <v>375</v>
      </c>
      <c r="E226" s="23">
        <v>145</v>
      </c>
      <c r="F226" s="21">
        <v>4.29524439229389E-5</v>
      </c>
      <c r="G226" s="17">
        <v>0</v>
      </c>
      <c r="H226" s="37">
        <v>43423</v>
      </c>
      <c r="I226" s="25" t="s">
        <v>790</v>
      </c>
      <c r="J226" s="25">
        <v>0</v>
      </c>
      <c r="K226" s="25" t="s">
        <v>791</v>
      </c>
      <c r="L226" s="21">
        <v>44</v>
      </c>
      <c r="M226" s="22">
        <v>1</v>
      </c>
      <c r="N226" s="22">
        <v>2</v>
      </c>
    </row>
    <row r="227" spans="1:14" s="16" customFormat="1" ht="120">
      <c r="A227" s="21" t="s">
        <v>521</v>
      </c>
      <c r="B227" s="21" t="s">
        <v>21</v>
      </c>
      <c r="C227" s="21" t="s">
        <v>17</v>
      </c>
      <c r="D227" s="25" t="s">
        <v>792</v>
      </c>
      <c r="E227" s="23">
        <v>222</v>
      </c>
      <c r="F227" s="21">
        <v>1.4700582517956901E-7</v>
      </c>
      <c r="G227" s="17">
        <v>1</v>
      </c>
      <c r="H227" s="37">
        <v>43423</v>
      </c>
      <c r="I227" s="25" t="s">
        <v>793</v>
      </c>
      <c r="J227" s="25">
        <v>0</v>
      </c>
      <c r="K227" s="25" t="s">
        <v>794</v>
      </c>
      <c r="L227" s="21">
        <v>78</v>
      </c>
      <c r="M227" s="21">
        <v>1</v>
      </c>
      <c r="N227" s="21">
        <v>14</v>
      </c>
    </row>
    <row r="228" spans="1:14" s="16" customFormat="1" ht="150">
      <c r="A228" s="21" t="s">
        <v>521</v>
      </c>
      <c r="B228" s="21" t="s">
        <v>21</v>
      </c>
      <c r="C228" s="21" t="s">
        <v>17</v>
      </c>
      <c r="D228" s="22" t="s">
        <v>795</v>
      </c>
      <c r="E228" s="23">
        <v>117</v>
      </c>
      <c r="F228" s="21">
        <v>5.2580405572877404E-6</v>
      </c>
      <c r="G228" s="17">
        <v>1</v>
      </c>
      <c r="H228" s="37">
        <v>43410</v>
      </c>
      <c r="I228" s="25" t="s">
        <v>796</v>
      </c>
      <c r="J228" s="25">
        <v>1</v>
      </c>
      <c r="K228" s="25" t="s">
        <v>797</v>
      </c>
      <c r="L228" s="21">
        <v>225</v>
      </c>
      <c r="M228" s="22">
        <v>1</v>
      </c>
      <c r="N228" s="22">
        <v>2</v>
      </c>
    </row>
    <row r="229" spans="1:14" s="16" customFormat="1" ht="225">
      <c r="A229" s="21" t="s">
        <v>521</v>
      </c>
      <c r="B229" s="21" t="s">
        <v>21</v>
      </c>
      <c r="C229" s="21" t="s">
        <v>17</v>
      </c>
      <c r="D229" s="25" t="s">
        <v>798</v>
      </c>
      <c r="E229" s="23">
        <v>122</v>
      </c>
      <c r="F229" s="21">
        <v>0.25459309456411999</v>
      </c>
      <c r="G229" s="17">
        <v>1</v>
      </c>
      <c r="H229" s="37">
        <v>43403</v>
      </c>
      <c r="I229" s="17" t="s">
        <v>799</v>
      </c>
      <c r="J229" s="17">
        <v>1</v>
      </c>
      <c r="K229" s="25" t="s">
        <v>800</v>
      </c>
      <c r="L229" s="21">
        <v>323</v>
      </c>
      <c r="M229" s="21">
        <v>2</v>
      </c>
      <c r="N229" s="21">
        <v>6</v>
      </c>
    </row>
    <row r="230" spans="1:14" s="16" customFormat="1" ht="180">
      <c r="A230" s="21" t="s">
        <v>521</v>
      </c>
      <c r="B230" s="21" t="s">
        <v>21</v>
      </c>
      <c r="C230" s="21" t="s">
        <v>17</v>
      </c>
      <c r="D230" s="25" t="s">
        <v>801</v>
      </c>
      <c r="E230" s="23">
        <v>348</v>
      </c>
      <c r="F230" s="21">
        <v>2.2174883070972502E-2</v>
      </c>
      <c r="G230" s="17">
        <v>1</v>
      </c>
      <c r="H230" s="37">
        <v>43403</v>
      </c>
      <c r="I230" s="25" t="s">
        <v>802</v>
      </c>
      <c r="J230" s="25">
        <v>1</v>
      </c>
      <c r="K230" s="25" t="s">
        <v>803</v>
      </c>
      <c r="L230" s="21">
        <v>132</v>
      </c>
      <c r="M230" s="21">
        <v>1</v>
      </c>
      <c r="N230" s="21">
        <v>2</v>
      </c>
    </row>
    <row r="231" spans="1:14" s="16" customFormat="1" ht="90">
      <c r="A231" s="21" t="s">
        <v>521</v>
      </c>
      <c r="B231" s="21" t="s">
        <v>21</v>
      </c>
      <c r="C231" s="21" t="s">
        <v>17</v>
      </c>
      <c r="D231" s="25" t="s">
        <v>243</v>
      </c>
      <c r="E231" s="23">
        <v>161</v>
      </c>
      <c r="F231" s="21">
        <v>3.7198348623590499E-7</v>
      </c>
      <c r="G231" s="17">
        <v>1</v>
      </c>
      <c r="H231" s="37">
        <v>43391</v>
      </c>
      <c r="I231" s="25" t="s">
        <v>804</v>
      </c>
      <c r="J231" s="25">
        <v>0</v>
      </c>
      <c r="K231" s="25" t="s">
        <v>805</v>
      </c>
      <c r="L231" s="21">
        <v>118</v>
      </c>
      <c r="M231" s="21">
        <v>1</v>
      </c>
      <c r="N231" s="21">
        <v>0</v>
      </c>
    </row>
    <row r="232" spans="1:14" s="16" customFormat="1" ht="60">
      <c r="A232" s="21" t="s">
        <v>521</v>
      </c>
      <c r="B232" s="21" t="s">
        <v>21</v>
      </c>
      <c r="C232" s="21" t="s">
        <v>17</v>
      </c>
      <c r="D232" s="25" t="s">
        <v>806</v>
      </c>
      <c r="E232" s="23">
        <v>114</v>
      </c>
      <c r="F232" s="21">
        <v>1.1622205052475001E-4</v>
      </c>
      <c r="G232" s="17">
        <v>0</v>
      </c>
      <c r="H232" s="37">
        <v>43391</v>
      </c>
      <c r="I232" s="22" t="s">
        <v>807</v>
      </c>
      <c r="J232" s="25">
        <v>0</v>
      </c>
      <c r="K232" s="25" t="s">
        <v>808</v>
      </c>
      <c r="L232" s="21">
        <v>65</v>
      </c>
      <c r="M232" s="22">
        <v>1</v>
      </c>
      <c r="N232" s="22">
        <v>1</v>
      </c>
    </row>
    <row r="233" spans="1:14" s="16" customFormat="1" ht="60">
      <c r="A233" s="21" t="s">
        <v>521</v>
      </c>
      <c r="B233" s="21" t="s">
        <v>21</v>
      </c>
      <c r="C233" s="21" t="s">
        <v>17</v>
      </c>
      <c r="D233" s="25" t="s">
        <v>809</v>
      </c>
      <c r="E233" s="23">
        <v>60</v>
      </c>
      <c r="F233" s="21">
        <v>1.4737444355890099E-2</v>
      </c>
      <c r="G233" s="17">
        <v>0</v>
      </c>
      <c r="H233" s="37">
        <v>43390</v>
      </c>
      <c r="I233" s="25" t="s">
        <v>810</v>
      </c>
      <c r="J233" s="25">
        <v>0</v>
      </c>
      <c r="K233" s="25" t="s">
        <v>811</v>
      </c>
      <c r="L233" s="21">
        <v>87</v>
      </c>
      <c r="M233" s="21">
        <v>1</v>
      </c>
      <c r="N233" s="21">
        <v>5</v>
      </c>
    </row>
    <row r="234" spans="1:14" s="16" customFormat="1" ht="90">
      <c r="A234" s="21" t="s">
        <v>521</v>
      </c>
      <c r="B234" s="21" t="s">
        <v>21</v>
      </c>
      <c r="C234" s="21" t="s">
        <v>42</v>
      </c>
      <c r="D234" s="25" t="s">
        <v>812</v>
      </c>
      <c r="E234" s="23">
        <v>92</v>
      </c>
      <c r="F234" s="21">
        <v>4.11460747894521E-3</v>
      </c>
      <c r="G234" s="17">
        <v>1</v>
      </c>
      <c r="H234" s="37">
        <v>43390</v>
      </c>
      <c r="I234" s="22" t="s">
        <v>813</v>
      </c>
      <c r="J234" s="25">
        <v>0</v>
      </c>
      <c r="K234" s="25" t="s">
        <v>814</v>
      </c>
      <c r="L234" s="21">
        <v>123</v>
      </c>
      <c r="M234" s="22">
        <v>1</v>
      </c>
      <c r="N234" s="22">
        <v>2</v>
      </c>
    </row>
    <row r="235" spans="1:14" s="16" customFormat="1" ht="165">
      <c r="A235" s="21" t="s">
        <v>521</v>
      </c>
      <c r="B235" s="21" t="s">
        <v>21</v>
      </c>
      <c r="C235" s="21" t="s">
        <v>42</v>
      </c>
      <c r="D235" s="22" t="s">
        <v>815</v>
      </c>
      <c r="E235" s="23">
        <v>74</v>
      </c>
      <c r="F235" s="21">
        <v>2.5055549957020401E-6</v>
      </c>
      <c r="G235" s="17">
        <v>1</v>
      </c>
      <c r="H235" s="37">
        <v>43389</v>
      </c>
      <c r="I235" s="25" t="s">
        <v>816</v>
      </c>
      <c r="J235" s="25">
        <v>0</v>
      </c>
      <c r="K235" s="25" t="s">
        <v>817</v>
      </c>
      <c r="L235" s="21">
        <v>244</v>
      </c>
      <c r="M235" s="22">
        <v>1</v>
      </c>
      <c r="N235" s="22">
        <v>6</v>
      </c>
    </row>
    <row r="236" spans="1:14" s="16" customFormat="1" ht="45">
      <c r="A236" s="21" t="s">
        <v>521</v>
      </c>
      <c r="B236" s="21" t="s">
        <v>21</v>
      </c>
      <c r="C236" s="21" t="s">
        <v>42</v>
      </c>
      <c r="D236" s="25" t="s">
        <v>818</v>
      </c>
      <c r="E236" s="23">
        <v>68</v>
      </c>
      <c r="F236" s="21">
        <v>4.6653390722628502E-5</v>
      </c>
      <c r="G236" s="17">
        <v>1</v>
      </c>
      <c r="H236" s="37">
        <v>43387</v>
      </c>
      <c r="I236" s="25" t="s">
        <v>819</v>
      </c>
      <c r="J236" s="25">
        <v>0</v>
      </c>
      <c r="K236" s="25" t="s">
        <v>820</v>
      </c>
      <c r="L236" s="21">
        <v>54</v>
      </c>
      <c r="M236" s="21">
        <v>1</v>
      </c>
      <c r="N236" s="21">
        <v>3</v>
      </c>
    </row>
    <row r="237" spans="1:14" s="16" customFormat="1" ht="45">
      <c r="A237" s="21" t="s">
        <v>521</v>
      </c>
      <c r="B237" s="21" t="s">
        <v>21</v>
      </c>
      <c r="C237" s="21" t="s">
        <v>42</v>
      </c>
      <c r="D237" s="26" t="s">
        <v>119</v>
      </c>
      <c r="E237" s="23">
        <v>47</v>
      </c>
      <c r="F237" s="21">
        <v>5.3268655796665398E-2</v>
      </c>
      <c r="G237" s="17">
        <v>1</v>
      </c>
      <c r="H237" s="37">
        <v>43384</v>
      </c>
      <c r="I237" s="25" t="s">
        <v>821</v>
      </c>
      <c r="J237" s="25">
        <v>0</v>
      </c>
      <c r="K237" s="25" t="s">
        <v>822</v>
      </c>
      <c r="L237" s="21">
        <v>48</v>
      </c>
      <c r="M237" s="21">
        <v>2</v>
      </c>
      <c r="N237" s="21">
        <v>6</v>
      </c>
    </row>
    <row r="238" spans="1:14" s="16" customFormat="1" ht="45">
      <c r="A238" s="21" t="s">
        <v>521</v>
      </c>
      <c r="B238" s="21" t="s">
        <v>21</v>
      </c>
      <c r="C238" s="21" t="s">
        <v>42</v>
      </c>
      <c r="D238" s="25" t="s">
        <v>818</v>
      </c>
      <c r="E238" s="23">
        <v>59</v>
      </c>
      <c r="F238" s="21">
        <v>5.2146464174040996E-4</v>
      </c>
      <c r="G238" s="17">
        <v>1</v>
      </c>
      <c r="H238" s="37">
        <v>43373</v>
      </c>
      <c r="I238" s="25" t="s">
        <v>823</v>
      </c>
      <c r="J238" s="25">
        <v>0</v>
      </c>
      <c r="K238" s="25" t="s">
        <v>820</v>
      </c>
      <c r="L238" s="21">
        <v>54</v>
      </c>
      <c r="M238" s="21">
        <v>1</v>
      </c>
      <c r="N238" s="21">
        <v>9</v>
      </c>
    </row>
    <row r="239" spans="1:14" s="16" customFormat="1" ht="105">
      <c r="A239" s="21" t="s">
        <v>521</v>
      </c>
      <c r="B239" s="21" t="s">
        <v>21</v>
      </c>
      <c r="C239" s="21" t="s">
        <v>42</v>
      </c>
      <c r="D239" s="25" t="s">
        <v>824</v>
      </c>
      <c r="E239" s="23">
        <v>182</v>
      </c>
      <c r="F239" s="21">
        <v>4.62419071474559E-2</v>
      </c>
      <c r="G239" s="17">
        <v>1</v>
      </c>
      <c r="H239" s="37">
        <v>43371</v>
      </c>
      <c r="I239" s="25" t="s">
        <v>825</v>
      </c>
      <c r="J239" s="25">
        <v>0</v>
      </c>
      <c r="K239" s="25" t="s">
        <v>826</v>
      </c>
      <c r="L239" s="21">
        <v>124</v>
      </c>
      <c r="M239" s="21">
        <v>1</v>
      </c>
      <c r="N239" s="21">
        <v>10</v>
      </c>
    </row>
    <row r="240" spans="1:14" s="16" customFormat="1" ht="75">
      <c r="A240" s="21" t="s">
        <v>521</v>
      </c>
      <c r="B240" s="21" t="s">
        <v>25</v>
      </c>
      <c r="C240" s="21" t="s">
        <v>17</v>
      </c>
      <c r="D240" s="25" t="s">
        <v>827</v>
      </c>
      <c r="E240" s="23">
        <v>104</v>
      </c>
      <c r="F240" s="21">
        <v>0.43496781246536198</v>
      </c>
      <c r="G240" s="17">
        <v>1</v>
      </c>
      <c r="H240" s="37">
        <v>43370</v>
      </c>
      <c r="I240" s="17" t="s">
        <v>828</v>
      </c>
      <c r="J240" s="17">
        <v>0</v>
      </c>
      <c r="K240" s="25" t="s">
        <v>829</v>
      </c>
      <c r="L240" s="21">
        <v>85</v>
      </c>
      <c r="M240" s="21">
        <v>2</v>
      </c>
      <c r="N240" s="21">
        <v>12</v>
      </c>
    </row>
    <row r="241" spans="1:14" s="16" customFormat="1" ht="135">
      <c r="A241" s="21" t="s">
        <v>521</v>
      </c>
      <c r="B241" s="21" t="s">
        <v>21</v>
      </c>
      <c r="C241" s="21" t="s">
        <v>17</v>
      </c>
      <c r="D241" s="25" t="s">
        <v>830</v>
      </c>
      <c r="E241" s="23">
        <v>143</v>
      </c>
      <c r="F241" s="21">
        <v>3.1719642905248002E-4</v>
      </c>
      <c r="G241" s="17">
        <v>1</v>
      </c>
      <c r="H241" s="37">
        <v>43368</v>
      </c>
      <c r="I241" s="25" t="s">
        <v>831</v>
      </c>
      <c r="J241" s="25">
        <v>1</v>
      </c>
      <c r="K241" s="25" t="s">
        <v>832</v>
      </c>
      <c r="L241" s="21">
        <v>186</v>
      </c>
      <c r="M241" s="21">
        <v>2</v>
      </c>
      <c r="N241" s="21">
        <v>2</v>
      </c>
    </row>
    <row r="242" spans="1:14" s="16" customFormat="1" ht="45">
      <c r="A242" s="21" t="s">
        <v>521</v>
      </c>
      <c r="B242" s="21" t="s">
        <v>21</v>
      </c>
      <c r="C242" s="21" t="s">
        <v>42</v>
      </c>
      <c r="D242" s="26" t="s">
        <v>140</v>
      </c>
      <c r="E242" s="23">
        <v>74</v>
      </c>
      <c r="F242" s="21">
        <v>1.45719676648004E-4</v>
      </c>
      <c r="G242" s="17">
        <v>1</v>
      </c>
      <c r="H242" s="37">
        <v>43365</v>
      </c>
      <c r="I242" s="25" t="s">
        <v>833</v>
      </c>
      <c r="J242" s="25">
        <v>0</v>
      </c>
      <c r="K242" s="25" t="s">
        <v>834</v>
      </c>
      <c r="L242" s="21">
        <v>43</v>
      </c>
      <c r="M242" s="21">
        <v>3</v>
      </c>
      <c r="N242" s="21">
        <v>17</v>
      </c>
    </row>
    <row r="243" spans="1:14" s="16" customFormat="1" ht="75">
      <c r="A243" s="21" t="s">
        <v>521</v>
      </c>
      <c r="B243" s="21" t="s">
        <v>21</v>
      </c>
      <c r="C243" s="21" t="s">
        <v>42</v>
      </c>
      <c r="D243" s="25" t="s">
        <v>818</v>
      </c>
      <c r="E243" s="23">
        <v>41</v>
      </c>
      <c r="F243" s="21">
        <v>1.39317939109005E-2</v>
      </c>
      <c r="G243" s="17">
        <v>1</v>
      </c>
      <c r="H243" s="37">
        <v>43365</v>
      </c>
      <c r="I243" s="25" t="s">
        <v>835</v>
      </c>
      <c r="J243" s="25">
        <v>0</v>
      </c>
      <c r="K243" s="25" t="s">
        <v>836</v>
      </c>
      <c r="L243" s="21">
        <v>90</v>
      </c>
      <c r="M243" s="21">
        <v>2</v>
      </c>
      <c r="N243" s="21">
        <v>8</v>
      </c>
    </row>
    <row r="244" spans="1:14" s="16" customFormat="1" ht="45">
      <c r="A244" s="21" t="s">
        <v>521</v>
      </c>
      <c r="B244" s="21" t="s">
        <v>21</v>
      </c>
      <c r="C244" s="21" t="s">
        <v>42</v>
      </c>
      <c r="D244" s="22" t="s">
        <v>140</v>
      </c>
      <c r="E244" s="23">
        <v>44</v>
      </c>
      <c r="F244" s="21">
        <v>4.3046494026377301E-2</v>
      </c>
      <c r="G244" s="17">
        <v>1</v>
      </c>
      <c r="H244" s="37">
        <v>43362</v>
      </c>
      <c r="I244" s="25" t="s">
        <v>837</v>
      </c>
      <c r="J244" s="25">
        <v>0</v>
      </c>
      <c r="K244" s="25" t="s">
        <v>820</v>
      </c>
      <c r="L244" s="21">
        <v>54</v>
      </c>
      <c r="M244" s="22">
        <v>2</v>
      </c>
      <c r="N244" s="22">
        <v>6</v>
      </c>
    </row>
    <row r="245" spans="1:14" s="16" customFormat="1" ht="45">
      <c r="A245" s="21" t="s">
        <v>521</v>
      </c>
      <c r="B245" s="21" t="s">
        <v>21</v>
      </c>
      <c r="C245" s="21" t="s">
        <v>17</v>
      </c>
      <c r="D245" s="25" t="s">
        <v>838</v>
      </c>
      <c r="E245" s="23">
        <v>50</v>
      </c>
      <c r="F245" s="21">
        <v>2.8367353114633299E-4</v>
      </c>
      <c r="G245" s="17">
        <v>1</v>
      </c>
      <c r="H245" s="37">
        <v>43361</v>
      </c>
      <c r="I245" s="22" t="s">
        <v>839</v>
      </c>
      <c r="J245" s="25">
        <v>0</v>
      </c>
      <c r="K245" s="25" t="s">
        <v>840</v>
      </c>
      <c r="L245" s="21">
        <v>67</v>
      </c>
      <c r="M245" s="22">
        <v>1</v>
      </c>
      <c r="N245" s="22">
        <v>2</v>
      </c>
    </row>
    <row r="246" spans="1:14" s="16" customFormat="1" ht="75">
      <c r="A246" s="21" t="s">
        <v>521</v>
      </c>
      <c r="B246" s="21" t="s">
        <v>21</v>
      </c>
      <c r="C246" s="21" t="s">
        <v>42</v>
      </c>
      <c r="D246" s="26" t="s">
        <v>841</v>
      </c>
      <c r="E246" s="23">
        <v>79</v>
      </c>
      <c r="F246" s="21">
        <v>4.4878708123030598E-4</v>
      </c>
      <c r="G246" s="17">
        <v>1</v>
      </c>
      <c r="H246" s="37">
        <v>43355</v>
      </c>
      <c r="I246" s="25" t="s">
        <v>842</v>
      </c>
      <c r="J246" s="25">
        <v>0</v>
      </c>
      <c r="K246" s="17" t="s">
        <v>843</v>
      </c>
      <c r="L246" s="21">
        <v>107</v>
      </c>
      <c r="M246" s="21">
        <v>3</v>
      </c>
      <c r="N246" s="21">
        <v>7</v>
      </c>
    </row>
    <row r="247" spans="1:14" s="16" customFormat="1" ht="45">
      <c r="A247" s="21" t="s">
        <v>521</v>
      </c>
      <c r="B247" s="21" t="s">
        <v>21</v>
      </c>
      <c r="C247" s="21" t="s">
        <v>42</v>
      </c>
      <c r="D247" s="25" t="s">
        <v>844</v>
      </c>
      <c r="E247" s="23">
        <v>46</v>
      </c>
      <c r="F247" s="21">
        <v>2.1034129374707402E-3</v>
      </c>
      <c r="G247" s="17">
        <v>1</v>
      </c>
      <c r="H247" s="37">
        <v>43354</v>
      </c>
      <c r="I247" s="22" t="s">
        <v>845</v>
      </c>
      <c r="J247" s="25">
        <v>0</v>
      </c>
      <c r="K247" s="25" t="s">
        <v>820</v>
      </c>
      <c r="L247" s="21">
        <v>54</v>
      </c>
      <c r="M247" s="22">
        <v>1</v>
      </c>
      <c r="N247" s="22">
        <v>3</v>
      </c>
    </row>
    <row r="248" spans="1:14" s="16" customFormat="1" ht="120">
      <c r="A248" s="21" t="s">
        <v>521</v>
      </c>
      <c r="B248" s="21" t="s">
        <v>21</v>
      </c>
      <c r="C248" s="21" t="s">
        <v>42</v>
      </c>
      <c r="D248" s="25" t="s">
        <v>846</v>
      </c>
      <c r="E248" s="23">
        <v>162</v>
      </c>
      <c r="F248" s="21">
        <v>1.1989000348045E-8</v>
      </c>
      <c r="G248" s="17">
        <v>1</v>
      </c>
      <c r="H248" s="37">
        <v>43353</v>
      </c>
      <c r="I248" s="25" t="s">
        <v>847</v>
      </c>
      <c r="J248" s="25">
        <v>0</v>
      </c>
      <c r="K248" s="25" t="s">
        <v>848</v>
      </c>
      <c r="L248" s="21">
        <v>163</v>
      </c>
      <c r="M248" s="21">
        <v>1</v>
      </c>
      <c r="N248" s="21">
        <v>1</v>
      </c>
    </row>
    <row r="249" spans="1:14" s="16" customFormat="1" ht="285">
      <c r="A249" s="21" t="s">
        <v>521</v>
      </c>
      <c r="B249" s="21" t="s">
        <v>21</v>
      </c>
      <c r="C249" s="21" t="s">
        <v>17</v>
      </c>
      <c r="D249" s="26" t="s">
        <v>849</v>
      </c>
      <c r="E249" s="23">
        <v>543</v>
      </c>
      <c r="F249" s="21">
        <v>0.99999407158943299</v>
      </c>
      <c r="G249" s="17">
        <v>0</v>
      </c>
      <c r="H249" s="37">
        <v>43349</v>
      </c>
      <c r="I249" s="25" t="s">
        <v>850</v>
      </c>
      <c r="J249" s="25">
        <v>0</v>
      </c>
      <c r="K249" s="25" t="s">
        <v>851</v>
      </c>
      <c r="L249" s="21">
        <v>121</v>
      </c>
      <c r="M249" s="21">
        <v>1</v>
      </c>
      <c r="N249" s="21">
        <v>6</v>
      </c>
    </row>
    <row r="250" spans="1:14" s="16" customFormat="1" ht="75">
      <c r="A250" s="21" t="s">
        <v>521</v>
      </c>
      <c r="B250" s="21" t="s">
        <v>21</v>
      </c>
      <c r="C250" s="21" t="s">
        <v>42</v>
      </c>
      <c r="D250" s="25" t="s">
        <v>852</v>
      </c>
      <c r="E250" s="23">
        <v>136</v>
      </c>
      <c r="F250" s="21">
        <v>1.42371874289893E-8</v>
      </c>
      <c r="G250" s="17">
        <v>0</v>
      </c>
      <c r="H250" s="37">
        <v>43346</v>
      </c>
      <c r="I250" s="22" t="s">
        <v>853</v>
      </c>
      <c r="J250" s="25">
        <v>1</v>
      </c>
      <c r="K250" s="25" t="s">
        <v>854</v>
      </c>
      <c r="L250" s="21">
        <v>98</v>
      </c>
      <c r="M250" s="22">
        <v>1</v>
      </c>
      <c r="N250" s="22">
        <v>1</v>
      </c>
    </row>
    <row r="251" spans="1:14" s="16" customFormat="1" ht="165">
      <c r="A251" s="21" t="s">
        <v>521</v>
      </c>
      <c r="B251" s="21" t="s">
        <v>21</v>
      </c>
      <c r="C251" s="21" t="s">
        <v>17</v>
      </c>
      <c r="D251" s="25" t="s">
        <v>855</v>
      </c>
      <c r="E251" s="23">
        <v>304</v>
      </c>
      <c r="F251" s="21">
        <v>3.5622615968122801E-12</v>
      </c>
      <c r="G251" s="17">
        <v>1</v>
      </c>
      <c r="H251" s="37">
        <v>43342</v>
      </c>
      <c r="I251" s="25" t="s">
        <v>856</v>
      </c>
      <c r="J251" s="25">
        <v>1</v>
      </c>
      <c r="K251" s="25" t="s">
        <v>857</v>
      </c>
      <c r="L251" s="21">
        <v>136</v>
      </c>
      <c r="M251" s="21">
        <v>3</v>
      </c>
      <c r="N251" s="21">
        <v>8</v>
      </c>
    </row>
    <row r="252" spans="1:14" s="16" customFormat="1" ht="135">
      <c r="A252" s="21" t="s">
        <v>521</v>
      </c>
      <c r="B252" s="21" t="s">
        <v>21</v>
      </c>
      <c r="C252" s="21" t="s">
        <v>17</v>
      </c>
      <c r="D252" s="25" t="s">
        <v>855</v>
      </c>
      <c r="E252" s="23">
        <v>257</v>
      </c>
      <c r="F252" s="21">
        <v>7.1527028744355903E-10</v>
      </c>
      <c r="G252" s="17">
        <v>1</v>
      </c>
      <c r="H252" s="37">
        <v>43340</v>
      </c>
      <c r="I252" s="25" t="s">
        <v>858</v>
      </c>
      <c r="J252" s="25">
        <v>1</v>
      </c>
      <c r="K252" s="25" t="s">
        <v>857</v>
      </c>
      <c r="L252" s="21">
        <v>136</v>
      </c>
      <c r="M252" s="21">
        <v>3</v>
      </c>
      <c r="N252" s="21">
        <v>10</v>
      </c>
    </row>
    <row r="253" spans="1:14" s="16" customFormat="1" ht="30">
      <c r="A253" s="21" t="s">
        <v>521</v>
      </c>
      <c r="B253" s="21" t="s">
        <v>21</v>
      </c>
      <c r="C253" s="21" t="s">
        <v>42</v>
      </c>
      <c r="D253" s="25" t="s">
        <v>243</v>
      </c>
      <c r="E253" s="23">
        <v>54</v>
      </c>
      <c r="F253" s="21">
        <v>1.5571886389429399E-3</v>
      </c>
      <c r="G253" s="17">
        <v>1</v>
      </c>
      <c r="H253" s="37">
        <v>43333</v>
      </c>
      <c r="I253" s="25" t="s">
        <v>859</v>
      </c>
      <c r="J253" s="25">
        <v>0</v>
      </c>
      <c r="K253" s="25" t="s">
        <v>860</v>
      </c>
      <c r="L253" s="21">
        <v>36</v>
      </c>
      <c r="M253" s="21">
        <v>2</v>
      </c>
      <c r="N253" s="21">
        <v>7</v>
      </c>
    </row>
    <row r="254" spans="1:14" s="16" customFormat="1" ht="60">
      <c r="A254" s="21" t="s">
        <v>521</v>
      </c>
      <c r="B254" s="21" t="s">
        <v>21</v>
      </c>
      <c r="C254" s="21" t="s">
        <v>42</v>
      </c>
      <c r="D254" s="25" t="s">
        <v>243</v>
      </c>
      <c r="E254" s="23">
        <v>99</v>
      </c>
      <c r="F254" s="21">
        <v>0.444662140942435</v>
      </c>
      <c r="G254" s="17">
        <v>1</v>
      </c>
      <c r="H254" s="37">
        <v>43333</v>
      </c>
      <c r="I254" s="25" t="s">
        <v>861</v>
      </c>
      <c r="J254" s="25">
        <v>0</v>
      </c>
      <c r="K254" s="25" t="s">
        <v>860</v>
      </c>
      <c r="L254" s="21">
        <v>36</v>
      </c>
      <c r="M254" s="21">
        <v>2</v>
      </c>
      <c r="N254" s="21">
        <v>7</v>
      </c>
    </row>
    <row r="255" spans="1:14" s="16" customFormat="1" ht="45">
      <c r="A255" s="21" t="s">
        <v>521</v>
      </c>
      <c r="B255" s="21" t="s">
        <v>21</v>
      </c>
      <c r="C255" s="21" t="s">
        <v>42</v>
      </c>
      <c r="D255" s="25" t="s">
        <v>862</v>
      </c>
      <c r="E255" s="23">
        <v>79</v>
      </c>
      <c r="F255" s="21">
        <v>7.7630069542999902E-4</v>
      </c>
      <c r="G255" s="17">
        <v>1</v>
      </c>
      <c r="H255" s="37">
        <v>43333</v>
      </c>
      <c r="I255" s="25" t="s">
        <v>863</v>
      </c>
      <c r="J255" s="25">
        <v>0</v>
      </c>
      <c r="K255" s="25" t="s">
        <v>860</v>
      </c>
      <c r="L255" s="21">
        <v>36</v>
      </c>
      <c r="M255" s="21">
        <v>2</v>
      </c>
      <c r="N255" s="21">
        <v>7</v>
      </c>
    </row>
    <row r="256" spans="1:14" s="16" customFormat="1" ht="45">
      <c r="A256" s="21" t="s">
        <v>521</v>
      </c>
      <c r="B256" s="21" t="s">
        <v>21</v>
      </c>
      <c r="C256" s="21" t="s">
        <v>42</v>
      </c>
      <c r="D256" s="26" t="s">
        <v>119</v>
      </c>
      <c r="E256" s="23">
        <v>68</v>
      </c>
      <c r="F256" s="21">
        <v>5.3643672806691397E-5</v>
      </c>
      <c r="G256" s="17">
        <v>1</v>
      </c>
      <c r="H256" s="37">
        <v>43330</v>
      </c>
      <c r="I256" s="25" t="s">
        <v>864</v>
      </c>
      <c r="J256" s="25">
        <v>0</v>
      </c>
      <c r="K256" s="25" t="s">
        <v>865</v>
      </c>
      <c r="L256" s="21">
        <v>53</v>
      </c>
      <c r="M256" s="21">
        <v>3</v>
      </c>
      <c r="N256" s="21">
        <v>6</v>
      </c>
    </row>
    <row r="257" spans="1:14" s="16" customFormat="1" ht="45">
      <c r="A257" s="21" t="s">
        <v>521</v>
      </c>
      <c r="B257" s="21" t="s">
        <v>21</v>
      </c>
      <c r="C257" s="21" t="s">
        <v>42</v>
      </c>
      <c r="D257" s="22" t="s">
        <v>866</v>
      </c>
      <c r="E257" s="23">
        <v>55</v>
      </c>
      <c r="F257" s="21">
        <v>1.5917117805116999E-2</v>
      </c>
      <c r="G257" s="17">
        <v>1</v>
      </c>
      <c r="H257" s="37">
        <v>43323</v>
      </c>
      <c r="I257" s="22" t="s">
        <v>867</v>
      </c>
      <c r="J257" s="25">
        <v>0</v>
      </c>
      <c r="K257" s="25" t="s">
        <v>868</v>
      </c>
      <c r="L257" s="21">
        <v>47</v>
      </c>
      <c r="M257" s="22">
        <v>1</v>
      </c>
      <c r="N257" s="22">
        <v>4</v>
      </c>
    </row>
    <row r="258" spans="1:14" s="16" customFormat="1" ht="105">
      <c r="A258" s="21" t="s">
        <v>521</v>
      </c>
      <c r="B258" s="21" t="s">
        <v>21</v>
      </c>
      <c r="C258" s="21" t="s">
        <v>42</v>
      </c>
      <c r="D258" s="25" t="s">
        <v>231</v>
      </c>
      <c r="E258" s="23">
        <v>53</v>
      </c>
      <c r="F258" s="21">
        <v>4.4271731423615499E-2</v>
      </c>
      <c r="G258" s="17">
        <v>1</v>
      </c>
      <c r="H258" s="37">
        <v>43321</v>
      </c>
      <c r="I258" s="25" t="s">
        <v>869</v>
      </c>
      <c r="J258" s="25">
        <v>0</v>
      </c>
      <c r="K258" s="25" t="s">
        <v>870</v>
      </c>
      <c r="L258" s="21">
        <v>140</v>
      </c>
      <c r="M258" s="21">
        <v>1</v>
      </c>
      <c r="N258" s="21">
        <v>4</v>
      </c>
    </row>
    <row r="259" spans="1:14" s="16" customFormat="1" ht="75">
      <c r="A259" s="21" t="s">
        <v>521</v>
      </c>
      <c r="B259" s="21" t="s">
        <v>21</v>
      </c>
      <c r="C259" s="21" t="s">
        <v>42</v>
      </c>
      <c r="D259" s="22" t="s">
        <v>140</v>
      </c>
      <c r="E259" s="23">
        <v>68</v>
      </c>
      <c r="F259" s="21">
        <v>4.5356884187009401E-2</v>
      </c>
      <c r="G259" s="17">
        <v>1</v>
      </c>
      <c r="H259" s="37">
        <v>43318</v>
      </c>
      <c r="I259" s="25" t="s">
        <v>871</v>
      </c>
      <c r="J259" s="25">
        <v>0</v>
      </c>
      <c r="K259" s="25" t="s">
        <v>872</v>
      </c>
      <c r="L259" s="21">
        <v>114</v>
      </c>
      <c r="M259" s="22">
        <v>1</v>
      </c>
      <c r="N259" s="22">
        <v>2</v>
      </c>
    </row>
    <row r="260" spans="1:14" s="16" customFormat="1" ht="45">
      <c r="A260" s="21" t="s">
        <v>521</v>
      </c>
      <c r="B260" s="21" t="s">
        <v>21</v>
      </c>
      <c r="C260" s="21" t="s">
        <v>42</v>
      </c>
      <c r="D260" s="25" t="s">
        <v>873</v>
      </c>
      <c r="E260" s="23">
        <v>50</v>
      </c>
      <c r="F260" s="21">
        <v>7.1955836729620205E-4</v>
      </c>
      <c r="G260" s="17">
        <v>1</v>
      </c>
      <c r="H260" s="37">
        <v>43311</v>
      </c>
      <c r="I260" s="25" t="s">
        <v>874</v>
      </c>
      <c r="J260" s="25">
        <v>0</v>
      </c>
      <c r="K260" s="25" t="s">
        <v>875</v>
      </c>
      <c r="L260" s="21">
        <v>35</v>
      </c>
      <c r="M260" s="21">
        <v>1</v>
      </c>
      <c r="N260" s="21">
        <v>2</v>
      </c>
    </row>
    <row r="261" spans="1:14" s="16" customFormat="1" ht="75">
      <c r="A261" s="21" t="s">
        <v>521</v>
      </c>
      <c r="B261" s="21" t="s">
        <v>21</v>
      </c>
      <c r="C261" s="21" t="s">
        <v>42</v>
      </c>
      <c r="D261" s="25" t="s">
        <v>876</v>
      </c>
      <c r="E261" s="23">
        <v>104</v>
      </c>
      <c r="F261" s="21">
        <v>1.5610451300140899E-4</v>
      </c>
      <c r="G261" s="17">
        <v>1</v>
      </c>
      <c r="H261" s="37">
        <v>43282</v>
      </c>
      <c r="I261" s="25" t="s">
        <v>877</v>
      </c>
      <c r="J261" s="25">
        <v>1</v>
      </c>
      <c r="K261" s="25" t="s">
        <v>878</v>
      </c>
      <c r="L261" s="21">
        <v>107</v>
      </c>
      <c r="M261" s="21">
        <v>1</v>
      </c>
      <c r="N261" s="21">
        <v>5</v>
      </c>
    </row>
    <row r="262" spans="1:14" s="16" customFormat="1" ht="90">
      <c r="A262" s="21" t="s">
        <v>521</v>
      </c>
      <c r="B262" s="21" t="s">
        <v>25</v>
      </c>
      <c r="C262" s="21" t="s">
        <v>17</v>
      </c>
      <c r="D262" s="25" t="s">
        <v>879</v>
      </c>
      <c r="E262" s="23">
        <v>111</v>
      </c>
      <c r="F262" s="21">
        <v>2.5982492238840702E-6</v>
      </c>
      <c r="G262" s="17">
        <v>0</v>
      </c>
      <c r="H262" s="37">
        <v>43281</v>
      </c>
      <c r="I262" s="25" t="s">
        <v>880</v>
      </c>
      <c r="J262" s="25">
        <v>0</v>
      </c>
      <c r="K262" s="25" t="s">
        <v>881</v>
      </c>
      <c r="L262" s="21">
        <v>118</v>
      </c>
      <c r="M262" s="21">
        <v>3</v>
      </c>
      <c r="N262" s="21">
        <v>3</v>
      </c>
    </row>
    <row r="263" spans="1:14" s="16" customFormat="1" ht="210">
      <c r="A263" s="21" t="s">
        <v>521</v>
      </c>
      <c r="B263" s="21" t="s">
        <v>21</v>
      </c>
      <c r="C263" s="21" t="s">
        <v>17</v>
      </c>
      <c r="D263" s="25" t="s">
        <v>882</v>
      </c>
      <c r="E263" s="23">
        <v>402</v>
      </c>
      <c r="F263" s="21">
        <v>0.99678824679647304</v>
      </c>
      <c r="G263" s="17">
        <v>0</v>
      </c>
      <c r="H263" s="37">
        <v>43280</v>
      </c>
      <c r="I263" s="25" t="s">
        <v>883</v>
      </c>
      <c r="J263" s="25">
        <v>1</v>
      </c>
      <c r="K263" s="25" t="s">
        <v>884</v>
      </c>
      <c r="L263" s="21">
        <v>314</v>
      </c>
      <c r="M263" s="21">
        <v>2</v>
      </c>
      <c r="N263" s="21">
        <v>5</v>
      </c>
    </row>
    <row r="264" spans="1:14" s="16" customFormat="1" ht="75">
      <c r="A264" s="21" t="s">
        <v>521</v>
      </c>
      <c r="B264" s="21" t="s">
        <v>21</v>
      </c>
      <c r="C264" s="21" t="s">
        <v>42</v>
      </c>
      <c r="D264" s="22" t="s">
        <v>885</v>
      </c>
      <c r="E264" s="23">
        <v>98</v>
      </c>
      <c r="F264" s="21">
        <v>1.9987261038467699E-6</v>
      </c>
      <c r="G264" s="17">
        <v>1</v>
      </c>
      <c r="H264" s="37">
        <v>43271</v>
      </c>
      <c r="I264" s="25" t="s">
        <v>886</v>
      </c>
      <c r="J264" s="25">
        <v>0</v>
      </c>
      <c r="K264" s="25" t="s">
        <v>887</v>
      </c>
      <c r="L264" s="21">
        <v>117</v>
      </c>
      <c r="M264" s="22">
        <v>2</v>
      </c>
      <c r="N264" s="22">
        <v>5</v>
      </c>
    </row>
    <row r="265" spans="1:14" s="16" customFormat="1" ht="105">
      <c r="A265" s="21" t="s">
        <v>521</v>
      </c>
      <c r="B265" s="21" t="s">
        <v>21</v>
      </c>
      <c r="C265" s="21" t="s">
        <v>42</v>
      </c>
      <c r="D265" s="25" t="s">
        <v>160</v>
      </c>
      <c r="E265" s="23">
        <v>75</v>
      </c>
      <c r="F265" s="21">
        <v>2.1684567443506198E-3</v>
      </c>
      <c r="G265" s="17">
        <v>1</v>
      </c>
      <c r="H265" s="37">
        <v>43268</v>
      </c>
      <c r="I265" s="22" t="s">
        <v>888</v>
      </c>
      <c r="J265" s="25">
        <v>0</v>
      </c>
      <c r="K265" s="25" t="s">
        <v>889</v>
      </c>
      <c r="L265" s="21">
        <v>134</v>
      </c>
      <c r="M265" s="22">
        <v>1</v>
      </c>
      <c r="N265" s="22">
        <v>4</v>
      </c>
    </row>
    <row r="266" spans="1:14" s="16" customFormat="1" ht="60">
      <c r="A266" s="21" t="s">
        <v>521</v>
      </c>
      <c r="B266" s="21" t="s">
        <v>21</v>
      </c>
      <c r="C266" s="21" t="s">
        <v>17</v>
      </c>
      <c r="D266" s="25" t="s">
        <v>890</v>
      </c>
      <c r="E266" s="23">
        <v>19</v>
      </c>
      <c r="F266" s="21">
        <v>8.6634728516749998E-2</v>
      </c>
      <c r="G266" s="17">
        <v>0</v>
      </c>
      <c r="H266" s="37">
        <v>43267</v>
      </c>
      <c r="I266" s="26" t="s">
        <v>891</v>
      </c>
      <c r="J266" s="26">
        <v>0</v>
      </c>
      <c r="K266" s="25" t="s">
        <v>892</v>
      </c>
      <c r="L266" s="21">
        <v>86</v>
      </c>
      <c r="M266" s="21">
        <v>1</v>
      </c>
      <c r="N266" s="21">
        <v>3</v>
      </c>
    </row>
    <row r="267" spans="1:14" s="16" customFormat="1" ht="75">
      <c r="A267" s="21" t="s">
        <v>521</v>
      </c>
      <c r="B267" s="21" t="s">
        <v>21</v>
      </c>
      <c r="C267" s="21" t="s">
        <v>42</v>
      </c>
      <c r="D267" s="26" t="s">
        <v>375</v>
      </c>
      <c r="E267" s="23">
        <v>94</v>
      </c>
      <c r="F267" s="21">
        <v>1.2756406347902399E-6</v>
      </c>
      <c r="G267" s="17">
        <v>1</v>
      </c>
      <c r="H267" s="37">
        <v>43267</v>
      </c>
      <c r="I267" s="25" t="s">
        <v>893</v>
      </c>
      <c r="J267" s="25">
        <v>0</v>
      </c>
      <c r="K267" s="25" t="s">
        <v>894</v>
      </c>
      <c r="L267" s="21">
        <v>101</v>
      </c>
      <c r="M267" s="21">
        <v>1</v>
      </c>
      <c r="N267" s="21">
        <v>5</v>
      </c>
    </row>
    <row r="268" spans="1:14" s="16" customFormat="1" ht="105">
      <c r="A268" s="21" t="s">
        <v>521</v>
      </c>
      <c r="B268" s="21" t="s">
        <v>21</v>
      </c>
      <c r="C268" s="21" t="s">
        <v>42</v>
      </c>
      <c r="D268" s="22" t="s">
        <v>812</v>
      </c>
      <c r="E268" s="23">
        <v>49</v>
      </c>
      <c r="F268" s="21">
        <v>1.81444044493176E-2</v>
      </c>
      <c r="G268" s="17">
        <v>1</v>
      </c>
      <c r="H268" s="37">
        <v>43262</v>
      </c>
      <c r="I268" s="25" t="s">
        <v>895</v>
      </c>
      <c r="J268" s="25">
        <v>0</v>
      </c>
      <c r="K268" s="25" t="s">
        <v>896</v>
      </c>
      <c r="L268" s="21">
        <v>151</v>
      </c>
      <c r="M268" s="22">
        <v>1</v>
      </c>
      <c r="N268" s="22">
        <v>2</v>
      </c>
    </row>
    <row r="269" spans="1:14" s="16" customFormat="1" ht="75">
      <c r="A269" s="21" t="s">
        <v>521</v>
      </c>
      <c r="B269" s="21" t="s">
        <v>21</v>
      </c>
      <c r="C269" s="21" t="s">
        <v>42</v>
      </c>
      <c r="D269" s="26" t="s">
        <v>119</v>
      </c>
      <c r="E269" s="23">
        <v>125</v>
      </c>
      <c r="F269" s="21">
        <v>2.49069142176484E-4</v>
      </c>
      <c r="G269" s="17">
        <v>1</v>
      </c>
      <c r="H269" s="37">
        <v>43253</v>
      </c>
      <c r="I269" s="25" t="s">
        <v>897</v>
      </c>
      <c r="J269" s="25">
        <v>0</v>
      </c>
      <c r="K269" s="25" t="s">
        <v>898</v>
      </c>
      <c r="L269" s="21">
        <v>34</v>
      </c>
      <c r="M269" s="21">
        <v>3</v>
      </c>
      <c r="N269" s="21">
        <v>9</v>
      </c>
    </row>
    <row r="270" spans="1:14" s="16" customFormat="1" ht="90">
      <c r="A270" s="21" t="s">
        <v>521</v>
      </c>
      <c r="B270" s="21" t="s">
        <v>21</v>
      </c>
      <c r="C270" s="21" t="s">
        <v>42</v>
      </c>
      <c r="D270" s="25" t="s">
        <v>885</v>
      </c>
      <c r="E270" s="23">
        <v>83</v>
      </c>
      <c r="F270" s="21">
        <v>2.6542931324479201E-3</v>
      </c>
      <c r="G270" s="17">
        <v>1</v>
      </c>
      <c r="H270" s="37">
        <v>43250</v>
      </c>
      <c r="I270" s="25" t="s">
        <v>899</v>
      </c>
      <c r="J270" s="25">
        <v>0</v>
      </c>
      <c r="K270" s="25" t="s">
        <v>900</v>
      </c>
      <c r="L270" s="21">
        <v>121</v>
      </c>
      <c r="M270" s="21">
        <v>3</v>
      </c>
      <c r="N270" s="21">
        <v>16</v>
      </c>
    </row>
    <row r="271" spans="1:14" s="16" customFormat="1" ht="45">
      <c r="A271" s="21" t="s">
        <v>521</v>
      </c>
      <c r="B271" s="21" t="s">
        <v>21</v>
      </c>
      <c r="C271" s="21" t="s">
        <v>42</v>
      </c>
      <c r="D271" s="26" t="s">
        <v>375</v>
      </c>
      <c r="E271" s="23">
        <v>36</v>
      </c>
      <c r="F271" s="21">
        <v>4.6454863299278896E-3</v>
      </c>
      <c r="G271" s="17">
        <v>1</v>
      </c>
      <c r="H271" s="37">
        <v>43246</v>
      </c>
      <c r="I271" s="25" t="s">
        <v>901</v>
      </c>
      <c r="J271" s="25">
        <v>0</v>
      </c>
      <c r="K271" s="25" t="s">
        <v>902</v>
      </c>
      <c r="L271" s="21">
        <v>65</v>
      </c>
      <c r="M271" s="21">
        <v>1</v>
      </c>
      <c r="N271" s="21">
        <v>4</v>
      </c>
    </row>
    <row r="272" spans="1:14" s="16" customFormat="1" ht="90">
      <c r="A272" s="21" t="s">
        <v>521</v>
      </c>
      <c r="B272" s="21" t="s">
        <v>21</v>
      </c>
      <c r="C272" s="21" t="s">
        <v>17</v>
      </c>
      <c r="D272" s="22" t="s">
        <v>903</v>
      </c>
      <c r="E272" s="23">
        <v>145</v>
      </c>
      <c r="F272" s="21">
        <v>1.0969278939191301E-3</v>
      </c>
      <c r="G272" s="17">
        <v>0</v>
      </c>
      <c r="H272" s="37">
        <v>43234</v>
      </c>
      <c r="I272" s="22" t="s">
        <v>904</v>
      </c>
      <c r="J272" s="25">
        <v>0</v>
      </c>
      <c r="K272" s="25" t="s">
        <v>905</v>
      </c>
      <c r="L272" s="21">
        <v>121</v>
      </c>
      <c r="M272" s="22">
        <v>1</v>
      </c>
      <c r="N272" s="22">
        <v>2</v>
      </c>
    </row>
    <row r="273" spans="1:14" s="16" customFormat="1" ht="90">
      <c r="A273" s="21" t="s">
        <v>521</v>
      </c>
      <c r="B273" s="21" t="s">
        <v>21</v>
      </c>
      <c r="C273" s="21" t="s">
        <v>42</v>
      </c>
      <c r="D273" s="25" t="s">
        <v>906</v>
      </c>
      <c r="E273" s="23">
        <v>50</v>
      </c>
      <c r="F273" s="21">
        <v>0.20466077923078599</v>
      </c>
      <c r="G273" s="17">
        <v>1</v>
      </c>
      <c r="H273" s="37">
        <v>43231</v>
      </c>
      <c r="I273" s="25" t="s">
        <v>907</v>
      </c>
      <c r="J273" s="25">
        <v>0</v>
      </c>
      <c r="K273" s="25" t="s">
        <v>908</v>
      </c>
      <c r="L273" s="21">
        <v>141</v>
      </c>
      <c r="M273" s="21">
        <v>1</v>
      </c>
      <c r="N273" s="21">
        <v>4</v>
      </c>
    </row>
    <row r="274" spans="1:14" s="16" customFormat="1" ht="90">
      <c r="A274" s="21" t="s">
        <v>521</v>
      </c>
      <c r="B274" s="21" t="s">
        <v>21</v>
      </c>
      <c r="C274" s="21" t="s">
        <v>42</v>
      </c>
      <c r="D274" s="22" t="s">
        <v>119</v>
      </c>
      <c r="E274" s="23">
        <v>62</v>
      </c>
      <c r="F274" s="21">
        <v>0.165937263207764</v>
      </c>
      <c r="G274" s="17">
        <v>1</v>
      </c>
      <c r="H274" s="43">
        <v>43231</v>
      </c>
      <c r="I274" s="22" t="s">
        <v>909</v>
      </c>
      <c r="J274" s="25">
        <v>0</v>
      </c>
      <c r="K274" s="17" t="s">
        <v>910</v>
      </c>
      <c r="L274" s="21">
        <v>121</v>
      </c>
      <c r="M274" s="21">
        <v>1</v>
      </c>
      <c r="N274" s="21">
        <v>4</v>
      </c>
    </row>
    <row r="275" spans="1:14" s="16" customFormat="1" ht="90">
      <c r="A275" s="21" t="s">
        <v>521</v>
      </c>
      <c r="B275" s="21" t="s">
        <v>21</v>
      </c>
      <c r="C275" s="21" t="s">
        <v>17</v>
      </c>
      <c r="D275" s="25" t="s">
        <v>911</v>
      </c>
      <c r="E275" s="23">
        <v>85</v>
      </c>
      <c r="F275" s="21">
        <v>1.663784670071E-3</v>
      </c>
      <c r="G275" s="17">
        <v>1</v>
      </c>
      <c r="H275" s="37">
        <v>43223</v>
      </c>
      <c r="I275" s="25" t="s">
        <v>912</v>
      </c>
      <c r="J275" s="25">
        <v>0</v>
      </c>
      <c r="K275" s="25" t="s">
        <v>913</v>
      </c>
      <c r="L275" s="21">
        <v>120</v>
      </c>
      <c r="M275" s="22">
        <v>1</v>
      </c>
      <c r="N275" s="22">
        <v>13</v>
      </c>
    </row>
    <row r="276" spans="1:14" s="16" customFormat="1" ht="90">
      <c r="A276" s="21" t="s">
        <v>521</v>
      </c>
      <c r="B276" s="21" t="s">
        <v>21</v>
      </c>
      <c r="C276" s="21" t="s">
        <v>42</v>
      </c>
      <c r="D276" s="22" t="s">
        <v>914</v>
      </c>
      <c r="E276" s="23">
        <v>37</v>
      </c>
      <c r="F276" s="21">
        <v>0.20858409722233401</v>
      </c>
      <c r="G276" s="17">
        <v>1</v>
      </c>
      <c r="H276" s="37">
        <v>43216</v>
      </c>
      <c r="I276" s="25" t="s">
        <v>915</v>
      </c>
      <c r="J276" s="25">
        <v>0</v>
      </c>
      <c r="K276" s="25" t="s">
        <v>916</v>
      </c>
      <c r="L276" s="21">
        <v>139</v>
      </c>
      <c r="M276" s="22">
        <v>1</v>
      </c>
      <c r="N276" s="22">
        <v>4</v>
      </c>
    </row>
    <row r="277" spans="1:14" s="16" customFormat="1" ht="75">
      <c r="A277" s="21" t="s">
        <v>521</v>
      </c>
      <c r="B277" s="21" t="s">
        <v>21</v>
      </c>
      <c r="C277" s="21" t="s">
        <v>42</v>
      </c>
      <c r="D277" s="26" t="s">
        <v>140</v>
      </c>
      <c r="E277" s="23">
        <v>57</v>
      </c>
      <c r="F277" s="21">
        <v>0.21276865349787999</v>
      </c>
      <c r="G277" s="17">
        <v>1</v>
      </c>
      <c r="H277" s="37">
        <v>43213</v>
      </c>
      <c r="I277" s="22" t="s">
        <v>917</v>
      </c>
      <c r="J277" s="25">
        <v>0</v>
      </c>
      <c r="K277" s="25" t="s">
        <v>918</v>
      </c>
      <c r="L277" s="21">
        <v>99</v>
      </c>
      <c r="M277" s="22">
        <v>1</v>
      </c>
      <c r="N277" s="22">
        <v>3</v>
      </c>
    </row>
    <row r="278" spans="1:14" s="16" customFormat="1" ht="135">
      <c r="A278" s="21" t="s">
        <v>521</v>
      </c>
      <c r="B278" s="21" t="s">
        <v>21</v>
      </c>
      <c r="C278" s="21" t="s">
        <v>42</v>
      </c>
      <c r="D278" s="26" t="s">
        <v>140</v>
      </c>
      <c r="E278" s="23">
        <v>50</v>
      </c>
      <c r="F278" s="21">
        <v>0.18056544784233799</v>
      </c>
      <c r="G278" s="17">
        <v>1</v>
      </c>
      <c r="H278" s="37">
        <v>43213</v>
      </c>
      <c r="I278" s="25" t="s">
        <v>919</v>
      </c>
      <c r="J278" s="25">
        <v>0</v>
      </c>
      <c r="K278" s="25" t="s">
        <v>920</v>
      </c>
      <c r="L278" s="21">
        <v>198</v>
      </c>
      <c r="M278" s="21">
        <v>1</v>
      </c>
      <c r="N278" s="21">
        <v>3</v>
      </c>
    </row>
    <row r="279" spans="1:14" s="16" customFormat="1" ht="105">
      <c r="A279" s="21" t="s">
        <v>521</v>
      </c>
      <c r="B279" s="21" t="s">
        <v>21</v>
      </c>
      <c r="C279" s="21" t="s">
        <v>42</v>
      </c>
      <c r="D279" s="25" t="s">
        <v>921</v>
      </c>
      <c r="E279" s="23">
        <v>78</v>
      </c>
      <c r="F279" s="21">
        <v>1.8922323202600198E-2</v>
      </c>
      <c r="G279" s="17">
        <v>1</v>
      </c>
      <c r="H279" s="37">
        <v>43193</v>
      </c>
      <c r="I279" s="25" t="s">
        <v>922</v>
      </c>
      <c r="J279" s="25">
        <v>0</v>
      </c>
      <c r="K279" s="25" t="s">
        <v>923</v>
      </c>
      <c r="L279" s="21">
        <v>151</v>
      </c>
      <c r="M279" s="21">
        <v>1</v>
      </c>
      <c r="N279" s="21">
        <v>1</v>
      </c>
    </row>
    <row r="280" spans="1:14" s="16" customFormat="1" ht="105">
      <c r="A280" s="21" t="s">
        <v>521</v>
      </c>
      <c r="B280" s="21" t="s">
        <v>21</v>
      </c>
      <c r="C280" s="21" t="s">
        <v>17</v>
      </c>
      <c r="D280" s="25" t="s">
        <v>924</v>
      </c>
      <c r="E280" s="23">
        <v>55</v>
      </c>
      <c r="F280" s="21">
        <v>1.20241028663983E-2</v>
      </c>
      <c r="G280" s="17">
        <v>1</v>
      </c>
      <c r="H280" s="37">
        <v>43193</v>
      </c>
      <c r="I280" s="25" t="s">
        <v>925</v>
      </c>
      <c r="J280" s="25">
        <v>0</v>
      </c>
      <c r="K280" s="25" t="s">
        <v>926</v>
      </c>
      <c r="L280" s="21">
        <v>154</v>
      </c>
      <c r="M280" s="21">
        <v>1</v>
      </c>
      <c r="N280" s="21">
        <v>1</v>
      </c>
    </row>
    <row r="281" spans="1:14" s="16" customFormat="1" ht="90">
      <c r="A281" s="21" t="s">
        <v>521</v>
      </c>
      <c r="B281" s="21" t="s">
        <v>21</v>
      </c>
      <c r="C281" s="21" t="s">
        <v>42</v>
      </c>
      <c r="D281" s="26" t="s">
        <v>927</v>
      </c>
      <c r="E281" s="23">
        <v>60</v>
      </c>
      <c r="F281" s="21">
        <v>0.15013439583788299</v>
      </c>
      <c r="G281" s="17">
        <v>1</v>
      </c>
      <c r="H281" s="37">
        <v>43190</v>
      </c>
      <c r="I281" s="25" t="s">
        <v>928</v>
      </c>
      <c r="J281" s="25">
        <v>0</v>
      </c>
      <c r="K281" s="25" t="s">
        <v>929</v>
      </c>
      <c r="L281" s="21">
        <v>121</v>
      </c>
      <c r="M281" s="21">
        <v>2</v>
      </c>
      <c r="N281" s="21">
        <v>8</v>
      </c>
    </row>
    <row r="282" spans="1:14" s="16" customFormat="1" ht="120">
      <c r="A282" s="21" t="s">
        <v>521</v>
      </c>
      <c r="B282" s="21" t="s">
        <v>21</v>
      </c>
      <c r="C282" s="21" t="s">
        <v>42</v>
      </c>
      <c r="D282" s="26" t="s">
        <v>119</v>
      </c>
      <c r="E282" s="23">
        <v>51</v>
      </c>
      <c r="F282" s="21">
        <v>0.40259300577737001</v>
      </c>
      <c r="G282" s="17">
        <v>1</v>
      </c>
      <c r="H282" s="37">
        <v>43184</v>
      </c>
      <c r="I282" s="25" t="s">
        <v>930</v>
      </c>
      <c r="J282" s="25">
        <v>0</v>
      </c>
      <c r="K282" s="25" t="s">
        <v>931</v>
      </c>
      <c r="L282" s="21">
        <v>168</v>
      </c>
      <c r="M282" s="21">
        <v>2</v>
      </c>
      <c r="N282" s="21">
        <v>4</v>
      </c>
    </row>
    <row r="283" spans="1:14" s="16" customFormat="1" ht="90">
      <c r="A283" s="21" t="s">
        <v>521</v>
      </c>
      <c r="B283" s="21" t="s">
        <v>80</v>
      </c>
      <c r="C283" s="21" t="s">
        <v>17</v>
      </c>
      <c r="D283" s="25" t="s">
        <v>932</v>
      </c>
      <c r="E283" s="23">
        <v>160</v>
      </c>
      <c r="F283" s="21">
        <v>0.991663104700513</v>
      </c>
      <c r="G283" s="17">
        <v>0</v>
      </c>
      <c r="H283" s="37">
        <v>43178</v>
      </c>
      <c r="I283" s="25" t="s">
        <v>933</v>
      </c>
      <c r="J283" s="25">
        <v>1</v>
      </c>
      <c r="K283" s="25" t="s">
        <v>934</v>
      </c>
      <c r="L283" s="21">
        <v>41</v>
      </c>
      <c r="M283" s="21">
        <v>3</v>
      </c>
      <c r="N283" s="21">
        <v>10</v>
      </c>
    </row>
    <row r="284" spans="1:14" s="16" customFormat="1" ht="90">
      <c r="A284" s="21" t="s">
        <v>521</v>
      </c>
      <c r="B284" s="21" t="s">
        <v>21</v>
      </c>
      <c r="C284" s="21" t="s">
        <v>42</v>
      </c>
      <c r="D284" s="26" t="s">
        <v>119</v>
      </c>
      <c r="E284" s="23">
        <v>42</v>
      </c>
      <c r="F284" s="21">
        <v>2.87498975282959E-2</v>
      </c>
      <c r="G284" s="17">
        <v>1</v>
      </c>
      <c r="H284" s="37">
        <v>43079</v>
      </c>
      <c r="I284" s="25" t="s">
        <v>935</v>
      </c>
      <c r="J284" s="25">
        <v>0</v>
      </c>
      <c r="K284" s="25" t="s">
        <v>936</v>
      </c>
      <c r="L284" s="21">
        <v>124</v>
      </c>
      <c r="M284" s="21">
        <v>1</v>
      </c>
      <c r="N284" s="21">
        <v>10</v>
      </c>
    </row>
    <row r="285" spans="1:14" s="16" customFormat="1" ht="90">
      <c r="A285" s="21" t="s">
        <v>521</v>
      </c>
      <c r="B285" s="21" t="s">
        <v>21</v>
      </c>
      <c r="C285" s="21" t="s">
        <v>42</v>
      </c>
      <c r="D285" s="25" t="s">
        <v>295</v>
      </c>
      <c r="E285" s="23">
        <v>95</v>
      </c>
      <c r="F285" s="21">
        <v>1.9805470220584799E-2</v>
      </c>
      <c r="G285" s="17">
        <v>1</v>
      </c>
      <c r="H285" s="37">
        <v>43076</v>
      </c>
      <c r="I285" s="25" t="s">
        <v>937</v>
      </c>
      <c r="J285" s="25">
        <v>0</v>
      </c>
      <c r="K285" s="25" t="s">
        <v>938</v>
      </c>
      <c r="L285" s="21">
        <v>125</v>
      </c>
      <c r="M285" s="21">
        <v>1</v>
      </c>
      <c r="N285" s="21">
        <v>5</v>
      </c>
    </row>
    <row r="286" spans="1:14" s="16" customFormat="1" ht="45">
      <c r="A286" s="21" t="s">
        <v>521</v>
      </c>
      <c r="B286" s="21" t="s">
        <v>21</v>
      </c>
      <c r="C286" s="21" t="s">
        <v>42</v>
      </c>
      <c r="D286" s="25" t="s">
        <v>939</v>
      </c>
      <c r="E286" s="23">
        <v>54</v>
      </c>
      <c r="F286" s="21">
        <v>4.0693880246235201E-2</v>
      </c>
      <c r="G286" s="17">
        <v>1</v>
      </c>
      <c r="H286" s="37">
        <v>43070</v>
      </c>
      <c r="I286" s="25" t="s">
        <v>940</v>
      </c>
      <c r="J286" s="25">
        <v>0</v>
      </c>
      <c r="K286" s="25" t="s">
        <v>941</v>
      </c>
      <c r="L286" s="21">
        <v>55</v>
      </c>
      <c r="M286" s="21">
        <v>1</v>
      </c>
      <c r="N286" s="21">
        <v>4</v>
      </c>
    </row>
    <row r="287" spans="1:14" s="16" customFormat="1" ht="75">
      <c r="A287" s="21" t="s">
        <v>521</v>
      </c>
      <c r="B287" s="21" t="s">
        <v>21</v>
      </c>
      <c r="C287" s="21" t="s">
        <v>17</v>
      </c>
      <c r="D287" s="25" t="s">
        <v>942</v>
      </c>
      <c r="E287" s="23">
        <v>140</v>
      </c>
      <c r="F287" s="21">
        <v>4.0732446872015999E-4</v>
      </c>
      <c r="G287" s="17">
        <v>1</v>
      </c>
      <c r="H287" s="37">
        <v>43062</v>
      </c>
      <c r="I287" s="25" t="s">
        <v>943</v>
      </c>
      <c r="J287" s="25">
        <v>1</v>
      </c>
      <c r="K287" s="51" t="s">
        <v>769</v>
      </c>
      <c r="L287" s="21">
        <v>107</v>
      </c>
      <c r="M287" s="21">
        <v>1</v>
      </c>
      <c r="N287" s="21">
        <v>12</v>
      </c>
    </row>
    <row r="288" spans="1:14" s="16" customFormat="1" ht="105">
      <c r="A288" s="21" t="s">
        <v>521</v>
      </c>
      <c r="B288" s="21" t="s">
        <v>21</v>
      </c>
      <c r="C288" s="21" t="s">
        <v>42</v>
      </c>
      <c r="D288" s="25" t="s">
        <v>944</v>
      </c>
      <c r="E288" s="23">
        <v>155</v>
      </c>
      <c r="F288" s="21">
        <v>4.5784236171790803E-3</v>
      </c>
      <c r="G288" s="17">
        <v>1</v>
      </c>
      <c r="H288" s="37">
        <v>43061</v>
      </c>
      <c r="I288" s="25" t="s">
        <v>945</v>
      </c>
      <c r="J288" s="25">
        <v>1</v>
      </c>
      <c r="K288" s="52" t="s">
        <v>946</v>
      </c>
      <c r="L288" s="21">
        <v>140</v>
      </c>
      <c r="M288" s="21">
        <v>3</v>
      </c>
      <c r="N288" s="21">
        <v>5</v>
      </c>
    </row>
    <row r="289" spans="1:14" s="16" customFormat="1" ht="45">
      <c r="A289" s="21" t="s">
        <v>521</v>
      </c>
      <c r="B289" s="21" t="s">
        <v>21</v>
      </c>
      <c r="C289" s="21" t="s">
        <v>42</v>
      </c>
      <c r="D289" s="26" t="s">
        <v>947</v>
      </c>
      <c r="E289" s="23">
        <v>50</v>
      </c>
      <c r="F289" s="21">
        <v>0.137363253035369</v>
      </c>
      <c r="G289" s="17">
        <v>1</v>
      </c>
      <c r="H289" s="37">
        <v>43055</v>
      </c>
      <c r="I289" s="25" t="s">
        <v>948</v>
      </c>
      <c r="J289" s="25">
        <v>0</v>
      </c>
      <c r="K289" s="25" t="s">
        <v>949</v>
      </c>
      <c r="L289" s="21">
        <v>53</v>
      </c>
      <c r="M289" s="21">
        <v>1</v>
      </c>
      <c r="N289" s="21">
        <v>1</v>
      </c>
    </row>
    <row r="290" spans="1:14" s="16" customFormat="1" ht="60">
      <c r="A290" s="21" t="s">
        <v>521</v>
      </c>
      <c r="B290" s="21" t="s">
        <v>25</v>
      </c>
      <c r="C290" s="21" t="s">
        <v>17</v>
      </c>
      <c r="D290" s="25" t="s">
        <v>950</v>
      </c>
      <c r="E290" s="23">
        <v>91</v>
      </c>
      <c r="F290" s="21">
        <v>0.94018257676009098</v>
      </c>
      <c r="G290" s="17">
        <v>1</v>
      </c>
      <c r="H290" s="37">
        <v>43031</v>
      </c>
      <c r="I290" s="25" t="s">
        <v>951</v>
      </c>
      <c r="J290" s="25">
        <v>1</v>
      </c>
      <c r="K290" s="25" t="s">
        <v>952</v>
      </c>
      <c r="L290" s="21">
        <v>28</v>
      </c>
      <c r="M290" s="21">
        <v>3</v>
      </c>
      <c r="N290" s="21">
        <v>3</v>
      </c>
    </row>
    <row r="291" spans="1:14" s="16" customFormat="1" ht="90">
      <c r="A291" s="21" t="s">
        <v>521</v>
      </c>
      <c r="B291" s="21" t="s">
        <v>25</v>
      </c>
      <c r="C291" s="21" t="s">
        <v>17</v>
      </c>
      <c r="D291" s="26" t="s">
        <v>953</v>
      </c>
      <c r="E291" s="23">
        <v>87</v>
      </c>
      <c r="F291" s="21">
        <v>0.99914697104706096</v>
      </c>
      <c r="G291" s="17">
        <v>0</v>
      </c>
      <c r="H291" s="37">
        <v>43028</v>
      </c>
      <c r="I291" s="25" t="s">
        <v>954</v>
      </c>
      <c r="J291" s="25">
        <v>1</v>
      </c>
      <c r="K291" s="25" t="s">
        <v>955</v>
      </c>
      <c r="L291" s="21">
        <v>114</v>
      </c>
      <c r="M291" s="21">
        <v>3</v>
      </c>
      <c r="N291" s="21">
        <v>4</v>
      </c>
    </row>
    <row r="292" spans="1:14" s="16" customFormat="1" ht="120">
      <c r="A292" s="21" t="s">
        <v>521</v>
      </c>
      <c r="B292" s="21" t="s">
        <v>21</v>
      </c>
      <c r="C292" s="21" t="s">
        <v>17</v>
      </c>
      <c r="D292" s="25" t="s">
        <v>956</v>
      </c>
      <c r="E292" s="23">
        <v>205</v>
      </c>
      <c r="F292" s="21">
        <v>7.6033397364522201E-3</v>
      </c>
      <c r="G292" s="17">
        <v>1</v>
      </c>
      <c r="H292" s="37">
        <v>43018</v>
      </c>
      <c r="I292" s="25" t="s">
        <v>957</v>
      </c>
      <c r="J292" s="25">
        <v>1</v>
      </c>
      <c r="K292" s="25" t="s">
        <v>958</v>
      </c>
      <c r="L292" s="21">
        <v>150</v>
      </c>
      <c r="M292" s="21">
        <v>3</v>
      </c>
      <c r="N292" s="21">
        <v>3</v>
      </c>
    </row>
    <row r="293" spans="1:14" s="16" customFormat="1" ht="45">
      <c r="A293" s="21" t="s">
        <v>521</v>
      </c>
      <c r="B293" s="21" t="s">
        <v>21</v>
      </c>
      <c r="C293" s="21" t="s">
        <v>42</v>
      </c>
      <c r="D293" s="22" t="s">
        <v>959</v>
      </c>
      <c r="E293" s="23">
        <v>56</v>
      </c>
      <c r="F293" s="21">
        <v>0.91739879979800798</v>
      </c>
      <c r="G293" s="17">
        <v>1</v>
      </c>
      <c r="H293" s="37">
        <v>43000</v>
      </c>
      <c r="I293" s="25" t="s">
        <v>960</v>
      </c>
      <c r="J293" s="25">
        <v>0</v>
      </c>
      <c r="K293" s="25" t="s">
        <v>961</v>
      </c>
      <c r="L293" s="21">
        <v>39</v>
      </c>
      <c r="M293" s="22">
        <v>1</v>
      </c>
      <c r="N293" s="22">
        <v>17</v>
      </c>
    </row>
    <row r="294" spans="1:14" s="16" customFormat="1" ht="45">
      <c r="A294" s="21" t="s">
        <v>521</v>
      </c>
      <c r="B294" s="21" t="s">
        <v>21</v>
      </c>
      <c r="C294" s="21" t="s">
        <v>451</v>
      </c>
      <c r="D294" s="25" t="s">
        <v>452</v>
      </c>
      <c r="E294" s="23">
        <v>50</v>
      </c>
      <c r="F294" s="21">
        <v>0.99001739261066701</v>
      </c>
      <c r="G294" s="17">
        <v>1</v>
      </c>
      <c r="H294" s="37">
        <v>42998</v>
      </c>
      <c r="I294" s="25" t="s">
        <v>962</v>
      </c>
      <c r="J294" s="25">
        <v>1</v>
      </c>
      <c r="K294" s="25" t="s">
        <v>963</v>
      </c>
      <c r="L294" s="21">
        <v>55</v>
      </c>
      <c r="M294" s="21">
        <v>2</v>
      </c>
      <c r="N294" s="21">
        <v>2</v>
      </c>
    </row>
    <row r="295" spans="1:14" s="16" customFormat="1" ht="90">
      <c r="A295" s="21" t="s">
        <v>521</v>
      </c>
      <c r="B295" s="21" t="s">
        <v>21</v>
      </c>
      <c r="C295" s="21" t="s">
        <v>42</v>
      </c>
      <c r="D295" s="25" t="s">
        <v>964</v>
      </c>
      <c r="E295" s="23">
        <v>161</v>
      </c>
      <c r="F295" s="21">
        <v>6.5352923054580198E-3</v>
      </c>
      <c r="G295" s="17">
        <v>1</v>
      </c>
      <c r="H295" s="37">
        <v>42997</v>
      </c>
      <c r="I295" s="22" t="s">
        <v>965</v>
      </c>
      <c r="J295" s="25">
        <v>0</v>
      </c>
      <c r="K295" s="25" t="s">
        <v>966</v>
      </c>
      <c r="L295" s="21">
        <v>120</v>
      </c>
      <c r="M295" s="22">
        <v>2</v>
      </c>
      <c r="N295" s="22">
        <v>21</v>
      </c>
    </row>
    <row r="296" spans="1:14" s="16" customFormat="1" ht="60">
      <c r="A296" s="21" t="s">
        <v>521</v>
      </c>
      <c r="B296" s="21" t="s">
        <v>21</v>
      </c>
      <c r="C296" s="21" t="s">
        <v>42</v>
      </c>
      <c r="D296" s="25" t="s">
        <v>967</v>
      </c>
      <c r="E296" s="23">
        <v>116</v>
      </c>
      <c r="F296" s="21">
        <v>2.2754249789591602E-5</v>
      </c>
      <c r="G296" s="17">
        <v>1</v>
      </c>
      <c r="H296" s="37">
        <v>42984</v>
      </c>
      <c r="I296" s="25" t="s">
        <v>968</v>
      </c>
      <c r="J296" s="25">
        <v>0</v>
      </c>
      <c r="K296" s="25" t="s">
        <v>969</v>
      </c>
      <c r="L296" s="21">
        <v>39</v>
      </c>
      <c r="M296" s="21">
        <v>1</v>
      </c>
      <c r="N296" s="21">
        <v>12</v>
      </c>
    </row>
    <row r="297" spans="1:14" s="16" customFormat="1" ht="45">
      <c r="A297" s="21" t="s">
        <v>521</v>
      </c>
      <c r="B297" s="21" t="s">
        <v>21</v>
      </c>
      <c r="C297" s="21" t="s">
        <v>42</v>
      </c>
      <c r="D297" s="25" t="s">
        <v>967</v>
      </c>
      <c r="E297" s="23">
        <v>38</v>
      </c>
      <c r="F297" s="21">
        <v>0.16569012307394401</v>
      </c>
      <c r="G297" s="17">
        <v>1</v>
      </c>
      <c r="H297" s="37">
        <v>42981</v>
      </c>
      <c r="I297" s="25" t="s">
        <v>970</v>
      </c>
      <c r="J297" s="25">
        <v>0</v>
      </c>
      <c r="K297" s="25" t="s">
        <v>971</v>
      </c>
      <c r="L297" s="21">
        <v>60</v>
      </c>
      <c r="M297" s="21">
        <v>1</v>
      </c>
      <c r="N297" s="21">
        <v>1</v>
      </c>
    </row>
    <row r="298" spans="1:14" s="16" customFormat="1" ht="105">
      <c r="A298" s="21" t="s">
        <v>521</v>
      </c>
      <c r="B298" s="21" t="s">
        <v>21</v>
      </c>
      <c r="C298" s="21" t="s">
        <v>17</v>
      </c>
      <c r="D298" s="25" t="s">
        <v>972</v>
      </c>
      <c r="E298" s="23">
        <v>203</v>
      </c>
      <c r="F298" s="21">
        <v>4.0389691591258302E-11</v>
      </c>
      <c r="G298" s="17">
        <v>1</v>
      </c>
      <c r="H298" s="37">
        <v>42969</v>
      </c>
      <c r="I298" s="25" t="s">
        <v>973</v>
      </c>
      <c r="J298" s="25">
        <v>0</v>
      </c>
      <c r="K298" s="25" t="s">
        <v>974</v>
      </c>
      <c r="L298" s="21">
        <v>57</v>
      </c>
      <c r="M298" s="21">
        <v>1</v>
      </c>
      <c r="N298" s="21">
        <v>0</v>
      </c>
    </row>
    <row r="299" spans="1:14" s="16" customFormat="1" ht="90">
      <c r="A299" s="21" t="s">
        <v>521</v>
      </c>
      <c r="B299" s="21" t="s">
        <v>25</v>
      </c>
      <c r="C299" s="21" t="s">
        <v>17</v>
      </c>
      <c r="D299" s="25" t="s">
        <v>975</v>
      </c>
      <c r="E299" s="23">
        <v>174</v>
      </c>
      <c r="F299" s="21">
        <v>0.81378422084345003</v>
      </c>
      <c r="G299" s="17">
        <v>1</v>
      </c>
      <c r="H299" s="37">
        <v>42968</v>
      </c>
      <c r="I299" s="25" t="s">
        <v>976</v>
      </c>
      <c r="J299" s="25">
        <v>0</v>
      </c>
      <c r="K299" s="25" t="s">
        <v>977</v>
      </c>
      <c r="L299" s="21">
        <v>65</v>
      </c>
      <c r="M299" s="21">
        <v>1</v>
      </c>
      <c r="N299" s="21">
        <v>1</v>
      </c>
    </row>
    <row r="300" spans="1:14" s="16" customFormat="1" ht="75">
      <c r="A300" s="21" t="s">
        <v>521</v>
      </c>
      <c r="B300" s="21" t="s">
        <v>25</v>
      </c>
      <c r="C300" s="21" t="s">
        <v>17</v>
      </c>
      <c r="D300" s="25" t="s">
        <v>978</v>
      </c>
      <c r="E300" s="23">
        <v>92</v>
      </c>
      <c r="F300" s="21">
        <v>0.99238078864055002</v>
      </c>
      <c r="G300" s="17">
        <v>1</v>
      </c>
      <c r="H300" s="37">
        <v>42949</v>
      </c>
      <c r="I300" s="25" t="s">
        <v>979</v>
      </c>
      <c r="J300" s="25">
        <v>0</v>
      </c>
      <c r="K300" s="25" t="s">
        <v>980</v>
      </c>
      <c r="L300" s="21">
        <v>95</v>
      </c>
      <c r="M300" s="21">
        <v>1</v>
      </c>
      <c r="N300" s="21">
        <v>1</v>
      </c>
    </row>
    <row r="301" spans="1:14" s="16" customFormat="1" ht="90">
      <c r="A301" s="21" t="s">
        <v>521</v>
      </c>
      <c r="B301" s="21" t="s">
        <v>21</v>
      </c>
      <c r="C301" s="21" t="s">
        <v>17</v>
      </c>
      <c r="D301" s="26" t="s">
        <v>521</v>
      </c>
      <c r="E301" s="23">
        <v>59</v>
      </c>
      <c r="F301" s="21">
        <v>0.99101086905304203</v>
      </c>
      <c r="G301" s="17">
        <v>1</v>
      </c>
      <c r="H301" s="37">
        <v>42921</v>
      </c>
      <c r="I301" s="25" t="s">
        <v>981</v>
      </c>
      <c r="J301" s="25">
        <v>0</v>
      </c>
      <c r="K301" s="25" t="s">
        <v>982</v>
      </c>
      <c r="L301" s="21">
        <v>126</v>
      </c>
      <c r="M301" s="21">
        <v>1</v>
      </c>
      <c r="N301" s="21">
        <v>1</v>
      </c>
    </row>
    <row r="302" spans="1:14" s="16" customFormat="1" ht="105">
      <c r="A302" s="21" t="s">
        <v>521</v>
      </c>
      <c r="B302" s="21" t="s">
        <v>21</v>
      </c>
      <c r="C302" s="21" t="s">
        <v>17</v>
      </c>
      <c r="D302" s="25" t="s">
        <v>983</v>
      </c>
      <c r="E302" s="23">
        <v>205</v>
      </c>
      <c r="F302" s="21">
        <v>1.19023763445192E-6</v>
      </c>
      <c r="G302" s="17">
        <v>1</v>
      </c>
      <c r="H302" s="37">
        <v>42913</v>
      </c>
      <c r="I302" s="25" t="s">
        <v>984</v>
      </c>
      <c r="J302" s="25">
        <v>0</v>
      </c>
      <c r="K302" s="25" t="s">
        <v>985</v>
      </c>
      <c r="L302" s="21">
        <v>47</v>
      </c>
      <c r="M302" s="21">
        <v>1</v>
      </c>
      <c r="N302" s="21">
        <v>7</v>
      </c>
    </row>
    <row r="303" spans="1:14" s="16" customFormat="1" ht="75">
      <c r="A303" s="21" t="s">
        <v>521</v>
      </c>
      <c r="B303" s="21" t="s">
        <v>21</v>
      </c>
      <c r="C303" s="21" t="s">
        <v>17</v>
      </c>
      <c r="D303" s="25" t="s">
        <v>986</v>
      </c>
      <c r="E303" s="23">
        <v>136</v>
      </c>
      <c r="F303" s="21">
        <v>0.99756985525245401</v>
      </c>
      <c r="G303" s="17">
        <v>1</v>
      </c>
      <c r="H303" s="37">
        <v>42880</v>
      </c>
      <c r="I303" s="25" t="s">
        <v>987</v>
      </c>
      <c r="J303" s="25">
        <v>0</v>
      </c>
      <c r="K303" s="25" t="s">
        <v>988</v>
      </c>
      <c r="L303" s="21">
        <v>107</v>
      </c>
      <c r="M303" s="21">
        <v>1</v>
      </c>
      <c r="N303" s="21">
        <v>8</v>
      </c>
    </row>
    <row r="304" spans="1:14" s="16" customFormat="1" ht="75">
      <c r="A304" s="21" t="s">
        <v>521</v>
      </c>
      <c r="B304" s="21" t="s">
        <v>21</v>
      </c>
      <c r="C304" s="21" t="s">
        <v>17</v>
      </c>
      <c r="D304" s="25" t="s">
        <v>989</v>
      </c>
      <c r="E304" s="23">
        <v>97</v>
      </c>
      <c r="F304" s="21">
        <v>4.12002090755468E-2</v>
      </c>
      <c r="G304" s="17">
        <v>1</v>
      </c>
      <c r="H304" s="37">
        <v>42879</v>
      </c>
      <c r="I304" s="25" t="s">
        <v>990</v>
      </c>
      <c r="J304" s="25">
        <v>0</v>
      </c>
      <c r="K304" s="25" t="s">
        <v>991</v>
      </c>
      <c r="L304" s="21">
        <v>115</v>
      </c>
      <c r="M304" s="21">
        <v>1</v>
      </c>
      <c r="N304" s="21">
        <v>7</v>
      </c>
    </row>
    <row r="305" spans="1:14" s="16" customFormat="1" ht="60">
      <c r="A305" s="21" t="s">
        <v>521</v>
      </c>
      <c r="B305" s="21" t="s">
        <v>21</v>
      </c>
      <c r="C305" s="21" t="s">
        <v>17</v>
      </c>
      <c r="D305" s="22" t="s">
        <v>992</v>
      </c>
      <c r="E305" s="23">
        <v>30</v>
      </c>
      <c r="F305" s="21">
        <v>1.64894244008229E-4</v>
      </c>
      <c r="G305" s="17">
        <v>1</v>
      </c>
      <c r="H305" s="37">
        <v>42875</v>
      </c>
      <c r="I305" s="26" t="s">
        <v>993</v>
      </c>
      <c r="J305" s="26">
        <v>0</v>
      </c>
      <c r="K305" s="25" t="s">
        <v>994</v>
      </c>
      <c r="L305" s="21">
        <v>56</v>
      </c>
      <c r="M305" s="22">
        <v>1</v>
      </c>
      <c r="N305" s="22">
        <v>11</v>
      </c>
    </row>
    <row r="306" spans="1:14" s="16" customFormat="1" ht="60">
      <c r="A306" s="21" t="s">
        <v>521</v>
      </c>
      <c r="B306" s="21" t="s">
        <v>21</v>
      </c>
      <c r="C306" s="21" t="s">
        <v>17</v>
      </c>
      <c r="D306" s="22" t="s">
        <v>995</v>
      </c>
      <c r="E306" s="23">
        <v>115</v>
      </c>
      <c r="F306" s="21">
        <v>0.99260457583112305</v>
      </c>
      <c r="G306" s="17">
        <v>1</v>
      </c>
      <c r="H306" s="37">
        <v>42875</v>
      </c>
      <c r="I306" s="22" t="s">
        <v>996</v>
      </c>
      <c r="J306" s="25">
        <v>0</v>
      </c>
      <c r="K306" s="25" t="s">
        <v>997</v>
      </c>
      <c r="L306" s="21">
        <v>59</v>
      </c>
      <c r="M306" s="22">
        <v>1</v>
      </c>
      <c r="N306" s="22">
        <v>11</v>
      </c>
    </row>
    <row r="307" spans="1:14" s="16" customFormat="1" ht="60">
      <c r="A307" s="21" t="s">
        <v>521</v>
      </c>
      <c r="B307" s="21" t="s">
        <v>21</v>
      </c>
      <c r="C307" s="21" t="s">
        <v>17</v>
      </c>
      <c r="D307" s="22" t="s">
        <v>998</v>
      </c>
      <c r="E307" s="23">
        <v>78</v>
      </c>
      <c r="F307" s="21">
        <v>3.6754339899580698E-5</v>
      </c>
      <c r="G307" s="17">
        <v>0</v>
      </c>
      <c r="H307" s="37">
        <v>42870</v>
      </c>
      <c r="I307" s="25" t="s">
        <v>999</v>
      </c>
      <c r="J307" s="25">
        <v>1</v>
      </c>
      <c r="K307" s="25" t="s">
        <v>1000</v>
      </c>
      <c r="L307" s="21">
        <v>72</v>
      </c>
      <c r="M307" s="22">
        <v>3</v>
      </c>
      <c r="N307" s="22">
        <v>16</v>
      </c>
    </row>
    <row r="308" spans="1:14" s="16" customFormat="1" ht="75">
      <c r="A308" s="21" t="s">
        <v>521</v>
      </c>
      <c r="B308" s="21" t="s">
        <v>21</v>
      </c>
      <c r="C308" s="21" t="s">
        <v>42</v>
      </c>
      <c r="D308" s="22" t="s">
        <v>1001</v>
      </c>
      <c r="E308" s="23">
        <v>122</v>
      </c>
      <c r="F308" s="21">
        <v>0.995928798402547</v>
      </c>
      <c r="G308" s="17">
        <v>1</v>
      </c>
      <c r="H308" s="37">
        <v>42867</v>
      </c>
      <c r="I308" s="25" t="s">
        <v>1002</v>
      </c>
      <c r="J308" s="25">
        <v>1</v>
      </c>
      <c r="K308" s="25" t="s">
        <v>1003</v>
      </c>
      <c r="L308" s="21">
        <v>25</v>
      </c>
      <c r="M308" s="22">
        <v>2</v>
      </c>
      <c r="N308" s="22">
        <v>13</v>
      </c>
    </row>
    <row r="309" spans="1:14" s="16" customFormat="1" ht="150">
      <c r="A309" s="21" t="s">
        <v>521</v>
      </c>
      <c r="B309" s="21" t="s">
        <v>21</v>
      </c>
      <c r="C309" s="21" t="s">
        <v>17</v>
      </c>
      <c r="D309" s="25" t="s">
        <v>1004</v>
      </c>
      <c r="E309" s="23">
        <v>268</v>
      </c>
      <c r="F309" s="21">
        <v>5.8392779500593395E-10</v>
      </c>
      <c r="G309" s="17">
        <v>1</v>
      </c>
      <c r="H309" s="37">
        <v>42865</v>
      </c>
      <c r="I309" s="25" t="s">
        <v>1005</v>
      </c>
      <c r="J309" s="25">
        <v>1</v>
      </c>
      <c r="K309" s="25" t="s">
        <v>1006</v>
      </c>
      <c r="L309" s="21">
        <v>87</v>
      </c>
      <c r="M309" s="21">
        <v>1</v>
      </c>
      <c r="N309" s="21">
        <v>2</v>
      </c>
    </row>
    <row r="310" spans="1:14" s="16" customFormat="1" ht="45">
      <c r="A310" s="21" t="s">
        <v>521</v>
      </c>
      <c r="B310" s="21" t="s">
        <v>21</v>
      </c>
      <c r="C310" s="21" t="s">
        <v>42</v>
      </c>
      <c r="D310" s="25" t="s">
        <v>1007</v>
      </c>
      <c r="E310" s="23">
        <v>42</v>
      </c>
      <c r="F310" s="21">
        <v>0.41255814337010699</v>
      </c>
      <c r="G310" s="17">
        <v>1</v>
      </c>
      <c r="H310" s="37">
        <v>42858</v>
      </c>
      <c r="I310" s="25" t="s">
        <v>1008</v>
      </c>
      <c r="J310" s="25">
        <v>1</v>
      </c>
      <c r="K310" s="25" t="s">
        <v>1009</v>
      </c>
      <c r="L310" s="21">
        <v>58</v>
      </c>
      <c r="M310" s="21">
        <v>1</v>
      </c>
      <c r="N310" s="21">
        <v>8</v>
      </c>
    </row>
    <row r="311" spans="1:14" s="16" customFormat="1" ht="255">
      <c r="A311" s="21" t="s">
        <v>521</v>
      </c>
      <c r="B311" s="21" t="s">
        <v>21</v>
      </c>
      <c r="C311" s="21" t="s">
        <v>713</v>
      </c>
      <c r="D311" s="25" t="s">
        <v>1010</v>
      </c>
      <c r="E311" s="23">
        <v>470</v>
      </c>
      <c r="F311" s="21">
        <v>1.2659234179805801E-2</v>
      </c>
      <c r="G311" s="17">
        <v>1</v>
      </c>
      <c r="H311" s="43">
        <v>42858</v>
      </c>
      <c r="I311" s="17" t="s">
        <v>1011</v>
      </c>
      <c r="J311" s="17">
        <v>0</v>
      </c>
      <c r="K311" s="25" t="s">
        <v>1012</v>
      </c>
      <c r="L311" s="21">
        <v>113</v>
      </c>
      <c r="M311" s="21">
        <v>2</v>
      </c>
      <c r="N311" s="21">
        <v>7</v>
      </c>
    </row>
    <row r="312" spans="1:14" s="16" customFormat="1" ht="195">
      <c r="A312" s="21" t="s">
        <v>521</v>
      </c>
      <c r="B312" s="21" t="s">
        <v>25</v>
      </c>
      <c r="C312" s="21" t="s">
        <v>17</v>
      </c>
      <c r="D312" s="25" t="s">
        <v>1013</v>
      </c>
      <c r="E312" s="23">
        <v>162</v>
      </c>
      <c r="F312" s="21">
        <v>8.2807974499665704E-7</v>
      </c>
      <c r="G312" s="17">
        <v>1</v>
      </c>
      <c r="H312" s="37">
        <v>42856</v>
      </c>
      <c r="I312" s="25" t="s">
        <v>1014</v>
      </c>
      <c r="J312" s="25">
        <v>1</v>
      </c>
      <c r="K312" s="25" t="s">
        <v>1015</v>
      </c>
      <c r="L312" s="21">
        <v>272</v>
      </c>
      <c r="M312" s="21">
        <v>1</v>
      </c>
      <c r="N312" s="21">
        <v>3</v>
      </c>
    </row>
    <row r="313" spans="1:14" s="16" customFormat="1" ht="90">
      <c r="A313" s="21" t="s">
        <v>521</v>
      </c>
      <c r="B313" s="21" t="s">
        <v>21</v>
      </c>
      <c r="C313" s="21" t="s">
        <v>42</v>
      </c>
      <c r="D313" s="22" t="s">
        <v>1016</v>
      </c>
      <c r="E313" s="23">
        <v>157</v>
      </c>
      <c r="F313" s="21">
        <v>5.4987148168095204E-10</v>
      </c>
      <c r="G313" s="17">
        <v>1</v>
      </c>
      <c r="H313" s="37">
        <v>42853</v>
      </c>
      <c r="I313" s="25" t="s">
        <v>1017</v>
      </c>
      <c r="J313" s="25">
        <v>0</v>
      </c>
      <c r="K313" s="25" t="s">
        <v>1018</v>
      </c>
      <c r="L313" s="21">
        <v>58</v>
      </c>
      <c r="M313" s="22">
        <v>1</v>
      </c>
      <c r="N313" s="22">
        <v>12</v>
      </c>
    </row>
    <row r="314" spans="1:14" s="16" customFormat="1" ht="75">
      <c r="A314" s="21" t="s">
        <v>521</v>
      </c>
      <c r="B314" s="21" t="s">
        <v>21</v>
      </c>
      <c r="C314" s="21" t="s">
        <v>42</v>
      </c>
      <c r="D314" s="25" t="s">
        <v>1019</v>
      </c>
      <c r="E314" s="23">
        <v>83</v>
      </c>
      <c r="F314" s="21">
        <v>0.17415736536497001</v>
      </c>
      <c r="G314" s="17">
        <v>1</v>
      </c>
      <c r="H314" s="37">
        <v>42851</v>
      </c>
      <c r="I314" s="25" t="s">
        <v>1020</v>
      </c>
      <c r="J314" s="25">
        <v>0</v>
      </c>
      <c r="K314" s="25" t="s">
        <v>1021</v>
      </c>
      <c r="L314" s="21">
        <v>110</v>
      </c>
      <c r="M314" s="21">
        <v>2</v>
      </c>
      <c r="N314" s="21">
        <v>12</v>
      </c>
    </row>
    <row r="315" spans="1:14" s="16" customFormat="1" ht="75">
      <c r="A315" s="21" t="s">
        <v>521</v>
      </c>
      <c r="B315" s="21" t="s">
        <v>21</v>
      </c>
      <c r="C315" s="21" t="s">
        <v>42</v>
      </c>
      <c r="D315" s="25" t="s">
        <v>1019</v>
      </c>
      <c r="E315" s="23">
        <v>88</v>
      </c>
      <c r="F315" s="21">
        <v>0.54109588165304401</v>
      </c>
      <c r="G315" s="17">
        <v>1</v>
      </c>
      <c r="H315" s="37">
        <v>42848</v>
      </c>
      <c r="I315" s="25" t="s">
        <v>1022</v>
      </c>
      <c r="J315" s="25">
        <v>0</v>
      </c>
      <c r="K315" s="25" t="s">
        <v>1023</v>
      </c>
      <c r="L315" s="21">
        <v>102</v>
      </c>
      <c r="M315" s="21">
        <v>1</v>
      </c>
      <c r="N315" s="21">
        <v>2</v>
      </c>
    </row>
    <row r="316" spans="1:14" s="16" customFormat="1" ht="75">
      <c r="A316" s="21" t="s">
        <v>521</v>
      </c>
      <c r="B316" s="21" t="s">
        <v>21</v>
      </c>
      <c r="C316" s="21" t="s">
        <v>42</v>
      </c>
      <c r="D316" s="22" t="s">
        <v>1019</v>
      </c>
      <c r="E316" s="23">
        <v>130</v>
      </c>
      <c r="F316" s="21">
        <v>4.3162679370334399E-3</v>
      </c>
      <c r="G316" s="17">
        <v>1</v>
      </c>
      <c r="H316" s="37">
        <v>42839</v>
      </c>
      <c r="I316" s="25" t="s">
        <v>1024</v>
      </c>
      <c r="J316" s="25">
        <v>0</v>
      </c>
      <c r="K316" s="25" t="s">
        <v>1025</v>
      </c>
      <c r="L316" s="21">
        <v>111</v>
      </c>
      <c r="M316" s="22">
        <v>1</v>
      </c>
      <c r="N316" s="22">
        <v>7</v>
      </c>
    </row>
    <row r="317" spans="1:14" s="16" customFormat="1" ht="60">
      <c r="A317" s="21" t="s">
        <v>521</v>
      </c>
      <c r="B317" s="21" t="s">
        <v>25</v>
      </c>
      <c r="C317" s="21" t="s">
        <v>17</v>
      </c>
      <c r="D317" s="25" t="s">
        <v>1026</v>
      </c>
      <c r="E317" s="23">
        <v>26</v>
      </c>
      <c r="F317" s="21">
        <v>4.6991560662338304E-3</v>
      </c>
      <c r="G317" s="17">
        <v>1</v>
      </c>
      <c r="H317" s="37">
        <v>42835</v>
      </c>
      <c r="I317" s="26" t="s">
        <v>1027</v>
      </c>
      <c r="J317" s="26">
        <v>0</v>
      </c>
      <c r="K317" s="25" t="s">
        <v>1028</v>
      </c>
      <c r="L317" s="21">
        <v>70</v>
      </c>
      <c r="M317" s="21">
        <v>1</v>
      </c>
      <c r="N317" s="21">
        <v>2</v>
      </c>
    </row>
    <row r="318" spans="1:14" s="16" customFormat="1" ht="45">
      <c r="A318" s="21" t="s">
        <v>521</v>
      </c>
      <c r="B318" s="21" t="s">
        <v>21</v>
      </c>
      <c r="C318" s="21" t="s">
        <v>42</v>
      </c>
      <c r="D318" s="22" t="s">
        <v>1029</v>
      </c>
      <c r="E318" s="23">
        <v>34</v>
      </c>
      <c r="F318" s="21">
        <v>3.6680572586766901E-5</v>
      </c>
      <c r="G318" s="17">
        <v>1</v>
      </c>
      <c r="H318" s="37">
        <v>42818</v>
      </c>
      <c r="I318" s="26" t="s">
        <v>1030</v>
      </c>
      <c r="J318" s="26">
        <v>0</v>
      </c>
      <c r="K318" s="25" t="s">
        <v>1031</v>
      </c>
      <c r="L318" s="21">
        <v>58</v>
      </c>
      <c r="M318" s="22">
        <v>1</v>
      </c>
      <c r="N318" s="22">
        <v>13</v>
      </c>
    </row>
    <row r="319" spans="1:14" s="16" customFormat="1" ht="60">
      <c r="A319" s="21" t="s">
        <v>521</v>
      </c>
      <c r="B319" s="21" t="s">
        <v>25</v>
      </c>
      <c r="C319" s="21" t="s">
        <v>17</v>
      </c>
      <c r="D319" s="25" t="s">
        <v>1032</v>
      </c>
      <c r="E319" s="23">
        <v>12</v>
      </c>
      <c r="F319" s="21">
        <v>0.98036522742364196</v>
      </c>
      <c r="G319" s="17">
        <v>1</v>
      </c>
      <c r="H319" s="37">
        <v>42797</v>
      </c>
      <c r="I319" s="26" t="s">
        <v>1032</v>
      </c>
      <c r="J319" s="26">
        <v>0</v>
      </c>
      <c r="K319" s="25" t="s">
        <v>1033</v>
      </c>
      <c r="L319" s="21">
        <v>89</v>
      </c>
      <c r="M319" s="21">
        <v>1</v>
      </c>
      <c r="N319" s="21">
        <v>6</v>
      </c>
    </row>
    <row r="320" spans="1:14" s="16" customFormat="1" ht="120">
      <c r="A320" s="21" t="s">
        <v>521</v>
      </c>
      <c r="B320" s="21" t="s">
        <v>21</v>
      </c>
      <c r="C320" s="21" t="s">
        <v>42</v>
      </c>
      <c r="D320" s="25" t="s">
        <v>1029</v>
      </c>
      <c r="E320" s="23">
        <v>222</v>
      </c>
      <c r="F320" s="21">
        <v>9.1253597872653595E-5</v>
      </c>
      <c r="G320" s="17">
        <v>1</v>
      </c>
      <c r="H320" s="37">
        <v>42797</v>
      </c>
      <c r="I320" s="25" t="s">
        <v>1034</v>
      </c>
      <c r="J320" s="25">
        <v>0</v>
      </c>
      <c r="K320" s="25" t="s">
        <v>1035</v>
      </c>
      <c r="L320" s="21">
        <v>124</v>
      </c>
      <c r="M320" s="21">
        <v>2</v>
      </c>
      <c r="N320" s="21">
        <v>20</v>
      </c>
    </row>
    <row r="321" spans="1:14" s="16" customFormat="1" ht="60">
      <c r="A321" s="21" t="s">
        <v>521</v>
      </c>
      <c r="B321" s="21" t="s">
        <v>21</v>
      </c>
      <c r="C321" s="21" t="s">
        <v>42</v>
      </c>
      <c r="D321" s="25" t="s">
        <v>1036</v>
      </c>
      <c r="E321" s="23">
        <v>33</v>
      </c>
      <c r="F321" s="21">
        <v>2.3811053938497698E-2</v>
      </c>
      <c r="G321" s="17">
        <v>1</v>
      </c>
      <c r="H321" s="37">
        <v>42757</v>
      </c>
      <c r="I321" s="26" t="s">
        <v>1037</v>
      </c>
      <c r="J321" s="26">
        <v>0</v>
      </c>
      <c r="K321" s="25" t="s">
        <v>1038</v>
      </c>
      <c r="L321" s="21">
        <v>82</v>
      </c>
      <c r="M321" s="21">
        <v>1</v>
      </c>
      <c r="N321" s="21">
        <v>16</v>
      </c>
    </row>
    <row r="322" spans="1:14" s="16" customFormat="1" ht="105">
      <c r="A322" s="21" t="s">
        <v>521</v>
      </c>
      <c r="B322" s="21" t="s">
        <v>25</v>
      </c>
      <c r="C322" s="21" t="s">
        <v>42</v>
      </c>
      <c r="D322" s="25" t="s">
        <v>1039</v>
      </c>
      <c r="E322" s="23">
        <v>108</v>
      </c>
      <c r="F322" s="21">
        <v>0.99589937780182702</v>
      </c>
      <c r="G322" s="17">
        <v>1</v>
      </c>
      <c r="H322" s="37">
        <v>42723</v>
      </c>
      <c r="I322" s="25" t="s">
        <v>1040</v>
      </c>
      <c r="J322" s="25">
        <v>1</v>
      </c>
      <c r="K322" s="17" t="s">
        <v>1041</v>
      </c>
      <c r="L322" s="21">
        <v>138</v>
      </c>
      <c r="M322" s="21">
        <v>1</v>
      </c>
      <c r="N322" s="21">
        <v>1</v>
      </c>
    </row>
    <row r="323" spans="1:14" s="16" customFormat="1" ht="105">
      <c r="A323" s="21" t="s">
        <v>521</v>
      </c>
      <c r="B323" s="21" t="s">
        <v>21</v>
      </c>
      <c r="C323" s="21" t="s">
        <v>42</v>
      </c>
      <c r="D323" s="22" t="s">
        <v>1036</v>
      </c>
      <c r="E323" s="23">
        <v>192</v>
      </c>
      <c r="F323" s="21">
        <v>1.6233762166750801E-6</v>
      </c>
      <c r="G323" s="17">
        <v>1</v>
      </c>
      <c r="H323" s="37">
        <v>42723</v>
      </c>
      <c r="I323" s="25" t="s">
        <v>1042</v>
      </c>
      <c r="J323" s="25">
        <v>0</v>
      </c>
      <c r="K323" s="25" t="s">
        <v>1043</v>
      </c>
      <c r="L323" s="21">
        <v>69</v>
      </c>
      <c r="M323" s="22">
        <v>1</v>
      </c>
      <c r="N323" s="22">
        <v>9</v>
      </c>
    </row>
    <row r="324" spans="1:14" s="16" customFormat="1" ht="60">
      <c r="A324" s="21" t="s">
        <v>521</v>
      </c>
      <c r="B324" s="21" t="s">
        <v>21</v>
      </c>
      <c r="C324" s="21" t="s">
        <v>42</v>
      </c>
      <c r="D324" s="25" t="s">
        <v>1044</v>
      </c>
      <c r="E324" s="23">
        <v>70</v>
      </c>
      <c r="F324" s="21">
        <v>0.37894091429908799</v>
      </c>
      <c r="G324" s="17">
        <v>1</v>
      </c>
      <c r="H324" s="37">
        <v>42716</v>
      </c>
      <c r="I324" s="25" t="s">
        <v>1045</v>
      </c>
      <c r="J324" s="25">
        <v>0</v>
      </c>
      <c r="K324" s="25" t="s">
        <v>1043</v>
      </c>
      <c r="L324" s="21">
        <v>69</v>
      </c>
      <c r="M324" s="21">
        <v>1</v>
      </c>
      <c r="N324" s="21">
        <v>11</v>
      </c>
    </row>
    <row r="325" spans="1:14" s="16" customFormat="1" ht="45">
      <c r="A325" s="21" t="s">
        <v>521</v>
      </c>
      <c r="B325" s="21" t="s">
        <v>21</v>
      </c>
      <c r="C325" s="21" t="s">
        <v>42</v>
      </c>
      <c r="D325" s="25" t="s">
        <v>1044</v>
      </c>
      <c r="E325" s="23">
        <v>71</v>
      </c>
      <c r="F325" s="21">
        <v>0.37894091429908799</v>
      </c>
      <c r="G325" s="17">
        <v>1</v>
      </c>
      <c r="H325" s="37">
        <v>42703</v>
      </c>
      <c r="I325" s="25" t="s">
        <v>1046</v>
      </c>
      <c r="J325" s="25">
        <v>0</v>
      </c>
      <c r="K325" s="25" t="s">
        <v>1047</v>
      </c>
      <c r="L325" s="21">
        <v>57</v>
      </c>
      <c r="M325" s="21">
        <v>1</v>
      </c>
      <c r="N325" s="21">
        <v>9</v>
      </c>
    </row>
    <row r="326" spans="1:14" s="16" customFormat="1" ht="120">
      <c r="A326" s="21" t="s">
        <v>521</v>
      </c>
      <c r="B326" s="21" t="s">
        <v>21</v>
      </c>
      <c r="C326" s="21" t="s">
        <v>42</v>
      </c>
      <c r="D326" s="25" t="s">
        <v>1048</v>
      </c>
      <c r="E326" s="23">
        <v>214</v>
      </c>
      <c r="F326" s="21">
        <v>9.7011245592248901E-8</v>
      </c>
      <c r="G326" s="17">
        <v>1</v>
      </c>
      <c r="H326" s="37">
        <v>42691</v>
      </c>
      <c r="I326" s="25" t="s">
        <v>1049</v>
      </c>
      <c r="J326" s="25">
        <v>0</v>
      </c>
      <c r="K326" s="25" t="s">
        <v>1050</v>
      </c>
      <c r="L326" s="21">
        <v>109</v>
      </c>
      <c r="M326" s="21">
        <v>1</v>
      </c>
      <c r="N326" s="21">
        <v>12</v>
      </c>
    </row>
    <row r="327" spans="1:14" s="16" customFormat="1" ht="90">
      <c r="A327" s="21" t="s">
        <v>521</v>
      </c>
      <c r="B327" s="21" t="s">
        <v>21</v>
      </c>
      <c r="C327" s="21" t="s">
        <v>17</v>
      </c>
      <c r="D327" s="25" t="s">
        <v>1051</v>
      </c>
      <c r="E327" s="23">
        <v>172</v>
      </c>
      <c r="F327" s="21">
        <v>6.3574216785378104E-6</v>
      </c>
      <c r="G327" s="17">
        <v>1</v>
      </c>
      <c r="H327" s="37">
        <v>42690</v>
      </c>
      <c r="I327" s="25" t="s">
        <v>1052</v>
      </c>
      <c r="J327" s="25">
        <v>0</v>
      </c>
      <c r="K327" s="25" t="s">
        <v>1053</v>
      </c>
      <c r="L327" s="21">
        <v>83</v>
      </c>
      <c r="M327" s="21">
        <v>1</v>
      </c>
      <c r="N327" s="21">
        <v>13</v>
      </c>
    </row>
    <row r="328" spans="1:14" s="16" customFormat="1" ht="60">
      <c r="A328" s="21" t="s">
        <v>521</v>
      </c>
      <c r="B328" s="21" t="s">
        <v>21</v>
      </c>
      <c r="C328" s="21" t="s">
        <v>42</v>
      </c>
      <c r="D328" s="25" t="s">
        <v>1054</v>
      </c>
      <c r="E328" s="23">
        <v>33</v>
      </c>
      <c r="F328" s="21">
        <v>0.78315343538844095</v>
      </c>
      <c r="G328" s="17">
        <v>1</v>
      </c>
      <c r="H328" s="37">
        <v>42690</v>
      </c>
      <c r="I328" s="22" t="s">
        <v>1055</v>
      </c>
      <c r="J328" s="25">
        <v>0</v>
      </c>
      <c r="K328" s="25" t="s">
        <v>1053</v>
      </c>
      <c r="L328" s="21">
        <v>83</v>
      </c>
      <c r="M328" s="22">
        <v>1</v>
      </c>
      <c r="N328" s="22">
        <v>9</v>
      </c>
    </row>
    <row r="329" spans="1:14" s="16" customFormat="1" ht="60">
      <c r="A329" s="21" t="s">
        <v>521</v>
      </c>
      <c r="B329" s="21" t="s">
        <v>21</v>
      </c>
      <c r="C329" s="21" t="s">
        <v>42</v>
      </c>
      <c r="D329" s="25" t="s">
        <v>1056</v>
      </c>
      <c r="E329" s="23">
        <v>75</v>
      </c>
      <c r="F329" s="21">
        <v>2.5294123340735498E-5</v>
      </c>
      <c r="G329" s="17">
        <v>1</v>
      </c>
      <c r="H329" s="37">
        <v>42641</v>
      </c>
      <c r="I329" s="25" t="s">
        <v>1057</v>
      </c>
      <c r="J329" s="25">
        <v>0</v>
      </c>
      <c r="K329" s="25" t="s">
        <v>1053</v>
      </c>
      <c r="L329" s="21">
        <v>83</v>
      </c>
      <c r="M329" s="21">
        <v>1</v>
      </c>
      <c r="N329" s="21">
        <v>14</v>
      </c>
    </row>
    <row r="330" spans="1:14" s="16" customFormat="1" ht="75">
      <c r="A330" s="21" t="s">
        <v>521</v>
      </c>
      <c r="B330" s="21" t="s">
        <v>21</v>
      </c>
      <c r="C330" s="21" t="s">
        <v>17</v>
      </c>
      <c r="D330" s="25" t="s">
        <v>1058</v>
      </c>
      <c r="E330" s="23">
        <v>129</v>
      </c>
      <c r="F330" s="21">
        <v>0.94522433377091597</v>
      </c>
      <c r="G330" s="17">
        <v>1</v>
      </c>
      <c r="H330" s="37">
        <v>42629</v>
      </c>
      <c r="I330" s="25" t="s">
        <v>1059</v>
      </c>
      <c r="J330" s="25">
        <v>0</v>
      </c>
      <c r="K330" s="25" t="s">
        <v>1053</v>
      </c>
      <c r="L330" s="21">
        <v>83</v>
      </c>
      <c r="M330" s="21">
        <v>1</v>
      </c>
      <c r="N330" s="21">
        <v>11</v>
      </c>
    </row>
    <row r="331" spans="1:14" s="16" customFormat="1" ht="75">
      <c r="A331" s="21" t="s">
        <v>521</v>
      </c>
      <c r="B331" s="21" t="s">
        <v>21</v>
      </c>
      <c r="C331" s="21" t="s">
        <v>42</v>
      </c>
      <c r="D331" s="25" t="s">
        <v>1056</v>
      </c>
      <c r="E331" s="23">
        <v>73</v>
      </c>
      <c r="F331" s="21">
        <v>2.90055304860259E-4</v>
      </c>
      <c r="G331" s="17">
        <v>1</v>
      </c>
      <c r="H331" s="37">
        <v>42629</v>
      </c>
      <c r="I331" s="25" t="s">
        <v>1060</v>
      </c>
      <c r="J331" s="25">
        <v>0</v>
      </c>
      <c r="K331" s="25" t="s">
        <v>1061</v>
      </c>
      <c r="L331" s="21">
        <v>97</v>
      </c>
      <c r="M331" s="21">
        <v>1</v>
      </c>
      <c r="N331" s="21">
        <v>11</v>
      </c>
    </row>
    <row r="332" spans="1:14" s="16" customFormat="1" ht="60">
      <c r="A332" s="21" t="s">
        <v>521</v>
      </c>
      <c r="B332" s="21" t="s">
        <v>21</v>
      </c>
      <c r="C332" s="21" t="s">
        <v>42</v>
      </c>
      <c r="D332" s="25" t="s">
        <v>1056</v>
      </c>
      <c r="E332" s="23">
        <v>75</v>
      </c>
      <c r="F332" s="21">
        <v>1.6619211928750901E-2</v>
      </c>
      <c r="G332" s="17">
        <v>1</v>
      </c>
      <c r="H332" s="37">
        <v>42619</v>
      </c>
      <c r="I332" s="25" t="s">
        <v>1062</v>
      </c>
      <c r="J332" s="25">
        <v>0</v>
      </c>
      <c r="K332" s="25" t="s">
        <v>1053</v>
      </c>
      <c r="L332" s="21">
        <v>83</v>
      </c>
      <c r="M332" s="21">
        <v>1</v>
      </c>
      <c r="N332" s="21">
        <v>7</v>
      </c>
    </row>
    <row r="333" spans="1:14" s="16" customFormat="1" ht="60">
      <c r="A333" s="21" t="s">
        <v>521</v>
      </c>
      <c r="B333" s="21" t="s">
        <v>25</v>
      </c>
      <c r="C333" s="21" t="s">
        <v>17</v>
      </c>
      <c r="D333" s="22" t="s">
        <v>1063</v>
      </c>
      <c r="E333" s="23">
        <v>33</v>
      </c>
      <c r="F333" s="21">
        <v>0.119298063018574</v>
      </c>
      <c r="G333" s="17">
        <v>1</v>
      </c>
      <c r="H333" s="48">
        <v>42619</v>
      </c>
      <c r="I333" s="26" t="s">
        <v>1064</v>
      </c>
      <c r="J333" s="26">
        <v>0</v>
      </c>
      <c r="K333" s="25" t="s">
        <v>1053</v>
      </c>
      <c r="L333" s="21">
        <v>83</v>
      </c>
      <c r="M333" s="22">
        <v>1</v>
      </c>
      <c r="N333" s="22">
        <v>1</v>
      </c>
    </row>
    <row r="334" spans="1:14" s="16" customFormat="1" ht="90">
      <c r="A334" s="21" t="s">
        <v>521</v>
      </c>
      <c r="B334" s="21" t="s">
        <v>25</v>
      </c>
      <c r="C334" s="21" t="s">
        <v>17</v>
      </c>
      <c r="D334" s="25" t="s">
        <v>1065</v>
      </c>
      <c r="E334" s="23">
        <v>97</v>
      </c>
      <c r="F334" s="21">
        <v>1.79998185634522E-4</v>
      </c>
      <c r="G334" s="17">
        <v>1</v>
      </c>
      <c r="H334" s="37">
        <v>42608</v>
      </c>
      <c r="I334" s="25" t="s">
        <v>1066</v>
      </c>
      <c r="J334" s="25">
        <v>0</v>
      </c>
      <c r="K334" s="25" t="s">
        <v>1067</v>
      </c>
      <c r="L334" s="21">
        <v>125</v>
      </c>
      <c r="M334" s="21">
        <v>1</v>
      </c>
      <c r="N334" s="21">
        <v>4</v>
      </c>
    </row>
    <row r="335" spans="1:14" s="16" customFormat="1" ht="90">
      <c r="A335" s="21" t="s">
        <v>521</v>
      </c>
      <c r="B335" s="21" t="s">
        <v>21</v>
      </c>
      <c r="C335" s="21" t="s">
        <v>17</v>
      </c>
      <c r="D335" s="22" t="s">
        <v>1068</v>
      </c>
      <c r="E335" s="23">
        <v>164</v>
      </c>
      <c r="F335" s="21">
        <v>2.9620743449032501E-5</v>
      </c>
      <c r="G335" s="17">
        <v>1</v>
      </c>
      <c r="H335" s="37">
        <v>42605</v>
      </c>
      <c r="I335" s="25" t="s">
        <v>1069</v>
      </c>
      <c r="J335" s="25">
        <v>0</v>
      </c>
      <c r="K335" s="25" t="s">
        <v>1070</v>
      </c>
      <c r="L335" s="21">
        <v>130</v>
      </c>
      <c r="M335" s="22">
        <v>1</v>
      </c>
      <c r="N335" s="22">
        <v>6</v>
      </c>
    </row>
    <row r="336" spans="1:14" s="16" customFormat="1" ht="60">
      <c r="A336" s="21" t="s">
        <v>521</v>
      </c>
      <c r="B336" s="21" t="s">
        <v>21</v>
      </c>
      <c r="C336" s="21" t="s">
        <v>17</v>
      </c>
      <c r="D336" s="22" t="s">
        <v>1071</v>
      </c>
      <c r="E336" s="23">
        <v>95</v>
      </c>
      <c r="F336" s="21">
        <v>0.866218734471909</v>
      </c>
      <c r="G336" s="17">
        <v>0</v>
      </c>
      <c r="H336" s="37">
        <v>42592</v>
      </c>
      <c r="I336" s="25" t="s">
        <v>1072</v>
      </c>
      <c r="J336" s="25">
        <v>1</v>
      </c>
      <c r="K336" s="25" t="s">
        <v>1073</v>
      </c>
      <c r="L336" s="21">
        <v>80</v>
      </c>
      <c r="M336" s="22">
        <v>3</v>
      </c>
      <c r="N336" s="22">
        <v>15</v>
      </c>
    </row>
    <row r="337" spans="1:15" s="16" customFormat="1" ht="60">
      <c r="A337" s="21" t="s">
        <v>521</v>
      </c>
      <c r="B337" s="21" t="s">
        <v>21</v>
      </c>
      <c r="C337" s="21" t="s">
        <v>17</v>
      </c>
      <c r="D337" s="25" t="s">
        <v>1074</v>
      </c>
      <c r="E337" s="23">
        <v>52</v>
      </c>
      <c r="F337" s="21">
        <v>1.7015466421677099E-4</v>
      </c>
      <c r="G337" s="17">
        <v>1</v>
      </c>
      <c r="H337" s="37">
        <v>42562</v>
      </c>
      <c r="I337" s="25" t="s">
        <v>1075</v>
      </c>
      <c r="J337" s="25">
        <v>0</v>
      </c>
      <c r="K337" s="25" t="s">
        <v>1053</v>
      </c>
      <c r="L337" s="21">
        <v>83</v>
      </c>
      <c r="M337" s="21">
        <v>1</v>
      </c>
      <c r="N337" s="21">
        <v>8</v>
      </c>
    </row>
    <row r="338" spans="1:15" s="16" customFormat="1" ht="60">
      <c r="A338" s="21" t="s">
        <v>521</v>
      </c>
      <c r="B338" s="21" t="s">
        <v>1076</v>
      </c>
      <c r="C338" s="21" t="s">
        <v>42</v>
      </c>
      <c r="D338" s="26" t="s">
        <v>1077</v>
      </c>
      <c r="E338" s="23">
        <v>49</v>
      </c>
      <c r="F338" s="21">
        <v>5.5564318769975004E-3</v>
      </c>
      <c r="G338" s="17">
        <v>1</v>
      </c>
      <c r="H338" s="37">
        <v>42553</v>
      </c>
      <c r="I338" s="22" t="s">
        <v>1078</v>
      </c>
      <c r="J338" s="25">
        <v>0</v>
      </c>
      <c r="K338" s="25" t="s">
        <v>1053</v>
      </c>
      <c r="L338" s="21">
        <v>83</v>
      </c>
      <c r="M338" s="22">
        <v>1</v>
      </c>
      <c r="N338" s="22">
        <v>4</v>
      </c>
    </row>
    <row r="339" spans="1:15" s="16" customFormat="1" ht="75">
      <c r="A339" s="21" t="s">
        <v>521</v>
      </c>
      <c r="B339" s="21" t="s">
        <v>21</v>
      </c>
      <c r="C339" s="21" t="s">
        <v>17</v>
      </c>
      <c r="D339" s="25" t="s">
        <v>1079</v>
      </c>
      <c r="E339" s="23">
        <v>49</v>
      </c>
      <c r="F339" s="21">
        <v>2.6286152089882699E-5</v>
      </c>
      <c r="G339" s="17">
        <v>1</v>
      </c>
      <c r="H339" s="37">
        <v>42537</v>
      </c>
      <c r="I339" s="25" t="s">
        <v>1080</v>
      </c>
      <c r="J339" s="25">
        <v>1</v>
      </c>
      <c r="K339" s="25" t="s">
        <v>1081</v>
      </c>
      <c r="L339" s="21">
        <v>101</v>
      </c>
      <c r="M339" s="21">
        <v>1</v>
      </c>
      <c r="N339" s="21">
        <v>8</v>
      </c>
    </row>
    <row r="340" spans="1:15" s="16" customFormat="1" ht="75">
      <c r="A340" s="21" t="s">
        <v>521</v>
      </c>
      <c r="B340" s="21" t="s">
        <v>21</v>
      </c>
      <c r="C340" s="21" t="s">
        <v>42</v>
      </c>
      <c r="D340" s="25" t="s">
        <v>1056</v>
      </c>
      <c r="E340" s="23">
        <v>66</v>
      </c>
      <c r="F340" s="21">
        <v>0.68905804200899001</v>
      </c>
      <c r="G340" s="17">
        <v>1</v>
      </c>
      <c r="H340" s="37">
        <v>42529</v>
      </c>
      <c r="I340" s="25" t="s">
        <v>1082</v>
      </c>
      <c r="J340" s="25">
        <v>0</v>
      </c>
      <c r="K340" s="25" t="s">
        <v>1083</v>
      </c>
      <c r="L340" s="21">
        <v>93</v>
      </c>
      <c r="M340" s="21">
        <v>1</v>
      </c>
      <c r="N340" s="21">
        <v>6</v>
      </c>
    </row>
    <row r="341" spans="1:15" s="16" customFormat="1" ht="105">
      <c r="A341" s="21" t="s">
        <v>521</v>
      </c>
      <c r="B341" s="21" t="s">
        <v>21</v>
      </c>
      <c r="C341" s="21" t="s">
        <v>17</v>
      </c>
      <c r="D341" s="22" t="s">
        <v>1084</v>
      </c>
      <c r="E341" s="23">
        <v>187</v>
      </c>
      <c r="F341" s="21">
        <v>0.97693969127344005</v>
      </c>
      <c r="G341" s="17">
        <v>1</v>
      </c>
      <c r="H341" s="37">
        <v>42523</v>
      </c>
      <c r="I341" s="25" t="s">
        <v>1085</v>
      </c>
      <c r="J341" s="25">
        <v>0</v>
      </c>
      <c r="K341" s="25" t="s">
        <v>1053</v>
      </c>
      <c r="L341" s="21">
        <v>83</v>
      </c>
      <c r="M341" s="22">
        <v>1</v>
      </c>
      <c r="N341" s="22">
        <v>13</v>
      </c>
    </row>
    <row r="342" spans="1:15" s="16" customFormat="1" ht="150">
      <c r="A342" s="21" t="s">
        <v>521</v>
      </c>
      <c r="B342" s="21" t="s">
        <v>21</v>
      </c>
      <c r="C342" s="21" t="s">
        <v>17</v>
      </c>
      <c r="D342" s="25" t="s">
        <v>1086</v>
      </c>
      <c r="E342" s="23">
        <v>294</v>
      </c>
      <c r="F342" s="21">
        <v>1.0856397394976E-4</v>
      </c>
      <c r="G342" s="17">
        <v>0</v>
      </c>
      <c r="H342" s="37">
        <v>42506</v>
      </c>
      <c r="I342" s="25" t="s">
        <v>1087</v>
      </c>
      <c r="J342" s="25">
        <v>0</v>
      </c>
      <c r="K342" s="25" t="s">
        <v>1053</v>
      </c>
      <c r="L342" s="21">
        <v>83</v>
      </c>
      <c r="M342" s="21">
        <v>2</v>
      </c>
      <c r="N342" s="21">
        <v>15</v>
      </c>
    </row>
    <row r="343" spans="1:15" s="16" customFormat="1" ht="60">
      <c r="A343" s="21" t="s">
        <v>521</v>
      </c>
      <c r="B343" s="21" t="s">
        <v>21</v>
      </c>
      <c r="C343" s="21" t="s">
        <v>17</v>
      </c>
      <c r="D343" s="25" t="s">
        <v>1088</v>
      </c>
      <c r="E343" s="23">
        <v>106</v>
      </c>
      <c r="F343" s="21">
        <v>7.7576533454837407E-2</v>
      </c>
      <c r="G343" s="17">
        <v>1</v>
      </c>
      <c r="H343" s="37">
        <v>42477</v>
      </c>
      <c r="I343" s="25" t="s">
        <v>1089</v>
      </c>
      <c r="J343" s="25">
        <v>0</v>
      </c>
      <c r="K343" s="25" t="s">
        <v>1090</v>
      </c>
      <c r="L343" s="21">
        <v>42</v>
      </c>
      <c r="M343" s="21">
        <v>1</v>
      </c>
      <c r="N343" s="21">
        <v>9</v>
      </c>
    </row>
    <row r="344" spans="1:15" s="16" customFormat="1" ht="60">
      <c r="A344" s="21" t="s">
        <v>521</v>
      </c>
      <c r="B344" s="21" t="s">
        <v>21</v>
      </c>
      <c r="C344" s="21" t="s">
        <v>42</v>
      </c>
      <c r="D344" s="25" t="s">
        <v>1091</v>
      </c>
      <c r="E344" s="23">
        <v>59</v>
      </c>
      <c r="F344" s="21">
        <v>8.2694390193823006E-2</v>
      </c>
      <c r="G344" s="17">
        <v>1</v>
      </c>
      <c r="H344" s="37">
        <v>42459</v>
      </c>
      <c r="I344" s="25" t="s">
        <v>1092</v>
      </c>
      <c r="J344" s="25">
        <v>0</v>
      </c>
      <c r="K344" s="25" t="s">
        <v>1093</v>
      </c>
      <c r="L344" s="21">
        <v>71</v>
      </c>
      <c r="M344" s="21">
        <v>2</v>
      </c>
      <c r="N344" s="21">
        <v>14</v>
      </c>
    </row>
    <row r="345" spans="1:15" s="16" customFormat="1" ht="45">
      <c r="A345" s="21" t="s">
        <v>521</v>
      </c>
      <c r="B345" s="21" t="s">
        <v>1076</v>
      </c>
      <c r="C345" s="21" t="s">
        <v>17</v>
      </c>
      <c r="D345" s="25" t="s">
        <v>1094</v>
      </c>
      <c r="E345" s="23">
        <v>77</v>
      </c>
      <c r="F345" s="21">
        <v>1.7494117001790599E-3</v>
      </c>
      <c r="G345" s="17">
        <v>0</v>
      </c>
      <c r="H345" s="37">
        <v>42457</v>
      </c>
      <c r="I345" s="25" t="s">
        <v>1095</v>
      </c>
      <c r="J345" s="25">
        <v>1</v>
      </c>
      <c r="K345" s="25" t="s">
        <v>1096</v>
      </c>
      <c r="L345" s="21">
        <v>55</v>
      </c>
      <c r="M345" s="21">
        <v>3</v>
      </c>
      <c r="N345" s="21">
        <v>14</v>
      </c>
    </row>
    <row r="346" spans="1:15" s="16" customFormat="1" ht="45">
      <c r="A346" s="21" t="s">
        <v>521</v>
      </c>
      <c r="B346" s="21" t="s">
        <v>1076</v>
      </c>
      <c r="C346" s="21" t="s">
        <v>17</v>
      </c>
      <c r="D346" s="25" t="s">
        <v>1097</v>
      </c>
      <c r="E346" s="23">
        <v>71</v>
      </c>
      <c r="F346" s="21">
        <v>3.6366189958349102E-2</v>
      </c>
      <c r="G346" s="17">
        <v>1</v>
      </c>
      <c r="H346" s="37">
        <v>42455</v>
      </c>
      <c r="I346" s="25" t="s">
        <v>1098</v>
      </c>
      <c r="J346" s="25">
        <v>1</v>
      </c>
      <c r="K346" s="25" t="s">
        <v>1096</v>
      </c>
      <c r="L346" s="21">
        <v>55</v>
      </c>
      <c r="M346" s="21">
        <v>6</v>
      </c>
      <c r="N346" s="21">
        <v>16</v>
      </c>
    </row>
    <row r="347" spans="1:15" s="16" customFormat="1" ht="45">
      <c r="A347" s="21" t="s">
        <v>521</v>
      </c>
      <c r="B347" s="21" t="s">
        <v>1076</v>
      </c>
      <c r="C347" s="21" t="s">
        <v>17</v>
      </c>
      <c r="D347" s="25" t="s">
        <v>1094</v>
      </c>
      <c r="E347" s="23">
        <v>71</v>
      </c>
      <c r="F347" s="21">
        <v>3.6366189958349102E-2</v>
      </c>
      <c r="G347" s="17">
        <v>1</v>
      </c>
      <c r="H347" s="37">
        <v>42455</v>
      </c>
      <c r="I347" s="25" t="s">
        <v>1098</v>
      </c>
      <c r="J347" s="25">
        <v>1</v>
      </c>
      <c r="K347" s="25" t="s">
        <v>1096</v>
      </c>
      <c r="L347" s="21">
        <v>55</v>
      </c>
      <c r="M347" s="21">
        <v>4</v>
      </c>
      <c r="N347" s="21">
        <v>16</v>
      </c>
    </row>
    <row r="348" spans="1:15" s="16" customFormat="1" ht="60">
      <c r="A348" s="21" t="s">
        <v>521</v>
      </c>
      <c r="B348" s="21" t="s">
        <v>21</v>
      </c>
      <c r="C348" s="21" t="s">
        <v>42</v>
      </c>
      <c r="D348" s="22" t="s">
        <v>1056</v>
      </c>
      <c r="E348" s="23">
        <v>82</v>
      </c>
      <c r="F348" s="21">
        <v>0.184315110110605</v>
      </c>
      <c r="G348" s="17">
        <v>1</v>
      </c>
      <c r="H348" s="37">
        <v>42452</v>
      </c>
      <c r="I348" s="25" t="s">
        <v>1099</v>
      </c>
      <c r="J348" s="25">
        <v>0</v>
      </c>
      <c r="K348" s="25" t="s">
        <v>1100</v>
      </c>
      <c r="L348" s="21">
        <v>73</v>
      </c>
      <c r="M348" s="22">
        <v>1</v>
      </c>
      <c r="N348" s="22">
        <v>8</v>
      </c>
    </row>
    <row r="349" spans="1:15" s="16" customFormat="1" ht="90">
      <c r="A349" s="21" t="s">
        <v>521</v>
      </c>
      <c r="B349" s="21" t="s">
        <v>21</v>
      </c>
      <c r="C349" s="21" t="s">
        <v>42</v>
      </c>
      <c r="D349" s="22" t="s">
        <v>1056</v>
      </c>
      <c r="E349" s="23">
        <v>73</v>
      </c>
      <c r="F349" s="21">
        <v>3.48423888229421E-4</v>
      </c>
      <c r="G349" s="17">
        <v>1</v>
      </c>
      <c r="H349" s="37">
        <v>42432</v>
      </c>
      <c r="I349" s="25" t="s">
        <v>1101</v>
      </c>
      <c r="J349" s="25">
        <v>0</v>
      </c>
      <c r="K349" s="25" t="s">
        <v>1102</v>
      </c>
      <c r="L349" s="21">
        <v>126</v>
      </c>
      <c r="M349" s="22">
        <v>1</v>
      </c>
      <c r="N349" s="22">
        <v>6</v>
      </c>
    </row>
    <row r="350" spans="1:15" s="16" customFormat="1" ht="45">
      <c r="A350" s="21" t="s">
        <v>521</v>
      </c>
      <c r="B350" s="21" t="s">
        <v>21</v>
      </c>
      <c r="C350" s="21" t="s">
        <v>42</v>
      </c>
      <c r="D350" s="26" t="s">
        <v>1103</v>
      </c>
      <c r="E350" s="23">
        <v>31</v>
      </c>
      <c r="F350" s="21">
        <v>0.57030334028714103</v>
      </c>
      <c r="G350" s="17">
        <v>1</v>
      </c>
      <c r="H350" s="37">
        <v>42404</v>
      </c>
      <c r="I350" s="26" t="s">
        <v>1104</v>
      </c>
      <c r="J350" s="26">
        <v>1</v>
      </c>
      <c r="K350" s="25" t="s">
        <v>1105</v>
      </c>
      <c r="L350" s="21">
        <v>61</v>
      </c>
      <c r="M350" s="21">
        <v>2</v>
      </c>
      <c r="N350" s="21">
        <v>13</v>
      </c>
    </row>
    <row r="351" spans="1:15" s="16" customFormat="1" ht="45">
      <c r="A351" s="21" t="s">
        <v>521</v>
      </c>
      <c r="B351" s="21" t="s">
        <v>21</v>
      </c>
      <c r="C351" s="21" t="s">
        <v>42</v>
      </c>
      <c r="D351" s="25" t="s">
        <v>1056</v>
      </c>
      <c r="E351" s="23">
        <v>71</v>
      </c>
      <c r="F351" s="21">
        <v>1.27635698634476E-3</v>
      </c>
      <c r="G351" s="17">
        <v>1</v>
      </c>
      <c r="H351" s="37">
        <v>42389</v>
      </c>
      <c r="I351" s="25" t="s">
        <v>1106</v>
      </c>
      <c r="J351" s="25">
        <v>0</v>
      </c>
      <c r="K351" s="25" t="s">
        <v>1105</v>
      </c>
      <c r="L351" s="21">
        <v>61</v>
      </c>
      <c r="M351" s="21">
        <v>1</v>
      </c>
      <c r="N351" s="21">
        <v>9</v>
      </c>
    </row>
    <row r="352" spans="1:15" s="16" customFormat="1" ht="75">
      <c r="A352" s="21" t="s">
        <v>1107</v>
      </c>
      <c r="B352" s="21" t="s">
        <v>21</v>
      </c>
      <c r="C352" s="21" t="s">
        <v>183</v>
      </c>
      <c r="D352" s="25" t="s">
        <v>1108</v>
      </c>
      <c r="E352" s="23">
        <v>28</v>
      </c>
      <c r="F352" s="21">
        <v>0.98877007578333298</v>
      </c>
      <c r="G352" s="17">
        <v>1</v>
      </c>
      <c r="H352" s="24">
        <v>43998</v>
      </c>
      <c r="I352" s="26" t="s">
        <v>1109</v>
      </c>
      <c r="J352" s="26">
        <v>1</v>
      </c>
      <c r="K352" s="25" t="s">
        <v>1110</v>
      </c>
      <c r="L352" s="21">
        <v>110</v>
      </c>
      <c r="M352" s="21">
        <v>1</v>
      </c>
      <c r="N352" s="21">
        <v>1</v>
      </c>
      <c r="O352" s="16">
        <f>AVERAGE(M352:M498)</f>
        <v>1.8911564625850341</v>
      </c>
    </row>
    <row r="353" spans="1:15" s="16" customFormat="1" ht="105">
      <c r="A353" s="21" t="s">
        <v>1107</v>
      </c>
      <c r="B353" s="21" t="s">
        <v>21</v>
      </c>
      <c r="C353" s="21" t="s">
        <v>17</v>
      </c>
      <c r="D353" s="25" t="s">
        <v>1111</v>
      </c>
      <c r="E353" s="23">
        <v>65</v>
      </c>
      <c r="F353" s="21">
        <v>8.3332876704267399E-4</v>
      </c>
      <c r="G353" s="17">
        <v>1</v>
      </c>
      <c r="H353" s="24">
        <v>43972</v>
      </c>
      <c r="I353" s="25" t="s">
        <v>1112</v>
      </c>
      <c r="J353" s="25">
        <v>0</v>
      </c>
      <c r="K353" s="25" t="s">
        <v>1113</v>
      </c>
      <c r="L353" s="21">
        <v>70</v>
      </c>
      <c r="M353" s="22">
        <v>1</v>
      </c>
      <c r="N353" s="22">
        <v>4</v>
      </c>
      <c r="O353" s="16">
        <f>AVERAGE(N352:N498)</f>
        <v>8.5238095238095237</v>
      </c>
    </row>
    <row r="354" spans="1:15" s="16" customFormat="1" ht="45">
      <c r="A354" s="21" t="s">
        <v>1107</v>
      </c>
      <c r="B354" s="21" t="s">
        <v>25</v>
      </c>
      <c r="C354" s="21" t="s">
        <v>17</v>
      </c>
      <c r="D354" s="25" t="s">
        <v>1114</v>
      </c>
      <c r="E354" s="23">
        <v>80</v>
      </c>
      <c r="F354" s="21">
        <v>3.7483915371616698E-7</v>
      </c>
      <c r="G354" s="17">
        <v>1</v>
      </c>
      <c r="H354" s="24">
        <v>43969</v>
      </c>
      <c r="I354" s="25" t="s">
        <v>1115</v>
      </c>
      <c r="J354" s="25">
        <v>1</v>
      </c>
      <c r="K354" s="17" t="s">
        <v>1116</v>
      </c>
      <c r="L354" s="21">
        <v>65</v>
      </c>
      <c r="M354" s="21">
        <v>1</v>
      </c>
      <c r="N354" s="21">
        <v>1</v>
      </c>
    </row>
    <row r="355" spans="1:15" s="16" customFormat="1" ht="150">
      <c r="A355" s="21" t="s">
        <v>1107</v>
      </c>
      <c r="B355" s="21" t="s">
        <v>21</v>
      </c>
      <c r="C355" s="21" t="s">
        <v>17</v>
      </c>
      <c r="D355" s="25" t="s">
        <v>1117</v>
      </c>
      <c r="E355" s="23">
        <v>97</v>
      </c>
      <c r="F355" s="21">
        <v>1.1392473583500299E-3</v>
      </c>
      <c r="G355" s="17">
        <v>1</v>
      </c>
      <c r="H355" s="24">
        <v>43921</v>
      </c>
      <c r="I355" s="25" t="s">
        <v>1118</v>
      </c>
      <c r="J355" s="25">
        <v>0</v>
      </c>
      <c r="K355" s="25" t="s">
        <v>1119</v>
      </c>
      <c r="L355" s="21">
        <v>22</v>
      </c>
      <c r="M355" s="22">
        <v>3</v>
      </c>
      <c r="N355" s="22">
        <v>16</v>
      </c>
    </row>
    <row r="356" spans="1:15" s="16" customFormat="1" ht="90">
      <c r="A356" s="21" t="s">
        <v>1107</v>
      </c>
      <c r="B356" s="21" t="s">
        <v>21</v>
      </c>
      <c r="C356" s="21" t="s">
        <v>17</v>
      </c>
      <c r="D356" s="25" t="s">
        <v>1120</v>
      </c>
      <c r="E356" s="23">
        <v>170</v>
      </c>
      <c r="F356" s="21">
        <v>2.8413612809252702E-6</v>
      </c>
      <c r="G356" s="17">
        <v>0</v>
      </c>
      <c r="H356" s="24">
        <v>43840</v>
      </c>
      <c r="I356" s="25" t="s">
        <v>1121</v>
      </c>
      <c r="J356" s="25">
        <v>0</v>
      </c>
      <c r="K356" s="25" t="s">
        <v>1122</v>
      </c>
      <c r="L356" s="21">
        <v>33</v>
      </c>
      <c r="M356" s="21">
        <v>1</v>
      </c>
      <c r="N356" s="21">
        <v>5</v>
      </c>
    </row>
    <row r="357" spans="1:15" s="16" customFormat="1" ht="105">
      <c r="A357" s="21" t="s">
        <v>1107</v>
      </c>
      <c r="B357" s="21" t="s">
        <v>21</v>
      </c>
      <c r="C357" s="21" t="s">
        <v>17</v>
      </c>
      <c r="D357" s="25" t="s">
        <v>1123</v>
      </c>
      <c r="E357" s="23">
        <v>159</v>
      </c>
      <c r="F357" s="21">
        <v>7.6225955686681801E-4</v>
      </c>
      <c r="G357" s="17">
        <v>1</v>
      </c>
      <c r="H357" s="24">
        <v>43826</v>
      </c>
      <c r="I357" s="25" t="s">
        <v>1124</v>
      </c>
      <c r="J357" s="25">
        <v>0</v>
      </c>
      <c r="K357" s="25" t="s">
        <v>1125</v>
      </c>
      <c r="L357" s="21">
        <v>34</v>
      </c>
      <c r="M357" s="21">
        <v>2</v>
      </c>
      <c r="N357" s="21">
        <v>10</v>
      </c>
    </row>
    <row r="358" spans="1:15" s="16" customFormat="1" ht="165">
      <c r="A358" s="21" t="s">
        <v>1107</v>
      </c>
      <c r="B358" s="21" t="s">
        <v>21</v>
      </c>
      <c r="C358" s="21" t="s">
        <v>17</v>
      </c>
      <c r="D358" s="25" t="s">
        <v>1126</v>
      </c>
      <c r="E358" s="23">
        <v>171</v>
      </c>
      <c r="F358" s="21">
        <v>1.10579755874607E-3</v>
      </c>
      <c r="G358" s="17">
        <v>1</v>
      </c>
      <c r="H358" s="24">
        <v>43792</v>
      </c>
      <c r="I358" s="25" t="s">
        <v>1127</v>
      </c>
      <c r="J358" s="25">
        <v>0</v>
      </c>
      <c r="K358" s="25" t="s">
        <v>1128</v>
      </c>
      <c r="L358" s="21">
        <v>213</v>
      </c>
      <c r="M358" s="21">
        <v>1</v>
      </c>
      <c r="N358" s="21">
        <v>3</v>
      </c>
    </row>
    <row r="359" spans="1:15" s="16" customFormat="1" ht="165">
      <c r="A359" s="21" t="s">
        <v>1107</v>
      </c>
      <c r="B359" s="21" t="s">
        <v>21</v>
      </c>
      <c r="C359" s="21" t="s">
        <v>1129</v>
      </c>
      <c r="D359" s="25" t="s">
        <v>1130</v>
      </c>
      <c r="E359" s="23">
        <v>307</v>
      </c>
      <c r="F359" s="21">
        <v>1.6831640924322999E-3</v>
      </c>
      <c r="G359" s="17">
        <v>1</v>
      </c>
      <c r="H359" s="24">
        <v>43761</v>
      </c>
      <c r="I359" s="25" t="s">
        <v>1131</v>
      </c>
      <c r="J359" s="25">
        <v>0</v>
      </c>
      <c r="K359" s="25" t="s">
        <v>1132</v>
      </c>
      <c r="L359" s="21">
        <v>88</v>
      </c>
      <c r="M359" s="21">
        <v>1</v>
      </c>
      <c r="N359" s="21">
        <v>2</v>
      </c>
    </row>
    <row r="360" spans="1:15" s="16" customFormat="1" ht="75">
      <c r="A360" s="21" t="s">
        <v>1107</v>
      </c>
      <c r="B360" s="21" t="s">
        <v>21</v>
      </c>
      <c r="C360" s="21" t="s">
        <v>42</v>
      </c>
      <c r="D360" s="25" t="s">
        <v>1133</v>
      </c>
      <c r="E360" s="23">
        <v>74</v>
      </c>
      <c r="F360" s="21">
        <v>0.92328741813091197</v>
      </c>
      <c r="G360" s="17">
        <v>1</v>
      </c>
      <c r="H360" s="24">
        <v>43747</v>
      </c>
      <c r="I360" s="25" t="s">
        <v>1134</v>
      </c>
      <c r="J360" s="25">
        <v>1</v>
      </c>
      <c r="K360" s="25" t="s">
        <v>1135</v>
      </c>
      <c r="L360" s="21">
        <v>99</v>
      </c>
      <c r="M360" s="21">
        <v>2</v>
      </c>
      <c r="N360" s="21">
        <v>3</v>
      </c>
    </row>
    <row r="361" spans="1:15" s="16" customFormat="1" ht="60">
      <c r="A361" s="21" t="s">
        <v>1107</v>
      </c>
      <c r="B361" s="21" t="s">
        <v>21</v>
      </c>
      <c r="C361" s="21" t="s">
        <v>17</v>
      </c>
      <c r="D361" s="25" t="s">
        <v>1136</v>
      </c>
      <c r="E361" s="23">
        <v>97</v>
      </c>
      <c r="F361" s="21">
        <v>0.25138633236457802</v>
      </c>
      <c r="G361" s="17">
        <v>0</v>
      </c>
      <c r="H361" s="24">
        <v>43715</v>
      </c>
      <c r="I361" s="25" t="s">
        <v>1137</v>
      </c>
      <c r="J361" s="25">
        <v>0</v>
      </c>
      <c r="K361" s="25" t="s">
        <v>1138</v>
      </c>
      <c r="L361" s="21">
        <v>66</v>
      </c>
      <c r="M361" s="22">
        <v>1</v>
      </c>
      <c r="N361" s="22">
        <v>9</v>
      </c>
    </row>
    <row r="362" spans="1:15" s="16" customFormat="1" ht="60">
      <c r="A362" s="21" t="s">
        <v>1107</v>
      </c>
      <c r="B362" s="21" t="s">
        <v>21</v>
      </c>
      <c r="C362" s="21" t="s">
        <v>17</v>
      </c>
      <c r="D362" s="25" t="s">
        <v>1139</v>
      </c>
      <c r="E362" s="23">
        <v>52</v>
      </c>
      <c r="F362" s="21">
        <v>3.34930261306488E-4</v>
      </c>
      <c r="G362" s="17">
        <v>1</v>
      </c>
      <c r="H362" s="24">
        <v>43695</v>
      </c>
      <c r="I362" s="25" t="s">
        <v>1140</v>
      </c>
      <c r="J362" s="25">
        <v>0</v>
      </c>
      <c r="K362" s="25" t="s">
        <v>1141</v>
      </c>
      <c r="L362" s="21">
        <v>82</v>
      </c>
      <c r="M362" s="21">
        <v>1</v>
      </c>
      <c r="N362" s="21">
        <v>2</v>
      </c>
    </row>
    <row r="363" spans="1:15" s="16" customFormat="1" ht="75">
      <c r="A363" s="21" t="s">
        <v>1107</v>
      </c>
      <c r="B363" s="21" t="s">
        <v>21</v>
      </c>
      <c r="C363" s="21" t="s">
        <v>42</v>
      </c>
      <c r="D363" s="25" t="s">
        <v>1142</v>
      </c>
      <c r="E363" s="23">
        <v>118</v>
      </c>
      <c r="F363" s="21">
        <v>0.19689844227916001</v>
      </c>
      <c r="G363" s="17">
        <v>1</v>
      </c>
      <c r="H363" s="24">
        <v>43679</v>
      </c>
      <c r="I363" s="25" t="s">
        <v>1143</v>
      </c>
      <c r="J363" s="25">
        <v>0</v>
      </c>
      <c r="K363" s="25" t="s">
        <v>1144</v>
      </c>
      <c r="L363" s="21">
        <v>56</v>
      </c>
      <c r="M363" s="21">
        <v>2</v>
      </c>
      <c r="N363" s="21">
        <v>4</v>
      </c>
    </row>
    <row r="364" spans="1:15" s="16" customFormat="1" ht="105">
      <c r="A364" s="21" t="s">
        <v>1107</v>
      </c>
      <c r="B364" s="21" t="s">
        <v>21</v>
      </c>
      <c r="C364" s="21" t="s">
        <v>1129</v>
      </c>
      <c r="D364" s="26" t="s">
        <v>1145</v>
      </c>
      <c r="E364" s="23">
        <v>64</v>
      </c>
      <c r="F364" s="21">
        <v>4.4361234700573997E-4</v>
      </c>
      <c r="G364" s="17">
        <v>1</v>
      </c>
      <c r="H364" s="24">
        <v>43651</v>
      </c>
      <c r="I364" s="25" t="s">
        <v>1146</v>
      </c>
      <c r="J364" s="25">
        <v>0</v>
      </c>
      <c r="K364" s="25" t="s">
        <v>1147</v>
      </c>
      <c r="L364" s="21">
        <v>143</v>
      </c>
      <c r="M364" s="22">
        <v>1</v>
      </c>
      <c r="N364" s="22">
        <v>3</v>
      </c>
    </row>
    <row r="365" spans="1:15" s="16" customFormat="1" ht="90">
      <c r="A365" s="21" t="s">
        <v>1107</v>
      </c>
      <c r="B365" s="21" t="s">
        <v>21</v>
      </c>
      <c r="C365" s="21" t="s">
        <v>17</v>
      </c>
      <c r="D365" s="26" t="s">
        <v>1148</v>
      </c>
      <c r="E365" s="23">
        <v>145</v>
      </c>
      <c r="F365" s="21">
        <v>0.139412410112979</v>
      </c>
      <c r="G365" s="17">
        <v>1</v>
      </c>
      <c r="H365" s="24">
        <v>43619</v>
      </c>
      <c r="I365" s="25" t="s">
        <v>1149</v>
      </c>
      <c r="J365" s="25">
        <v>0</v>
      </c>
      <c r="K365" s="25" t="s">
        <v>1150</v>
      </c>
      <c r="L365" s="21">
        <v>116</v>
      </c>
      <c r="M365" s="21">
        <v>7</v>
      </c>
      <c r="N365" s="21">
        <v>24</v>
      </c>
    </row>
    <row r="366" spans="1:15" s="16" customFormat="1" ht="195">
      <c r="A366" s="21" t="s">
        <v>1107</v>
      </c>
      <c r="B366" s="21" t="s">
        <v>25</v>
      </c>
      <c r="C366" s="21" t="s">
        <v>17</v>
      </c>
      <c r="D366" s="25" t="s">
        <v>1151</v>
      </c>
      <c r="E366" s="23">
        <v>76</v>
      </c>
      <c r="F366" s="21">
        <v>0.98358304407850505</v>
      </c>
      <c r="G366" s="17">
        <v>0</v>
      </c>
      <c r="H366" s="24">
        <v>43609</v>
      </c>
      <c r="I366" s="25" t="s">
        <v>1152</v>
      </c>
      <c r="J366" s="25">
        <v>1</v>
      </c>
      <c r="K366" s="25" t="s">
        <v>1153</v>
      </c>
      <c r="L366" s="21">
        <v>279</v>
      </c>
      <c r="M366" s="21">
        <v>3</v>
      </c>
      <c r="N366" s="21">
        <v>10</v>
      </c>
    </row>
    <row r="367" spans="1:15" s="16" customFormat="1" ht="105">
      <c r="A367" s="21" t="s">
        <v>1107</v>
      </c>
      <c r="B367" s="21" t="s">
        <v>21</v>
      </c>
      <c r="C367" s="21" t="s">
        <v>1129</v>
      </c>
      <c r="D367" s="25" t="s">
        <v>1154</v>
      </c>
      <c r="E367" s="23">
        <v>42</v>
      </c>
      <c r="F367" s="21">
        <v>1.4486946999591199E-3</v>
      </c>
      <c r="G367" s="17">
        <v>1</v>
      </c>
      <c r="H367" s="24">
        <v>43607</v>
      </c>
      <c r="I367" s="22" t="s">
        <v>1155</v>
      </c>
      <c r="J367" s="25">
        <v>1</v>
      </c>
      <c r="K367" s="25" t="s">
        <v>1156</v>
      </c>
      <c r="L367" s="21">
        <v>152</v>
      </c>
      <c r="M367" s="22">
        <v>7</v>
      </c>
      <c r="N367" s="22">
        <v>26</v>
      </c>
    </row>
    <row r="368" spans="1:15" s="16" customFormat="1" ht="60">
      <c r="A368" s="21" t="s">
        <v>1107</v>
      </c>
      <c r="B368" s="21" t="s">
        <v>21</v>
      </c>
      <c r="C368" s="21" t="s">
        <v>42</v>
      </c>
      <c r="D368" s="26" t="s">
        <v>1157</v>
      </c>
      <c r="E368" s="23">
        <v>68</v>
      </c>
      <c r="F368" s="21">
        <v>0.876646886269145</v>
      </c>
      <c r="G368" s="17">
        <v>0</v>
      </c>
      <c r="H368" s="24">
        <v>43606</v>
      </c>
      <c r="I368" s="25" t="s">
        <v>1158</v>
      </c>
      <c r="J368" s="25">
        <v>0</v>
      </c>
      <c r="K368" s="17" t="s">
        <v>1159</v>
      </c>
      <c r="L368" s="21">
        <v>78</v>
      </c>
      <c r="M368" s="21">
        <v>2</v>
      </c>
      <c r="N368" s="21">
        <v>3</v>
      </c>
    </row>
    <row r="369" spans="1:14" s="16" customFormat="1" ht="120">
      <c r="A369" s="21" t="s">
        <v>1107</v>
      </c>
      <c r="B369" s="21" t="s">
        <v>21</v>
      </c>
      <c r="C369" s="21" t="s">
        <v>183</v>
      </c>
      <c r="D369" s="25" t="s">
        <v>1160</v>
      </c>
      <c r="E369" s="23">
        <v>215</v>
      </c>
      <c r="F369" s="21">
        <v>4.6743525614515403E-3</v>
      </c>
      <c r="G369" s="17">
        <v>1</v>
      </c>
      <c r="H369" s="24">
        <v>43597</v>
      </c>
      <c r="I369" s="17" t="s">
        <v>1161</v>
      </c>
      <c r="J369" s="17">
        <v>0</v>
      </c>
      <c r="K369" s="25" t="s">
        <v>1162</v>
      </c>
      <c r="L369" s="21">
        <v>124</v>
      </c>
      <c r="M369" s="21">
        <v>3</v>
      </c>
      <c r="N369" s="21">
        <v>4</v>
      </c>
    </row>
    <row r="370" spans="1:14" s="16" customFormat="1" ht="150">
      <c r="A370" s="21" t="s">
        <v>1107</v>
      </c>
      <c r="B370" s="21" t="s">
        <v>21</v>
      </c>
      <c r="C370" s="21" t="s">
        <v>1129</v>
      </c>
      <c r="D370" s="25" t="s">
        <v>1163</v>
      </c>
      <c r="E370" s="23">
        <v>113</v>
      </c>
      <c r="F370" s="21">
        <v>1.5466492697679999E-7</v>
      </c>
      <c r="G370" s="17">
        <v>1</v>
      </c>
      <c r="H370" s="24">
        <v>43593</v>
      </c>
      <c r="I370" s="25" t="s">
        <v>1164</v>
      </c>
      <c r="J370" s="25">
        <v>1</v>
      </c>
      <c r="K370" s="25" t="s">
        <v>1165</v>
      </c>
      <c r="L370" s="21">
        <v>211</v>
      </c>
      <c r="M370" s="21">
        <v>2</v>
      </c>
      <c r="N370" s="21">
        <v>7</v>
      </c>
    </row>
    <row r="371" spans="1:14" s="16" customFormat="1" ht="150">
      <c r="A371" s="21" t="s">
        <v>1107</v>
      </c>
      <c r="B371" s="21" t="s">
        <v>21</v>
      </c>
      <c r="C371" s="21" t="s">
        <v>1129</v>
      </c>
      <c r="D371" s="25" t="s">
        <v>1166</v>
      </c>
      <c r="E371" s="23">
        <v>78</v>
      </c>
      <c r="F371" s="21">
        <v>0.98668990385836097</v>
      </c>
      <c r="G371" s="17">
        <v>1</v>
      </c>
      <c r="H371" s="24">
        <v>43592</v>
      </c>
      <c r="I371" s="25" t="s">
        <v>1167</v>
      </c>
      <c r="J371" s="25">
        <v>1</v>
      </c>
      <c r="K371" s="25" t="s">
        <v>1165</v>
      </c>
      <c r="L371" s="21">
        <v>211</v>
      </c>
      <c r="M371" s="21">
        <v>2</v>
      </c>
      <c r="N371" s="21">
        <v>10</v>
      </c>
    </row>
    <row r="372" spans="1:14" s="16" customFormat="1" ht="210">
      <c r="A372" s="21" t="s">
        <v>1107</v>
      </c>
      <c r="B372" s="21" t="s">
        <v>21</v>
      </c>
      <c r="C372" s="21" t="s">
        <v>1129</v>
      </c>
      <c r="D372" s="22" t="s">
        <v>1168</v>
      </c>
      <c r="E372" s="23">
        <v>105</v>
      </c>
      <c r="F372" s="21">
        <v>1.6557167880182399E-5</v>
      </c>
      <c r="G372" s="17">
        <v>1</v>
      </c>
      <c r="H372" s="24">
        <v>43592</v>
      </c>
      <c r="I372" s="25" t="s">
        <v>1169</v>
      </c>
      <c r="J372" s="25">
        <v>1</v>
      </c>
      <c r="K372" s="22" t="s">
        <v>1170</v>
      </c>
      <c r="L372" s="21">
        <v>272</v>
      </c>
      <c r="M372" s="22">
        <v>6</v>
      </c>
      <c r="N372" s="22">
        <v>13</v>
      </c>
    </row>
    <row r="373" spans="1:14" s="16" customFormat="1" ht="150">
      <c r="A373" s="21" t="s">
        <v>1107</v>
      </c>
      <c r="B373" s="21" t="s">
        <v>21</v>
      </c>
      <c r="C373" s="21" t="s">
        <v>42</v>
      </c>
      <c r="D373" s="25" t="s">
        <v>1171</v>
      </c>
      <c r="E373" s="23">
        <v>108</v>
      </c>
      <c r="F373" s="21">
        <v>2.4037188662192599E-3</v>
      </c>
      <c r="G373" s="17">
        <v>1</v>
      </c>
      <c r="H373" s="24">
        <v>43589</v>
      </c>
      <c r="I373" s="25" t="s">
        <v>1172</v>
      </c>
      <c r="J373" s="25">
        <v>1</v>
      </c>
      <c r="K373" s="25" t="s">
        <v>1165</v>
      </c>
      <c r="L373" s="21">
        <v>211</v>
      </c>
      <c r="M373" s="21">
        <v>3</v>
      </c>
      <c r="N373" s="21">
        <v>13</v>
      </c>
    </row>
    <row r="374" spans="1:14" s="16" customFormat="1" ht="150">
      <c r="A374" s="21" t="s">
        <v>1107</v>
      </c>
      <c r="B374" s="21" t="s">
        <v>21</v>
      </c>
      <c r="C374" s="21" t="s">
        <v>1129</v>
      </c>
      <c r="D374" s="25" t="s">
        <v>1173</v>
      </c>
      <c r="E374" s="23">
        <v>123</v>
      </c>
      <c r="F374" s="21">
        <v>2.0394124167211199E-9</v>
      </c>
      <c r="G374" s="17">
        <v>1</v>
      </c>
      <c r="H374" s="24">
        <v>43587</v>
      </c>
      <c r="I374" s="25" t="s">
        <v>1174</v>
      </c>
      <c r="J374" s="25">
        <v>1</v>
      </c>
      <c r="K374" s="25" t="s">
        <v>1165</v>
      </c>
      <c r="L374" s="21">
        <v>211</v>
      </c>
      <c r="M374" s="21">
        <v>3</v>
      </c>
      <c r="N374" s="21">
        <v>15</v>
      </c>
    </row>
    <row r="375" spans="1:14" s="16" customFormat="1" ht="60">
      <c r="A375" s="21" t="s">
        <v>1107</v>
      </c>
      <c r="B375" s="21" t="s">
        <v>21</v>
      </c>
      <c r="C375" s="21" t="s">
        <v>42</v>
      </c>
      <c r="D375" s="25" t="s">
        <v>1175</v>
      </c>
      <c r="E375" s="23">
        <v>53</v>
      </c>
      <c r="F375" s="21">
        <v>0.26127568539917201</v>
      </c>
      <c r="G375" s="17">
        <v>1</v>
      </c>
      <c r="H375" s="24">
        <v>43582</v>
      </c>
      <c r="I375" s="25" t="s">
        <v>1176</v>
      </c>
      <c r="J375" s="25">
        <v>0</v>
      </c>
      <c r="K375" s="25" t="s">
        <v>1177</v>
      </c>
      <c r="L375" s="21">
        <v>93</v>
      </c>
      <c r="M375" s="21">
        <v>1</v>
      </c>
      <c r="N375" s="21">
        <v>9</v>
      </c>
    </row>
    <row r="376" spans="1:14" s="16" customFormat="1" ht="120">
      <c r="A376" s="21" t="s">
        <v>1107</v>
      </c>
      <c r="B376" s="21" t="s">
        <v>21</v>
      </c>
      <c r="C376" s="21" t="s">
        <v>1129</v>
      </c>
      <c r="D376" s="25" t="s">
        <v>1178</v>
      </c>
      <c r="E376" s="23">
        <v>211</v>
      </c>
      <c r="F376" s="21">
        <v>2.2204460492503099E-15</v>
      </c>
      <c r="G376" s="17">
        <v>1</v>
      </c>
      <c r="H376" s="24">
        <v>43577</v>
      </c>
      <c r="I376" s="25" t="s">
        <v>1179</v>
      </c>
      <c r="J376" s="25">
        <v>1</v>
      </c>
      <c r="K376" s="25" t="s">
        <v>1180</v>
      </c>
      <c r="L376" s="21">
        <v>52</v>
      </c>
      <c r="M376" s="21">
        <v>1</v>
      </c>
      <c r="N376" s="21">
        <v>2</v>
      </c>
    </row>
    <row r="377" spans="1:14" s="16" customFormat="1" ht="150">
      <c r="A377" s="21" t="s">
        <v>1107</v>
      </c>
      <c r="B377" s="21" t="s">
        <v>21</v>
      </c>
      <c r="C377" s="21" t="s">
        <v>1129</v>
      </c>
      <c r="D377" s="25" t="s">
        <v>1181</v>
      </c>
      <c r="E377" s="23">
        <v>258</v>
      </c>
      <c r="F377" s="21">
        <v>2.2455954140632199E-7</v>
      </c>
      <c r="G377" s="17">
        <v>1</v>
      </c>
      <c r="H377" s="24">
        <v>43574</v>
      </c>
      <c r="I377" s="25" t="s">
        <v>1182</v>
      </c>
      <c r="J377" s="25">
        <v>1</v>
      </c>
      <c r="K377" s="25" t="s">
        <v>1183</v>
      </c>
      <c r="L377" s="21">
        <v>211</v>
      </c>
      <c r="M377" s="21">
        <v>1</v>
      </c>
      <c r="N377" s="21">
        <v>4</v>
      </c>
    </row>
    <row r="378" spans="1:14" s="16" customFormat="1" ht="120">
      <c r="A378" s="21" t="s">
        <v>1107</v>
      </c>
      <c r="B378" s="21" t="s">
        <v>21</v>
      </c>
      <c r="C378" s="21" t="s">
        <v>42</v>
      </c>
      <c r="D378" s="22" t="s">
        <v>1184</v>
      </c>
      <c r="E378" s="23">
        <v>48</v>
      </c>
      <c r="F378" s="21">
        <v>0.49340567593625401</v>
      </c>
      <c r="G378" s="17">
        <v>1</v>
      </c>
      <c r="H378" s="24">
        <v>43569</v>
      </c>
      <c r="I378" s="22" t="s">
        <v>1185</v>
      </c>
      <c r="J378" s="25">
        <v>0</v>
      </c>
      <c r="K378" s="25" t="s">
        <v>1186</v>
      </c>
      <c r="L378" s="21">
        <v>172</v>
      </c>
      <c r="M378" s="22">
        <v>8</v>
      </c>
      <c r="N378" s="22">
        <v>29</v>
      </c>
    </row>
    <row r="379" spans="1:14" s="16" customFormat="1" ht="150">
      <c r="A379" s="21" t="s">
        <v>1107</v>
      </c>
      <c r="B379" s="21" t="s">
        <v>21</v>
      </c>
      <c r="C379" s="21" t="s">
        <v>543</v>
      </c>
      <c r="D379" s="25" t="s">
        <v>1187</v>
      </c>
      <c r="E379" s="23">
        <v>266</v>
      </c>
      <c r="F379" s="21">
        <v>2.3758772726978299E-14</v>
      </c>
      <c r="G379" s="17">
        <v>1</v>
      </c>
      <c r="H379" s="53">
        <v>43557</v>
      </c>
      <c r="I379" s="25" t="s">
        <v>1188</v>
      </c>
      <c r="J379" s="25">
        <v>0</v>
      </c>
      <c r="K379" s="25" t="s">
        <v>1189</v>
      </c>
      <c r="L379" s="21">
        <v>41</v>
      </c>
      <c r="M379" s="21">
        <v>1</v>
      </c>
      <c r="N379" s="21">
        <v>15</v>
      </c>
    </row>
    <row r="380" spans="1:14" s="16" customFormat="1" ht="90">
      <c r="A380" s="21" t="s">
        <v>1107</v>
      </c>
      <c r="B380" s="21" t="s">
        <v>21</v>
      </c>
      <c r="C380" s="21" t="s">
        <v>2987</v>
      </c>
      <c r="D380" s="25" t="s">
        <v>1190</v>
      </c>
      <c r="E380" s="23">
        <v>152</v>
      </c>
      <c r="F380" s="21">
        <v>4.9355184383870202E-9</v>
      </c>
      <c r="G380" s="17">
        <v>1</v>
      </c>
      <c r="H380" s="24">
        <v>43557</v>
      </c>
      <c r="I380" s="25" t="s">
        <v>1191</v>
      </c>
      <c r="J380" s="25">
        <v>0</v>
      </c>
      <c r="K380" s="25" t="s">
        <v>1189</v>
      </c>
      <c r="L380" s="21">
        <v>41</v>
      </c>
      <c r="M380" s="21">
        <v>1</v>
      </c>
      <c r="N380" s="21">
        <v>15</v>
      </c>
    </row>
    <row r="381" spans="1:14" s="16" customFormat="1" ht="150">
      <c r="A381" s="21" t="s">
        <v>1107</v>
      </c>
      <c r="B381" s="21" t="s">
        <v>21</v>
      </c>
      <c r="C381" s="21" t="s">
        <v>2988</v>
      </c>
      <c r="D381" s="25" t="s">
        <v>1192</v>
      </c>
      <c r="E381" s="23">
        <v>138</v>
      </c>
      <c r="F381" s="21">
        <v>4.9587492205349604E-4</v>
      </c>
      <c r="G381" s="17">
        <v>1</v>
      </c>
      <c r="H381" s="24">
        <v>43550</v>
      </c>
      <c r="I381" s="25" t="s">
        <v>1193</v>
      </c>
      <c r="J381" s="25">
        <v>0</v>
      </c>
      <c r="K381" s="25" t="s">
        <v>1189</v>
      </c>
      <c r="L381" s="21">
        <v>41</v>
      </c>
      <c r="M381" s="21">
        <v>1</v>
      </c>
      <c r="N381" s="21">
        <v>14</v>
      </c>
    </row>
    <row r="382" spans="1:14" s="16" customFormat="1" ht="90">
      <c r="A382" s="21" t="s">
        <v>1107</v>
      </c>
      <c r="B382" s="21" t="s">
        <v>21</v>
      </c>
      <c r="C382" s="21" t="s">
        <v>2989</v>
      </c>
      <c r="D382" s="25" t="s">
        <v>1194</v>
      </c>
      <c r="E382" s="23">
        <v>129</v>
      </c>
      <c r="F382" s="21">
        <v>0.99999997031113197</v>
      </c>
      <c r="G382" s="17">
        <v>1</v>
      </c>
      <c r="H382" s="24">
        <v>43550</v>
      </c>
      <c r="I382" s="25" t="s">
        <v>1195</v>
      </c>
      <c r="J382" s="25">
        <v>0</v>
      </c>
      <c r="K382" s="25" t="s">
        <v>1189</v>
      </c>
      <c r="L382" s="21">
        <v>41</v>
      </c>
      <c r="M382" s="21">
        <v>1</v>
      </c>
      <c r="N382" s="21">
        <v>14</v>
      </c>
    </row>
    <row r="383" spans="1:14" s="16" customFormat="1" ht="45">
      <c r="A383" s="21" t="s">
        <v>1107</v>
      </c>
      <c r="B383" s="21" t="s">
        <v>21</v>
      </c>
      <c r="C383" s="21" t="s">
        <v>42</v>
      </c>
      <c r="D383" s="25" t="s">
        <v>1196</v>
      </c>
      <c r="E383" s="23">
        <v>80</v>
      </c>
      <c r="F383" s="21">
        <v>0.99885830728547298</v>
      </c>
      <c r="G383" s="17">
        <v>1</v>
      </c>
      <c r="H383" s="24">
        <v>43543</v>
      </c>
      <c r="I383" s="25" t="s">
        <v>1197</v>
      </c>
      <c r="J383" s="25">
        <v>1</v>
      </c>
      <c r="K383" s="25" t="s">
        <v>1198</v>
      </c>
      <c r="L383" s="21">
        <v>48</v>
      </c>
      <c r="M383" s="21">
        <v>1</v>
      </c>
      <c r="N383" s="21">
        <v>1</v>
      </c>
    </row>
    <row r="384" spans="1:14" s="16" customFormat="1" ht="120">
      <c r="A384" s="21" t="s">
        <v>1107</v>
      </c>
      <c r="B384" s="21" t="s">
        <v>16</v>
      </c>
      <c r="C384" s="21" t="s">
        <v>17</v>
      </c>
      <c r="D384" s="22" t="s">
        <v>1199</v>
      </c>
      <c r="E384" s="23">
        <v>196</v>
      </c>
      <c r="F384" s="21">
        <v>0.12080195864492201</v>
      </c>
      <c r="G384" s="17">
        <v>1</v>
      </c>
      <c r="H384" s="24">
        <v>43528</v>
      </c>
      <c r="I384" s="25" t="s">
        <v>1200</v>
      </c>
      <c r="J384" s="25">
        <v>0</v>
      </c>
      <c r="K384" s="25" t="s">
        <v>1201</v>
      </c>
      <c r="L384" s="21">
        <v>159</v>
      </c>
      <c r="M384" s="22">
        <v>3</v>
      </c>
      <c r="N384" s="22">
        <v>3</v>
      </c>
    </row>
    <row r="385" spans="1:14" s="16" customFormat="1" ht="120">
      <c r="A385" s="21" t="s">
        <v>1107</v>
      </c>
      <c r="B385" s="21" t="s">
        <v>21</v>
      </c>
      <c r="C385" s="21" t="s">
        <v>17</v>
      </c>
      <c r="D385" s="25" t="s">
        <v>1202</v>
      </c>
      <c r="E385" s="23">
        <v>147</v>
      </c>
      <c r="F385" s="21">
        <v>2.22862548417113E-3</v>
      </c>
      <c r="G385" s="17">
        <v>1</v>
      </c>
      <c r="H385" s="24">
        <v>43516</v>
      </c>
      <c r="I385" s="25" t="s">
        <v>1203</v>
      </c>
      <c r="J385" s="25">
        <v>0</v>
      </c>
      <c r="K385" s="25" t="s">
        <v>1201</v>
      </c>
      <c r="L385" s="21">
        <v>159</v>
      </c>
      <c r="M385" s="21">
        <v>3</v>
      </c>
      <c r="N385" s="21">
        <v>15</v>
      </c>
    </row>
    <row r="386" spans="1:14" s="16" customFormat="1" ht="135">
      <c r="A386" s="21" t="s">
        <v>1107</v>
      </c>
      <c r="B386" s="21" t="s">
        <v>25</v>
      </c>
      <c r="C386" s="21" t="s">
        <v>1129</v>
      </c>
      <c r="D386" s="25" t="s">
        <v>1204</v>
      </c>
      <c r="E386" s="23">
        <v>88</v>
      </c>
      <c r="F386" s="21">
        <v>8.4450521034229494E-5</v>
      </c>
      <c r="G386" s="17">
        <v>1</v>
      </c>
      <c r="H386" s="24">
        <v>43494</v>
      </c>
      <c r="I386" s="22" t="s">
        <v>1205</v>
      </c>
      <c r="J386" s="22">
        <v>0</v>
      </c>
      <c r="K386" s="22" t="s">
        <v>1206</v>
      </c>
      <c r="L386" s="21">
        <v>163</v>
      </c>
      <c r="M386" s="22">
        <v>1</v>
      </c>
      <c r="N386" s="22">
        <v>1</v>
      </c>
    </row>
    <row r="387" spans="1:14" s="16" customFormat="1" ht="398">
      <c r="A387" s="21" t="s">
        <v>1107</v>
      </c>
      <c r="B387" s="21" t="s">
        <v>21</v>
      </c>
      <c r="C387" s="21" t="s">
        <v>1129</v>
      </c>
      <c r="D387" s="25" t="s">
        <v>1207</v>
      </c>
      <c r="E387" s="23">
        <v>778</v>
      </c>
      <c r="F387" s="21">
        <v>1.49277716854357E-8</v>
      </c>
      <c r="G387" s="17">
        <v>1</v>
      </c>
      <c r="H387" s="24">
        <v>43487</v>
      </c>
      <c r="I387" s="25" t="s">
        <v>1208</v>
      </c>
      <c r="J387" s="25">
        <v>0</v>
      </c>
      <c r="K387" s="17" t="s">
        <v>1209</v>
      </c>
      <c r="L387" s="21">
        <v>259</v>
      </c>
      <c r="M387" s="21">
        <v>1</v>
      </c>
      <c r="N387" s="21">
        <v>8</v>
      </c>
    </row>
    <row r="388" spans="1:14" s="16" customFormat="1" ht="180">
      <c r="A388" s="21" t="s">
        <v>1107</v>
      </c>
      <c r="B388" s="21" t="s">
        <v>21</v>
      </c>
      <c r="C388" s="21" t="s">
        <v>1129</v>
      </c>
      <c r="D388" s="25" t="s">
        <v>1210</v>
      </c>
      <c r="E388" s="23">
        <v>141</v>
      </c>
      <c r="F388" s="21">
        <v>1.13242748511766E-14</v>
      </c>
      <c r="G388" s="17">
        <v>1</v>
      </c>
      <c r="H388" s="24">
        <v>43480</v>
      </c>
      <c r="I388" s="22" t="s">
        <v>1211</v>
      </c>
      <c r="J388" s="22">
        <v>0</v>
      </c>
      <c r="K388" s="22" t="s">
        <v>1212</v>
      </c>
      <c r="L388" s="21">
        <v>229</v>
      </c>
      <c r="M388" s="22">
        <v>1</v>
      </c>
      <c r="N388" s="22">
        <v>3</v>
      </c>
    </row>
    <row r="389" spans="1:14" s="16" customFormat="1" ht="105">
      <c r="A389" s="21" t="s">
        <v>1107</v>
      </c>
      <c r="B389" s="21" t="s">
        <v>80</v>
      </c>
      <c r="C389" s="21" t="s">
        <v>17</v>
      </c>
      <c r="D389" s="22" t="s">
        <v>1213</v>
      </c>
      <c r="E389" s="23">
        <v>193</v>
      </c>
      <c r="F389" s="21">
        <v>0.99999999056678401</v>
      </c>
      <c r="G389" s="17">
        <v>1</v>
      </c>
      <c r="H389" s="24">
        <v>43463</v>
      </c>
      <c r="I389" s="25" t="s">
        <v>1214</v>
      </c>
      <c r="J389" s="25">
        <v>1</v>
      </c>
      <c r="K389" s="25" t="s">
        <v>1215</v>
      </c>
      <c r="L389" s="21">
        <v>69</v>
      </c>
      <c r="M389" s="22">
        <v>2</v>
      </c>
      <c r="N389" s="22">
        <v>4</v>
      </c>
    </row>
    <row r="390" spans="1:14" s="16" customFormat="1" ht="105">
      <c r="A390" s="21" t="s">
        <v>1107</v>
      </c>
      <c r="B390" s="21" t="s">
        <v>80</v>
      </c>
      <c r="C390" s="21" t="s">
        <v>17</v>
      </c>
      <c r="D390" s="26" t="s">
        <v>1216</v>
      </c>
      <c r="E390" s="23">
        <v>193</v>
      </c>
      <c r="F390" s="21">
        <v>0.99999999056678401</v>
      </c>
      <c r="G390" s="17">
        <v>1</v>
      </c>
      <c r="H390" s="24">
        <v>43461</v>
      </c>
      <c r="I390" s="25" t="s">
        <v>1214</v>
      </c>
      <c r="J390" s="25">
        <v>1</v>
      </c>
      <c r="K390" s="25" t="s">
        <v>1215</v>
      </c>
      <c r="L390" s="21">
        <v>69</v>
      </c>
      <c r="M390" s="21">
        <v>2</v>
      </c>
      <c r="N390" s="21">
        <v>6</v>
      </c>
    </row>
    <row r="391" spans="1:14" s="16" customFormat="1" ht="195">
      <c r="A391" s="21" t="s">
        <v>1107</v>
      </c>
      <c r="B391" s="21" t="s">
        <v>21</v>
      </c>
      <c r="C391" s="21" t="s">
        <v>1129</v>
      </c>
      <c r="D391" s="25" t="s">
        <v>1217</v>
      </c>
      <c r="E391" s="23">
        <v>359</v>
      </c>
      <c r="F391" s="21">
        <v>0</v>
      </c>
      <c r="G391" s="17">
        <v>1</v>
      </c>
      <c r="H391" s="24">
        <v>43456</v>
      </c>
      <c r="I391" s="25" t="s">
        <v>1218</v>
      </c>
      <c r="J391" s="25">
        <v>0</v>
      </c>
      <c r="K391" s="25" t="s">
        <v>1219</v>
      </c>
      <c r="L391" s="21">
        <v>78</v>
      </c>
      <c r="M391" s="21">
        <v>1</v>
      </c>
      <c r="N391" s="21">
        <v>4</v>
      </c>
    </row>
    <row r="392" spans="1:14" s="16" customFormat="1" ht="90">
      <c r="A392" s="21" t="s">
        <v>1107</v>
      </c>
      <c r="B392" s="21" t="s">
        <v>21</v>
      </c>
      <c r="C392" s="21" t="s">
        <v>42</v>
      </c>
      <c r="D392" s="26" t="s">
        <v>1220</v>
      </c>
      <c r="E392" s="23">
        <v>102</v>
      </c>
      <c r="F392" s="21">
        <v>0.99982572766003297</v>
      </c>
      <c r="G392" s="17">
        <v>1</v>
      </c>
      <c r="H392" s="24">
        <v>43456</v>
      </c>
      <c r="I392" s="25" t="s">
        <v>1221</v>
      </c>
      <c r="J392" s="25">
        <v>1</v>
      </c>
      <c r="K392" s="25" t="s">
        <v>1222</v>
      </c>
      <c r="L392" s="21">
        <v>122</v>
      </c>
      <c r="M392" s="21">
        <v>2</v>
      </c>
      <c r="N392" s="21">
        <v>3</v>
      </c>
    </row>
    <row r="393" spans="1:14" s="16" customFormat="1" ht="120">
      <c r="A393" s="21" t="s">
        <v>1107</v>
      </c>
      <c r="B393" s="21" t="s">
        <v>21</v>
      </c>
      <c r="C393" s="21" t="s">
        <v>1129</v>
      </c>
      <c r="D393" s="25" t="s">
        <v>1223</v>
      </c>
      <c r="E393" s="23">
        <v>136</v>
      </c>
      <c r="F393" s="21">
        <v>1.08424972777854E-7</v>
      </c>
      <c r="G393" s="17">
        <v>1</v>
      </c>
      <c r="H393" s="24">
        <v>43453</v>
      </c>
      <c r="I393" s="22" t="s">
        <v>1224</v>
      </c>
      <c r="J393" s="25">
        <v>0</v>
      </c>
      <c r="K393" s="25" t="s">
        <v>1225</v>
      </c>
      <c r="L393" s="21">
        <v>111</v>
      </c>
      <c r="M393" s="22">
        <v>2</v>
      </c>
      <c r="N393" s="22">
        <v>2</v>
      </c>
    </row>
    <row r="394" spans="1:14" s="16" customFormat="1" ht="60">
      <c r="A394" s="21" t="s">
        <v>1107</v>
      </c>
      <c r="B394" s="21" t="s">
        <v>21</v>
      </c>
      <c r="C394" s="21" t="s">
        <v>42</v>
      </c>
      <c r="D394" s="26" t="s">
        <v>818</v>
      </c>
      <c r="E394" s="23">
        <v>47</v>
      </c>
      <c r="F394" s="21">
        <v>4.5620385283440297E-5</v>
      </c>
      <c r="G394" s="17">
        <v>1</v>
      </c>
      <c r="H394" s="24">
        <v>43447</v>
      </c>
      <c r="I394" s="22" t="s">
        <v>1226</v>
      </c>
      <c r="J394" s="25">
        <v>0</v>
      </c>
      <c r="K394" s="25" t="s">
        <v>1227</v>
      </c>
      <c r="L394" s="21">
        <v>77</v>
      </c>
      <c r="M394" s="22">
        <v>2</v>
      </c>
      <c r="N394" s="22">
        <v>6</v>
      </c>
    </row>
    <row r="395" spans="1:14" s="16" customFormat="1" ht="409.6">
      <c r="A395" s="21" t="s">
        <v>1107</v>
      </c>
      <c r="B395" s="21" t="s">
        <v>21</v>
      </c>
      <c r="C395" s="21" t="s">
        <v>17</v>
      </c>
      <c r="D395" s="25" t="s">
        <v>1228</v>
      </c>
      <c r="E395" s="23">
        <v>950</v>
      </c>
      <c r="F395" s="21">
        <v>0</v>
      </c>
      <c r="G395" s="17">
        <v>0</v>
      </c>
      <c r="H395" s="24">
        <v>43442</v>
      </c>
      <c r="I395" s="17" t="s">
        <v>1229</v>
      </c>
      <c r="J395" s="17">
        <v>0</v>
      </c>
      <c r="K395" s="25" t="s">
        <v>1230</v>
      </c>
      <c r="L395" s="21">
        <v>116</v>
      </c>
      <c r="M395" s="21">
        <v>1</v>
      </c>
      <c r="N395" s="21">
        <v>4</v>
      </c>
    </row>
    <row r="396" spans="1:14" s="16" customFormat="1" ht="75">
      <c r="A396" s="21" t="s">
        <v>1107</v>
      </c>
      <c r="B396" s="21" t="s">
        <v>25</v>
      </c>
      <c r="C396" s="21" t="s">
        <v>42</v>
      </c>
      <c r="D396" s="25" t="s">
        <v>1231</v>
      </c>
      <c r="E396" s="23">
        <v>143</v>
      </c>
      <c r="F396" s="21">
        <v>0.36824625729246202</v>
      </c>
      <c r="G396" s="17">
        <v>1</v>
      </c>
      <c r="H396" s="24">
        <v>43433</v>
      </c>
      <c r="I396" s="25" t="s">
        <v>1232</v>
      </c>
      <c r="J396" s="25">
        <v>0</v>
      </c>
      <c r="K396" s="25" t="s">
        <v>1233</v>
      </c>
      <c r="L396" s="21">
        <v>81</v>
      </c>
      <c r="M396" s="21">
        <v>1</v>
      </c>
      <c r="N396" s="21">
        <v>4</v>
      </c>
    </row>
    <row r="397" spans="1:14" s="16" customFormat="1" ht="105">
      <c r="A397" s="21" t="s">
        <v>1107</v>
      </c>
      <c r="B397" s="21" t="s">
        <v>21</v>
      </c>
      <c r="C397" s="21" t="s">
        <v>1129</v>
      </c>
      <c r="D397" s="22" t="s">
        <v>1234</v>
      </c>
      <c r="E397" s="23">
        <v>43</v>
      </c>
      <c r="F397" s="21">
        <v>0.56387260426512398</v>
      </c>
      <c r="G397" s="17">
        <v>1</v>
      </c>
      <c r="H397" s="24">
        <v>43433</v>
      </c>
      <c r="I397" s="25" t="s">
        <v>1235</v>
      </c>
      <c r="J397" s="25">
        <v>0</v>
      </c>
      <c r="K397" s="25" t="s">
        <v>1236</v>
      </c>
      <c r="L397" s="21">
        <v>84</v>
      </c>
      <c r="M397" s="22">
        <v>1</v>
      </c>
      <c r="N397" s="22">
        <v>8</v>
      </c>
    </row>
    <row r="398" spans="1:14" s="16" customFormat="1" ht="120">
      <c r="A398" s="21" t="s">
        <v>1107</v>
      </c>
      <c r="B398" s="21" t="s">
        <v>21</v>
      </c>
      <c r="C398" s="21" t="s">
        <v>17</v>
      </c>
      <c r="D398" s="25" t="s">
        <v>1237</v>
      </c>
      <c r="E398" s="23">
        <v>222</v>
      </c>
      <c r="F398" s="21">
        <v>1.4041599061265199E-7</v>
      </c>
      <c r="G398" s="17">
        <v>1</v>
      </c>
      <c r="H398" s="24">
        <v>43423</v>
      </c>
      <c r="I398" s="25" t="s">
        <v>1238</v>
      </c>
      <c r="J398" s="25">
        <v>0</v>
      </c>
      <c r="K398" s="25" t="s">
        <v>1239</v>
      </c>
      <c r="L398" s="21">
        <v>60</v>
      </c>
      <c r="M398" s="21">
        <v>2</v>
      </c>
      <c r="N398" s="21">
        <v>24</v>
      </c>
    </row>
    <row r="399" spans="1:14" s="16" customFormat="1" ht="105">
      <c r="A399" s="21" t="s">
        <v>1107</v>
      </c>
      <c r="B399" s="21" t="s">
        <v>21</v>
      </c>
      <c r="C399" s="21" t="s">
        <v>1129</v>
      </c>
      <c r="D399" s="25" t="s">
        <v>1240</v>
      </c>
      <c r="E399" s="23">
        <v>89</v>
      </c>
      <c r="F399" s="21">
        <v>0.35267717507624802</v>
      </c>
      <c r="G399" s="17">
        <v>1</v>
      </c>
      <c r="H399" s="24">
        <v>43419</v>
      </c>
      <c r="I399" s="25" t="s">
        <v>1241</v>
      </c>
      <c r="J399" s="25">
        <v>1</v>
      </c>
      <c r="K399" s="25" t="s">
        <v>1242</v>
      </c>
      <c r="L399" s="21">
        <v>50</v>
      </c>
      <c r="M399" s="21">
        <v>2</v>
      </c>
      <c r="N399" s="21">
        <v>32</v>
      </c>
    </row>
    <row r="400" spans="1:14" s="16" customFormat="1" ht="45">
      <c r="A400" s="21" t="s">
        <v>1107</v>
      </c>
      <c r="B400" s="21" t="s">
        <v>21</v>
      </c>
      <c r="C400" s="21" t="s">
        <v>42</v>
      </c>
      <c r="D400" s="26" t="s">
        <v>119</v>
      </c>
      <c r="E400" s="23">
        <v>61</v>
      </c>
      <c r="F400" s="21">
        <v>1.01337039599758E-3</v>
      </c>
      <c r="G400" s="17">
        <v>1</v>
      </c>
      <c r="H400" s="24">
        <v>43418</v>
      </c>
      <c r="I400" s="25" t="s">
        <v>1243</v>
      </c>
      <c r="J400" s="25">
        <v>0</v>
      </c>
      <c r="K400" s="25" t="s">
        <v>1244</v>
      </c>
      <c r="L400" s="21">
        <v>64</v>
      </c>
      <c r="M400" s="21">
        <v>1</v>
      </c>
      <c r="N400" s="21">
        <v>5</v>
      </c>
    </row>
    <row r="401" spans="1:14" s="16" customFormat="1" ht="60">
      <c r="A401" s="21" t="s">
        <v>1107</v>
      </c>
      <c r="B401" s="21" t="s">
        <v>21</v>
      </c>
      <c r="C401" s="21" t="s">
        <v>42</v>
      </c>
      <c r="D401" s="26" t="s">
        <v>375</v>
      </c>
      <c r="E401" s="23">
        <v>57</v>
      </c>
      <c r="F401" s="21">
        <v>3.86074728870534E-4</v>
      </c>
      <c r="G401" s="17">
        <v>1</v>
      </c>
      <c r="H401" s="24">
        <v>43418</v>
      </c>
      <c r="I401" s="25" t="s">
        <v>1245</v>
      </c>
      <c r="J401" s="25">
        <v>0</v>
      </c>
      <c r="K401" s="25" t="s">
        <v>1246</v>
      </c>
      <c r="L401" s="21">
        <v>80</v>
      </c>
      <c r="M401" s="21">
        <v>3</v>
      </c>
      <c r="N401" s="21">
        <v>9</v>
      </c>
    </row>
    <row r="402" spans="1:14" s="16" customFormat="1" ht="75">
      <c r="A402" s="21" t="s">
        <v>1107</v>
      </c>
      <c r="B402" s="21" t="s">
        <v>21</v>
      </c>
      <c r="C402" s="21" t="s">
        <v>42</v>
      </c>
      <c r="D402" s="26" t="s">
        <v>119</v>
      </c>
      <c r="E402" s="23">
        <v>49</v>
      </c>
      <c r="F402" s="21">
        <v>1.17521486334227E-3</v>
      </c>
      <c r="G402" s="17">
        <v>1</v>
      </c>
      <c r="H402" s="24">
        <v>43409</v>
      </c>
      <c r="I402" s="22" t="s">
        <v>1247</v>
      </c>
      <c r="J402" s="25">
        <v>0</v>
      </c>
      <c r="K402" s="25" t="s">
        <v>1248</v>
      </c>
      <c r="L402" s="21">
        <v>95</v>
      </c>
      <c r="M402" s="22">
        <v>1</v>
      </c>
      <c r="N402" s="22">
        <v>3</v>
      </c>
    </row>
    <row r="403" spans="1:14" s="16" customFormat="1" ht="270">
      <c r="A403" s="21" t="s">
        <v>1107</v>
      </c>
      <c r="B403" s="21" t="s">
        <v>21</v>
      </c>
      <c r="C403" s="21" t="s">
        <v>17</v>
      </c>
      <c r="D403" s="25" t="s">
        <v>1249</v>
      </c>
      <c r="E403" s="23">
        <v>422</v>
      </c>
      <c r="F403" s="21">
        <v>0</v>
      </c>
      <c r="G403" s="17">
        <v>0</v>
      </c>
      <c r="H403" s="24">
        <v>43394</v>
      </c>
      <c r="I403" s="17" t="s">
        <v>1250</v>
      </c>
      <c r="J403" s="17">
        <v>0</v>
      </c>
      <c r="K403" s="25" t="s">
        <v>1251</v>
      </c>
      <c r="L403" s="21">
        <v>88</v>
      </c>
      <c r="M403" s="21">
        <v>3</v>
      </c>
      <c r="N403" s="21">
        <v>8</v>
      </c>
    </row>
    <row r="404" spans="1:14" s="16" customFormat="1" ht="120">
      <c r="A404" s="21" t="s">
        <v>1107</v>
      </c>
      <c r="B404" s="21" t="s">
        <v>21</v>
      </c>
      <c r="C404" s="21" t="s">
        <v>42</v>
      </c>
      <c r="D404" s="25" t="s">
        <v>1252</v>
      </c>
      <c r="E404" s="23">
        <v>124</v>
      </c>
      <c r="F404" s="21">
        <v>9.7759204856884301E-5</v>
      </c>
      <c r="G404" s="17">
        <v>1</v>
      </c>
      <c r="H404" s="24">
        <v>43392</v>
      </c>
      <c r="I404" s="25" t="s">
        <v>1253</v>
      </c>
      <c r="J404" s="25">
        <v>0</v>
      </c>
      <c r="K404" s="25" t="s">
        <v>1254</v>
      </c>
      <c r="L404" s="21">
        <v>170</v>
      </c>
      <c r="M404" s="21">
        <v>3</v>
      </c>
      <c r="N404" s="21">
        <v>9</v>
      </c>
    </row>
    <row r="405" spans="1:14" s="16" customFormat="1" ht="45">
      <c r="A405" s="21" t="s">
        <v>1107</v>
      </c>
      <c r="B405" s="21" t="s">
        <v>21</v>
      </c>
      <c r="C405" s="21" t="s">
        <v>42</v>
      </c>
      <c r="D405" s="25" t="s">
        <v>1255</v>
      </c>
      <c r="E405" s="23">
        <v>76</v>
      </c>
      <c r="F405" s="21">
        <v>3.8816538823205298E-6</v>
      </c>
      <c r="G405" s="17">
        <v>1</v>
      </c>
      <c r="H405" s="24">
        <v>43391</v>
      </c>
      <c r="I405" s="25" t="s">
        <v>1256</v>
      </c>
      <c r="J405" s="25">
        <v>0</v>
      </c>
      <c r="K405" s="25" t="s">
        <v>1257</v>
      </c>
      <c r="L405" s="21">
        <v>64</v>
      </c>
      <c r="M405" s="21">
        <v>1</v>
      </c>
      <c r="N405" s="21">
        <v>5</v>
      </c>
    </row>
    <row r="406" spans="1:14" s="16" customFormat="1" ht="45">
      <c r="A406" s="21" t="s">
        <v>1107</v>
      </c>
      <c r="B406" s="21" t="s">
        <v>21</v>
      </c>
      <c r="C406" s="21" t="s">
        <v>42</v>
      </c>
      <c r="D406" s="26" t="s">
        <v>119</v>
      </c>
      <c r="E406" s="23">
        <v>65</v>
      </c>
      <c r="F406" s="21">
        <v>2.43679329138002E-3</v>
      </c>
      <c r="G406" s="17">
        <v>1</v>
      </c>
      <c r="H406" s="54">
        <v>43391</v>
      </c>
      <c r="I406" s="25" t="s">
        <v>1258</v>
      </c>
      <c r="J406" s="25">
        <v>0</v>
      </c>
      <c r="K406" s="25" t="s">
        <v>1259</v>
      </c>
      <c r="L406" s="21">
        <v>57</v>
      </c>
      <c r="M406" s="21">
        <v>3</v>
      </c>
      <c r="N406" s="21">
        <v>22</v>
      </c>
    </row>
    <row r="407" spans="1:14" s="16" customFormat="1" ht="45">
      <c r="A407" s="21" t="s">
        <v>1107</v>
      </c>
      <c r="B407" s="21" t="s">
        <v>21</v>
      </c>
      <c r="C407" s="21" t="s">
        <v>42</v>
      </c>
      <c r="D407" s="26" t="s">
        <v>818</v>
      </c>
      <c r="E407" s="23">
        <v>52</v>
      </c>
      <c r="F407" s="21">
        <v>2.7497621124528101E-7</v>
      </c>
      <c r="G407" s="17">
        <v>1</v>
      </c>
      <c r="H407" s="24">
        <v>43391</v>
      </c>
      <c r="I407" s="25" t="s">
        <v>1260</v>
      </c>
      <c r="J407" s="25">
        <v>0</v>
      </c>
      <c r="K407" s="25" t="s">
        <v>1261</v>
      </c>
      <c r="L407" s="21">
        <v>57</v>
      </c>
      <c r="M407" s="21">
        <v>3</v>
      </c>
      <c r="N407" s="21">
        <v>6</v>
      </c>
    </row>
    <row r="408" spans="1:14" s="16" customFormat="1" ht="60">
      <c r="A408" s="21" t="s">
        <v>1107</v>
      </c>
      <c r="B408" s="21" t="s">
        <v>21</v>
      </c>
      <c r="C408" s="21" t="s">
        <v>42</v>
      </c>
      <c r="D408" s="26" t="s">
        <v>818</v>
      </c>
      <c r="E408" s="23">
        <v>67</v>
      </c>
      <c r="F408" s="21">
        <v>8.4932084245203904E-5</v>
      </c>
      <c r="G408" s="17">
        <v>1</v>
      </c>
      <c r="H408" s="24">
        <v>43390</v>
      </c>
      <c r="I408" s="25" t="s">
        <v>1262</v>
      </c>
      <c r="J408" s="25">
        <v>0</v>
      </c>
      <c r="K408" s="25" t="s">
        <v>1263</v>
      </c>
      <c r="L408" s="21">
        <v>83</v>
      </c>
      <c r="M408" s="21">
        <v>3</v>
      </c>
      <c r="N408" s="21">
        <v>7</v>
      </c>
    </row>
    <row r="409" spans="1:14" s="16" customFormat="1" ht="45">
      <c r="A409" s="21" t="s">
        <v>1107</v>
      </c>
      <c r="B409" s="21" t="s">
        <v>21</v>
      </c>
      <c r="C409" s="21" t="s">
        <v>42</v>
      </c>
      <c r="D409" s="26" t="s">
        <v>119</v>
      </c>
      <c r="E409" s="23">
        <v>43</v>
      </c>
      <c r="F409" s="21">
        <v>5.7134124450233401E-2</v>
      </c>
      <c r="G409" s="17">
        <v>1</v>
      </c>
      <c r="H409" s="24">
        <v>43388</v>
      </c>
      <c r="I409" s="25" t="s">
        <v>1264</v>
      </c>
      <c r="J409" s="25">
        <v>0</v>
      </c>
      <c r="K409" s="25" t="s">
        <v>1265</v>
      </c>
      <c r="L409" s="21">
        <v>56</v>
      </c>
      <c r="M409" s="21">
        <v>3</v>
      </c>
      <c r="N409" s="21">
        <v>7</v>
      </c>
    </row>
    <row r="410" spans="1:14" s="16" customFormat="1" ht="60">
      <c r="A410" s="21" t="s">
        <v>1107</v>
      </c>
      <c r="B410" s="21" t="s">
        <v>21</v>
      </c>
      <c r="C410" s="21" t="s">
        <v>42</v>
      </c>
      <c r="D410" s="25" t="s">
        <v>1266</v>
      </c>
      <c r="E410" s="23">
        <v>76</v>
      </c>
      <c r="F410" s="21">
        <v>7.3412038443354505E-5</v>
      </c>
      <c r="G410" s="17">
        <v>1</v>
      </c>
      <c r="H410" s="24">
        <v>43388</v>
      </c>
      <c r="I410" s="25" t="s">
        <v>1267</v>
      </c>
      <c r="J410" s="25">
        <v>0</v>
      </c>
      <c r="K410" s="25" t="s">
        <v>1268</v>
      </c>
      <c r="L410" s="21">
        <v>82</v>
      </c>
      <c r="M410" s="21">
        <v>3</v>
      </c>
      <c r="N410" s="21">
        <v>7</v>
      </c>
    </row>
    <row r="411" spans="1:14" s="16" customFormat="1" ht="90">
      <c r="A411" s="21" t="s">
        <v>1107</v>
      </c>
      <c r="B411" s="21" t="s">
        <v>21</v>
      </c>
      <c r="C411" s="21" t="s">
        <v>42</v>
      </c>
      <c r="D411" s="25" t="s">
        <v>1269</v>
      </c>
      <c r="E411" s="23">
        <v>54</v>
      </c>
      <c r="F411" s="21">
        <v>0.125476576381611</v>
      </c>
      <c r="G411" s="17">
        <v>1</v>
      </c>
      <c r="H411" s="24">
        <v>43388</v>
      </c>
      <c r="I411" s="25" t="s">
        <v>1270</v>
      </c>
      <c r="J411" s="25">
        <v>0</v>
      </c>
      <c r="K411" s="25" t="s">
        <v>1271</v>
      </c>
      <c r="L411" s="21">
        <v>124</v>
      </c>
      <c r="M411" s="21">
        <v>4</v>
      </c>
      <c r="N411" s="21">
        <v>11</v>
      </c>
    </row>
    <row r="412" spans="1:14" s="16" customFormat="1" ht="60">
      <c r="A412" s="21" t="s">
        <v>1107</v>
      </c>
      <c r="B412" s="21" t="s">
        <v>21</v>
      </c>
      <c r="C412" s="21" t="s">
        <v>42</v>
      </c>
      <c r="D412" s="25" t="s">
        <v>1272</v>
      </c>
      <c r="E412" s="23">
        <v>70</v>
      </c>
      <c r="F412" s="21">
        <v>2.68236106659714E-8</v>
      </c>
      <c r="G412" s="17">
        <v>1</v>
      </c>
      <c r="H412" s="24">
        <v>43388</v>
      </c>
      <c r="I412" s="25" t="s">
        <v>1273</v>
      </c>
      <c r="J412" s="25">
        <v>0</v>
      </c>
      <c r="K412" s="17" t="s">
        <v>1274</v>
      </c>
      <c r="L412" s="21">
        <v>89</v>
      </c>
      <c r="M412" s="21">
        <v>2</v>
      </c>
      <c r="N412" s="21">
        <v>17</v>
      </c>
    </row>
    <row r="413" spans="1:14" s="16" customFormat="1" ht="90">
      <c r="A413" s="21" t="s">
        <v>1107</v>
      </c>
      <c r="B413" s="21" t="s">
        <v>21</v>
      </c>
      <c r="C413" s="21" t="s">
        <v>42</v>
      </c>
      <c r="D413" s="25" t="s">
        <v>1275</v>
      </c>
      <c r="E413" s="23">
        <v>64</v>
      </c>
      <c r="F413" s="21">
        <v>1.00898616876122E-4</v>
      </c>
      <c r="G413" s="17">
        <v>1</v>
      </c>
      <c r="H413" s="24">
        <v>43388</v>
      </c>
      <c r="I413" s="25" t="s">
        <v>1276</v>
      </c>
      <c r="J413" s="25">
        <v>0</v>
      </c>
      <c r="K413" s="25" t="s">
        <v>1271</v>
      </c>
      <c r="L413" s="21">
        <v>124</v>
      </c>
      <c r="M413" s="21">
        <v>3</v>
      </c>
      <c r="N413" s="21">
        <v>8</v>
      </c>
    </row>
    <row r="414" spans="1:14" s="16" customFormat="1" ht="150">
      <c r="A414" s="21" t="s">
        <v>1107</v>
      </c>
      <c r="B414" s="21" t="s">
        <v>21</v>
      </c>
      <c r="C414" s="21" t="s">
        <v>42</v>
      </c>
      <c r="D414" s="22" t="s">
        <v>1277</v>
      </c>
      <c r="E414" s="23">
        <v>49</v>
      </c>
      <c r="F414" s="21">
        <v>0.80355177438991199</v>
      </c>
      <c r="G414" s="17">
        <v>1</v>
      </c>
      <c r="H414" s="24">
        <v>43388</v>
      </c>
      <c r="I414" s="25" t="s">
        <v>1278</v>
      </c>
      <c r="J414" s="25">
        <v>0</v>
      </c>
      <c r="K414" s="25" t="s">
        <v>1279</v>
      </c>
      <c r="L414" s="21">
        <v>205</v>
      </c>
      <c r="M414" s="22">
        <v>3</v>
      </c>
      <c r="N414" s="22">
        <v>7</v>
      </c>
    </row>
    <row r="415" spans="1:14" s="16" customFormat="1" ht="270">
      <c r="A415" s="21" t="s">
        <v>1107</v>
      </c>
      <c r="B415" s="21" t="s">
        <v>21</v>
      </c>
      <c r="C415" s="21" t="s">
        <v>17</v>
      </c>
      <c r="D415" s="25" t="s">
        <v>1280</v>
      </c>
      <c r="E415" s="23">
        <v>449</v>
      </c>
      <c r="F415" s="21">
        <v>0</v>
      </c>
      <c r="G415" s="17">
        <v>1</v>
      </c>
      <c r="H415" s="24">
        <v>43388</v>
      </c>
      <c r="I415" s="17" t="s">
        <v>1281</v>
      </c>
      <c r="J415" s="17">
        <v>0</v>
      </c>
      <c r="K415" s="25" t="s">
        <v>1282</v>
      </c>
      <c r="L415" s="21">
        <v>94</v>
      </c>
      <c r="M415" s="21">
        <v>2</v>
      </c>
      <c r="N415" s="21">
        <v>17</v>
      </c>
    </row>
    <row r="416" spans="1:14" s="16" customFormat="1" ht="90">
      <c r="A416" s="21" t="s">
        <v>1107</v>
      </c>
      <c r="B416" s="21" t="s">
        <v>21</v>
      </c>
      <c r="C416" s="21" t="s">
        <v>42</v>
      </c>
      <c r="D416" s="26" t="s">
        <v>140</v>
      </c>
      <c r="E416" s="23">
        <v>62</v>
      </c>
      <c r="F416" s="21">
        <v>1.2169081126899299E-3</v>
      </c>
      <c r="G416" s="17">
        <v>1</v>
      </c>
      <c r="H416" s="24">
        <v>43386</v>
      </c>
      <c r="I416" s="25" t="s">
        <v>1283</v>
      </c>
      <c r="J416" s="25">
        <v>0</v>
      </c>
      <c r="K416" s="25" t="s">
        <v>1284</v>
      </c>
      <c r="L416" s="21">
        <v>122</v>
      </c>
      <c r="M416" s="21">
        <v>3</v>
      </c>
      <c r="N416" s="21">
        <v>5</v>
      </c>
    </row>
    <row r="417" spans="1:14" s="16" customFormat="1" ht="90">
      <c r="A417" s="21" t="s">
        <v>1107</v>
      </c>
      <c r="B417" s="21" t="s">
        <v>21</v>
      </c>
      <c r="C417" s="21" t="s">
        <v>42</v>
      </c>
      <c r="D417" s="26" t="s">
        <v>119</v>
      </c>
      <c r="E417" s="23">
        <v>75</v>
      </c>
      <c r="F417" s="21">
        <v>0.19906706868288401</v>
      </c>
      <c r="G417" s="17">
        <v>1</v>
      </c>
      <c r="H417" s="24">
        <v>43385</v>
      </c>
      <c r="I417" s="25" t="s">
        <v>1285</v>
      </c>
      <c r="J417" s="25">
        <v>0</v>
      </c>
      <c r="K417" s="25" t="s">
        <v>1284</v>
      </c>
      <c r="L417" s="21">
        <v>122</v>
      </c>
      <c r="M417" s="21">
        <v>3</v>
      </c>
      <c r="N417" s="21">
        <v>5</v>
      </c>
    </row>
    <row r="418" spans="1:14" s="16" customFormat="1" ht="135">
      <c r="A418" s="21" t="s">
        <v>1107</v>
      </c>
      <c r="B418" s="21" t="s">
        <v>21</v>
      </c>
      <c r="C418" s="21" t="s">
        <v>17</v>
      </c>
      <c r="D418" s="25" t="s">
        <v>1286</v>
      </c>
      <c r="E418" s="23">
        <v>204</v>
      </c>
      <c r="F418" s="21">
        <v>5.07099723323634E-8</v>
      </c>
      <c r="G418" s="17">
        <v>1</v>
      </c>
      <c r="H418" s="24">
        <v>43385</v>
      </c>
      <c r="I418" s="17" t="s">
        <v>1287</v>
      </c>
      <c r="J418" s="17">
        <v>0</v>
      </c>
      <c r="K418" s="25" t="s">
        <v>1288</v>
      </c>
      <c r="L418" s="21">
        <v>77</v>
      </c>
      <c r="M418" s="21">
        <v>2</v>
      </c>
      <c r="N418" s="21">
        <v>10</v>
      </c>
    </row>
    <row r="419" spans="1:14" s="16" customFormat="1" ht="75">
      <c r="A419" s="21" t="s">
        <v>1107</v>
      </c>
      <c r="B419" s="21" t="s">
        <v>21</v>
      </c>
      <c r="C419" s="21" t="s">
        <v>42</v>
      </c>
      <c r="D419" s="26" t="s">
        <v>119</v>
      </c>
      <c r="E419" s="23">
        <v>54</v>
      </c>
      <c r="F419" s="21">
        <v>5.6385468402697604E-4</v>
      </c>
      <c r="G419" s="17">
        <v>1</v>
      </c>
      <c r="H419" s="24">
        <v>43382</v>
      </c>
      <c r="I419" s="25" t="s">
        <v>1289</v>
      </c>
      <c r="J419" s="25">
        <v>0</v>
      </c>
      <c r="K419" s="25" t="s">
        <v>1290</v>
      </c>
      <c r="L419" s="21">
        <v>95</v>
      </c>
      <c r="M419" s="21">
        <v>1</v>
      </c>
      <c r="N419" s="21">
        <v>2</v>
      </c>
    </row>
    <row r="420" spans="1:14" s="16" customFormat="1" ht="60">
      <c r="A420" s="21" t="s">
        <v>1107</v>
      </c>
      <c r="B420" s="21" t="s">
        <v>21</v>
      </c>
      <c r="C420" s="21" t="s">
        <v>42</v>
      </c>
      <c r="D420" s="26" t="s">
        <v>1291</v>
      </c>
      <c r="E420" s="23">
        <v>93</v>
      </c>
      <c r="F420" s="21">
        <v>0.91708304808945096</v>
      </c>
      <c r="G420" s="17">
        <v>1</v>
      </c>
      <c r="H420" s="24">
        <v>43357</v>
      </c>
      <c r="I420" s="25" t="s">
        <v>1292</v>
      </c>
      <c r="J420" s="25">
        <v>0</v>
      </c>
      <c r="K420" s="26" t="s">
        <v>1293</v>
      </c>
      <c r="L420" s="21">
        <v>15</v>
      </c>
      <c r="M420" s="21">
        <v>1</v>
      </c>
      <c r="N420" s="21">
        <v>3</v>
      </c>
    </row>
    <row r="421" spans="1:14" s="16" customFormat="1" ht="30">
      <c r="A421" s="21" t="s">
        <v>1107</v>
      </c>
      <c r="B421" s="21" t="s">
        <v>21</v>
      </c>
      <c r="C421" s="21" t="s">
        <v>42</v>
      </c>
      <c r="D421" s="26" t="s">
        <v>243</v>
      </c>
      <c r="E421" s="23">
        <v>50</v>
      </c>
      <c r="F421" s="21">
        <v>2.1942192160116499E-2</v>
      </c>
      <c r="G421" s="17">
        <v>1</v>
      </c>
      <c r="H421" s="24">
        <v>43351</v>
      </c>
      <c r="I421" s="22" t="s">
        <v>1294</v>
      </c>
      <c r="J421" s="25">
        <v>0</v>
      </c>
      <c r="K421" s="25" t="s">
        <v>1295</v>
      </c>
      <c r="L421" s="21">
        <v>42</v>
      </c>
      <c r="M421" s="22">
        <v>1</v>
      </c>
      <c r="N421" s="22">
        <v>6</v>
      </c>
    </row>
    <row r="422" spans="1:14" s="16" customFormat="1" ht="105">
      <c r="A422" s="21" t="s">
        <v>1107</v>
      </c>
      <c r="B422" s="21" t="s">
        <v>21</v>
      </c>
      <c r="C422" s="21" t="s">
        <v>1129</v>
      </c>
      <c r="D422" s="22" t="s">
        <v>1296</v>
      </c>
      <c r="E422" s="23">
        <v>198</v>
      </c>
      <c r="F422" s="21">
        <v>4.3660064641404299E-7</v>
      </c>
      <c r="G422" s="17">
        <v>1</v>
      </c>
      <c r="H422" s="24">
        <v>43337</v>
      </c>
      <c r="I422" s="25" t="s">
        <v>1297</v>
      </c>
      <c r="J422" s="25">
        <v>0</v>
      </c>
      <c r="K422" s="25" t="s">
        <v>1298</v>
      </c>
      <c r="L422" s="21">
        <v>119</v>
      </c>
      <c r="M422" s="22">
        <v>1</v>
      </c>
      <c r="N422" s="22">
        <v>2</v>
      </c>
    </row>
    <row r="423" spans="1:14" s="16" customFormat="1" ht="75">
      <c r="A423" s="21" t="s">
        <v>1107</v>
      </c>
      <c r="B423" s="21" t="s">
        <v>21</v>
      </c>
      <c r="C423" s="21" t="s">
        <v>42</v>
      </c>
      <c r="D423" s="25" t="s">
        <v>1299</v>
      </c>
      <c r="E423" s="23">
        <v>46</v>
      </c>
      <c r="F423" s="21">
        <v>2.5724164864618499E-2</v>
      </c>
      <c r="G423" s="17">
        <v>1</v>
      </c>
      <c r="H423" s="24">
        <v>43327</v>
      </c>
      <c r="I423" s="25" t="s">
        <v>1300</v>
      </c>
      <c r="J423" s="25">
        <v>0</v>
      </c>
      <c r="K423" s="25" t="s">
        <v>1301</v>
      </c>
      <c r="L423" s="21">
        <v>102</v>
      </c>
      <c r="M423" s="21">
        <v>2</v>
      </c>
      <c r="N423" s="21">
        <v>6</v>
      </c>
    </row>
    <row r="424" spans="1:14" s="16" customFormat="1" ht="60">
      <c r="A424" s="21" t="s">
        <v>1107</v>
      </c>
      <c r="B424" s="21" t="s">
        <v>21</v>
      </c>
      <c r="C424" s="21" t="s">
        <v>42</v>
      </c>
      <c r="D424" s="22" t="s">
        <v>119</v>
      </c>
      <c r="E424" s="23">
        <v>98</v>
      </c>
      <c r="F424" s="21">
        <v>5.3031065236206496E-3</v>
      </c>
      <c r="G424" s="17">
        <v>1</v>
      </c>
      <c r="H424" s="24">
        <v>43325</v>
      </c>
      <c r="I424" s="25" t="s">
        <v>1302</v>
      </c>
      <c r="J424" s="25">
        <v>0</v>
      </c>
      <c r="K424" s="25" t="s">
        <v>1303</v>
      </c>
      <c r="L424" s="21">
        <v>31</v>
      </c>
      <c r="M424" s="22">
        <v>1</v>
      </c>
      <c r="N424" s="22">
        <v>2</v>
      </c>
    </row>
    <row r="425" spans="1:14" s="16" customFormat="1" ht="75">
      <c r="A425" s="21" t="s">
        <v>1107</v>
      </c>
      <c r="B425" s="21" t="s">
        <v>21</v>
      </c>
      <c r="C425" s="21" t="s">
        <v>42</v>
      </c>
      <c r="D425" s="22" t="s">
        <v>375</v>
      </c>
      <c r="E425" s="23">
        <v>59</v>
      </c>
      <c r="F425" s="21">
        <v>0.22298096755837499</v>
      </c>
      <c r="G425" s="17">
        <v>1</v>
      </c>
      <c r="H425" s="24">
        <v>43321</v>
      </c>
      <c r="I425" s="25" t="s">
        <v>1304</v>
      </c>
      <c r="J425" s="25">
        <v>0</v>
      </c>
      <c r="K425" s="25" t="s">
        <v>1305</v>
      </c>
      <c r="L425" s="21">
        <v>95</v>
      </c>
      <c r="M425" s="22">
        <v>4</v>
      </c>
      <c r="N425" s="22">
        <v>15</v>
      </c>
    </row>
    <row r="426" spans="1:14" s="16" customFormat="1" ht="135">
      <c r="A426" s="21" t="s">
        <v>1107</v>
      </c>
      <c r="B426" s="21" t="s">
        <v>21</v>
      </c>
      <c r="C426" s="21" t="s">
        <v>42</v>
      </c>
      <c r="D426" s="22" t="s">
        <v>1306</v>
      </c>
      <c r="E426" s="23">
        <v>55</v>
      </c>
      <c r="F426" s="21">
        <v>2.6052386411777002E-2</v>
      </c>
      <c r="G426" s="17">
        <v>1</v>
      </c>
      <c r="H426" s="24">
        <v>43272</v>
      </c>
      <c r="I426" s="25" t="s">
        <v>1307</v>
      </c>
      <c r="J426" s="25">
        <v>0</v>
      </c>
      <c r="K426" s="25" t="s">
        <v>1308</v>
      </c>
      <c r="L426" s="21">
        <v>197</v>
      </c>
      <c r="M426" s="22">
        <v>4</v>
      </c>
      <c r="N426" s="22">
        <v>1</v>
      </c>
    </row>
    <row r="427" spans="1:14" s="16" customFormat="1" ht="150">
      <c r="A427" s="21" t="s">
        <v>1107</v>
      </c>
      <c r="B427" s="21" t="s">
        <v>21</v>
      </c>
      <c r="C427" s="21" t="s">
        <v>543</v>
      </c>
      <c r="D427" s="26" t="s">
        <v>1309</v>
      </c>
      <c r="E427" s="23">
        <v>275</v>
      </c>
      <c r="F427" s="21">
        <v>7.1907872878362906E-8</v>
      </c>
      <c r="G427" s="17">
        <v>0</v>
      </c>
      <c r="H427" s="24">
        <v>43264</v>
      </c>
      <c r="I427" s="25" t="s">
        <v>1310</v>
      </c>
      <c r="J427" s="25">
        <v>0</v>
      </c>
      <c r="K427" s="25" t="s">
        <v>1311</v>
      </c>
      <c r="L427" s="21">
        <v>64</v>
      </c>
      <c r="M427" s="21">
        <v>1</v>
      </c>
      <c r="N427" s="21">
        <v>16</v>
      </c>
    </row>
    <row r="428" spans="1:14" s="16" customFormat="1" ht="150">
      <c r="A428" s="21" t="s">
        <v>1107</v>
      </c>
      <c r="B428" s="21" t="s">
        <v>21</v>
      </c>
      <c r="C428" s="21" t="s">
        <v>1129</v>
      </c>
      <c r="D428" s="25" t="s">
        <v>1312</v>
      </c>
      <c r="E428" s="23">
        <v>268</v>
      </c>
      <c r="F428" s="21">
        <v>1.5099033134902101E-14</v>
      </c>
      <c r="G428" s="17">
        <v>1</v>
      </c>
      <c r="H428" s="24">
        <v>43263</v>
      </c>
      <c r="I428" s="25" t="s">
        <v>1313</v>
      </c>
      <c r="J428" s="25">
        <v>0</v>
      </c>
      <c r="K428" s="25" t="s">
        <v>1314</v>
      </c>
      <c r="L428" s="21">
        <v>126</v>
      </c>
      <c r="M428" s="21">
        <v>1</v>
      </c>
      <c r="N428" s="21">
        <v>3</v>
      </c>
    </row>
    <row r="429" spans="1:14" s="16" customFormat="1" ht="120">
      <c r="A429" s="21" t="s">
        <v>1107</v>
      </c>
      <c r="B429" s="21" t="s">
        <v>21</v>
      </c>
      <c r="C429" s="21" t="s">
        <v>17</v>
      </c>
      <c r="D429" s="25" t="s">
        <v>1315</v>
      </c>
      <c r="E429" s="23">
        <v>227</v>
      </c>
      <c r="F429" s="21">
        <v>6.5266861246637797E-6</v>
      </c>
      <c r="G429" s="17">
        <v>0</v>
      </c>
      <c r="H429" s="24">
        <v>43259</v>
      </c>
      <c r="I429" s="25" t="s">
        <v>1316</v>
      </c>
      <c r="J429" s="25">
        <v>0</v>
      </c>
      <c r="K429" s="25" t="s">
        <v>1317</v>
      </c>
      <c r="L429" s="21">
        <v>31</v>
      </c>
      <c r="M429" s="21">
        <v>2</v>
      </c>
      <c r="N429" s="21">
        <v>19</v>
      </c>
    </row>
    <row r="430" spans="1:14" s="16" customFormat="1" ht="90">
      <c r="A430" s="21" t="s">
        <v>1107</v>
      </c>
      <c r="B430" s="21" t="s">
        <v>21</v>
      </c>
      <c r="C430" s="21" t="s">
        <v>42</v>
      </c>
      <c r="D430" s="26" t="s">
        <v>119</v>
      </c>
      <c r="E430" s="23">
        <v>44</v>
      </c>
      <c r="F430" s="21">
        <v>6.1940110449053599E-3</v>
      </c>
      <c r="G430" s="17">
        <v>1</v>
      </c>
      <c r="H430" s="24">
        <v>43240</v>
      </c>
      <c r="I430" s="25" t="s">
        <v>1318</v>
      </c>
      <c r="J430" s="25">
        <v>0</v>
      </c>
      <c r="K430" s="25" t="s">
        <v>1319</v>
      </c>
      <c r="L430" s="21">
        <v>121</v>
      </c>
      <c r="M430" s="21">
        <v>1</v>
      </c>
      <c r="N430" s="21">
        <v>3</v>
      </c>
    </row>
    <row r="431" spans="1:14" s="16" customFormat="1" ht="75">
      <c r="A431" s="21" t="s">
        <v>1107</v>
      </c>
      <c r="B431" s="21" t="s">
        <v>21</v>
      </c>
      <c r="C431" s="21" t="s">
        <v>1129</v>
      </c>
      <c r="D431" s="22" t="s">
        <v>1320</v>
      </c>
      <c r="E431" s="23">
        <v>123</v>
      </c>
      <c r="F431" s="21">
        <v>2.3662183323836E-11</v>
      </c>
      <c r="G431" s="17">
        <v>1</v>
      </c>
      <c r="H431" s="24">
        <v>43239</v>
      </c>
      <c r="I431" s="25" t="s">
        <v>1321</v>
      </c>
      <c r="J431" s="25">
        <v>0</v>
      </c>
      <c r="K431" s="25" t="s">
        <v>1322</v>
      </c>
      <c r="L431" s="21">
        <v>84</v>
      </c>
      <c r="M431" s="22">
        <v>1</v>
      </c>
      <c r="N431" s="22">
        <v>3</v>
      </c>
    </row>
    <row r="432" spans="1:14" s="16" customFormat="1" ht="90">
      <c r="A432" s="21" t="s">
        <v>1107</v>
      </c>
      <c r="B432" s="21" t="s">
        <v>21</v>
      </c>
      <c r="C432" s="21" t="s">
        <v>42</v>
      </c>
      <c r="D432" s="25" t="s">
        <v>1323</v>
      </c>
      <c r="E432" s="23">
        <v>45</v>
      </c>
      <c r="F432" s="21">
        <v>0.179707553812263</v>
      </c>
      <c r="G432" s="17">
        <v>1</v>
      </c>
      <c r="H432" s="54">
        <v>43237</v>
      </c>
      <c r="I432" s="25" t="s">
        <v>1324</v>
      </c>
      <c r="J432" s="25">
        <v>0</v>
      </c>
      <c r="K432" s="25" t="s">
        <v>1325</v>
      </c>
      <c r="L432" s="21">
        <v>141</v>
      </c>
      <c r="M432" s="21">
        <v>3</v>
      </c>
      <c r="N432" s="21">
        <v>6</v>
      </c>
    </row>
    <row r="433" spans="1:14" s="16" customFormat="1" ht="105">
      <c r="A433" s="21" t="s">
        <v>1107</v>
      </c>
      <c r="B433" s="21" t="s">
        <v>21</v>
      </c>
      <c r="C433" s="21" t="s">
        <v>42</v>
      </c>
      <c r="D433" s="26" t="s">
        <v>1326</v>
      </c>
      <c r="E433" s="23">
        <v>42</v>
      </c>
      <c r="F433" s="21">
        <v>0.22980199379014399</v>
      </c>
      <c r="G433" s="17">
        <v>1</v>
      </c>
      <c r="H433" s="24">
        <v>43232</v>
      </c>
      <c r="I433" s="22" t="s">
        <v>1327</v>
      </c>
      <c r="J433" s="25">
        <v>0</v>
      </c>
      <c r="K433" s="25" t="s">
        <v>1328</v>
      </c>
      <c r="L433" s="21">
        <v>151</v>
      </c>
      <c r="M433" s="22">
        <v>1</v>
      </c>
      <c r="N433" s="22">
        <v>3</v>
      </c>
    </row>
    <row r="434" spans="1:14" s="16" customFormat="1" ht="90">
      <c r="A434" s="21" t="s">
        <v>1107</v>
      </c>
      <c r="B434" s="21" t="s">
        <v>21</v>
      </c>
      <c r="C434" s="21" t="s">
        <v>42</v>
      </c>
      <c r="D434" s="26" t="s">
        <v>1329</v>
      </c>
      <c r="E434" s="23">
        <v>65</v>
      </c>
      <c r="F434" s="21">
        <v>3.5383546582227199E-3</v>
      </c>
      <c r="G434" s="17">
        <v>1</v>
      </c>
      <c r="H434" s="24">
        <v>43230</v>
      </c>
      <c r="I434" s="22" t="s">
        <v>1330</v>
      </c>
      <c r="J434" s="25">
        <v>0</v>
      </c>
      <c r="K434" s="25" t="s">
        <v>1331</v>
      </c>
      <c r="L434" s="21">
        <v>141</v>
      </c>
      <c r="M434" s="22">
        <v>1</v>
      </c>
      <c r="N434" s="22">
        <v>5</v>
      </c>
    </row>
    <row r="435" spans="1:14" s="16" customFormat="1" ht="285">
      <c r="A435" s="21" t="s">
        <v>1107</v>
      </c>
      <c r="B435" s="21" t="s">
        <v>21</v>
      </c>
      <c r="C435" s="21" t="s">
        <v>17</v>
      </c>
      <c r="D435" s="25" t="s">
        <v>1332</v>
      </c>
      <c r="E435" s="23">
        <v>512</v>
      </c>
      <c r="F435" s="21">
        <v>0</v>
      </c>
      <c r="G435" s="17">
        <v>1</v>
      </c>
      <c r="H435" s="24">
        <v>43229</v>
      </c>
      <c r="I435" s="17" t="s">
        <v>1333</v>
      </c>
      <c r="J435" s="17">
        <v>0</v>
      </c>
      <c r="K435" s="25" t="s">
        <v>1334</v>
      </c>
      <c r="L435" s="21">
        <v>120</v>
      </c>
      <c r="M435" s="21">
        <v>1</v>
      </c>
      <c r="N435" s="21">
        <v>2</v>
      </c>
    </row>
    <row r="436" spans="1:14" s="16" customFormat="1" ht="90">
      <c r="A436" s="21" t="s">
        <v>1107</v>
      </c>
      <c r="B436" s="21" t="s">
        <v>21</v>
      </c>
      <c r="C436" s="21" t="s">
        <v>42</v>
      </c>
      <c r="D436" s="26" t="s">
        <v>160</v>
      </c>
      <c r="E436" s="23">
        <v>59</v>
      </c>
      <c r="F436" s="21">
        <v>1.6619282237373401E-4</v>
      </c>
      <c r="G436" s="17">
        <v>1</v>
      </c>
      <c r="H436" s="24">
        <v>43229</v>
      </c>
      <c r="I436" s="25" t="s">
        <v>1335</v>
      </c>
      <c r="J436" s="25">
        <v>0</v>
      </c>
      <c r="K436" s="25" t="s">
        <v>1334</v>
      </c>
      <c r="L436" s="21">
        <v>120</v>
      </c>
      <c r="M436" s="21">
        <v>1</v>
      </c>
      <c r="N436" s="21">
        <v>2</v>
      </c>
    </row>
    <row r="437" spans="1:14" s="16" customFormat="1" ht="75">
      <c r="A437" s="21" t="s">
        <v>1107</v>
      </c>
      <c r="B437" s="21" t="s">
        <v>21</v>
      </c>
      <c r="C437" s="21" t="s">
        <v>17</v>
      </c>
      <c r="D437" s="25" t="s">
        <v>1336</v>
      </c>
      <c r="E437" s="23">
        <v>130</v>
      </c>
      <c r="F437" s="21">
        <v>4.1610492829136099E-11</v>
      </c>
      <c r="G437" s="17">
        <v>0</v>
      </c>
      <c r="H437" s="24">
        <v>43224</v>
      </c>
      <c r="I437" s="25" t="s">
        <v>1337</v>
      </c>
      <c r="J437" s="25">
        <v>1</v>
      </c>
      <c r="K437" s="25" t="s">
        <v>1338</v>
      </c>
      <c r="L437" s="21">
        <v>90</v>
      </c>
      <c r="M437" s="21">
        <v>1</v>
      </c>
      <c r="N437" s="21">
        <v>13</v>
      </c>
    </row>
    <row r="438" spans="1:14" s="16" customFormat="1" ht="90">
      <c r="A438" s="21" t="s">
        <v>1107</v>
      </c>
      <c r="B438" s="21" t="s">
        <v>21</v>
      </c>
      <c r="C438" s="21" t="s">
        <v>42</v>
      </c>
      <c r="D438" s="26" t="s">
        <v>119</v>
      </c>
      <c r="E438" s="23">
        <v>46</v>
      </c>
      <c r="F438" s="21">
        <v>3.1121077048930201E-2</v>
      </c>
      <c r="G438" s="17">
        <v>1</v>
      </c>
      <c r="H438" s="24">
        <v>43223</v>
      </c>
      <c r="I438" s="22" t="s">
        <v>1339</v>
      </c>
      <c r="J438" s="25">
        <v>0</v>
      </c>
      <c r="K438" s="25" t="s">
        <v>1340</v>
      </c>
      <c r="L438" s="21">
        <v>120</v>
      </c>
      <c r="M438" s="22">
        <v>1</v>
      </c>
      <c r="N438" s="22">
        <v>4</v>
      </c>
    </row>
    <row r="439" spans="1:14" s="16" customFormat="1" ht="90">
      <c r="A439" s="21" t="s">
        <v>1107</v>
      </c>
      <c r="B439" s="21" t="s">
        <v>21</v>
      </c>
      <c r="C439" s="21" t="s">
        <v>42</v>
      </c>
      <c r="D439" s="22" t="s">
        <v>300</v>
      </c>
      <c r="E439" s="23">
        <v>43</v>
      </c>
      <c r="F439" s="21">
        <v>2.0735883994751601E-2</v>
      </c>
      <c r="G439" s="17">
        <v>1</v>
      </c>
      <c r="H439" s="24">
        <v>43221</v>
      </c>
      <c r="I439" s="22" t="s">
        <v>1341</v>
      </c>
      <c r="J439" s="25">
        <v>0</v>
      </c>
      <c r="K439" s="25" t="s">
        <v>1342</v>
      </c>
      <c r="L439" s="21">
        <v>120</v>
      </c>
      <c r="M439" s="22">
        <v>1</v>
      </c>
      <c r="N439" s="22">
        <v>3</v>
      </c>
    </row>
    <row r="440" spans="1:14" s="16" customFormat="1" ht="255">
      <c r="A440" s="21" t="s">
        <v>1107</v>
      </c>
      <c r="B440" s="21" t="s">
        <v>21</v>
      </c>
      <c r="C440" s="21" t="s">
        <v>17</v>
      </c>
      <c r="D440" s="25" t="s">
        <v>1343</v>
      </c>
      <c r="E440" s="23">
        <v>449</v>
      </c>
      <c r="F440" s="21">
        <v>0</v>
      </c>
      <c r="G440" s="17">
        <v>1</v>
      </c>
      <c r="H440" s="24">
        <v>43220</v>
      </c>
      <c r="I440" s="17" t="s">
        <v>1344</v>
      </c>
      <c r="J440" s="17">
        <v>0</v>
      </c>
      <c r="K440" s="25" t="s">
        <v>1342</v>
      </c>
      <c r="L440" s="21">
        <v>120</v>
      </c>
      <c r="M440" s="21">
        <v>1</v>
      </c>
      <c r="N440" s="21">
        <v>3</v>
      </c>
    </row>
    <row r="441" spans="1:14" s="16" customFormat="1" ht="105">
      <c r="A441" s="21" t="s">
        <v>1107</v>
      </c>
      <c r="B441" s="21" t="s">
        <v>21</v>
      </c>
      <c r="C441" s="21" t="s">
        <v>17</v>
      </c>
      <c r="D441" s="22" t="s">
        <v>921</v>
      </c>
      <c r="E441" s="23">
        <v>78</v>
      </c>
      <c r="F441" s="21">
        <v>1.8922323202600198E-2</v>
      </c>
      <c r="G441" s="17">
        <v>1</v>
      </c>
      <c r="H441" s="24">
        <v>43193</v>
      </c>
      <c r="I441" s="25" t="s">
        <v>922</v>
      </c>
      <c r="J441" s="25">
        <v>0</v>
      </c>
      <c r="K441" s="25" t="s">
        <v>923</v>
      </c>
      <c r="L441" s="21">
        <v>151</v>
      </c>
      <c r="M441" s="22">
        <v>1</v>
      </c>
      <c r="N441" s="22">
        <v>1</v>
      </c>
    </row>
    <row r="442" spans="1:14" s="16" customFormat="1" ht="105">
      <c r="A442" s="21" t="s">
        <v>1107</v>
      </c>
      <c r="B442" s="21" t="s">
        <v>21</v>
      </c>
      <c r="C442" s="21" t="s">
        <v>17</v>
      </c>
      <c r="D442" s="22" t="s">
        <v>924</v>
      </c>
      <c r="E442" s="23">
        <v>55</v>
      </c>
      <c r="F442" s="21">
        <v>1.20241028663983E-2</v>
      </c>
      <c r="G442" s="17">
        <v>1</v>
      </c>
      <c r="H442" s="24">
        <v>43193</v>
      </c>
      <c r="I442" s="25" t="s">
        <v>925</v>
      </c>
      <c r="J442" s="25">
        <v>0</v>
      </c>
      <c r="K442" s="25" t="s">
        <v>926</v>
      </c>
      <c r="L442" s="21">
        <v>154</v>
      </c>
      <c r="M442" s="22">
        <v>1</v>
      </c>
      <c r="N442" s="22">
        <v>1</v>
      </c>
    </row>
    <row r="443" spans="1:14" s="16" customFormat="1" ht="105">
      <c r="A443" s="21" t="s">
        <v>1107</v>
      </c>
      <c r="B443" s="21" t="s">
        <v>21</v>
      </c>
      <c r="C443" s="21" t="s">
        <v>42</v>
      </c>
      <c r="D443" s="26" t="s">
        <v>119</v>
      </c>
      <c r="E443" s="23">
        <v>74</v>
      </c>
      <c r="F443" s="21">
        <v>1.0189386840600001E-3</v>
      </c>
      <c r="G443" s="17">
        <v>1</v>
      </c>
      <c r="H443" s="24">
        <v>43185</v>
      </c>
      <c r="I443" s="22" t="s">
        <v>1345</v>
      </c>
      <c r="J443" s="25">
        <v>0</v>
      </c>
      <c r="K443" s="25" t="s">
        <v>1346</v>
      </c>
      <c r="L443" s="21">
        <v>146</v>
      </c>
      <c r="M443" s="22">
        <v>2</v>
      </c>
      <c r="N443" s="22">
        <v>3</v>
      </c>
    </row>
    <row r="444" spans="1:14" s="16" customFormat="1" ht="105">
      <c r="A444" s="21" t="s">
        <v>1107</v>
      </c>
      <c r="B444" s="21" t="s">
        <v>21</v>
      </c>
      <c r="C444" s="21" t="s">
        <v>42</v>
      </c>
      <c r="D444" s="26" t="s">
        <v>1347</v>
      </c>
      <c r="E444" s="23">
        <v>48</v>
      </c>
      <c r="F444" s="21">
        <v>1.0428802435659801E-2</v>
      </c>
      <c r="G444" s="17">
        <v>1</v>
      </c>
      <c r="H444" s="24">
        <v>43184</v>
      </c>
      <c r="I444" s="22" t="s">
        <v>1348</v>
      </c>
      <c r="J444" s="25">
        <v>0</v>
      </c>
      <c r="K444" s="25" t="s">
        <v>1349</v>
      </c>
      <c r="L444" s="21">
        <v>155</v>
      </c>
      <c r="M444" s="22">
        <v>2</v>
      </c>
      <c r="N444" s="22">
        <v>4</v>
      </c>
    </row>
    <row r="445" spans="1:14" s="16" customFormat="1" ht="105">
      <c r="A445" s="21" t="s">
        <v>1107</v>
      </c>
      <c r="B445" s="21" t="s">
        <v>21</v>
      </c>
      <c r="C445" s="21" t="s">
        <v>17</v>
      </c>
      <c r="D445" s="25" t="s">
        <v>1350</v>
      </c>
      <c r="E445" s="23">
        <v>174</v>
      </c>
      <c r="F445" s="21">
        <v>3.63467012043373E-9</v>
      </c>
      <c r="G445" s="17">
        <v>1</v>
      </c>
      <c r="H445" s="54">
        <v>43168</v>
      </c>
      <c r="I445" s="25" t="s">
        <v>1351</v>
      </c>
      <c r="J445" s="25">
        <v>0</v>
      </c>
      <c r="K445" s="25" t="s">
        <v>1352</v>
      </c>
      <c r="L445" s="21">
        <v>39</v>
      </c>
      <c r="M445" s="21">
        <v>2</v>
      </c>
      <c r="N445" s="21">
        <v>5</v>
      </c>
    </row>
    <row r="446" spans="1:14" s="16" customFormat="1" ht="120">
      <c r="A446" s="21" t="s">
        <v>1107</v>
      </c>
      <c r="B446" s="21" t="s">
        <v>21</v>
      </c>
      <c r="C446" s="21" t="s">
        <v>17</v>
      </c>
      <c r="D446" s="25" t="s">
        <v>1353</v>
      </c>
      <c r="E446" s="23">
        <v>175</v>
      </c>
      <c r="F446" s="21">
        <v>4.6407322429331499E-14</v>
      </c>
      <c r="G446" s="17">
        <v>1</v>
      </c>
      <c r="H446" s="24">
        <v>43167</v>
      </c>
      <c r="I446" s="17" t="s">
        <v>1354</v>
      </c>
      <c r="J446" s="17">
        <v>1</v>
      </c>
      <c r="K446" s="25" t="s">
        <v>1355</v>
      </c>
      <c r="L446" s="21">
        <v>94</v>
      </c>
      <c r="M446" s="21">
        <v>3</v>
      </c>
      <c r="N446" s="21">
        <v>20</v>
      </c>
    </row>
    <row r="447" spans="1:14" s="16" customFormat="1" ht="120">
      <c r="A447" s="21" t="s">
        <v>1107</v>
      </c>
      <c r="B447" s="21" t="s">
        <v>25</v>
      </c>
      <c r="C447" s="21" t="s">
        <v>17</v>
      </c>
      <c r="D447" s="25" t="s">
        <v>1356</v>
      </c>
      <c r="E447" s="23">
        <v>221</v>
      </c>
      <c r="F447" s="21">
        <v>7.1739141652393801E-4</v>
      </c>
      <c r="G447" s="17">
        <v>1</v>
      </c>
      <c r="H447" s="24">
        <v>43158</v>
      </c>
      <c r="I447" s="25" t="s">
        <v>1357</v>
      </c>
      <c r="J447" s="25">
        <v>0</v>
      </c>
      <c r="K447" s="25" t="s">
        <v>1358</v>
      </c>
      <c r="L447" s="21">
        <v>125</v>
      </c>
      <c r="M447" s="21">
        <v>2</v>
      </c>
      <c r="N447" s="21">
        <v>3</v>
      </c>
    </row>
    <row r="448" spans="1:14" s="16" customFormat="1" ht="120">
      <c r="A448" s="21" t="s">
        <v>1107</v>
      </c>
      <c r="B448" s="21" t="s">
        <v>21</v>
      </c>
      <c r="C448" s="21" t="s">
        <v>17</v>
      </c>
      <c r="D448" s="25" t="s">
        <v>1359</v>
      </c>
      <c r="E448" s="23">
        <v>215</v>
      </c>
      <c r="F448" s="21">
        <v>0.99807713231393602</v>
      </c>
      <c r="G448" s="17">
        <v>1</v>
      </c>
      <c r="H448" s="24">
        <v>43157</v>
      </c>
      <c r="I448" s="25" t="s">
        <v>1360</v>
      </c>
      <c r="J448" s="25">
        <v>0</v>
      </c>
      <c r="K448" s="25" t="s">
        <v>1358</v>
      </c>
      <c r="L448" s="21">
        <v>125</v>
      </c>
      <c r="M448" s="21">
        <v>2</v>
      </c>
      <c r="N448" s="21">
        <v>8</v>
      </c>
    </row>
    <row r="449" spans="1:14" s="16" customFormat="1" ht="120">
      <c r="A449" s="21" t="s">
        <v>1107</v>
      </c>
      <c r="B449" s="21" t="s">
        <v>21</v>
      </c>
      <c r="C449" s="21" t="s">
        <v>17</v>
      </c>
      <c r="D449" s="25" t="s">
        <v>1361</v>
      </c>
      <c r="E449" s="23">
        <v>215</v>
      </c>
      <c r="F449" s="21">
        <v>0.99807713231393602</v>
      </c>
      <c r="G449" s="17">
        <v>0</v>
      </c>
      <c r="H449" s="24">
        <v>43156</v>
      </c>
      <c r="I449" s="25" t="s">
        <v>1360</v>
      </c>
      <c r="J449" s="25">
        <v>0</v>
      </c>
      <c r="K449" s="25" t="s">
        <v>1358</v>
      </c>
      <c r="L449" s="21">
        <v>125</v>
      </c>
      <c r="M449" s="21">
        <v>2</v>
      </c>
      <c r="N449" s="21">
        <v>9</v>
      </c>
    </row>
    <row r="450" spans="1:14" s="16" customFormat="1" ht="75">
      <c r="A450" s="21" t="s">
        <v>1107</v>
      </c>
      <c r="B450" s="21" t="s">
        <v>21</v>
      </c>
      <c r="C450" s="21" t="s">
        <v>42</v>
      </c>
      <c r="D450" s="26" t="s">
        <v>119</v>
      </c>
      <c r="E450" s="23">
        <v>62</v>
      </c>
      <c r="F450" s="21">
        <v>7.9486975079756695E-6</v>
      </c>
      <c r="G450" s="17">
        <v>1</v>
      </c>
      <c r="H450" s="24">
        <v>43118</v>
      </c>
      <c r="I450" s="25" t="s">
        <v>1362</v>
      </c>
      <c r="J450" s="25">
        <v>0</v>
      </c>
      <c r="K450" s="17" t="s">
        <v>1363</v>
      </c>
      <c r="L450" s="21">
        <v>101</v>
      </c>
      <c r="M450" s="21">
        <v>2</v>
      </c>
      <c r="N450" s="21">
        <v>5</v>
      </c>
    </row>
    <row r="451" spans="1:14" s="16" customFormat="1" ht="90">
      <c r="A451" s="21" t="s">
        <v>1107</v>
      </c>
      <c r="B451" s="21" t="s">
        <v>21</v>
      </c>
      <c r="C451" s="21" t="s">
        <v>17</v>
      </c>
      <c r="D451" s="25" t="s">
        <v>1364</v>
      </c>
      <c r="E451" s="23">
        <v>150</v>
      </c>
      <c r="F451" s="21">
        <v>1.12735354366178E-5</v>
      </c>
      <c r="G451" s="17">
        <v>1</v>
      </c>
      <c r="H451" s="24">
        <v>43104</v>
      </c>
      <c r="I451" s="25" t="s">
        <v>1365</v>
      </c>
      <c r="J451" s="25">
        <v>1</v>
      </c>
      <c r="K451" s="25" t="s">
        <v>1366</v>
      </c>
      <c r="L451" s="21">
        <v>58</v>
      </c>
      <c r="M451" s="21">
        <v>1</v>
      </c>
      <c r="N451" s="21">
        <v>4</v>
      </c>
    </row>
    <row r="452" spans="1:14" s="16" customFormat="1" ht="165">
      <c r="A452" s="21" t="s">
        <v>1107</v>
      </c>
      <c r="B452" s="21" t="s">
        <v>21</v>
      </c>
      <c r="C452" s="21" t="s">
        <v>17</v>
      </c>
      <c r="D452" s="25" t="s">
        <v>1367</v>
      </c>
      <c r="E452" s="23">
        <v>311</v>
      </c>
      <c r="F452" s="21">
        <v>8.7481527577537593E-9</v>
      </c>
      <c r="G452" s="17">
        <v>1</v>
      </c>
      <c r="H452" s="24">
        <v>43104</v>
      </c>
      <c r="I452" s="25" t="s">
        <v>1368</v>
      </c>
      <c r="J452" s="25">
        <v>1</v>
      </c>
      <c r="K452" s="25" t="s">
        <v>1369</v>
      </c>
      <c r="L452" s="21">
        <v>72</v>
      </c>
      <c r="M452" s="21">
        <v>1</v>
      </c>
      <c r="N452" s="21">
        <v>4</v>
      </c>
    </row>
    <row r="453" spans="1:14" s="16" customFormat="1" ht="90">
      <c r="A453" s="21" t="s">
        <v>1107</v>
      </c>
      <c r="B453" s="21" t="s">
        <v>21</v>
      </c>
      <c r="C453" s="21" t="s">
        <v>17</v>
      </c>
      <c r="D453" s="26" t="s">
        <v>1370</v>
      </c>
      <c r="E453" s="23">
        <v>166</v>
      </c>
      <c r="F453" s="21">
        <v>1.54195878288022E-9</v>
      </c>
      <c r="G453" s="17">
        <v>1</v>
      </c>
      <c r="H453" s="24">
        <v>43085</v>
      </c>
      <c r="I453" s="25" t="s">
        <v>1371</v>
      </c>
      <c r="J453" s="25">
        <v>0</v>
      </c>
      <c r="K453" s="26" t="s">
        <v>1372</v>
      </c>
      <c r="L453" s="21">
        <v>17</v>
      </c>
      <c r="M453" s="21">
        <v>1</v>
      </c>
      <c r="N453" s="21">
        <v>4</v>
      </c>
    </row>
    <row r="454" spans="1:14" s="16" customFormat="1" ht="120">
      <c r="A454" s="21" t="s">
        <v>1107</v>
      </c>
      <c r="B454" s="21" t="s">
        <v>21</v>
      </c>
      <c r="C454" s="21" t="s">
        <v>42</v>
      </c>
      <c r="D454" s="22" t="s">
        <v>1373</v>
      </c>
      <c r="E454" s="23">
        <v>148</v>
      </c>
      <c r="F454" s="21">
        <v>3.5333317425218502E-2</v>
      </c>
      <c r="G454" s="17">
        <v>1</v>
      </c>
      <c r="H454" s="24">
        <v>43069</v>
      </c>
      <c r="I454" s="25" t="s">
        <v>1374</v>
      </c>
      <c r="J454" s="25">
        <v>0</v>
      </c>
      <c r="K454" s="22" t="s">
        <v>1375</v>
      </c>
      <c r="L454" s="21">
        <v>160</v>
      </c>
      <c r="M454" s="22">
        <v>1</v>
      </c>
      <c r="N454" s="22">
        <v>5</v>
      </c>
    </row>
    <row r="455" spans="1:14" s="16" customFormat="1" ht="75">
      <c r="A455" s="21" t="s">
        <v>1107</v>
      </c>
      <c r="B455" s="21" t="s">
        <v>21</v>
      </c>
      <c r="C455" s="21" t="s">
        <v>17</v>
      </c>
      <c r="D455" s="22" t="s">
        <v>1376</v>
      </c>
      <c r="E455" s="23">
        <v>117</v>
      </c>
      <c r="F455" s="21">
        <v>2.6805647381888899E-5</v>
      </c>
      <c r="G455" s="17">
        <v>0</v>
      </c>
      <c r="H455" s="24">
        <v>43056</v>
      </c>
      <c r="I455" s="25" t="s">
        <v>1377</v>
      </c>
      <c r="J455" s="25">
        <v>1</v>
      </c>
      <c r="K455" s="25" t="s">
        <v>1378</v>
      </c>
      <c r="L455" s="21">
        <v>42</v>
      </c>
      <c r="M455" s="22">
        <v>3</v>
      </c>
      <c r="N455" s="22">
        <v>5</v>
      </c>
    </row>
    <row r="456" spans="1:14" s="16" customFormat="1" ht="135">
      <c r="A456" s="21" t="s">
        <v>1107</v>
      </c>
      <c r="B456" s="21" t="s">
        <v>21</v>
      </c>
      <c r="C456" s="21" t="s">
        <v>17</v>
      </c>
      <c r="D456" s="25" t="s">
        <v>1379</v>
      </c>
      <c r="E456" s="23">
        <v>247</v>
      </c>
      <c r="F456" s="21">
        <v>6.0206677088281397E-8</v>
      </c>
      <c r="G456" s="17">
        <v>1</v>
      </c>
      <c r="H456" s="24">
        <v>43047</v>
      </c>
      <c r="I456" s="25" t="s">
        <v>1380</v>
      </c>
      <c r="J456" s="25">
        <v>0</v>
      </c>
      <c r="K456" s="25" t="s">
        <v>1381</v>
      </c>
      <c r="L456" s="21">
        <v>77</v>
      </c>
      <c r="M456" s="21">
        <v>3</v>
      </c>
      <c r="N456" s="21">
        <v>9</v>
      </c>
    </row>
    <row r="457" spans="1:14" s="16" customFormat="1" ht="45">
      <c r="A457" s="21" t="s">
        <v>1107</v>
      </c>
      <c r="B457" s="21" t="s">
        <v>21</v>
      </c>
      <c r="C457" s="21" t="s">
        <v>42</v>
      </c>
      <c r="D457" s="26" t="s">
        <v>1382</v>
      </c>
      <c r="E457" s="23">
        <v>50</v>
      </c>
      <c r="F457" s="21">
        <v>7.4131911628537699E-3</v>
      </c>
      <c r="G457" s="17">
        <v>1</v>
      </c>
      <c r="H457" s="24">
        <v>43031</v>
      </c>
      <c r="I457" s="22" t="s">
        <v>1383</v>
      </c>
      <c r="J457" s="22">
        <v>0</v>
      </c>
      <c r="K457" s="22" t="s">
        <v>1384</v>
      </c>
      <c r="L457" s="21">
        <v>50</v>
      </c>
      <c r="M457" s="56">
        <v>1</v>
      </c>
      <c r="N457" s="56">
        <v>10</v>
      </c>
    </row>
    <row r="458" spans="1:14" s="16" customFormat="1" ht="60">
      <c r="A458" s="21" t="s">
        <v>1107</v>
      </c>
      <c r="B458" s="21" t="s">
        <v>21</v>
      </c>
      <c r="C458" s="21" t="s">
        <v>42</v>
      </c>
      <c r="D458" s="22" t="s">
        <v>1373</v>
      </c>
      <c r="E458" s="23">
        <v>106</v>
      </c>
      <c r="F458" s="21">
        <v>9.6211248776034805E-2</v>
      </c>
      <c r="G458" s="17">
        <v>1</v>
      </c>
      <c r="H458" s="24">
        <v>43030</v>
      </c>
      <c r="I458" s="25" t="s">
        <v>1385</v>
      </c>
      <c r="J458" s="25">
        <v>1</v>
      </c>
      <c r="K458" s="25" t="s">
        <v>1386</v>
      </c>
      <c r="L458" s="21">
        <v>42</v>
      </c>
      <c r="M458" s="22">
        <v>1</v>
      </c>
      <c r="N458" s="22">
        <v>10</v>
      </c>
    </row>
    <row r="459" spans="1:14" s="16" customFormat="1" ht="75">
      <c r="A459" s="21" t="s">
        <v>1107</v>
      </c>
      <c r="B459" s="21" t="s">
        <v>21</v>
      </c>
      <c r="C459" s="21" t="s">
        <v>42</v>
      </c>
      <c r="D459" s="26" t="s">
        <v>1220</v>
      </c>
      <c r="E459" s="23">
        <v>69</v>
      </c>
      <c r="F459" s="21">
        <v>7.6299167737214901E-6</v>
      </c>
      <c r="G459" s="17">
        <v>1</v>
      </c>
      <c r="H459" s="24">
        <v>43027</v>
      </c>
      <c r="I459" s="25" t="s">
        <v>1387</v>
      </c>
      <c r="J459" s="25">
        <v>0</v>
      </c>
      <c r="K459" s="25" t="s">
        <v>1388</v>
      </c>
      <c r="L459" s="21">
        <v>110</v>
      </c>
      <c r="M459" s="21">
        <v>4</v>
      </c>
      <c r="N459" s="21">
        <v>4</v>
      </c>
    </row>
    <row r="460" spans="1:14" s="16" customFormat="1" ht="45">
      <c r="A460" s="21" t="s">
        <v>1107</v>
      </c>
      <c r="B460" s="21" t="s">
        <v>21</v>
      </c>
      <c r="C460" s="21" t="s">
        <v>42</v>
      </c>
      <c r="D460" s="22" t="s">
        <v>1389</v>
      </c>
      <c r="E460" s="23">
        <v>32</v>
      </c>
      <c r="F460" s="21">
        <v>0.22917359443461</v>
      </c>
      <c r="G460" s="17">
        <v>1</v>
      </c>
      <c r="H460" s="24">
        <v>42988</v>
      </c>
      <c r="I460" s="26" t="s">
        <v>1390</v>
      </c>
      <c r="J460" s="26">
        <v>1</v>
      </c>
      <c r="K460" s="25" t="s">
        <v>1391</v>
      </c>
      <c r="L460" s="21">
        <v>60</v>
      </c>
      <c r="M460" s="22">
        <v>1</v>
      </c>
      <c r="N460" s="22">
        <v>1</v>
      </c>
    </row>
    <row r="461" spans="1:14" s="16" customFormat="1" ht="120">
      <c r="A461" s="21" t="s">
        <v>1107</v>
      </c>
      <c r="B461" s="21" t="s">
        <v>21</v>
      </c>
      <c r="C461" s="21" t="s">
        <v>17</v>
      </c>
      <c r="D461" s="25" t="s">
        <v>1392</v>
      </c>
      <c r="E461" s="23">
        <v>207</v>
      </c>
      <c r="F461" s="21">
        <v>2.4258206701155399E-6</v>
      </c>
      <c r="G461" s="17">
        <v>1</v>
      </c>
      <c r="H461" s="24">
        <v>42977</v>
      </c>
      <c r="I461" s="25" t="s">
        <v>1393</v>
      </c>
      <c r="J461" s="25">
        <v>1</v>
      </c>
      <c r="K461" s="25" t="s">
        <v>1391</v>
      </c>
      <c r="L461" s="21">
        <v>60</v>
      </c>
      <c r="M461" s="21">
        <v>1</v>
      </c>
      <c r="N461" s="21">
        <v>12</v>
      </c>
    </row>
    <row r="462" spans="1:14" s="16" customFormat="1" ht="75">
      <c r="A462" s="21" t="s">
        <v>1107</v>
      </c>
      <c r="B462" s="21" t="s">
        <v>21</v>
      </c>
      <c r="C462" s="21" t="s">
        <v>42</v>
      </c>
      <c r="D462" s="25" t="s">
        <v>1394</v>
      </c>
      <c r="E462" s="23">
        <v>100</v>
      </c>
      <c r="F462" s="21">
        <v>1.64952751180447E-5</v>
      </c>
      <c r="G462" s="17">
        <v>1</v>
      </c>
      <c r="H462" s="24">
        <v>42935</v>
      </c>
      <c r="I462" s="25" t="s">
        <v>1395</v>
      </c>
      <c r="J462" s="25">
        <v>0</v>
      </c>
      <c r="K462" s="25" t="s">
        <v>1396</v>
      </c>
      <c r="L462" s="21">
        <v>94</v>
      </c>
      <c r="M462" s="21">
        <v>1</v>
      </c>
      <c r="N462" s="21">
        <v>13</v>
      </c>
    </row>
    <row r="463" spans="1:14" s="16" customFormat="1" ht="105">
      <c r="A463" s="21" t="s">
        <v>1107</v>
      </c>
      <c r="B463" s="21" t="s">
        <v>25</v>
      </c>
      <c r="C463" s="21" t="s">
        <v>17</v>
      </c>
      <c r="D463" s="26" t="s">
        <v>1397</v>
      </c>
      <c r="E463" s="23">
        <v>121</v>
      </c>
      <c r="F463" s="21">
        <v>3.5091815342447299E-5</v>
      </c>
      <c r="G463" s="17">
        <v>1</v>
      </c>
      <c r="H463" s="24">
        <v>42914</v>
      </c>
      <c r="I463" s="25" t="s">
        <v>1398</v>
      </c>
      <c r="J463" s="25">
        <v>1</v>
      </c>
      <c r="K463" s="25" t="s">
        <v>1399</v>
      </c>
      <c r="L463" s="21">
        <v>135</v>
      </c>
      <c r="M463" s="21">
        <v>3</v>
      </c>
      <c r="N463" s="21">
        <v>7</v>
      </c>
    </row>
    <row r="464" spans="1:14" s="16" customFormat="1" ht="30">
      <c r="A464" s="21" t="s">
        <v>1107</v>
      </c>
      <c r="B464" s="21" t="s">
        <v>25</v>
      </c>
      <c r="C464" s="21" t="s">
        <v>17</v>
      </c>
      <c r="D464" s="26" t="s">
        <v>1400</v>
      </c>
      <c r="E464" s="23">
        <v>57</v>
      </c>
      <c r="F464" s="21">
        <v>0.33096596572563203</v>
      </c>
      <c r="G464" s="17">
        <v>1</v>
      </c>
      <c r="H464" s="24">
        <v>42914</v>
      </c>
      <c r="I464" s="25" t="s">
        <v>1401</v>
      </c>
      <c r="J464" s="25">
        <v>1</v>
      </c>
      <c r="K464" s="25" t="s">
        <v>1402</v>
      </c>
      <c r="L464" s="21">
        <v>41</v>
      </c>
      <c r="M464" s="21">
        <v>2</v>
      </c>
      <c r="N464" s="21">
        <v>8</v>
      </c>
    </row>
    <row r="465" spans="1:14" s="16" customFormat="1" ht="60">
      <c r="A465" s="21" t="s">
        <v>1107</v>
      </c>
      <c r="B465" s="21" t="s">
        <v>21</v>
      </c>
      <c r="C465" s="21" t="s">
        <v>42</v>
      </c>
      <c r="D465" s="25" t="s">
        <v>1403</v>
      </c>
      <c r="E465" s="23">
        <v>38</v>
      </c>
      <c r="F465" s="21">
        <v>2.8089224466821699E-2</v>
      </c>
      <c r="G465" s="17">
        <v>1</v>
      </c>
      <c r="H465" s="24">
        <v>42895</v>
      </c>
      <c r="I465" s="25" t="s">
        <v>1404</v>
      </c>
      <c r="J465" s="25">
        <v>0</v>
      </c>
      <c r="K465" s="25" t="s">
        <v>1405</v>
      </c>
      <c r="L465" s="21">
        <v>70</v>
      </c>
      <c r="M465" s="21">
        <v>1</v>
      </c>
      <c r="N465" s="21">
        <v>10</v>
      </c>
    </row>
    <row r="466" spans="1:14" s="16" customFormat="1" ht="75">
      <c r="A466" s="21" t="s">
        <v>1107</v>
      </c>
      <c r="B466" s="21" t="s">
        <v>21</v>
      </c>
      <c r="C466" s="21" t="s">
        <v>42</v>
      </c>
      <c r="D466" s="25" t="s">
        <v>1403</v>
      </c>
      <c r="E466" s="23">
        <v>80</v>
      </c>
      <c r="F466" s="21">
        <v>2.3009231335358001E-5</v>
      </c>
      <c r="G466" s="17">
        <v>1</v>
      </c>
      <c r="H466" s="24">
        <v>42883</v>
      </c>
      <c r="I466" s="17" t="s">
        <v>1406</v>
      </c>
      <c r="J466" s="17">
        <v>0</v>
      </c>
      <c r="K466" s="25" t="s">
        <v>1407</v>
      </c>
      <c r="L466" s="21">
        <v>111</v>
      </c>
      <c r="M466" s="21">
        <v>1</v>
      </c>
      <c r="N466" s="21">
        <v>10</v>
      </c>
    </row>
    <row r="467" spans="1:14" s="16" customFormat="1" ht="75">
      <c r="A467" s="21" t="s">
        <v>1107</v>
      </c>
      <c r="B467" s="21" t="s">
        <v>21</v>
      </c>
      <c r="C467" s="21" t="s">
        <v>17</v>
      </c>
      <c r="D467" s="25" t="s">
        <v>1408</v>
      </c>
      <c r="E467" s="23">
        <v>92</v>
      </c>
      <c r="F467" s="21">
        <v>2.8409550044017398E-5</v>
      </c>
      <c r="G467" s="17">
        <v>0</v>
      </c>
      <c r="H467" s="24">
        <v>42881</v>
      </c>
      <c r="I467" s="17" t="s">
        <v>1409</v>
      </c>
      <c r="J467" s="17">
        <v>0</v>
      </c>
      <c r="K467" s="25" t="s">
        <v>1410</v>
      </c>
      <c r="L467" s="21">
        <v>111</v>
      </c>
      <c r="M467" s="21">
        <v>1</v>
      </c>
      <c r="N467" s="21">
        <v>11</v>
      </c>
    </row>
    <row r="468" spans="1:14" s="16" customFormat="1" ht="90">
      <c r="A468" s="21" t="s">
        <v>1107</v>
      </c>
      <c r="B468" s="21" t="s">
        <v>21</v>
      </c>
      <c r="C468" s="21" t="s">
        <v>42</v>
      </c>
      <c r="D468" s="26" t="s">
        <v>1411</v>
      </c>
      <c r="E468" s="23">
        <v>84</v>
      </c>
      <c r="F468" s="21">
        <v>7.6329232687139995E-2</v>
      </c>
      <c r="G468" s="17">
        <v>1</v>
      </c>
      <c r="H468" s="24">
        <v>42877</v>
      </c>
      <c r="I468" s="22" t="s">
        <v>1412</v>
      </c>
      <c r="J468" s="25">
        <v>0</v>
      </c>
      <c r="K468" s="25" t="s">
        <v>1413</v>
      </c>
      <c r="L468" s="21">
        <v>121</v>
      </c>
      <c r="M468" s="22">
        <v>1</v>
      </c>
      <c r="N468" s="22">
        <v>10</v>
      </c>
    </row>
    <row r="469" spans="1:14" s="16" customFormat="1" ht="60">
      <c r="A469" s="21" t="s">
        <v>1107</v>
      </c>
      <c r="B469" s="21" t="s">
        <v>21</v>
      </c>
      <c r="C469" s="21" t="s">
        <v>42</v>
      </c>
      <c r="D469" s="25" t="s">
        <v>1414</v>
      </c>
      <c r="E469" s="23">
        <v>56</v>
      </c>
      <c r="F469" s="21">
        <v>2.1856606458846599E-3</v>
      </c>
      <c r="G469" s="17">
        <v>1</v>
      </c>
      <c r="H469" s="24">
        <v>42877</v>
      </c>
      <c r="I469" s="25" t="s">
        <v>1415</v>
      </c>
      <c r="J469" s="25">
        <v>0</v>
      </c>
      <c r="K469" s="25" t="s">
        <v>1416</v>
      </c>
      <c r="L469" s="21">
        <v>91</v>
      </c>
      <c r="M469" s="21">
        <v>1</v>
      </c>
      <c r="N469" s="21">
        <v>9</v>
      </c>
    </row>
    <row r="470" spans="1:14" s="16" customFormat="1" ht="135">
      <c r="A470" s="21" t="s">
        <v>1107</v>
      </c>
      <c r="B470" s="21" t="s">
        <v>1076</v>
      </c>
      <c r="C470" s="21" t="s">
        <v>728</v>
      </c>
      <c r="D470" s="25" t="s">
        <v>1417</v>
      </c>
      <c r="E470" s="23">
        <v>50</v>
      </c>
      <c r="F470" s="21">
        <v>2.5661239727581299E-5</v>
      </c>
      <c r="G470" s="17">
        <v>1</v>
      </c>
      <c r="H470" s="24">
        <v>42870</v>
      </c>
      <c r="I470" s="17" t="s">
        <v>1418</v>
      </c>
      <c r="J470" s="17">
        <v>0</v>
      </c>
      <c r="K470" s="25" t="s">
        <v>1419</v>
      </c>
      <c r="L470" s="21">
        <v>197</v>
      </c>
      <c r="M470" s="21">
        <v>2</v>
      </c>
      <c r="N470" s="21">
        <v>7</v>
      </c>
    </row>
    <row r="471" spans="1:14" s="16" customFormat="1" ht="90">
      <c r="A471" s="21" t="s">
        <v>1107</v>
      </c>
      <c r="B471" s="21" t="s">
        <v>21</v>
      </c>
      <c r="C471" s="21" t="s">
        <v>42</v>
      </c>
      <c r="D471" s="22" t="s">
        <v>1420</v>
      </c>
      <c r="E471" s="23">
        <v>89</v>
      </c>
      <c r="F471" s="21">
        <v>0.43038739764002298</v>
      </c>
      <c r="G471" s="17">
        <v>1</v>
      </c>
      <c r="H471" s="24">
        <v>42866</v>
      </c>
      <c r="I471" s="22" t="s">
        <v>1421</v>
      </c>
      <c r="J471" s="25">
        <v>0</v>
      </c>
      <c r="K471" s="25" t="s">
        <v>1413</v>
      </c>
      <c r="L471" s="21">
        <v>121</v>
      </c>
      <c r="M471" s="22">
        <v>2</v>
      </c>
      <c r="N471" s="22">
        <v>14</v>
      </c>
    </row>
    <row r="472" spans="1:14" s="16" customFormat="1" ht="180">
      <c r="A472" s="21" t="s">
        <v>1107</v>
      </c>
      <c r="B472" s="21" t="s">
        <v>21</v>
      </c>
      <c r="C472" s="21" t="s">
        <v>17</v>
      </c>
      <c r="D472" s="25" t="s">
        <v>1422</v>
      </c>
      <c r="E472" s="23">
        <v>326</v>
      </c>
      <c r="F472" s="21">
        <v>0.99999986976565702</v>
      </c>
      <c r="G472" s="17">
        <v>1</v>
      </c>
      <c r="H472" s="24">
        <v>42866</v>
      </c>
      <c r="I472" s="25" t="s">
        <v>1423</v>
      </c>
      <c r="J472" s="25">
        <v>0</v>
      </c>
      <c r="K472" s="25" t="s">
        <v>1424</v>
      </c>
      <c r="L472" s="21">
        <v>100</v>
      </c>
      <c r="M472" s="21">
        <v>1</v>
      </c>
      <c r="N472" s="21">
        <v>8</v>
      </c>
    </row>
    <row r="473" spans="1:14" s="16" customFormat="1" ht="75">
      <c r="A473" s="21" t="s">
        <v>1107</v>
      </c>
      <c r="B473" s="21" t="s">
        <v>21</v>
      </c>
      <c r="C473" s="21" t="s">
        <v>42</v>
      </c>
      <c r="D473" s="26" t="s">
        <v>1425</v>
      </c>
      <c r="E473" s="23">
        <v>55</v>
      </c>
      <c r="F473" s="21">
        <v>7.8073275618960603E-3</v>
      </c>
      <c r="G473" s="17">
        <v>1</v>
      </c>
      <c r="H473" s="24">
        <v>42866</v>
      </c>
      <c r="I473" s="25" t="s">
        <v>1426</v>
      </c>
      <c r="J473" s="25">
        <v>1</v>
      </c>
      <c r="K473" s="25" t="s">
        <v>1427</v>
      </c>
      <c r="L473" s="21">
        <v>111</v>
      </c>
      <c r="M473" s="21">
        <v>1</v>
      </c>
      <c r="N473" s="21">
        <v>7</v>
      </c>
    </row>
    <row r="474" spans="1:14" s="16" customFormat="1" ht="75">
      <c r="A474" s="21" t="s">
        <v>1107</v>
      </c>
      <c r="B474" s="21" t="s">
        <v>21</v>
      </c>
      <c r="C474" s="21" t="s">
        <v>17</v>
      </c>
      <c r="D474" s="25" t="s">
        <v>1428</v>
      </c>
      <c r="E474" s="23">
        <v>108</v>
      </c>
      <c r="F474" s="21">
        <v>3.9984579324625603E-4</v>
      </c>
      <c r="G474" s="17">
        <v>1</v>
      </c>
      <c r="H474" s="24">
        <v>42866</v>
      </c>
      <c r="I474" s="25" t="s">
        <v>1429</v>
      </c>
      <c r="J474" s="25">
        <v>1</v>
      </c>
      <c r="K474" s="25" t="s">
        <v>1430</v>
      </c>
      <c r="L474" s="21">
        <v>43</v>
      </c>
      <c r="M474" s="21">
        <v>3</v>
      </c>
      <c r="N474" s="21">
        <v>22</v>
      </c>
    </row>
    <row r="475" spans="1:14" s="16" customFormat="1" ht="90">
      <c r="A475" s="21" t="s">
        <v>1107</v>
      </c>
      <c r="B475" s="21" t="s">
        <v>25</v>
      </c>
      <c r="C475" s="21" t="s">
        <v>17</v>
      </c>
      <c r="D475" s="25" t="s">
        <v>1431</v>
      </c>
      <c r="E475" s="23">
        <v>155</v>
      </c>
      <c r="F475" s="21">
        <v>0.96998995849926795</v>
      </c>
      <c r="G475" s="17">
        <v>1</v>
      </c>
      <c r="H475" s="24">
        <v>42866</v>
      </c>
      <c r="I475" s="25" t="s">
        <v>1432</v>
      </c>
      <c r="J475" s="25">
        <v>1</v>
      </c>
      <c r="K475" s="25" t="s">
        <v>1433</v>
      </c>
      <c r="L475" s="21">
        <v>121</v>
      </c>
      <c r="M475" s="21">
        <v>1</v>
      </c>
      <c r="N475" s="21">
        <v>6</v>
      </c>
    </row>
    <row r="476" spans="1:14" s="16" customFormat="1" ht="195">
      <c r="A476" s="21" t="s">
        <v>1107</v>
      </c>
      <c r="B476" s="21" t="s">
        <v>25</v>
      </c>
      <c r="C476" s="21" t="s">
        <v>17</v>
      </c>
      <c r="D476" s="25" t="s">
        <v>1013</v>
      </c>
      <c r="E476" s="23">
        <v>162</v>
      </c>
      <c r="F476" s="21">
        <v>8.2807974499665704E-7</v>
      </c>
      <c r="G476" s="17">
        <v>1</v>
      </c>
      <c r="H476" s="24">
        <v>42856</v>
      </c>
      <c r="I476" s="25" t="s">
        <v>1014</v>
      </c>
      <c r="J476" s="25">
        <v>0</v>
      </c>
      <c r="K476" s="25" t="s">
        <v>1434</v>
      </c>
      <c r="L476" s="21">
        <v>271</v>
      </c>
      <c r="M476" s="21">
        <v>1</v>
      </c>
      <c r="N476" s="21">
        <v>3</v>
      </c>
    </row>
    <row r="477" spans="1:14" s="16" customFormat="1" ht="120">
      <c r="A477" s="21" t="s">
        <v>1107</v>
      </c>
      <c r="B477" s="21" t="s">
        <v>25</v>
      </c>
      <c r="C477" s="21" t="s">
        <v>17</v>
      </c>
      <c r="D477" s="26" t="s">
        <v>1435</v>
      </c>
      <c r="E477" s="23">
        <v>51</v>
      </c>
      <c r="F477" s="21">
        <v>0.950949505434453</v>
      </c>
      <c r="G477" s="17">
        <v>1</v>
      </c>
      <c r="H477" s="24">
        <v>42856</v>
      </c>
      <c r="I477" s="25" t="s">
        <v>1436</v>
      </c>
      <c r="J477" s="25">
        <v>1</v>
      </c>
      <c r="K477" s="25" t="s">
        <v>1437</v>
      </c>
      <c r="L477" s="21">
        <v>162</v>
      </c>
      <c r="M477" s="21">
        <v>1</v>
      </c>
      <c r="N477" s="21">
        <v>3</v>
      </c>
    </row>
    <row r="478" spans="1:14" s="16" customFormat="1" ht="75">
      <c r="A478" s="21" t="s">
        <v>1107</v>
      </c>
      <c r="B478" s="21" t="s">
        <v>21</v>
      </c>
      <c r="C478" s="21" t="s">
        <v>17</v>
      </c>
      <c r="D478" s="26" t="s">
        <v>1438</v>
      </c>
      <c r="E478" s="23">
        <v>134</v>
      </c>
      <c r="F478" s="21">
        <v>3.8792658233477397E-6</v>
      </c>
      <c r="G478" s="17">
        <v>1</v>
      </c>
      <c r="H478" s="24">
        <v>42818</v>
      </c>
      <c r="I478" s="25" t="s">
        <v>1439</v>
      </c>
      <c r="J478" s="25">
        <v>1</v>
      </c>
      <c r="K478" s="25" t="s">
        <v>1440</v>
      </c>
      <c r="L478" s="21">
        <v>82</v>
      </c>
      <c r="M478" s="21">
        <v>1</v>
      </c>
      <c r="N478" s="21">
        <v>14</v>
      </c>
    </row>
    <row r="479" spans="1:14" s="16" customFormat="1" ht="60">
      <c r="A479" s="21" t="s">
        <v>1107</v>
      </c>
      <c r="B479" s="21" t="s">
        <v>25</v>
      </c>
      <c r="C479" s="21" t="s">
        <v>17</v>
      </c>
      <c r="D479" s="25" t="s">
        <v>1441</v>
      </c>
      <c r="E479" s="23">
        <v>117</v>
      </c>
      <c r="F479" s="21">
        <v>4.03484435418377E-7</v>
      </c>
      <c r="G479" s="17">
        <v>1</v>
      </c>
      <c r="H479" s="55">
        <v>42814</v>
      </c>
      <c r="I479" s="25" t="s">
        <v>1442</v>
      </c>
      <c r="J479" s="25">
        <v>1</v>
      </c>
      <c r="K479" s="25" t="s">
        <v>1443</v>
      </c>
      <c r="L479" s="21">
        <v>83</v>
      </c>
      <c r="M479" s="21">
        <v>1</v>
      </c>
      <c r="N479" s="21">
        <v>3</v>
      </c>
    </row>
    <row r="480" spans="1:14" s="16" customFormat="1" ht="105">
      <c r="A480" s="21" t="s">
        <v>1107</v>
      </c>
      <c r="B480" s="21" t="s">
        <v>21</v>
      </c>
      <c r="C480" s="21" t="s">
        <v>17</v>
      </c>
      <c r="D480" s="26" t="s">
        <v>1444</v>
      </c>
      <c r="E480" s="23">
        <v>25</v>
      </c>
      <c r="F480" s="21">
        <v>0.87214182259746897</v>
      </c>
      <c r="G480" s="17">
        <v>1</v>
      </c>
      <c r="H480" s="24">
        <v>42793</v>
      </c>
      <c r="I480" s="22" t="s">
        <v>1445</v>
      </c>
      <c r="J480" s="25">
        <v>1</v>
      </c>
      <c r="K480" s="25" t="s">
        <v>1446</v>
      </c>
      <c r="L480" s="21">
        <v>142</v>
      </c>
      <c r="M480" s="22">
        <v>1</v>
      </c>
      <c r="N480" s="22">
        <v>11</v>
      </c>
    </row>
    <row r="481" spans="1:14" s="16" customFormat="1" ht="120">
      <c r="A481" s="21" t="s">
        <v>1107</v>
      </c>
      <c r="B481" s="21" t="s">
        <v>1076</v>
      </c>
      <c r="C481" s="21" t="s">
        <v>17</v>
      </c>
      <c r="D481" s="22" t="s">
        <v>1447</v>
      </c>
      <c r="E481" s="23">
        <v>210</v>
      </c>
      <c r="F481" s="21">
        <v>2.9124702649596702E-11</v>
      </c>
      <c r="G481" s="17">
        <v>0</v>
      </c>
      <c r="H481" s="24">
        <v>42778</v>
      </c>
      <c r="I481" s="25" t="s">
        <v>1448</v>
      </c>
      <c r="J481" s="25">
        <v>1</v>
      </c>
      <c r="K481" s="25" t="s">
        <v>1449</v>
      </c>
      <c r="L481" s="21">
        <v>67</v>
      </c>
      <c r="M481" s="22">
        <v>3</v>
      </c>
      <c r="N481" s="22">
        <v>26</v>
      </c>
    </row>
    <row r="482" spans="1:14" s="16" customFormat="1" ht="165">
      <c r="A482" s="21" t="s">
        <v>1107</v>
      </c>
      <c r="B482" s="21" t="s">
        <v>21</v>
      </c>
      <c r="C482" s="21" t="s">
        <v>17</v>
      </c>
      <c r="D482" s="25" t="s">
        <v>1450</v>
      </c>
      <c r="E482" s="23">
        <v>145</v>
      </c>
      <c r="F482" s="21">
        <v>0.99811728556326396</v>
      </c>
      <c r="G482" s="17">
        <v>1</v>
      </c>
      <c r="H482" s="24">
        <v>42743</v>
      </c>
      <c r="I482" s="25" t="s">
        <v>1451</v>
      </c>
      <c r="J482" s="25">
        <v>0</v>
      </c>
      <c r="K482" s="25" t="s">
        <v>1452</v>
      </c>
      <c r="L482" s="21">
        <v>227</v>
      </c>
      <c r="M482" s="21">
        <v>1</v>
      </c>
      <c r="N482" s="21">
        <v>15</v>
      </c>
    </row>
    <row r="483" spans="1:14" s="16" customFormat="1" ht="225">
      <c r="A483" s="21" t="s">
        <v>1107</v>
      </c>
      <c r="B483" s="21" t="s">
        <v>21</v>
      </c>
      <c r="C483" s="21" t="s">
        <v>17</v>
      </c>
      <c r="D483" s="25" t="s">
        <v>1453</v>
      </c>
      <c r="E483" s="23">
        <v>396</v>
      </c>
      <c r="F483" s="21">
        <v>4.12385328566023E-4</v>
      </c>
      <c r="G483" s="17">
        <v>0</v>
      </c>
      <c r="H483" s="24">
        <v>42663</v>
      </c>
      <c r="I483" s="17" t="s">
        <v>1454</v>
      </c>
      <c r="J483" s="17">
        <v>1</v>
      </c>
      <c r="K483" s="25" t="s">
        <v>1455</v>
      </c>
      <c r="L483" s="21">
        <v>129</v>
      </c>
      <c r="M483" s="21">
        <v>1</v>
      </c>
      <c r="N483" s="21">
        <v>8</v>
      </c>
    </row>
    <row r="484" spans="1:14" s="16" customFormat="1" ht="75">
      <c r="A484" s="21" t="s">
        <v>1107</v>
      </c>
      <c r="B484" s="21" t="s">
        <v>21</v>
      </c>
      <c r="C484" s="21" t="s">
        <v>713</v>
      </c>
      <c r="D484" s="25" t="s">
        <v>1456</v>
      </c>
      <c r="E484" s="23">
        <v>130</v>
      </c>
      <c r="F484" s="21">
        <v>6.8961976166459493E-5</v>
      </c>
      <c r="G484" s="17">
        <v>1</v>
      </c>
      <c r="H484" s="24">
        <v>42655</v>
      </c>
      <c r="I484" s="25" t="s">
        <v>1457</v>
      </c>
      <c r="J484" s="25">
        <v>1</v>
      </c>
      <c r="K484" s="25" t="s">
        <v>1458</v>
      </c>
      <c r="L484" s="21">
        <v>81</v>
      </c>
      <c r="M484" s="21">
        <v>3</v>
      </c>
      <c r="N484" s="21">
        <v>26</v>
      </c>
    </row>
    <row r="485" spans="1:14" s="16" customFormat="1" ht="165">
      <c r="A485" s="21" t="s">
        <v>1107</v>
      </c>
      <c r="B485" s="21" t="s">
        <v>21</v>
      </c>
      <c r="C485" s="21" t="s">
        <v>713</v>
      </c>
      <c r="D485" s="25" t="s">
        <v>1459</v>
      </c>
      <c r="E485" s="23">
        <v>64</v>
      </c>
      <c r="F485" s="21">
        <v>0.92134263141922901</v>
      </c>
      <c r="G485" s="17">
        <v>1</v>
      </c>
      <c r="H485" s="24">
        <v>42655</v>
      </c>
      <c r="I485" s="25" t="s">
        <v>1460</v>
      </c>
      <c r="J485" s="25">
        <v>1</v>
      </c>
      <c r="K485" s="25" t="s">
        <v>1452</v>
      </c>
      <c r="L485" s="21">
        <v>227</v>
      </c>
      <c r="M485" s="21">
        <v>1</v>
      </c>
      <c r="N485" s="21">
        <v>12</v>
      </c>
    </row>
    <row r="486" spans="1:14" s="16" customFormat="1" ht="75">
      <c r="A486" s="21" t="s">
        <v>1107</v>
      </c>
      <c r="B486" s="21" t="s">
        <v>80</v>
      </c>
      <c r="C486" s="21" t="s">
        <v>17</v>
      </c>
      <c r="D486" s="25" t="s">
        <v>1461</v>
      </c>
      <c r="E486" s="23">
        <v>64</v>
      </c>
      <c r="F486" s="21">
        <v>0.99999838284078002</v>
      </c>
      <c r="G486" s="17">
        <v>1</v>
      </c>
      <c r="H486" s="24">
        <v>42654</v>
      </c>
      <c r="I486" s="25" t="s">
        <v>1462</v>
      </c>
      <c r="J486" s="25">
        <v>1</v>
      </c>
      <c r="K486" s="25" t="s">
        <v>1463</v>
      </c>
      <c r="L486" s="21">
        <v>109</v>
      </c>
      <c r="M486" s="21">
        <v>1</v>
      </c>
      <c r="N486" s="21">
        <v>10</v>
      </c>
    </row>
    <row r="487" spans="1:14" s="16" customFormat="1" ht="210">
      <c r="A487" s="21" t="s">
        <v>1107</v>
      </c>
      <c r="B487" s="21" t="s">
        <v>21</v>
      </c>
      <c r="C487" s="21" t="s">
        <v>17</v>
      </c>
      <c r="D487" s="25" t="s">
        <v>1464</v>
      </c>
      <c r="E487" s="23">
        <v>382</v>
      </c>
      <c r="F487" s="21">
        <v>7.2058270461638999E-10</v>
      </c>
      <c r="G487" s="17">
        <v>1</v>
      </c>
      <c r="H487" s="24">
        <v>42622</v>
      </c>
      <c r="I487" s="25" t="s">
        <v>1465</v>
      </c>
      <c r="J487" s="25">
        <v>1</v>
      </c>
      <c r="K487" s="25" t="s">
        <v>1466</v>
      </c>
      <c r="L487" s="21">
        <v>85</v>
      </c>
      <c r="M487" s="21">
        <v>4</v>
      </c>
      <c r="N487" s="21">
        <v>32</v>
      </c>
    </row>
    <row r="488" spans="1:14" s="16" customFormat="1" ht="45">
      <c r="A488" s="21" t="s">
        <v>1107</v>
      </c>
      <c r="B488" s="21" t="s">
        <v>25</v>
      </c>
      <c r="C488" s="21" t="s">
        <v>17</v>
      </c>
      <c r="D488" s="25" t="s">
        <v>1467</v>
      </c>
      <c r="E488" s="23">
        <v>33</v>
      </c>
      <c r="F488" s="21">
        <v>6.5533144241181097E-6</v>
      </c>
      <c r="G488" s="17">
        <v>1</v>
      </c>
      <c r="H488" s="24">
        <v>42612</v>
      </c>
      <c r="I488" s="26" t="s">
        <v>1468</v>
      </c>
      <c r="J488" s="26">
        <v>1</v>
      </c>
      <c r="K488" s="25" t="s">
        <v>1469</v>
      </c>
      <c r="L488" s="21">
        <v>53</v>
      </c>
      <c r="M488" s="21">
        <v>2</v>
      </c>
      <c r="N488" s="21">
        <v>3</v>
      </c>
    </row>
    <row r="489" spans="1:14" s="16" customFormat="1" ht="120">
      <c r="A489" s="21" t="s">
        <v>1107</v>
      </c>
      <c r="B489" s="21" t="s">
        <v>25</v>
      </c>
      <c r="C489" s="21" t="s">
        <v>17</v>
      </c>
      <c r="D489" s="25" t="s">
        <v>1470</v>
      </c>
      <c r="E489" s="23">
        <v>150</v>
      </c>
      <c r="F489" s="21">
        <v>1.9600296163879701E-8</v>
      </c>
      <c r="G489" s="17">
        <v>1</v>
      </c>
      <c r="H489" s="24">
        <v>42609</v>
      </c>
      <c r="I489" s="17" t="s">
        <v>1471</v>
      </c>
      <c r="J489" s="17">
        <v>0</v>
      </c>
      <c r="K489" s="25" t="s">
        <v>1472</v>
      </c>
      <c r="L489" s="21">
        <v>85</v>
      </c>
      <c r="M489" s="21">
        <v>1</v>
      </c>
      <c r="N489" s="21">
        <v>4</v>
      </c>
    </row>
    <row r="490" spans="1:14" s="16" customFormat="1" ht="75">
      <c r="A490" s="21" t="s">
        <v>1107</v>
      </c>
      <c r="B490" s="21" t="s">
        <v>25</v>
      </c>
      <c r="C490" s="21" t="s">
        <v>17</v>
      </c>
      <c r="D490" s="25" t="s">
        <v>1473</v>
      </c>
      <c r="E490" s="23">
        <v>92</v>
      </c>
      <c r="F490" s="21">
        <v>6.1592171235469501E-6</v>
      </c>
      <c r="G490" s="17">
        <v>1</v>
      </c>
      <c r="H490" s="24">
        <v>42609</v>
      </c>
      <c r="I490" s="17" t="s">
        <v>1474</v>
      </c>
      <c r="J490" s="17">
        <v>0</v>
      </c>
      <c r="K490" s="17" t="s">
        <v>1475</v>
      </c>
      <c r="L490" s="21">
        <v>44</v>
      </c>
      <c r="M490" s="21">
        <v>2</v>
      </c>
      <c r="N490" s="21">
        <v>10</v>
      </c>
    </row>
    <row r="491" spans="1:14" s="16" customFormat="1" ht="60">
      <c r="A491" s="21" t="s">
        <v>1107</v>
      </c>
      <c r="B491" s="21" t="s">
        <v>21</v>
      </c>
      <c r="C491" s="21" t="s">
        <v>17</v>
      </c>
      <c r="D491" s="25" t="s">
        <v>1476</v>
      </c>
      <c r="E491" s="23">
        <v>79</v>
      </c>
      <c r="F491" s="21">
        <v>2.0877563455812301E-8</v>
      </c>
      <c r="G491" s="17">
        <v>1</v>
      </c>
      <c r="H491" s="24">
        <v>42609</v>
      </c>
      <c r="I491" s="25" t="s">
        <v>1477</v>
      </c>
      <c r="J491" s="25">
        <v>0</v>
      </c>
      <c r="K491" s="25" t="s">
        <v>1469</v>
      </c>
      <c r="L491" s="21">
        <v>53</v>
      </c>
      <c r="M491" s="21">
        <v>3</v>
      </c>
      <c r="N491" s="21">
        <v>24</v>
      </c>
    </row>
    <row r="492" spans="1:14" s="16" customFormat="1" ht="60">
      <c r="A492" s="21" t="s">
        <v>1107</v>
      </c>
      <c r="B492" s="21" t="s">
        <v>21</v>
      </c>
      <c r="C492" s="21" t="s">
        <v>17</v>
      </c>
      <c r="D492" s="25" t="s">
        <v>1071</v>
      </c>
      <c r="E492" s="23">
        <v>95</v>
      </c>
      <c r="F492" s="21">
        <v>0.866218734471909</v>
      </c>
      <c r="G492" s="17">
        <v>0</v>
      </c>
      <c r="H492" s="24">
        <v>42592</v>
      </c>
      <c r="I492" s="25" t="s">
        <v>1072</v>
      </c>
      <c r="J492" s="25">
        <v>1</v>
      </c>
      <c r="K492" s="25" t="s">
        <v>1073</v>
      </c>
      <c r="L492" s="21">
        <v>80</v>
      </c>
      <c r="M492" s="21">
        <v>3</v>
      </c>
      <c r="N492" s="21">
        <v>15</v>
      </c>
    </row>
    <row r="493" spans="1:14" s="16" customFormat="1" ht="30">
      <c r="A493" s="21" t="s">
        <v>1107</v>
      </c>
      <c r="B493" s="21" t="s">
        <v>21</v>
      </c>
      <c r="C493" s="21" t="s">
        <v>17</v>
      </c>
      <c r="D493" s="22" t="s">
        <v>1478</v>
      </c>
      <c r="E493" s="23">
        <v>5</v>
      </c>
      <c r="F493" s="21">
        <v>0.60873411330420002</v>
      </c>
      <c r="G493" s="17">
        <v>1</v>
      </c>
      <c r="H493" s="24">
        <v>42591</v>
      </c>
      <c r="I493" s="26" t="s">
        <v>1479</v>
      </c>
      <c r="J493" s="26">
        <v>0</v>
      </c>
      <c r="K493" s="25" t="s">
        <v>1480</v>
      </c>
      <c r="L493" s="21">
        <v>43</v>
      </c>
      <c r="M493" s="22">
        <v>1</v>
      </c>
      <c r="N493" s="22">
        <v>9</v>
      </c>
    </row>
    <row r="494" spans="1:14" s="16" customFormat="1" ht="75">
      <c r="A494" s="21" t="s">
        <v>1107</v>
      </c>
      <c r="B494" s="21" t="s">
        <v>25</v>
      </c>
      <c r="C494" s="21" t="s">
        <v>17</v>
      </c>
      <c r="D494" s="25" t="s">
        <v>1481</v>
      </c>
      <c r="E494" s="23">
        <v>35</v>
      </c>
      <c r="F494" s="21">
        <v>0.315740942025099</v>
      </c>
      <c r="G494" s="17">
        <v>1</v>
      </c>
      <c r="H494" s="24">
        <v>42578</v>
      </c>
      <c r="I494" s="22" t="s">
        <v>1482</v>
      </c>
      <c r="J494" s="25">
        <v>0</v>
      </c>
      <c r="K494" s="25" t="s">
        <v>1483</v>
      </c>
      <c r="L494" s="21">
        <v>104</v>
      </c>
      <c r="M494" s="22">
        <v>2</v>
      </c>
      <c r="N494" s="22">
        <v>6</v>
      </c>
    </row>
    <row r="495" spans="1:14" s="16" customFormat="1" ht="75">
      <c r="A495" s="21" t="s">
        <v>1107</v>
      </c>
      <c r="B495" s="21" t="s">
        <v>21</v>
      </c>
      <c r="C495" s="21" t="s">
        <v>17</v>
      </c>
      <c r="D495" s="26" t="s">
        <v>1107</v>
      </c>
      <c r="E495" s="23">
        <v>40</v>
      </c>
      <c r="F495" s="21">
        <v>0.99930343220856899</v>
      </c>
      <c r="G495" s="17">
        <v>0</v>
      </c>
      <c r="H495" s="24">
        <v>42537</v>
      </c>
      <c r="I495" s="25" t="s">
        <v>1484</v>
      </c>
      <c r="J495" s="25">
        <v>0</v>
      </c>
      <c r="K495" s="25" t="s">
        <v>1483</v>
      </c>
      <c r="L495" s="21">
        <v>104</v>
      </c>
      <c r="M495" s="21">
        <v>1</v>
      </c>
      <c r="N495" s="21">
        <v>11</v>
      </c>
    </row>
    <row r="496" spans="1:14" s="16" customFormat="1" ht="90">
      <c r="A496" s="21" t="s">
        <v>1107</v>
      </c>
      <c r="B496" s="21" t="s">
        <v>21</v>
      </c>
      <c r="C496" s="21" t="s">
        <v>17</v>
      </c>
      <c r="D496" s="25" t="s">
        <v>1485</v>
      </c>
      <c r="E496" s="23">
        <v>100</v>
      </c>
      <c r="F496" s="21">
        <v>0.78560852512370005</v>
      </c>
      <c r="G496" s="17">
        <v>0</v>
      </c>
      <c r="H496" s="24">
        <v>42533</v>
      </c>
      <c r="I496" s="25" t="s">
        <v>1486</v>
      </c>
      <c r="J496" s="25">
        <v>0</v>
      </c>
      <c r="K496" s="25" t="s">
        <v>1487</v>
      </c>
      <c r="L496" s="21">
        <v>115</v>
      </c>
      <c r="M496" s="21">
        <v>1</v>
      </c>
      <c r="N496" s="21">
        <v>9</v>
      </c>
    </row>
    <row r="497" spans="1:15" s="16" customFormat="1" ht="60">
      <c r="A497" s="21" t="s">
        <v>1107</v>
      </c>
      <c r="B497" s="21" t="s">
        <v>21</v>
      </c>
      <c r="C497" s="21" t="s">
        <v>713</v>
      </c>
      <c r="D497" s="25" t="s">
        <v>1488</v>
      </c>
      <c r="E497" s="23">
        <v>53</v>
      </c>
      <c r="F497" s="21">
        <v>4.0755880865028798E-4</v>
      </c>
      <c r="G497" s="17">
        <v>1</v>
      </c>
      <c r="H497" s="55">
        <v>42533</v>
      </c>
      <c r="I497" s="25" t="s">
        <v>1489</v>
      </c>
      <c r="J497" s="25">
        <v>1</v>
      </c>
      <c r="K497" s="25" t="s">
        <v>1490</v>
      </c>
      <c r="L497" s="21">
        <v>83</v>
      </c>
      <c r="M497" s="21">
        <v>1</v>
      </c>
      <c r="N497" s="21">
        <v>9</v>
      </c>
    </row>
    <row r="498" spans="1:15" s="16" customFormat="1" ht="75">
      <c r="A498" s="21" t="s">
        <v>1107</v>
      </c>
      <c r="B498" s="21" t="s">
        <v>25</v>
      </c>
      <c r="C498" s="21" t="s">
        <v>713</v>
      </c>
      <c r="D498" s="26" t="s">
        <v>1491</v>
      </c>
      <c r="E498" s="23">
        <v>50</v>
      </c>
      <c r="F498" s="21">
        <v>1.31147958727373E-5</v>
      </c>
      <c r="G498" s="17">
        <v>1</v>
      </c>
      <c r="H498" s="24">
        <v>42522</v>
      </c>
      <c r="I498" s="22" t="s">
        <v>1492</v>
      </c>
      <c r="J498" s="25">
        <v>1</v>
      </c>
      <c r="K498" s="25" t="s">
        <v>1483</v>
      </c>
      <c r="L498" s="21">
        <v>104</v>
      </c>
      <c r="M498" s="22">
        <v>4</v>
      </c>
      <c r="N498" s="22">
        <v>13</v>
      </c>
    </row>
    <row r="499" spans="1:15" s="16" customFormat="1" ht="240">
      <c r="A499" s="21" t="s">
        <v>1493</v>
      </c>
      <c r="B499" s="21" t="s">
        <v>21</v>
      </c>
      <c r="C499" s="21" t="s">
        <v>17</v>
      </c>
      <c r="D499" s="25" t="s">
        <v>1494</v>
      </c>
      <c r="E499" s="23">
        <v>446</v>
      </c>
      <c r="F499" s="21">
        <v>9.8733915542048605E-5</v>
      </c>
      <c r="G499" s="17">
        <v>1</v>
      </c>
      <c r="H499" s="24">
        <v>43968</v>
      </c>
      <c r="I499" s="25" t="s">
        <v>1495</v>
      </c>
      <c r="J499" s="25">
        <v>1</v>
      </c>
      <c r="K499" s="17" t="s">
        <v>1496</v>
      </c>
      <c r="L499" s="21">
        <v>239</v>
      </c>
      <c r="M499" s="21">
        <v>1</v>
      </c>
      <c r="N499" s="21">
        <v>2</v>
      </c>
      <c r="O499" s="16">
        <f>AVERAGE(M499:M523)</f>
        <v>1.76</v>
      </c>
    </row>
    <row r="500" spans="1:15" s="16" customFormat="1" ht="60">
      <c r="A500" s="21" t="s">
        <v>1493</v>
      </c>
      <c r="B500" s="21" t="s">
        <v>21</v>
      </c>
      <c r="C500" s="21" t="s">
        <v>42</v>
      </c>
      <c r="D500" s="22" t="s">
        <v>1497</v>
      </c>
      <c r="E500" s="23">
        <v>50</v>
      </c>
      <c r="F500" s="21">
        <v>1.2334387952942501E-3</v>
      </c>
      <c r="G500" s="17">
        <v>1</v>
      </c>
      <c r="H500" s="24">
        <v>43913</v>
      </c>
      <c r="I500" s="22" t="s">
        <v>1498</v>
      </c>
      <c r="J500" s="25">
        <v>0</v>
      </c>
      <c r="K500" s="25" t="s">
        <v>1499</v>
      </c>
      <c r="L500" s="21">
        <v>77</v>
      </c>
      <c r="M500" s="22">
        <v>2</v>
      </c>
      <c r="N500" s="22">
        <v>1</v>
      </c>
      <c r="O500" s="16">
        <f>AVERAGE(N499:N523)</f>
        <v>6.8</v>
      </c>
    </row>
    <row r="501" spans="1:15" s="16" customFormat="1" ht="60">
      <c r="A501" s="21" t="s">
        <v>1493</v>
      </c>
      <c r="B501" s="21" t="s">
        <v>21</v>
      </c>
      <c r="C501" s="21" t="s">
        <v>183</v>
      </c>
      <c r="D501" s="25" t="s">
        <v>1500</v>
      </c>
      <c r="E501" s="23">
        <v>83</v>
      </c>
      <c r="F501" s="21">
        <v>3.1366377322150598E-6</v>
      </c>
      <c r="G501" s="17">
        <v>1</v>
      </c>
      <c r="H501" s="54">
        <v>43611</v>
      </c>
      <c r="I501" s="25" t="s">
        <v>1501</v>
      </c>
      <c r="J501" s="25">
        <v>1</v>
      </c>
      <c r="K501" s="25" t="s">
        <v>1501</v>
      </c>
      <c r="L501" s="21">
        <v>83</v>
      </c>
      <c r="M501" s="21">
        <v>1</v>
      </c>
      <c r="N501" s="21">
        <v>3</v>
      </c>
    </row>
    <row r="502" spans="1:15" s="16" customFormat="1" ht="75">
      <c r="A502" s="21" t="s">
        <v>1493</v>
      </c>
      <c r="B502" s="21" t="s">
        <v>21</v>
      </c>
      <c r="C502" s="21" t="s">
        <v>17</v>
      </c>
      <c r="D502" s="25" t="s">
        <v>1502</v>
      </c>
      <c r="E502" s="23">
        <v>123</v>
      </c>
      <c r="F502" s="21">
        <v>1.2019816084007899E-5</v>
      </c>
      <c r="G502" s="17">
        <v>0</v>
      </c>
      <c r="H502" s="24">
        <v>43413</v>
      </c>
      <c r="I502" s="25" t="s">
        <v>1503</v>
      </c>
      <c r="J502" s="25">
        <v>0</v>
      </c>
      <c r="K502" s="25" t="s">
        <v>1504</v>
      </c>
      <c r="L502" s="21">
        <v>29</v>
      </c>
      <c r="M502" s="21">
        <v>1</v>
      </c>
      <c r="N502" s="21">
        <v>4</v>
      </c>
    </row>
    <row r="503" spans="1:15" s="16" customFormat="1" ht="45">
      <c r="A503" s="21" t="s">
        <v>1493</v>
      </c>
      <c r="B503" s="21" t="s">
        <v>21</v>
      </c>
      <c r="C503" s="21" t="s">
        <v>42</v>
      </c>
      <c r="D503" s="22" t="s">
        <v>1505</v>
      </c>
      <c r="E503" s="23">
        <v>75</v>
      </c>
      <c r="F503" s="21">
        <v>4.6663913291991099E-2</v>
      </c>
      <c r="G503" s="17">
        <v>0</v>
      </c>
      <c r="H503" s="24">
        <v>43399</v>
      </c>
      <c r="I503" s="25" t="s">
        <v>1506</v>
      </c>
      <c r="J503" s="25">
        <v>0</v>
      </c>
      <c r="K503" s="25" t="s">
        <v>1507</v>
      </c>
      <c r="L503" s="21">
        <v>33</v>
      </c>
      <c r="M503" s="22">
        <v>2</v>
      </c>
      <c r="N503" s="22">
        <v>5</v>
      </c>
    </row>
    <row r="504" spans="1:15" s="16" customFormat="1" ht="195">
      <c r="A504" s="21" t="s">
        <v>1493</v>
      </c>
      <c r="B504" s="21" t="s">
        <v>25</v>
      </c>
      <c r="C504" s="21" t="s">
        <v>17</v>
      </c>
      <c r="D504" s="22" t="s">
        <v>1508</v>
      </c>
      <c r="E504" s="23">
        <v>389</v>
      </c>
      <c r="F504" s="21">
        <v>0.99785305772284605</v>
      </c>
      <c r="G504" s="17">
        <v>1</v>
      </c>
      <c r="H504" s="24">
        <v>43395</v>
      </c>
      <c r="I504" s="25" t="s">
        <v>1509</v>
      </c>
      <c r="J504" s="25">
        <v>0</v>
      </c>
      <c r="K504" s="26" t="s">
        <v>1510</v>
      </c>
      <c r="L504" s="21">
        <v>20</v>
      </c>
      <c r="M504" s="21">
        <v>4</v>
      </c>
      <c r="N504" s="21">
        <v>8</v>
      </c>
    </row>
    <row r="505" spans="1:15" s="16" customFormat="1" ht="90">
      <c r="A505" s="21" t="s">
        <v>1493</v>
      </c>
      <c r="B505" s="21" t="s">
        <v>21</v>
      </c>
      <c r="C505" s="21" t="s">
        <v>42</v>
      </c>
      <c r="D505" s="26" t="s">
        <v>160</v>
      </c>
      <c r="E505" s="23">
        <v>47</v>
      </c>
      <c r="F505" s="21">
        <v>3.5891817501753102E-3</v>
      </c>
      <c r="G505" s="17">
        <v>1</v>
      </c>
      <c r="H505" s="24">
        <v>43230</v>
      </c>
      <c r="I505" s="25" t="s">
        <v>1511</v>
      </c>
      <c r="J505" s="25">
        <v>0</v>
      </c>
      <c r="K505" s="25" t="s">
        <v>1512</v>
      </c>
      <c r="L505" s="21">
        <v>121</v>
      </c>
      <c r="M505" s="21">
        <v>1</v>
      </c>
      <c r="N505" s="21">
        <v>1</v>
      </c>
    </row>
    <row r="506" spans="1:15" s="16" customFormat="1" ht="90">
      <c r="A506" s="21" t="s">
        <v>1493</v>
      </c>
      <c r="B506" s="21" t="s">
        <v>21</v>
      </c>
      <c r="C506" s="21" t="s">
        <v>17</v>
      </c>
      <c r="D506" s="25" t="s">
        <v>1513</v>
      </c>
      <c r="E506" s="23">
        <v>69</v>
      </c>
      <c r="F506" s="21">
        <v>1.50500320734146E-2</v>
      </c>
      <c r="G506" s="17">
        <v>1</v>
      </c>
      <c r="H506" s="24">
        <v>43218</v>
      </c>
      <c r="I506" s="25" t="s">
        <v>1514</v>
      </c>
      <c r="J506" s="25">
        <v>0</v>
      </c>
      <c r="K506" s="25" t="s">
        <v>1515</v>
      </c>
      <c r="L506" s="21">
        <v>116</v>
      </c>
      <c r="M506" s="21">
        <v>2</v>
      </c>
      <c r="N506" s="21">
        <v>6</v>
      </c>
    </row>
    <row r="507" spans="1:15" s="16" customFormat="1" ht="120">
      <c r="A507" s="21" t="s">
        <v>1493</v>
      </c>
      <c r="B507" s="21" t="s">
        <v>21</v>
      </c>
      <c r="C507" s="21" t="s">
        <v>42</v>
      </c>
      <c r="D507" s="26" t="s">
        <v>119</v>
      </c>
      <c r="E507" s="23">
        <v>57</v>
      </c>
      <c r="F507" s="21">
        <v>2.94642562744695E-2</v>
      </c>
      <c r="G507" s="17">
        <v>1</v>
      </c>
      <c r="H507" s="24">
        <v>43214</v>
      </c>
      <c r="I507" s="17" t="s">
        <v>1516</v>
      </c>
      <c r="J507" s="17">
        <v>0</v>
      </c>
      <c r="K507" s="25" t="s">
        <v>1517</v>
      </c>
      <c r="L507" s="21">
        <v>172</v>
      </c>
      <c r="M507" s="21">
        <v>1</v>
      </c>
      <c r="N507" s="21">
        <v>6</v>
      </c>
    </row>
    <row r="508" spans="1:15" s="16" customFormat="1" ht="75">
      <c r="A508" s="21" t="s">
        <v>1493</v>
      </c>
      <c r="B508" s="21" t="s">
        <v>21</v>
      </c>
      <c r="C508" s="21" t="s">
        <v>713</v>
      </c>
      <c r="D508" s="25" t="s">
        <v>1518</v>
      </c>
      <c r="E508" s="23">
        <v>32</v>
      </c>
      <c r="F508" s="21">
        <v>1.1258727800008701E-3</v>
      </c>
      <c r="G508" s="17">
        <v>1</v>
      </c>
      <c r="H508" s="24">
        <v>43206</v>
      </c>
      <c r="I508" s="22" t="s">
        <v>1519</v>
      </c>
      <c r="J508" s="25">
        <v>0</v>
      </c>
      <c r="K508" s="25" t="s">
        <v>1520</v>
      </c>
      <c r="L508" s="21">
        <v>45</v>
      </c>
      <c r="M508" s="22">
        <v>2</v>
      </c>
      <c r="N508" s="22">
        <v>18</v>
      </c>
    </row>
    <row r="509" spans="1:15" s="16" customFormat="1" ht="135">
      <c r="A509" s="21" t="s">
        <v>1493</v>
      </c>
      <c r="B509" s="21" t="s">
        <v>21</v>
      </c>
      <c r="C509" s="21" t="s">
        <v>42</v>
      </c>
      <c r="D509" s="25" t="s">
        <v>1521</v>
      </c>
      <c r="E509" s="23">
        <v>71</v>
      </c>
      <c r="F509" s="21">
        <v>5.8527749188108701E-4</v>
      </c>
      <c r="G509" s="17">
        <v>1</v>
      </c>
      <c r="H509" s="24">
        <v>43205</v>
      </c>
      <c r="I509" s="25" t="s">
        <v>1522</v>
      </c>
      <c r="J509" s="25">
        <v>0</v>
      </c>
      <c r="K509" s="25" t="s">
        <v>1523</v>
      </c>
      <c r="L509" s="21">
        <v>189</v>
      </c>
      <c r="M509" s="21">
        <v>2</v>
      </c>
      <c r="N509" s="21">
        <v>4</v>
      </c>
    </row>
    <row r="510" spans="1:15" s="16" customFormat="1" ht="165">
      <c r="A510" s="21" t="s">
        <v>1493</v>
      </c>
      <c r="B510" s="21" t="s">
        <v>21</v>
      </c>
      <c r="C510" s="21" t="s">
        <v>42</v>
      </c>
      <c r="D510" s="26" t="s">
        <v>119</v>
      </c>
      <c r="E510" s="23">
        <v>63</v>
      </c>
      <c r="F510" s="21">
        <v>3.9280725963819501E-4</v>
      </c>
      <c r="G510" s="17">
        <v>1</v>
      </c>
      <c r="H510" s="24">
        <v>43171</v>
      </c>
      <c r="I510" s="25" t="s">
        <v>1524</v>
      </c>
      <c r="J510" s="25">
        <v>0</v>
      </c>
      <c r="K510" s="25" t="s">
        <v>1525</v>
      </c>
      <c r="L510" s="21">
        <v>232</v>
      </c>
      <c r="M510" s="21">
        <v>2</v>
      </c>
      <c r="N510" s="21">
        <v>7</v>
      </c>
    </row>
    <row r="511" spans="1:15" s="16" customFormat="1" ht="45">
      <c r="A511" s="21" t="s">
        <v>1493</v>
      </c>
      <c r="B511" s="21" t="s">
        <v>21</v>
      </c>
      <c r="C511" s="21" t="s">
        <v>42</v>
      </c>
      <c r="D511" s="25" t="s">
        <v>1526</v>
      </c>
      <c r="E511" s="23">
        <v>87</v>
      </c>
      <c r="F511" s="21">
        <v>1.5076917326830599E-2</v>
      </c>
      <c r="G511" s="17">
        <v>1</v>
      </c>
      <c r="H511" s="24">
        <v>43079</v>
      </c>
      <c r="I511" s="25" t="s">
        <v>1527</v>
      </c>
      <c r="J511" s="25">
        <v>0</v>
      </c>
      <c r="K511" s="25" t="s">
        <v>1528</v>
      </c>
      <c r="L511" s="21">
        <v>34</v>
      </c>
      <c r="M511" s="21">
        <v>2</v>
      </c>
      <c r="N511" s="21">
        <v>26</v>
      </c>
    </row>
    <row r="512" spans="1:15" s="16" customFormat="1" ht="105">
      <c r="A512" s="21" t="s">
        <v>1493</v>
      </c>
      <c r="B512" s="21" t="s">
        <v>21</v>
      </c>
      <c r="C512" s="21" t="s">
        <v>42</v>
      </c>
      <c r="D512" s="25" t="s">
        <v>1529</v>
      </c>
      <c r="E512" s="23">
        <v>124</v>
      </c>
      <c r="F512" s="21">
        <v>7.5427477809197896E-6</v>
      </c>
      <c r="G512" s="17">
        <v>1</v>
      </c>
      <c r="H512" s="24">
        <v>43071</v>
      </c>
      <c r="I512" s="25" t="s">
        <v>1530</v>
      </c>
      <c r="J512" s="25">
        <v>0</v>
      </c>
      <c r="K512" s="25" t="s">
        <v>1531</v>
      </c>
      <c r="L512" s="21">
        <v>160</v>
      </c>
      <c r="M512" s="21">
        <v>1</v>
      </c>
      <c r="N512" s="21">
        <v>4</v>
      </c>
    </row>
    <row r="513" spans="1:15" s="16" customFormat="1" ht="105">
      <c r="A513" s="21" t="s">
        <v>1493</v>
      </c>
      <c r="B513" s="21" t="s">
        <v>21</v>
      </c>
      <c r="C513" s="21" t="s">
        <v>42</v>
      </c>
      <c r="D513" s="22" t="s">
        <v>119</v>
      </c>
      <c r="E513" s="23">
        <v>63</v>
      </c>
      <c r="F513" s="21">
        <v>4.7695973900197002E-5</v>
      </c>
      <c r="G513" s="17">
        <v>1</v>
      </c>
      <c r="H513" s="24">
        <v>43070</v>
      </c>
      <c r="I513" s="25" t="s">
        <v>1532</v>
      </c>
      <c r="J513" s="25">
        <v>0</v>
      </c>
      <c r="K513" s="25" t="s">
        <v>1533</v>
      </c>
      <c r="L513" s="21">
        <v>160</v>
      </c>
      <c r="M513" s="22">
        <v>1</v>
      </c>
      <c r="N513" s="22">
        <v>10</v>
      </c>
    </row>
    <row r="514" spans="1:15" s="16" customFormat="1" ht="120">
      <c r="A514" s="21" t="s">
        <v>1493</v>
      </c>
      <c r="B514" s="21" t="s">
        <v>21</v>
      </c>
      <c r="C514" s="21" t="s">
        <v>42</v>
      </c>
      <c r="D514" s="22" t="s">
        <v>119</v>
      </c>
      <c r="E514" s="23">
        <v>59</v>
      </c>
      <c r="F514" s="21">
        <v>0.100348322621092</v>
      </c>
      <c r="G514" s="17">
        <v>1</v>
      </c>
      <c r="H514" s="24">
        <v>43068</v>
      </c>
      <c r="I514" s="25" t="s">
        <v>1534</v>
      </c>
      <c r="J514" s="25">
        <v>0</v>
      </c>
      <c r="K514" s="25" t="s">
        <v>1535</v>
      </c>
      <c r="L514" s="21">
        <v>185</v>
      </c>
      <c r="M514" s="22">
        <v>1</v>
      </c>
      <c r="N514" s="22">
        <v>5</v>
      </c>
    </row>
    <row r="515" spans="1:15" s="16" customFormat="1" ht="75">
      <c r="A515" s="21" t="s">
        <v>1493</v>
      </c>
      <c r="B515" s="21" t="s">
        <v>21</v>
      </c>
      <c r="C515" s="21" t="s">
        <v>17</v>
      </c>
      <c r="D515" s="25" t="s">
        <v>1536</v>
      </c>
      <c r="E515" s="23">
        <v>115</v>
      </c>
      <c r="F515" s="21">
        <v>3.93300863599233E-6</v>
      </c>
      <c r="G515" s="17">
        <v>1</v>
      </c>
      <c r="H515" s="24">
        <v>43059</v>
      </c>
      <c r="I515" s="22" t="s">
        <v>1537</v>
      </c>
      <c r="J515" s="25">
        <v>0</v>
      </c>
      <c r="K515" s="25" t="s">
        <v>1538</v>
      </c>
      <c r="L515" s="21">
        <v>90</v>
      </c>
      <c r="M515" s="22">
        <v>1</v>
      </c>
      <c r="N515" s="22">
        <v>3</v>
      </c>
    </row>
    <row r="516" spans="1:15" s="16" customFormat="1" ht="120">
      <c r="A516" s="21" t="s">
        <v>1493</v>
      </c>
      <c r="B516" s="21" t="s">
        <v>21</v>
      </c>
      <c r="C516" s="21" t="s">
        <v>42</v>
      </c>
      <c r="D516" s="26" t="s">
        <v>1539</v>
      </c>
      <c r="E516" s="23">
        <v>102</v>
      </c>
      <c r="F516" s="21">
        <v>2.0034060391749302E-5</v>
      </c>
      <c r="G516" s="17">
        <v>1</v>
      </c>
      <c r="H516" s="24">
        <v>43049</v>
      </c>
      <c r="I516" s="25" t="s">
        <v>1540</v>
      </c>
      <c r="J516" s="25">
        <v>0</v>
      </c>
      <c r="K516" s="25" t="s">
        <v>1541</v>
      </c>
      <c r="L516" s="21">
        <v>177</v>
      </c>
      <c r="M516" s="21">
        <v>1</v>
      </c>
      <c r="N516" s="21">
        <v>11</v>
      </c>
    </row>
    <row r="517" spans="1:15" s="16" customFormat="1" ht="105">
      <c r="A517" s="21" t="s">
        <v>1493</v>
      </c>
      <c r="B517" s="21" t="s">
        <v>21</v>
      </c>
      <c r="C517" s="21" t="s">
        <v>42</v>
      </c>
      <c r="D517" s="22" t="s">
        <v>140</v>
      </c>
      <c r="E517" s="23">
        <v>57</v>
      </c>
      <c r="F517" s="21">
        <v>0.58024538239865797</v>
      </c>
      <c r="G517" s="17">
        <v>1</v>
      </c>
      <c r="H517" s="24">
        <v>43046</v>
      </c>
      <c r="I517" s="25" t="s">
        <v>1542</v>
      </c>
      <c r="J517" s="25">
        <v>0</v>
      </c>
      <c r="K517" s="25" t="s">
        <v>1543</v>
      </c>
      <c r="L517" s="21">
        <v>159</v>
      </c>
      <c r="M517" s="22">
        <v>2</v>
      </c>
      <c r="N517" s="22">
        <v>3</v>
      </c>
    </row>
    <row r="518" spans="1:15" s="16" customFormat="1" ht="120">
      <c r="A518" s="21" t="s">
        <v>1493</v>
      </c>
      <c r="B518" s="21" t="s">
        <v>21</v>
      </c>
      <c r="C518" s="21" t="s">
        <v>42</v>
      </c>
      <c r="D518" s="26" t="s">
        <v>119</v>
      </c>
      <c r="E518" s="23">
        <v>59</v>
      </c>
      <c r="F518" s="21">
        <v>7.1618017981300896E-4</v>
      </c>
      <c r="G518" s="17">
        <v>1</v>
      </c>
      <c r="H518" s="24">
        <v>43043</v>
      </c>
      <c r="I518" s="25" t="s">
        <v>1544</v>
      </c>
      <c r="J518" s="25">
        <v>0</v>
      </c>
      <c r="K518" s="25" t="s">
        <v>1545</v>
      </c>
      <c r="L518" s="21">
        <v>173</v>
      </c>
      <c r="M518" s="21">
        <v>2</v>
      </c>
      <c r="N518" s="21">
        <v>4</v>
      </c>
    </row>
    <row r="519" spans="1:15" s="16" customFormat="1" ht="150">
      <c r="A519" s="21" t="s">
        <v>1493</v>
      </c>
      <c r="B519" s="21" t="s">
        <v>21</v>
      </c>
      <c r="C519" s="21" t="s">
        <v>17</v>
      </c>
      <c r="D519" s="25" t="s">
        <v>1546</v>
      </c>
      <c r="E519" s="23">
        <v>284</v>
      </c>
      <c r="F519" s="21">
        <v>0.85856085830692896</v>
      </c>
      <c r="G519" s="17">
        <v>1</v>
      </c>
      <c r="H519" s="24">
        <v>42978</v>
      </c>
      <c r="I519" s="25" t="s">
        <v>1547</v>
      </c>
      <c r="J519" s="25">
        <v>0</v>
      </c>
      <c r="K519" s="25" t="s">
        <v>1548</v>
      </c>
      <c r="L519" s="21">
        <v>53</v>
      </c>
      <c r="M519" s="21">
        <v>1</v>
      </c>
      <c r="N519" s="21">
        <v>12</v>
      </c>
    </row>
    <row r="520" spans="1:15" s="16" customFormat="1" ht="75">
      <c r="A520" s="21" t="s">
        <v>1493</v>
      </c>
      <c r="B520" s="21" t="s">
        <v>21</v>
      </c>
      <c r="C520" s="21" t="s">
        <v>42</v>
      </c>
      <c r="D520" s="25" t="s">
        <v>1549</v>
      </c>
      <c r="E520" s="23">
        <v>136</v>
      </c>
      <c r="F520" s="21">
        <v>2.5086569526156002E-6</v>
      </c>
      <c r="G520" s="17">
        <v>1</v>
      </c>
      <c r="H520" s="24">
        <v>42860</v>
      </c>
      <c r="I520" s="25" t="s">
        <v>1550</v>
      </c>
      <c r="J520" s="25">
        <v>0</v>
      </c>
      <c r="K520" s="25" t="s">
        <v>1551</v>
      </c>
      <c r="L520" s="21">
        <v>36</v>
      </c>
      <c r="M520" s="21">
        <v>4</v>
      </c>
      <c r="N520" s="21">
        <v>10</v>
      </c>
    </row>
    <row r="521" spans="1:15" s="16" customFormat="1" ht="210">
      <c r="A521" s="21" t="s">
        <v>1493</v>
      </c>
      <c r="B521" s="21" t="s">
        <v>21</v>
      </c>
      <c r="C521" s="21" t="s">
        <v>17</v>
      </c>
      <c r="D521" s="25" t="s">
        <v>1552</v>
      </c>
      <c r="E521" s="23">
        <v>380</v>
      </c>
      <c r="F521" s="21">
        <v>4.8648138393340298E-2</v>
      </c>
      <c r="G521" s="17">
        <v>1</v>
      </c>
      <c r="H521" s="24">
        <v>42661</v>
      </c>
      <c r="I521" s="25" t="s">
        <v>1553</v>
      </c>
      <c r="J521" s="25">
        <v>0</v>
      </c>
      <c r="K521" s="25" t="s">
        <v>1554</v>
      </c>
      <c r="L521" s="21">
        <v>77</v>
      </c>
      <c r="M521" s="21">
        <v>1</v>
      </c>
      <c r="N521" s="21">
        <v>10</v>
      </c>
    </row>
    <row r="522" spans="1:15" s="16" customFormat="1" ht="210">
      <c r="A522" s="21" t="s">
        <v>1493</v>
      </c>
      <c r="B522" s="21" t="s">
        <v>21</v>
      </c>
      <c r="C522" s="21" t="s">
        <v>17</v>
      </c>
      <c r="D522" s="25" t="s">
        <v>1464</v>
      </c>
      <c r="E522" s="23">
        <v>382</v>
      </c>
      <c r="F522" s="21">
        <v>7.2058270461638999E-10</v>
      </c>
      <c r="G522" s="17">
        <v>1</v>
      </c>
      <c r="H522" s="24">
        <v>42622</v>
      </c>
      <c r="I522" s="25" t="s">
        <v>1465</v>
      </c>
      <c r="J522" s="25">
        <v>1</v>
      </c>
      <c r="K522" s="25" t="s">
        <v>1466</v>
      </c>
      <c r="L522" s="21">
        <v>85</v>
      </c>
      <c r="M522" s="21">
        <v>4</v>
      </c>
      <c r="N522" s="21">
        <v>2</v>
      </c>
    </row>
    <row r="523" spans="1:15" s="16" customFormat="1" ht="60">
      <c r="A523" s="21" t="s">
        <v>1493</v>
      </c>
      <c r="B523" s="21" t="s">
        <v>25</v>
      </c>
      <c r="C523" s="21" t="s">
        <v>17</v>
      </c>
      <c r="D523" s="25" t="s">
        <v>1555</v>
      </c>
      <c r="E523" s="23">
        <v>76</v>
      </c>
      <c r="F523" s="21">
        <v>0.99790380559442105</v>
      </c>
      <c r="G523" s="17">
        <v>0</v>
      </c>
      <c r="H523" s="24">
        <v>42557</v>
      </c>
      <c r="I523" s="25" t="s">
        <v>1556</v>
      </c>
      <c r="J523" s="25">
        <v>1</v>
      </c>
      <c r="K523" s="25" t="s">
        <v>1557</v>
      </c>
      <c r="L523" s="21">
        <v>66</v>
      </c>
      <c r="M523" s="21">
        <v>2</v>
      </c>
      <c r="N523" s="21">
        <v>5</v>
      </c>
    </row>
    <row r="524" spans="1:15" s="16" customFormat="1" ht="90">
      <c r="A524" s="21" t="s">
        <v>1558</v>
      </c>
      <c r="B524" s="21" t="s">
        <v>21</v>
      </c>
      <c r="C524" s="21" t="s">
        <v>183</v>
      </c>
      <c r="D524" s="25" t="s">
        <v>1559</v>
      </c>
      <c r="E524" s="23">
        <v>53</v>
      </c>
      <c r="F524" s="21">
        <v>0.41246279569295802</v>
      </c>
      <c r="G524" s="17">
        <v>1</v>
      </c>
      <c r="H524" s="55">
        <v>43993</v>
      </c>
      <c r="I524" s="25" t="s">
        <v>1560</v>
      </c>
      <c r="J524" s="25">
        <v>1</v>
      </c>
      <c r="K524" s="25" t="s">
        <v>1561</v>
      </c>
      <c r="L524" s="21">
        <v>114</v>
      </c>
      <c r="M524" s="21">
        <v>1</v>
      </c>
      <c r="N524" s="21">
        <v>4</v>
      </c>
      <c r="O524" s="16">
        <f>AVERAGE(M524:M550)</f>
        <v>1.7407407407407407</v>
      </c>
    </row>
    <row r="525" spans="1:15" s="16" customFormat="1" ht="75">
      <c r="A525" s="21" t="s">
        <v>1558</v>
      </c>
      <c r="B525" s="21" t="s">
        <v>21</v>
      </c>
      <c r="C525" s="21" t="s">
        <v>17</v>
      </c>
      <c r="D525" s="22" t="s">
        <v>1562</v>
      </c>
      <c r="E525" s="23">
        <v>57</v>
      </c>
      <c r="F525" s="21">
        <v>0.95405898419810597</v>
      </c>
      <c r="G525" s="17">
        <v>1</v>
      </c>
      <c r="H525" s="24">
        <v>43992</v>
      </c>
      <c r="I525" s="17" t="s">
        <v>1563</v>
      </c>
      <c r="J525" s="17">
        <v>0</v>
      </c>
      <c r="K525" s="25" t="s">
        <v>1564</v>
      </c>
      <c r="L525" s="21">
        <v>100</v>
      </c>
      <c r="M525" s="22">
        <v>1</v>
      </c>
      <c r="N525" s="22">
        <v>1</v>
      </c>
      <c r="O525" s="16">
        <f>AVERAGE(N524:N550)</f>
        <v>7.2962962962962967</v>
      </c>
    </row>
    <row r="526" spans="1:15" s="16" customFormat="1" ht="75">
      <c r="A526" s="21" t="s">
        <v>1558</v>
      </c>
      <c r="B526" s="21" t="s">
        <v>21</v>
      </c>
      <c r="C526" s="21" t="s">
        <v>42</v>
      </c>
      <c r="D526" s="22" t="s">
        <v>1565</v>
      </c>
      <c r="E526" s="23">
        <v>43</v>
      </c>
      <c r="F526" s="21">
        <v>4.3677605699319298E-3</v>
      </c>
      <c r="G526" s="17">
        <v>1</v>
      </c>
      <c r="H526" s="24">
        <v>43805</v>
      </c>
      <c r="I526" s="25" t="s">
        <v>1566</v>
      </c>
      <c r="J526" s="25">
        <v>1</v>
      </c>
      <c r="K526" s="25" t="s">
        <v>1567</v>
      </c>
      <c r="L526" s="21">
        <v>117</v>
      </c>
      <c r="M526" s="22">
        <v>1</v>
      </c>
      <c r="N526" s="22">
        <v>5</v>
      </c>
    </row>
    <row r="527" spans="1:15" s="16" customFormat="1" ht="90">
      <c r="A527" s="21" t="s">
        <v>1558</v>
      </c>
      <c r="B527" s="21" t="s">
        <v>21</v>
      </c>
      <c r="C527" s="21" t="s">
        <v>17</v>
      </c>
      <c r="D527" s="22" t="s">
        <v>1568</v>
      </c>
      <c r="E527" s="23">
        <v>75</v>
      </c>
      <c r="F527" s="21">
        <v>7.8694300703592499E-2</v>
      </c>
      <c r="G527" s="17">
        <v>0</v>
      </c>
      <c r="H527" s="24">
        <v>43701</v>
      </c>
      <c r="I527" s="25" t="s">
        <v>1569</v>
      </c>
      <c r="J527" s="25">
        <v>0</v>
      </c>
      <c r="K527" s="25" t="s">
        <v>1570</v>
      </c>
      <c r="L527" s="21">
        <v>116</v>
      </c>
      <c r="M527" s="22">
        <v>3</v>
      </c>
      <c r="N527" s="22">
        <v>16</v>
      </c>
    </row>
    <row r="528" spans="1:15" s="16" customFormat="1" ht="195">
      <c r="A528" s="21" t="s">
        <v>1558</v>
      </c>
      <c r="B528" s="21" t="s">
        <v>21</v>
      </c>
      <c r="C528" s="21" t="s">
        <v>17</v>
      </c>
      <c r="D528" s="25" t="s">
        <v>1571</v>
      </c>
      <c r="E528" s="23">
        <v>182</v>
      </c>
      <c r="F528" s="21">
        <v>9.8237642163545602E-4</v>
      </c>
      <c r="G528" s="17">
        <v>1</v>
      </c>
      <c r="H528" s="24">
        <v>43684</v>
      </c>
      <c r="I528" s="25" t="s">
        <v>1572</v>
      </c>
      <c r="J528" s="25">
        <v>0</v>
      </c>
      <c r="K528" s="25" t="s">
        <v>1573</v>
      </c>
      <c r="L528" s="21">
        <v>272</v>
      </c>
      <c r="M528" s="21">
        <v>2</v>
      </c>
      <c r="N528" s="21">
        <v>12</v>
      </c>
    </row>
    <row r="529" spans="1:14" s="16" customFormat="1" ht="75">
      <c r="A529" s="21" t="s">
        <v>1558</v>
      </c>
      <c r="B529" s="21" t="s">
        <v>21</v>
      </c>
      <c r="C529" s="21" t="s">
        <v>42</v>
      </c>
      <c r="D529" s="25" t="s">
        <v>1142</v>
      </c>
      <c r="E529" s="23">
        <v>118</v>
      </c>
      <c r="F529" s="21">
        <v>0.19689844227916001</v>
      </c>
      <c r="G529" s="17">
        <v>1</v>
      </c>
      <c r="H529" s="24">
        <v>43679</v>
      </c>
      <c r="I529" s="25" t="s">
        <v>1143</v>
      </c>
      <c r="J529" s="25">
        <v>0</v>
      </c>
      <c r="K529" s="25" t="s">
        <v>1144</v>
      </c>
      <c r="L529" s="21">
        <v>56</v>
      </c>
      <c r="M529" s="21">
        <v>2</v>
      </c>
      <c r="N529" s="21">
        <v>4</v>
      </c>
    </row>
    <row r="530" spans="1:14" s="16" customFormat="1" ht="135">
      <c r="A530" s="21" t="s">
        <v>1558</v>
      </c>
      <c r="B530" s="21" t="s">
        <v>21</v>
      </c>
      <c r="C530" s="21" t="s">
        <v>17</v>
      </c>
      <c r="D530" s="22" t="s">
        <v>698</v>
      </c>
      <c r="E530" s="23">
        <v>198</v>
      </c>
      <c r="F530" s="21">
        <v>0.99999978829243497</v>
      </c>
      <c r="G530" s="17">
        <v>1</v>
      </c>
      <c r="H530" s="24">
        <v>43597</v>
      </c>
      <c r="I530" s="17" t="s">
        <v>1574</v>
      </c>
      <c r="J530" s="17">
        <v>0</v>
      </c>
      <c r="K530" s="57" t="s">
        <v>1575</v>
      </c>
      <c r="L530" s="21">
        <v>89</v>
      </c>
      <c r="M530" s="22">
        <v>3</v>
      </c>
      <c r="N530" s="22">
        <v>5</v>
      </c>
    </row>
    <row r="531" spans="1:14" s="16" customFormat="1" ht="90">
      <c r="A531" s="21" t="s">
        <v>1558</v>
      </c>
      <c r="B531" s="21" t="s">
        <v>21</v>
      </c>
      <c r="C531" s="21" t="s">
        <v>42</v>
      </c>
      <c r="D531" s="25" t="s">
        <v>1576</v>
      </c>
      <c r="E531" s="23">
        <v>62</v>
      </c>
      <c r="F531" s="21">
        <v>0.19242186196483901</v>
      </c>
      <c r="G531" s="17">
        <v>1</v>
      </c>
      <c r="H531" s="24">
        <v>43533</v>
      </c>
      <c r="I531" s="22" t="s">
        <v>1577</v>
      </c>
      <c r="J531" s="25">
        <v>0</v>
      </c>
      <c r="K531" s="25" t="s">
        <v>1578</v>
      </c>
      <c r="L531" s="21">
        <v>130</v>
      </c>
      <c r="M531" s="56">
        <v>2</v>
      </c>
      <c r="N531" s="56">
        <v>4</v>
      </c>
    </row>
    <row r="532" spans="1:14" s="16" customFormat="1" ht="105">
      <c r="A532" s="21" t="s">
        <v>1558</v>
      </c>
      <c r="B532" s="21" t="s">
        <v>80</v>
      </c>
      <c r="C532" s="21" t="s">
        <v>17</v>
      </c>
      <c r="D532" s="26" t="s">
        <v>1213</v>
      </c>
      <c r="E532" s="23">
        <v>193</v>
      </c>
      <c r="F532" s="21">
        <v>0.99999999056678401</v>
      </c>
      <c r="G532" s="17">
        <v>1</v>
      </c>
      <c r="H532" s="24">
        <v>43463</v>
      </c>
      <c r="I532" s="25" t="s">
        <v>1214</v>
      </c>
      <c r="J532" s="25">
        <v>1</v>
      </c>
      <c r="K532" s="25" t="s">
        <v>1215</v>
      </c>
      <c r="L532" s="21">
        <v>69</v>
      </c>
      <c r="M532" s="21">
        <v>2</v>
      </c>
      <c r="N532" s="21">
        <v>4</v>
      </c>
    </row>
    <row r="533" spans="1:14" s="16" customFormat="1" ht="120">
      <c r="A533" s="21" t="s">
        <v>1558</v>
      </c>
      <c r="B533" s="21" t="s">
        <v>21</v>
      </c>
      <c r="C533" s="21" t="s">
        <v>17</v>
      </c>
      <c r="D533" s="26" t="s">
        <v>1579</v>
      </c>
      <c r="E533" s="23">
        <v>68</v>
      </c>
      <c r="F533" s="21">
        <v>1.8964901401530301E-4</v>
      </c>
      <c r="G533" s="17">
        <v>0</v>
      </c>
      <c r="H533" s="24">
        <v>43317</v>
      </c>
      <c r="I533" s="25" t="s">
        <v>1580</v>
      </c>
      <c r="J533" s="25">
        <v>0</v>
      </c>
      <c r="K533" s="17" t="s">
        <v>1581</v>
      </c>
      <c r="L533" s="21">
        <v>169</v>
      </c>
      <c r="M533" s="21">
        <v>2</v>
      </c>
      <c r="N533" s="21">
        <v>4</v>
      </c>
    </row>
    <row r="534" spans="1:14" s="16" customFormat="1" ht="75">
      <c r="A534" s="21" t="s">
        <v>1558</v>
      </c>
      <c r="B534" s="21" t="s">
        <v>21</v>
      </c>
      <c r="C534" s="21" t="s">
        <v>17</v>
      </c>
      <c r="D534" s="25" t="s">
        <v>1582</v>
      </c>
      <c r="E534" s="23">
        <v>122</v>
      </c>
      <c r="F534" s="21">
        <v>2.8492583214467799E-5</v>
      </c>
      <c r="G534" s="17">
        <v>1</v>
      </c>
      <c r="H534" s="24">
        <v>43308</v>
      </c>
      <c r="I534" s="25" t="s">
        <v>1583</v>
      </c>
      <c r="J534" s="25">
        <v>0</v>
      </c>
      <c r="K534" s="25" t="s">
        <v>1584</v>
      </c>
      <c r="L534" s="21">
        <v>118</v>
      </c>
      <c r="M534" s="21">
        <v>1</v>
      </c>
      <c r="N534" s="21">
        <v>3</v>
      </c>
    </row>
    <row r="535" spans="1:14" s="16" customFormat="1" ht="105">
      <c r="A535" s="21" t="s">
        <v>1558</v>
      </c>
      <c r="B535" s="21" t="s">
        <v>21</v>
      </c>
      <c r="C535" s="21" t="s">
        <v>17</v>
      </c>
      <c r="D535" s="22" t="s">
        <v>1585</v>
      </c>
      <c r="E535" s="23">
        <v>177</v>
      </c>
      <c r="F535" s="21">
        <v>0.87428245188690001</v>
      </c>
      <c r="G535" s="17">
        <v>1</v>
      </c>
      <c r="H535" s="24">
        <v>43298</v>
      </c>
      <c r="I535" s="22" t="s">
        <v>1586</v>
      </c>
      <c r="J535" s="25">
        <v>0</v>
      </c>
      <c r="K535" s="25" t="s">
        <v>1587</v>
      </c>
      <c r="L535" s="21">
        <v>112</v>
      </c>
      <c r="M535" s="22">
        <v>2</v>
      </c>
      <c r="N535" s="22">
        <v>6</v>
      </c>
    </row>
    <row r="536" spans="1:14" s="16" customFormat="1" ht="90">
      <c r="A536" s="21" t="s">
        <v>1558</v>
      </c>
      <c r="B536" s="21" t="s">
        <v>21</v>
      </c>
      <c r="C536" s="21" t="s">
        <v>42</v>
      </c>
      <c r="D536" s="26" t="s">
        <v>119</v>
      </c>
      <c r="E536" s="23">
        <v>36</v>
      </c>
      <c r="F536" s="21">
        <v>0.55084609411907903</v>
      </c>
      <c r="G536" s="17">
        <v>1</v>
      </c>
      <c r="H536" s="55">
        <v>43239</v>
      </c>
      <c r="I536" s="25" t="s">
        <v>1588</v>
      </c>
      <c r="J536" s="25">
        <v>0</v>
      </c>
      <c r="K536" s="25" t="s">
        <v>1589</v>
      </c>
      <c r="L536" s="21">
        <v>121</v>
      </c>
      <c r="M536" s="21">
        <v>1</v>
      </c>
      <c r="N536" s="21">
        <v>4</v>
      </c>
    </row>
    <row r="537" spans="1:14" s="16" customFormat="1" ht="90">
      <c r="A537" s="21" t="s">
        <v>1558</v>
      </c>
      <c r="B537" s="21" t="s">
        <v>21</v>
      </c>
      <c r="C537" s="21" t="s">
        <v>17</v>
      </c>
      <c r="D537" s="25" t="s">
        <v>1590</v>
      </c>
      <c r="E537" s="23">
        <v>95</v>
      </c>
      <c r="F537" s="21">
        <v>0.97751445030995199</v>
      </c>
      <c r="G537" s="17">
        <v>1</v>
      </c>
      <c r="H537" s="55">
        <v>43178</v>
      </c>
      <c r="I537" s="25" t="s">
        <v>1591</v>
      </c>
      <c r="J537" s="25">
        <v>1</v>
      </c>
      <c r="K537" s="26" t="s">
        <v>1592</v>
      </c>
      <c r="L537" s="21">
        <v>22</v>
      </c>
      <c r="M537" s="21">
        <v>1</v>
      </c>
      <c r="N537" s="21">
        <v>3</v>
      </c>
    </row>
    <row r="538" spans="1:14" s="16" customFormat="1" ht="45">
      <c r="A538" s="21" t="s">
        <v>1558</v>
      </c>
      <c r="B538" s="21" t="s">
        <v>21</v>
      </c>
      <c r="C538" s="21" t="s">
        <v>42</v>
      </c>
      <c r="D538" s="26" t="s">
        <v>1593</v>
      </c>
      <c r="E538" s="23">
        <v>25</v>
      </c>
      <c r="F538" s="21">
        <v>0.13769282652871601</v>
      </c>
      <c r="G538" s="17">
        <v>1</v>
      </c>
      <c r="H538" s="24">
        <v>43094</v>
      </c>
      <c r="I538" s="22" t="s">
        <v>1594</v>
      </c>
      <c r="J538" s="25">
        <v>1</v>
      </c>
      <c r="K538" s="25" t="s">
        <v>1595</v>
      </c>
      <c r="L538" s="21">
        <v>52</v>
      </c>
      <c r="M538" s="22">
        <v>2</v>
      </c>
      <c r="N538" s="22">
        <v>0</v>
      </c>
    </row>
    <row r="539" spans="1:14" s="16" customFormat="1" ht="120">
      <c r="A539" s="21" t="s">
        <v>1558</v>
      </c>
      <c r="B539" s="21" t="s">
        <v>21</v>
      </c>
      <c r="C539" s="21" t="s">
        <v>42</v>
      </c>
      <c r="D539" s="26" t="s">
        <v>1596</v>
      </c>
      <c r="E539" s="23">
        <v>150</v>
      </c>
      <c r="F539" s="21">
        <v>0.26491168585520403</v>
      </c>
      <c r="G539" s="17">
        <v>0</v>
      </c>
      <c r="H539" s="24">
        <v>42921</v>
      </c>
      <c r="I539" s="25" t="s">
        <v>1597</v>
      </c>
      <c r="J539" s="25">
        <v>1</v>
      </c>
      <c r="K539" s="25" t="s">
        <v>1598</v>
      </c>
      <c r="L539" s="21">
        <v>175</v>
      </c>
      <c r="M539" s="21">
        <v>1</v>
      </c>
      <c r="N539" s="21">
        <v>8</v>
      </c>
    </row>
    <row r="540" spans="1:14" s="16" customFormat="1" ht="120">
      <c r="A540" s="21" t="s">
        <v>1558</v>
      </c>
      <c r="B540" s="21" t="s">
        <v>21</v>
      </c>
      <c r="C540" s="21" t="s">
        <v>42</v>
      </c>
      <c r="D540" s="26" t="s">
        <v>1599</v>
      </c>
      <c r="E540" s="23">
        <v>60</v>
      </c>
      <c r="F540" s="21">
        <v>3.1044016525427798E-5</v>
      </c>
      <c r="G540" s="17">
        <v>1</v>
      </c>
      <c r="H540" s="24">
        <v>42910</v>
      </c>
      <c r="I540" s="25" t="s">
        <v>1600</v>
      </c>
      <c r="J540" s="25">
        <v>0</v>
      </c>
      <c r="K540" s="25" t="s">
        <v>1601</v>
      </c>
      <c r="L540" s="21">
        <v>176</v>
      </c>
      <c r="M540" s="21">
        <v>1</v>
      </c>
      <c r="N540" s="21">
        <v>6</v>
      </c>
    </row>
    <row r="541" spans="1:14" s="16" customFormat="1" ht="120">
      <c r="A541" s="21" t="s">
        <v>1558</v>
      </c>
      <c r="B541" s="21" t="s">
        <v>21</v>
      </c>
      <c r="C541" s="21" t="s">
        <v>17</v>
      </c>
      <c r="D541" s="25" t="s">
        <v>986</v>
      </c>
      <c r="E541" s="23">
        <v>219</v>
      </c>
      <c r="F541" s="21">
        <v>0.99999999149380203</v>
      </c>
      <c r="G541" s="17">
        <v>1</v>
      </c>
      <c r="H541" s="24">
        <v>42880</v>
      </c>
      <c r="I541" s="17" t="s">
        <v>1602</v>
      </c>
      <c r="J541" s="17">
        <v>0</v>
      </c>
      <c r="K541" s="25" t="s">
        <v>988</v>
      </c>
      <c r="L541" s="21">
        <v>107</v>
      </c>
      <c r="M541" s="21">
        <v>4</v>
      </c>
      <c r="N541" s="21">
        <v>8</v>
      </c>
    </row>
    <row r="542" spans="1:14" s="16" customFormat="1" ht="165">
      <c r="A542" s="21" t="s">
        <v>1558</v>
      </c>
      <c r="B542" s="21" t="s">
        <v>21</v>
      </c>
      <c r="C542" s="21" t="s">
        <v>42</v>
      </c>
      <c r="D542" s="26" t="s">
        <v>1599</v>
      </c>
      <c r="E542" s="23">
        <v>194</v>
      </c>
      <c r="F542" s="21">
        <v>0.99960650348679903</v>
      </c>
      <c r="G542" s="17">
        <v>1</v>
      </c>
      <c r="H542" s="24">
        <v>42815</v>
      </c>
      <c r="I542" s="25" t="s">
        <v>1603</v>
      </c>
      <c r="J542" s="25">
        <v>0</v>
      </c>
      <c r="K542" s="25" t="s">
        <v>1604</v>
      </c>
      <c r="L542" s="21">
        <v>241</v>
      </c>
      <c r="M542" s="21">
        <v>2</v>
      </c>
      <c r="N542" s="21">
        <v>10</v>
      </c>
    </row>
    <row r="543" spans="1:14" s="16" customFormat="1" ht="60">
      <c r="A543" s="21" t="s">
        <v>1558</v>
      </c>
      <c r="B543" s="21" t="s">
        <v>21</v>
      </c>
      <c r="C543" s="21" t="s">
        <v>42</v>
      </c>
      <c r="D543" s="26" t="s">
        <v>1599</v>
      </c>
      <c r="E543" s="23">
        <v>113</v>
      </c>
      <c r="F543" s="21">
        <v>8.5418969819792495E-2</v>
      </c>
      <c r="G543" s="17">
        <v>0</v>
      </c>
      <c r="H543" s="24">
        <v>42679</v>
      </c>
      <c r="I543" s="25" t="s">
        <v>1605</v>
      </c>
      <c r="J543" s="25">
        <v>0</v>
      </c>
      <c r="K543" s="25" t="s">
        <v>1606</v>
      </c>
      <c r="L543" s="21">
        <v>79</v>
      </c>
      <c r="M543" s="21">
        <v>1</v>
      </c>
      <c r="N543" s="21">
        <v>12</v>
      </c>
    </row>
    <row r="544" spans="1:14" s="16" customFormat="1" ht="150">
      <c r="A544" s="21" t="s">
        <v>1558</v>
      </c>
      <c r="B544" s="21" t="s">
        <v>21</v>
      </c>
      <c r="C544" s="21" t="s">
        <v>17</v>
      </c>
      <c r="D544" s="25" t="s">
        <v>1607</v>
      </c>
      <c r="E544" s="23">
        <v>265</v>
      </c>
      <c r="F544" s="21">
        <v>0.10880255267728201</v>
      </c>
      <c r="G544" s="17">
        <v>1</v>
      </c>
      <c r="H544" s="24">
        <v>42670</v>
      </c>
      <c r="I544" s="17" t="s">
        <v>1608</v>
      </c>
      <c r="J544" s="17">
        <v>1</v>
      </c>
      <c r="K544" s="25" t="s">
        <v>1609</v>
      </c>
      <c r="L544" s="21">
        <v>80</v>
      </c>
      <c r="M544" s="21">
        <v>4</v>
      </c>
      <c r="N544" s="21">
        <v>21</v>
      </c>
    </row>
    <row r="545" spans="1:15" s="16" customFormat="1" ht="60">
      <c r="A545" s="21" t="s">
        <v>1558</v>
      </c>
      <c r="B545" s="21" t="s">
        <v>21</v>
      </c>
      <c r="C545" s="21" t="s">
        <v>42</v>
      </c>
      <c r="D545" s="26" t="s">
        <v>1610</v>
      </c>
      <c r="E545" s="23">
        <v>69</v>
      </c>
      <c r="F545" s="21">
        <v>9.5983989749470798E-4</v>
      </c>
      <c r="G545" s="17">
        <v>1</v>
      </c>
      <c r="H545" s="24">
        <v>42580</v>
      </c>
      <c r="I545" s="25" t="s">
        <v>1611</v>
      </c>
      <c r="J545" s="25">
        <v>0</v>
      </c>
      <c r="K545" s="25" t="s">
        <v>1606</v>
      </c>
      <c r="L545" s="21">
        <v>79</v>
      </c>
      <c r="M545" s="21">
        <v>1</v>
      </c>
      <c r="N545" s="21">
        <v>12</v>
      </c>
    </row>
    <row r="546" spans="1:15" s="16" customFormat="1" ht="60">
      <c r="A546" s="21" t="s">
        <v>1558</v>
      </c>
      <c r="B546" s="21" t="s">
        <v>21</v>
      </c>
      <c r="C546" s="21" t="s">
        <v>42</v>
      </c>
      <c r="D546" s="26" t="s">
        <v>1610</v>
      </c>
      <c r="E546" s="23">
        <v>57</v>
      </c>
      <c r="F546" s="21">
        <v>0.39682016580739499</v>
      </c>
      <c r="G546" s="17">
        <v>1</v>
      </c>
      <c r="H546" s="24">
        <v>42569</v>
      </c>
      <c r="I546" s="25" t="s">
        <v>1612</v>
      </c>
      <c r="J546" s="25">
        <v>1</v>
      </c>
      <c r="K546" s="25" t="s">
        <v>1613</v>
      </c>
      <c r="L546" s="21">
        <v>75</v>
      </c>
      <c r="M546" s="21">
        <v>1</v>
      </c>
      <c r="N546" s="21">
        <v>9</v>
      </c>
    </row>
    <row r="547" spans="1:15" s="16" customFormat="1" ht="60">
      <c r="A547" s="21" t="s">
        <v>1558</v>
      </c>
      <c r="B547" s="21" t="s">
        <v>21</v>
      </c>
      <c r="C547" s="21" t="s">
        <v>17</v>
      </c>
      <c r="D547" s="25" t="s">
        <v>1614</v>
      </c>
      <c r="E547" s="23">
        <v>97</v>
      </c>
      <c r="F547" s="21">
        <v>0.94485732063151895</v>
      </c>
      <c r="G547" s="17">
        <v>1</v>
      </c>
      <c r="H547" s="24">
        <v>42566</v>
      </c>
      <c r="I547" s="25" t="s">
        <v>1615</v>
      </c>
      <c r="J547" s="25">
        <v>0</v>
      </c>
      <c r="K547" s="25" t="s">
        <v>1613</v>
      </c>
      <c r="L547" s="21">
        <v>75</v>
      </c>
      <c r="M547" s="21">
        <v>1</v>
      </c>
      <c r="N547" s="21">
        <v>5</v>
      </c>
    </row>
    <row r="548" spans="1:15" s="16" customFormat="1" ht="60">
      <c r="A548" s="21" t="s">
        <v>1558</v>
      </c>
      <c r="B548" s="21" t="s">
        <v>21</v>
      </c>
      <c r="C548" s="21" t="s">
        <v>42</v>
      </c>
      <c r="D548" s="22" t="s">
        <v>1610</v>
      </c>
      <c r="E548" s="23">
        <v>102</v>
      </c>
      <c r="F548" s="21">
        <v>1.6951187712133101E-4</v>
      </c>
      <c r="G548" s="17">
        <v>0</v>
      </c>
      <c r="H548" s="24">
        <v>42543</v>
      </c>
      <c r="I548" s="25" t="s">
        <v>1616</v>
      </c>
      <c r="J548" s="25">
        <v>0</v>
      </c>
      <c r="K548" s="25" t="s">
        <v>1613</v>
      </c>
      <c r="L548" s="21">
        <v>75</v>
      </c>
      <c r="M548" s="22">
        <v>1</v>
      </c>
      <c r="N548" s="22">
        <v>9</v>
      </c>
    </row>
    <row r="549" spans="1:15" s="16" customFormat="1" ht="45">
      <c r="A549" s="21" t="s">
        <v>1558</v>
      </c>
      <c r="B549" s="21" t="s">
        <v>21</v>
      </c>
      <c r="C549" s="21" t="s">
        <v>42</v>
      </c>
      <c r="D549" s="26" t="s">
        <v>1610</v>
      </c>
      <c r="E549" s="23">
        <v>52</v>
      </c>
      <c r="F549" s="21">
        <v>1.0692733949404501E-3</v>
      </c>
      <c r="G549" s="17">
        <v>0</v>
      </c>
      <c r="H549" s="24">
        <v>42496</v>
      </c>
      <c r="I549" s="25" t="s">
        <v>1617</v>
      </c>
      <c r="J549" s="25">
        <v>0</v>
      </c>
      <c r="K549" s="25" t="s">
        <v>1618</v>
      </c>
      <c r="L549" s="21">
        <v>48</v>
      </c>
      <c r="M549" s="21">
        <v>3</v>
      </c>
      <c r="N549" s="21">
        <v>10</v>
      </c>
    </row>
    <row r="550" spans="1:15" s="16" customFormat="1" ht="135">
      <c r="A550" s="21" t="s">
        <v>1558</v>
      </c>
      <c r="B550" s="21" t="s">
        <v>21</v>
      </c>
      <c r="C550" s="21" t="s">
        <v>42</v>
      </c>
      <c r="D550" s="26" t="s">
        <v>1619</v>
      </c>
      <c r="E550" s="23">
        <v>244</v>
      </c>
      <c r="F550" s="21">
        <v>1.2280355505822599E-6</v>
      </c>
      <c r="G550" s="17">
        <v>1</v>
      </c>
      <c r="H550" s="24">
        <v>42489</v>
      </c>
      <c r="I550" s="25" t="s">
        <v>1620</v>
      </c>
      <c r="J550" s="25">
        <v>0</v>
      </c>
      <c r="K550" s="17" t="s">
        <v>1621</v>
      </c>
      <c r="L550" s="21">
        <v>130</v>
      </c>
      <c r="M550" s="21">
        <v>1</v>
      </c>
      <c r="N550" s="21">
        <v>12</v>
      </c>
    </row>
    <row r="551" spans="1:15" s="16" customFormat="1" ht="75">
      <c r="A551" s="21" t="s">
        <v>1622</v>
      </c>
      <c r="B551" s="21" t="s">
        <v>80</v>
      </c>
      <c r="C551" s="21" t="s">
        <v>451</v>
      </c>
      <c r="D551" s="26" t="s">
        <v>452</v>
      </c>
      <c r="E551" s="23">
        <v>121</v>
      </c>
      <c r="F551" s="21">
        <v>0.99976512231319203</v>
      </c>
      <c r="G551" s="17">
        <v>1</v>
      </c>
      <c r="H551" s="24">
        <v>43524</v>
      </c>
      <c r="I551" s="25" t="s">
        <v>455</v>
      </c>
      <c r="J551" s="25">
        <v>1</v>
      </c>
      <c r="K551" s="25" t="s">
        <v>456</v>
      </c>
      <c r="L551" s="21">
        <v>56</v>
      </c>
      <c r="M551" s="21">
        <v>2</v>
      </c>
      <c r="N551" s="21">
        <v>4</v>
      </c>
      <c r="O551" s="16">
        <f>AVERAGE(M551:M556)</f>
        <v>1.6666666666666667</v>
      </c>
    </row>
    <row r="552" spans="1:15" s="16" customFormat="1" ht="45">
      <c r="A552" s="21" t="s">
        <v>1622</v>
      </c>
      <c r="B552" s="21" t="s">
        <v>21</v>
      </c>
      <c r="C552" s="21" t="s">
        <v>17</v>
      </c>
      <c r="D552" s="22" t="s">
        <v>471</v>
      </c>
      <c r="E552" s="23">
        <v>67</v>
      </c>
      <c r="F552" s="21">
        <v>0.99970395341653395</v>
      </c>
      <c r="G552" s="17">
        <v>1</v>
      </c>
      <c r="H552" s="24">
        <v>43338</v>
      </c>
      <c r="I552" s="25" t="s">
        <v>472</v>
      </c>
      <c r="J552" s="25">
        <v>1</v>
      </c>
      <c r="K552" s="25" t="s">
        <v>473</v>
      </c>
      <c r="L552" s="21">
        <v>33</v>
      </c>
      <c r="M552" s="22">
        <v>1</v>
      </c>
      <c r="N552" s="22">
        <v>3</v>
      </c>
      <c r="O552" s="16">
        <f>AVERAGE(N551:N556)</f>
        <v>9.8333333333333339</v>
      </c>
    </row>
    <row r="553" spans="1:15" s="16" customFormat="1" ht="30">
      <c r="A553" s="21" t="s">
        <v>1622</v>
      </c>
      <c r="B553" s="21" t="s">
        <v>21</v>
      </c>
      <c r="C553" s="21" t="s">
        <v>17</v>
      </c>
      <c r="D553" s="22" t="s">
        <v>1623</v>
      </c>
      <c r="E553" s="23">
        <v>37</v>
      </c>
      <c r="F553" s="21">
        <v>0.33827638461922199</v>
      </c>
      <c r="G553" s="17">
        <v>1</v>
      </c>
      <c r="H553" s="24">
        <v>42975</v>
      </c>
      <c r="I553" s="25" t="s">
        <v>1624</v>
      </c>
      <c r="J553" s="25">
        <v>0</v>
      </c>
      <c r="K553" s="25" t="s">
        <v>1625</v>
      </c>
      <c r="L553" s="21">
        <v>46</v>
      </c>
      <c r="M553" s="22">
        <v>1</v>
      </c>
      <c r="N553" s="22">
        <v>0</v>
      </c>
    </row>
    <row r="554" spans="1:15" s="16" customFormat="1" ht="75">
      <c r="A554" s="21" t="s">
        <v>1622</v>
      </c>
      <c r="B554" s="21" t="s">
        <v>21</v>
      </c>
      <c r="C554" s="21" t="s">
        <v>17</v>
      </c>
      <c r="D554" s="25" t="s">
        <v>1626</v>
      </c>
      <c r="E554" s="23">
        <v>128</v>
      </c>
      <c r="F554" s="21">
        <v>4.3893303854902704E-6</v>
      </c>
      <c r="G554" s="17">
        <v>1</v>
      </c>
      <c r="H554" s="24">
        <v>42905</v>
      </c>
      <c r="I554" s="25" t="s">
        <v>1627</v>
      </c>
      <c r="J554" s="25">
        <v>0</v>
      </c>
      <c r="K554" s="25" t="s">
        <v>1628</v>
      </c>
      <c r="L554" s="21">
        <v>63</v>
      </c>
      <c r="M554" s="21">
        <v>1</v>
      </c>
      <c r="N554" s="21">
        <v>7</v>
      </c>
    </row>
    <row r="555" spans="1:15" s="16" customFormat="1" ht="105">
      <c r="A555" s="21" t="s">
        <v>1622</v>
      </c>
      <c r="B555" s="21" t="s">
        <v>21</v>
      </c>
      <c r="C555" s="21" t="s">
        <v>17</v>
      </c>
      <c r="D555" s="25" t="s">
        <v>1629</v>
      </c>
      <c r="E555" s="23">
        <v>95</v>
      </c>
      <c r="F555" s="21">
        <v>3.0541821531954198E-3</v>
      </c>
      <c r="G555" s="17">
        <v>1</v>
      </c>
      <c r="H555" s="24">
        <v>42696</v>
      </c>
      <c r="I555" s="25" t="s">
        <v>1630</v>
      </c>
      <c r="J555" s="25">
        <v>0</v>
      </c>
      <c r="K555" s="25" t="s">
        <v>1631</v>
      </c>
      <c r="L555" s="21">
        <v>138</v>
      </c>
      <c r="M555" s="21">
        <v>2</v>
      </c>
      <c r="N555" s="21">
        <v>13</v>
      </c>
    </row>
    <row r="556" spans="1:15" s="16" customFormat="1" ht="210">
      <c r="A556" s="21" t="s">
        <v>1622</v>
      </c>
      <c r="B556" s="21" t="s">
        <v>21</v>
      </c>
      <c r="C556" s="21" t="s">
        <v>17</v>
      </c>
      <c r="D556" s="25" t="s">
        <v>1464</v>
      </c>
      <c r="E556" s="23">
        <v>381</v>
      </c>
      <c r="F556" s="21">
        <v>1.6007619674240899E-9</v>
      </c>
      <c r="G556" s="17">
        <v>1</v>
      </c>
      <c r="H556" s="24">
        <v>42622</v>
      </c>
      <c r="I556" s="25" t="s">
        <v>1632</v>
      </c>
      <c r="J556" s="25">
        <v>1</v>
      </c>
      <c r="K556" s="25" t="s">
        <v>1466</v>
      </c>
      <c r="L556" s="21">
        <v>85</v>
      </c>
      <c r="M556" s="21">
        <v>3</v>
      </c>
      <c r="N556" s="21">
        <v>32</v>
      </c>
    </row>
    <row r="557" spans="1:15" s="16" customFormat="1" ht="60">
      <c r="A557" s="21" t="s">
        <v>1633</v>
      </c>
      <c r="B557" s="21" t="s">
        <v>21</v>
      </c>
      <c r="C557" s="21" t="s">
        <v>183</v>
      </c>
      <c r="D557" s="25" t="s">
        <v>1634</v>
      </c>
      <c r="E557" s="23">
        <v>26</v>
      </c>
      <c r="F557" s="21">
        <v>1.6406692127059999E-3</v>
      </c>
      <c r="G557" s="17">
        <v>1</v>
      </c>
      <c r="H557" s="24">
        <v>43997</v>
      </c>
      <c r="I557" s="22" t="s">
        <v>1635</v>
      </c>
      <c r="J557" s="25">
        <v>0</v>
      </c>
      <c r="K557" s="25" t="s">
        <v>1636</v>
      </c>
      <c r="L557" s="21">
        <v>84</v>
      </c>
      <c r="M557" s="22">
        <v>1</v>
      </c>
      <c r="N557" s="22">
        <v>3</v>
      </c>
      <c r="O557" s="16">
        <f>AVERAGE(M557:M585)</f>
        <v>1.6551724137931034</v>
      </c>
    </row>
    <row r="558" spans="1:15" s="16" customFormat="1" ht="105">
      <c r="A558" s="21" t="s">
        <v>1633</v>
      </c>
      <c r="B558" s="21" t="s">
        <v>21</v>
      </c>
      <c r="C558" s="21" t="s">
        <v>183</v>
      </c>
      <c r="D558" s="25" t="s">
        <v>1637</v>
      </c>
      <c r="E558" s="23">
        <v>56</v>
      </c>
      <c r="F558" s="21">
        <v>2.2762579479085298E-6</v>
      </c>
      <c r="G558" s="17">
        <v>1</v>
      </c>
      <c r="H558" s="24">
        <v>43932</v>
      </c>
      <c r="I558" s="25" t="s">
        <v>1638</v>
      </c>
      <c r="J558" s="25">
        <v>0</v>
      </c>
      <c r="K558" s="25" t="s">
        <v>1639</v>
      </c>
      <c r="L558" s="21">
        <v>150</v>
      </c>
      <c r="M558" s="21">
        <v>2</v>
      </c>
      <c r="N558" s="21">
        <v>5</v>
      </c>
      <c r="O558" s="16">
        <f>AVERAGE(N557:N585)</f>
        <v>6.2758620689655169</v>
      </c>
    </row>
    <row r="559" spans="1:15" s="16" customFormat="1" ht="75">
      <c r="A559" s="21" t="s">
        <v>1633</v>
      </c>
      <c r="B559" s="21" t="s">
        <v>21</v>
      </c>
      <c r="C559" s="21" t="s">
        <v>42</v>
      </c>
      <c r="D559" s="26" t="s">
        <v>1640</v>
      </c>
      <c r="E559" s="23">
        <v>48</v>
      </c>
      <c r="F559" s="21">
        <v>5.5193349810318502E-3</v>
      </c>
      <c r="G559" s="17">
        <v>1</v>
      </c>
      <c r="H559" s="24">
        <v>43907</v>
      </c>
      <c r="I559" s="25" t="s">
        <v>1641</v>
      </c>
      <c r="J559" s="25">
        <v>0</v>
      </c>
      <c r="K559" s="25" t="s">
        <v>1642</v>
      </c>
      <c r="L559" s="21">
        <v>106</v>
      </c>
      <c r="M559" s="21">
        <v>1</v>
      </c>
      <c r="N559" s="21">
        <v>3</v>
      </c>
    </row>
    <row r="560" spans="1:15" s="16" customFormat="1" ht="75">
      <c r="A560" s="21" t="s">
        <v>1633</v>
      </c>
      <c r="B560" s="21" t="s">
        <v>21</v>
      </c>
      <c r="C560" s="21" t="s">
        <v>17</v>
      </c>
      <c r="D560" s="26" t="s">
        <v>1643</v>
      </c>
      <c r="E560" s="23">
        <v>31</v>
      </c>
      <c r="F560" s="21">
        <v>3.2997474928102601E-3</v>
      </c>
      <c r="G560" s="17">
        <v>1</v>
      </c>
      <c r="H560" s="24">
        <v>43842</v>
      </c>
      <c r="I560" s="26" t="s">
        <v>1644</v>
      </c>
      <c r="J560" s="26">
        <v>1</v>
      </c>
      <c r="K560" s="25" t="s">
        <v>1645</v>
      </c>
      <c r="L560" s="21">
        <v>92</v>
      </c>
      <c r="M560" s="21">
        <v>1</v>
      </c>
      <c r="N560" s="21">
        <v>3</v>
      </c>
    </row>
    <row r="561" spans="1:14" s="16" customFormat="1" ht="105">
      <c r="A561" s="21" t="s">
        <v>1633</v>
      </c>
      <c r="B561" s="21" t="s">
        <v>21</v>
      </c>
      <c r="C561" s="21" t="s">
        <v>17</v>
      </c>
      <c r="D561" s="26" t="s">
        <v>1643</v>
      </c>
      <c r="E561" s="23">
        <v>50</v>
      </c>
      <c r="F561" s="21">
        <v>3.14272999802912E-5</v>
      </c>
      <c r="G561" s="17">
        <v>1</v>
      </c>
      <c r="H561" s="24">
        <v>43835</v>
      </c>
      <c r="I561" s="25" t="s">
        <v>1646</v>
      </c>
      <c r="J561" s="25">
        <v>1</v>
      </c>
      <c r="K561" s="25" t="s">
        <v>1647</v>
      </c>
      <c r="L561" s="21">
        <v>133</v>
      </c>
      <c r="M561" s="21">
        <v>2</v>
      </c>
      <c r="N561" s="21">
        <v>5</v>
      </c>
    </row>
    <row r="562" spans="1:14" s="16" customFormat="1" ht="90">
      <c r="A562" s="21" t="s">
        <v>1633</v>
      </c>
      <c r="B562" s="21" t="s">
        <v>21</v>
      </c>
      <c r="C562" s="21" t="s">
        <v>17</v>
      </c>
      <c r="D562" s="25" t="s">
        <v>1648</v>
      </c>
      <c r="E562" s="23">
        <v>74</v>
      </c>
      <c r="F562" s="21">
        <v>0.99918188405981001</v>
      </c>
      <c r="G562" s="17">
        <v>1</v>
      </c>
      <c r="H562" s="24">
        <v>43828</v>
      </c>
      <c r="I562" s="25" t="s">
        <v>1649</v>
      </c>
      <c r="J562" s="25">
        <v>1</v>
      </c>
      <c r="K562" s="17" t="s">
        <v>1650</v>
      </c>
      <c r="L562" s="21">
        <v>122</v>
      </c>
      <c r="M562" s="21">
        <v>2</v>
      </c>
      <c r="N562" s="21">
        <v>2</v>
      </c>
    </row>
    <row r="563" spans="1:14" s="16" customFormat="1" ht="90">
      <c r="A563" s="21" t="s">
        <v>1633</v>
      </c>
      <c r="B563" s="21" t="s">
        <v>21</v>
      </c>
      <c r="C563" s="21" t="s">
        <v>17</v>
      </c>
      <c r="D563" s="26" t="s">
        <v>1643</v>
      </c>
      <c r="E563" s="23">
        <v>82</v>
      </c>
      <c r="F563" s="21">
        <v>0.19849843919815099</v>
      </c>
      <c r="G563" s="17">
        <v>1</v>
      </c>
      <c r="H563" s="24">
        <v>43828</v>
      </c>
      <c r="I563" s="25" t="s">
        <v>1651</v>
      </c>
      <c r="J563" s="25">
        <v>1</v>
      </c>
      <c r="K563" s="25" t="s">
        <v>1652</v>
      </c>
      <c r="L563" s="21">
        <v>130</v>
      </c>
      <c r="M563" s="21">
        <v>1</v>
      </c>
      <c r="N563" s="21">
        <v>2</v>
      </c>
    </row>
    <row r="564" spans="1:14" s="16" customFormat="1" ht="90">
      <c r="A564" s="21" t="s">
        <v>1633</v>
      </c>
      <c r="B564" s="21" t="s">
        <v>21</v>
      </c>
      <c r="C564" s="21" t="s">
        <v>42</v>
      </c>
      <c r="D564" s="26" t="s">
        <v>1653</v>
      </c>
      <c r="E564" s="23">
        <v>79</v>
      </c>
      <c r="F564" s="21">
        <v>0.14809685930570801</v>
      </c>
      <c r="G564" s="17">
        <v>1</v>
      </c>
      <c r="H564" s="24">
        <v>43794</v>
      </c>
      <c r="I564" s="25" t="s">
        <v>1654</v>
      </c>
      <c r="J564" s="25">
        <v>0</v>
      </c>
      <c r="K564" s="25" t="s">
        <v>1655</v>
      </c>
      <c r="L564" s="21">
        <v>111</v>
      </c>
      <c r="M564" s="21">
        <v>2</v>
      </c>
      <c r="N564" s="21">
        <v>4</v>
      </c>
    </row>
    <row r="565" spans="1:14" s="16" customFormat="1" ht="90">
      <c r="A565" s="21" t="s">
        <v>1633</v>
      </c>
      <c r="B565" s="21" t="s">
        <v>21</v>
      </c>
      <c r="C565" s="21" t="s">
        <v>17</v>
      </c>
      <c r="D565" s="26" t="s">
        <v>1656</v>
      </c>
      <c r="E565" s="23">
        <v>146</v>
      </c>
      <c r="F565" s="21">
        <v>0.13953674090479301</v>
      </c>
      <c r="G565" s="17">
        <v>0</v>
      </c>
      <c r="H565" s="24">
        <v>43784</v>
      </c>
      <c r="I565" s="25" t="s">
        <v>1657</v>
      </c>
      <c r="J565" s="25">
        <v>0</v>
      </c>
      <c r="K565" s="25" t="s">
        <v>1658</v>
      </c>
      <c r="L565" s="21">
        <v>114</v>
      </c>
      <c r="M565" s="21">
        <v>1</v>
      </c>
      <c r="N565" s="21">
        <v>4</v>
      </c>
    </row>
    <row r="566" spans="1:14" s="16" customFormat="1" ht="75">
      <c r="A566" s="21" t="s">
        <v>1633</v>
      </c>
      <c r="B566" s="21" t="s">
        <v>21</v>
      </c>
      <c r="C566" s="21" t="s">
        <v>17</v>
      </c>
      <c r="D566" s="22" t="s">
        <v>1659</v>
      </c>
      <c r="E566" s="23">
        <v>74</v>
      </c>
      <c r="F566" s="21">
        <v>7.1116257895353896E-4</v>
      </c>
      <c r="G566" s="17">
        <v>0</v>
      </c>
      <c r="H566" s="24">
        <v>43761</v>
      </c>
      <c r="I566" s="25" t="s">
        <v>1660</v>
      </c>
      <c r="J566" s="25">
        <v>1</v>
      </c>
      <c r="K566" s="25" t="s">
        <v>1661</v>
      </c>
      <c r="L566" s="21">
        <v>100</v>
      </c>
      <c r="M566" s="22">
        <v>1</v>
      </c>
      <c r="N566" s="22">
        <v>2</v>
      </c>
    </row>
    <row r="567" spans="1:14" s="16" customFormat="1" ht="45">
      <c r="A567" s="21" t="s">
        <v>1633</v>
      </c>
      <c r="B567" s="21" t="s">
        <v>21</v>
      </c>
      <c r="C567" s="21" t="s">
        <v>17</v>
      </c>
      <c r="D567" s="26" t="s">
        <v>1662</v>
      </c>
      <c r="E567" s="23">
        <v>9</v>
      </c>
      <c r="F567" s="21">
        <v>7.2109304290248297E-2</v>
      </c>
      <c r="G567" s="17">
        <v>0</v>
      </c>
      <c r="H567" s="55">
        <v>43613</v>
      </c>
      <c r="I567" s="22" t="s">
        <v>1663</v>
      </c>
      <c r="J567" s="25">
        <v>0</v>
      </c>
      <c r="K567" s="25" t="s">
        <v>1664</v>
      </c>
      <c r="L567" s="21">
        <v>67</v>
      </c>
      <c r="M567" s="22">
        <v>5</v>
      </c>
      <c r="N567" s="22">
        <v>13</v>
      </c>
    </row>
    <row r="568" spans="1:14" s="16" customFormat="1" ht="60">
      <c r="A568" s="21" t="s">
        <v>1633</v>
      </c>
      <c r="B568" s="21" t="s">
        <v>21</v>
      </c>
      <c r="C568" s="21" t="s">
        <v>17</v>
      </c>
      <c r="D568" s="26" t="s">
        <v>1665</v>
      </c>
      <c r="E568" s="23">
        <v>20</v>
      </c>
      <c r="F568" s="21">
        <v>6.3681386325558104E-3</v>
      </c>
      <c r="G568" s="17">
        <v>0</v>
      </c>
      <c r="H568" s="24">
        <v>43611</v>
      </c>
      <c r="I568" s="22" t="s">
        <v>1666</v>
      </c>
      <c r="J568" s="25">
        <v>0</v>
      </c>
      <c r="K568" s="25" t="s">
        <v>1667</v>
      </c>
      <c r="L568" s="21">
        <v>87</v>
      </c>
      <c r="M568" s="22">
        <v>4</v>
      </c>
      <c r="N568" s="22">
        <v>9</v>
      </c>
    </row>
    <row r="569" spans="1:14" s="16" customFormat="1" ht="60">
      <c r="A569" s="21" t="s">
        <v>1633</v>
      </c>
      <c r="B569" s="21" t="s">
        <v>21</v>
      </c>
      <c r="C569" s="21" t="s">
        <v>17</v>
      </c>
      <c r="D569" s="22" t="s">
        <v>1668</v>
      </c>
      <c r="E569" s="23">
        <v>115</v>
      </c>
      <c r="F569" s="21">
        <v>0.103707669371813</v>
      </c>
      <c r="G569" s="17">
        <v>0</v>
      </c>
      <c r="H569" s="24">
        <v>43606</v>
      </c>
      <c r="I569" s="25" t="s">
        <v>1669</v>
      </c>
      <c r="J569" s="25">
        <v>1</v>
      </c>
      <c r="K569" s="25" t="s">
        <v>1667</v>
      </c>
      <c r="L569" s="21">
        <v>87</v>
      </c>
      <c r="M569" s="22">
        <v>1</v>
      </c>
      <c r="N569" s="22">
        <v>2</v>
      </c>
    </row>
    <row r="570" spans="1:14" s="16" customFormat="1" ht="60">
      <c r="A570" s="21" t="s">
        <v>1633</v>
      </c>
      <c r="B570" s="21" t="s">
        <v>21</v>
      </c>
      <c r="C570" s="21" t="s">
        <v>17</v>
      </c>
      <c r="D570" s="25" t="s">
        <v>1670</v>
      </c>
      <c r="E570" s="23">
        <v>47</v>
      </c>
      <c r="F570" s="21">
        <v>0.96293049846750001</v>
      </c>
      <c r="G570" s="17">
        <v>0</v>
      </c>
      <c r="H570" s="24">
        <v>43603</v>
      </c>
      <c r="I570" s="25" t="s">
        <v>1671</v>
      </c>
      <c r="J570" s="25">
        <v>1</v>
      </c>
      <c r="K570" s="25" t="s">
        <v>1667</v>
      </c>
      <c r="L570" s="21">
        <v>87</v>
      </c>
      <c r="M570" s="21">
        <v>2</v>
      </c>
      <c r="N570" s="21">
        <v>5</v>
      </c>
    </row>
    <row r="571" spans="1:14" s="16" customFormat="1" ht="45">
      <c r="A571" s="21" t="s">
        <v>1633</v>
      </c>
      <c r="B571" s="21" t="s">
        <v>21</v>
      </c>
      <c r="C571" s="21" t="s">
        <v>42</v>
      </c>
      <c r="D571" s="26" t="s">
        <v>1672</v>
      </c>
      <c r="E571" s="23">
        <v>83</v>
      </c>
      <c r="F571" s="21">
        <v>0.99997832671909104</v>
      </c>
      <c r="G571" s="17">
        <v>1</v>
      </c>
      <c r="H571" s="55">
        <v>43370</v>
      </c>
      <c r="I571" s="22" t="s">
        <v>1673</v>
      </c>
      <c r="J571" s="25">
        <v>0</v>
      </c>
      <c r="K571" s="25" t="s">
        <v>1674</v>
      </c>
      <c r="L571" s="21">
        <v>43</v>
      </c>
      <c r="M571" s="22">
        <v>1</v>
      </c>
      <c r="N571" s="22">
        <v>3</v>
      </c>
    </row>
    <row r="572" spans="1:14" s="16" customFormat="1" ht="45">
      <c r="A572" s="21" t="s">
        <v>1633</v>
      </c>
      <c r="B572" s="21" t="s">
        <v>21</v>
      </c>
      <c r="C572" s="21" t="s">
        <v>42</v>
      </c>
      <c r="D572" s="25" t="s">
        <v>1675</v>
      </c>
      <c r="E572" s="23">
        <v>41</v>
      </c>
      <c r="F572" s="21">
        <v>5.2731655320736902E-4</v>
      </c>
      <c r="G572" s="17">
        <v>1</v>
      </c>
      <c r="H572" s="24">
        <v>43346</v>
      </c>
      <c r="I572" s="25" t="s">
        <v>1676</v>
      </c>
      <c r="J572" s="25">
        <v>1</v>
      </c>
      <c r="K572" s="25" t="s">
        <v>1677</v>
      </c>
      <c r="L572" s="21">
        <v>50</v>
      </c>
      <c r="M572" s="21">
        <v>2</v>
      </c>
      <c r="N572" s="21">
        <v>3</v>
      </c>
    </row>
    <row r="573" spans="1:14" s="16" customFormat="1" ht="105">
      <c r="A573" s="21" t="s">
        <v>1633</v>
      </c>
      <c r="B573" s="21" t="s">
        <v>21</v>
      </c>
      <c r="C573" s="21" t="s">
        <v>17</v>
      </c>
      <c r="D573" s="25" t="s">
        <v>1678</v>
      </c>
      <c r="E573" s="23">
        <v>122</v>
      </c>
      <c r="F573" s="21">
        <v>0.28702579521715199</v>
      </c>
      <c r="G573" s="17">
        <v>1</v>
      </c>
      <c r="H573" s="24">
        <v>43290</v>
      </c>
      <c r="I573" s="25" t="s">
        <v>1679</v>
      </c>
      <c r="J573" s="25">
        <v>1</v>
      </c>
      <c r="K573" s="25" t="s">
        <v>1680</v>
      </c>
      <c r="L573" s="21">
        <v>142</v>
      </c>
      <c r="M573" s="21">
        <v>2</v>
      </c>
      <c r="N573" s="21">
        <v>2</v>
      </c>
    </row>
    <row r="574" spans="1:14" s="16" customFormat="1" ht="105">
      <c r="A574" s="21" t="s">
        <v>1633</v>
      </c>
      <c r="B574" s="21" t="s">
        <v>21</v>
      </c>
      <c r="C574" s="21" t="s">
        <v>42</v>
      </c>
      <c r="D574" s="26" t="s">
        <v>1681</v>
      </c>
      <c r="E574" s="23">
        <v>130</v>
      </c>
      <c r="F574" s="21">
        <v>0.17965045907542701</v>
      </c>
      <c r="G574" s="17">
        <v>1</v>
      </c>
      <c r="H574" s="24">
        <v>43287</v>
      </c>
      <c r="I574" s="25" t="s">
        <v>1682</v>
      </c>
      <c r="J574" s="25">
        <v>0</v>
      </c>
      <c r="K574" s="25" t="s">
        <v>1680</v>
      </c>
      <c r="L574" s="21">
        <v>142</v>
      </c>
      <c r="M574" s="21">
        <v>2</v>
      </c>
      <c r="N574" s="21">
        <v>5</v>
      </c>
    </row>
    <row r="575" spans="1:14" s="16" customFormat="1" ht="60">
      <c r="A575" s="21" t="s">
        <v>1633</v>
      </c>
      <c r="B575" s="21" t="s">
        <v>25</v>
      </c>
      <c r="C575" s="21" t="s">
        <v>42</v>
      </c>
      <c r="D575" s="25" t="s">
        <v>1683</v>
      </c>
      <c r="E575" s="23">
        <v>57</v>
      </c>
      <c r="F575" s="21">
        <v>0.34534301039160498</v>
      </c>
      <c r="G575" s="17">
        <v>1</v>
      </c>
      <c r="H575" s="24">
        <v>43229</v>
      </c>
      <c r="I575" s="22" t="s">
        <v>1684</v>
      </c>
      <c r="J575" s="25">
        <v>1</v>
      </c>
      <c r="K575" s="25" t="s">
        <v>1685</v>
      </c>
      <c r="L575" s="21">
        <v>78</v>
      </c>
      <c r="M575" s="22">
        <v>3</v>
      </c>
      <c r="N575" s="22">
        <v>6</v>
      </c>
    </row>
    <row r="576" spans="1:14" s="16" customFormat="1" ht="60">
      <c r="A576" s="21" t="s">
        <v>1633</v>
      </c>
      <c r="B576" s="21" t="s">
        <v>21</v>
      </c>
      <c r="C576" s="21" t="s">
        <v>42</v>
      </c>
      <c r="D576" s="26" t="s">
        <v>1686</v>
      </c>
      <c r="E576" s="23">
        <v>110</v>
      </c>
      <c r="F576" s="21">
        <v>1.14865923849128E-4</v>
      </c>
      <c r="G576" s="17">
        <v>1</v>
      </c>
      <c r="H576" s="24">
        <v>43198</v>
      </c>
      <c r="I576" s="25" t="s">
        <v>1687</v>
      </c>
      <c r="J576" s="25">
        <v>0</v>
      </c>
      <c r="K576" s="25" t="s">
        <v>1688</v>
      </c>
      <c r="L576" s="21">
        <v>73</v>
      </c>
      <c r="M576" s="22">
        <v>1</v>
      </c>
      <c r="N576" s="22">
        <v>2</v>
      </c>
    </row>
    <row r="577" spans="1:15" s="16" customFormat="1" ht="45">
      <c r="A577" s="21" t="s">
        <v>1633</v>
      </c>
      <c r="B577" s="21" t="s">
        <v>21</v>
      </c>
      <c r="C577" s="21" t="s">
        <v>42</v>
      </c>
      <c r="D577" s="26" t="s">
        <v>1686</v>
      </c>
      <c r="E577" s="23">
        <v>61</v>
      </c>
      <c r="F577" s="21">
        <v>0.172558765826482</v>
      </c>
      <c r="G577" s="17">
        <v>1</v>
      </c>
      <c r="H577" s="53">
        <v>43185</v>
      </c>
      <c r="I577" s="25" t="s">
        <v>1689</v>
      </c>
      <c r="J577" s="25">
        <v>1</v>
      </c>
      <c r="K577" s="25" t="s">
        <v>1690</v>
      </c>
      <c r="L577" s="21">
        <v>63</v>
      </c>
      <c r="M577" s="21">
        <v>1</v>
      </c>
      <c r="N577" s="21">
        <v>0</v>
      </c>
    </row>
    <row r="578" spans="1:15" s="16" customFormat="1" ht="210">
      <c r="A578" s="21" t="s">
        <v>1633</v>
      </c>
      <c r="B578" s="21" t="s">
        <v>21</v>
      </c>
      <c r="C578" s="21" t="s">
        <v>17</v>
      </c>
      <c r="D578" s="25" t="s">
        <v>1691</v>
      </c>
      <c r="E578" s="23">
        <v>407</v>
      </c>
      <c r="F578" s="21">
        <v>4.8305597988296298E-6</v>
      </c>
      <c r="G578" s="17">
        <v>1</v>
      </c>
      <c r="H578" s="24">
        <v>43051</v>
      </c>
      <c r="I578" s="25" t="s">
        <v>1692</v>
      </c>
      <c r="J578" s="25">
        <v>1</v>
      </c>
      <c r="K578" s="17" t="s">
        <v>1693</v>
      </c>
      <c r="L578" s="21">
        <v>160</v>
      </c>
      <c r="M578" s="21">
        <v>1</v>
      </c>
      <c r="N578" s="21">
        <v>16</v>
      </c>
    </row>
    <row r="579" spans="1:15" s="16" customFormat="1" ht="90">
      <c r="A579" s="21" t="s">
        <v>1633</v>
      </c>
      <c r="B579" s="21" t="s">
        <v>21</v>
      </c>
      <c r="C579" s="21" t="s">
        <v>42</v>
      </c>
      <c r="D579" s="26" t="s">
        <v>1694</v>
      </c>
      <c r="E579" s="23">
        <v>147</v>
      </c>
      <c r="F579" s="21">
        <v>2.3593116526665601E-5</v>
      </c>
      <c r="G579" s="17">
        <v>1</v>
      </c>
      <c r="H579" s="24">
        <v>43030</v>
      </c>
      <c r="I579" s="25" t="s">
        <v>1695</v>
      </c>
      <c r="J579" s="25">
        <v>0</v>
      </c>
      <c r="K579" s="25" t="s">
        <v>1696</v>
      </c>
      <c r="L579" s="21">
        <v>61</v>
      </c>
      <c r="M579" s="21">
        <v>1</v>
      </c>
      <c r="N579" s="21">
        <v>11</v>
      </c>
    </row>
    <row r="580" spans="1:15" s="16" customFormat="1" ht="60">
      <c r="A580" s="21" t="s">
        <v>1633</v>
      </c>
      <c r="B580" s="21" t="s">
        <v>21</v>
      </c>
      <c r="C580" s="21" t="s">
        <v>42</v>
      </c>
      <c r="D580" s="26" t="s">
        <v>1697</v>
      </c>
      <c r="E580" s="23">
        <v>83</v>
      </c>
      <c r="F580" s="21">
        <v>2.73926867161434E-5</v>
      </c>
      <c r="G580" s="17">
        <v>1</v>
      </c>
      <c r="H580" s="24">
        <v>43028</v>
      </c>
      <c r="I580" s="25" t="s">
        <v>1698</v>
      </c>
      <c r="J580" s="25">
        <v>0</v>
      </c>
      <c r="K580" s="25" t="s">
        <v>1699</v>
      </c>
      <c r="L580" s="21">
        <v>90</v>
      </c>
      <c r="M580" s="21">
        <v>1</v>
      </c>
      <c r="N580" s="21">
        <v>12</v>
      </c>
    </row>
    <row r="581" spans="1:15" s="16" customFormat="1" ht="75">
      <c r="A581" s="21" t="s">
        <v>1633</v>
      </c>
      <c r="B581" s="21" t="s">
        <v>21</v>
      </c>
      <c r="C581" s="21" t="s">
        <v>42</v>
      </c>
      <c r="D581" s="22" t="s">
        <v>1694</v>
      </c>
      <c r="E581" s="23">
        <v>124</v>
      </c>
      <c r="F581" s="21">
        <v>5.0464058820587301E-8</v>
      </c>
      <c r="G581" s="17">
        <v>1</v>
      </c>
      <c r="H581" s="24">
        <v>43009</v>
      </c>
      <c r="I581" s="25" t="s">
        <v>1700</v>
      </c>
      <c r="J581" s="25">
        <v>0</v>
      </c>
      <c r="K581" s="25" t="s">
        <v>1701</v>
      </c>
      <c r="L581" s="21">
        <v>75</v>
      </c>
      <c r="M581" s="22">
        <v>1</v>
      </c>
      <c r="N581" s="22">
        <v>10</v>
      </c>
    </row>
    <row r="582" spans="1:15" s="16" customFormat="1" ht="60">
      <c r="A582" s="21" t="s">
        <v>1633</v>
      </c>
      <c r="B582" s="21" t="s">
        <v>21</v>
      </c>
      <c r="C582" s="21" t="s">
        <v>42</v>
      </c>
      <c r="D582" s="26" t="s">
        <v>1702</v>
      </c>
      <c r="E582" s="23">
        <v>98</v>
      </c>
      <c r="F582" s="21">
        <v>9.3186605165662705E-7</v>
      </c>
      <c r="G582" s="17">
        <v>1</v>
      </c>
      <c r="H582" s="24">
        <v>42997</v>
      </c>
      <c r="I582" s="25" t="s">
        <v>1703</v>
      </c>
      <c r="J582" s="25">
        <v>0</v>
      </c>
      <c r="K582" s="25" t="s">
        <v>1704</v>
      </c>
      <c r="L582" s="21">
        <v>88</v>
      </c>
      <c r="M582" s="21">
        <v>1</v>
      </c>
      <c r="N582" s="21">
        <v>1</v>
      </c>
    </row>
    <row r="583" spans="1:15" s="16" customFormat="1" ht="75">
      <c r="A583" s="21" t="s">
        <v>1633</v>
      </c>
      <c r="B583" s="21" t="s">
        <v>21</v>
      </c>
      <c r="C583" s="21" t="s">
        <v>42</v>
      </c>
      <c r="D583" s="26" t="s">
        <v>1705</v>
      </c>
      <c r="E583" s="23">
        <v>123</v>
      </c>
      <c r="F583" s="21">
        <v>9.8053649580931401E-6</v>
      </c>
      <c r="G583" s="17">
        <v>1</v>
      </c>
      <c r="H583" s="24">
        <v>42925</v>
      </c>
      <c r="I583" s="25" t="s">
        <v>1706</v>
      </c>
      <c r="J583" s="25">
        <v>0</v>
      </c>
      <c r="K583" s="25" t="s">
        <v>1707</v>
      </c>
      <c r="L583" s="21">
        <v>48</v>
      </c>
      <c r="M583" s="21">
        <v>1</v>
      </c>
      <c r="N583" s="21">
        <v>9</v>
      </c>
    </row>
    <row r="584" spans="1:15" s="16" customFormat="1" ht="90">
      <c r="A584" s="21" t="s">
        <v>1633</v>
      </c>
      <c r="B584" s="21" t="s">
        <v>21</v>
      </c>
      <c r="C584" s="21" t="s">
        <v>42</v>
      </c>
      <c r="D584" s="25" t="s">
        <v>1708</v>
      </c>
      <c r="E584" s="23">
        <v>97</v>
      </c>
      <c r="F584" s="21">
        <v>0.41354520080554702</v>
      </c>
      <c r="G584" s="17">
        <v>1</v>
      </c>
      <c r="H584" s="24">
        <v>42912</v>
      </c>
      <c r="I584" s="25" t="s">
        <v>1709</v>
      </c>
      <c r="J584" s="25">
        <v>1</v>
      </c>
      <c r="K584" s="25" t="s">
        <v>1710</v>
      </c>
      <c r="L584" s="21">
        <v>134</v>
      </c>
      <c r="M584" s="21">
        <v>1</v>
      </c>
      <c r="N584" s="21">
        <v>11</v>
      </c>
    </row>
    <row r="585" spans="1:15" s="16" customFormat="1" ht="75">
      <c r="A585" s="21" t="s">
        <v>1633</v>
      </c>
      <c r="B585" s="21" t="s">
        <v>21</v>
      </c>
      <c r="C585" s="21" t="s">
        <v>17</v>
      </c>
      <c r="D585" s="22" t="s">
        <v>1711</v>
      </c>
      <c r="E585" s="23">
        <v>32</v>
      </c>
      <c r="F585" s="21">
        <v>5.4772100896020998E-2</v>
      </c>
      <c r="G585" s="17">
        <v>0</v>
      </c>
      <c r="H585" s="24">
        <v>42864</v>
      </c>
      <c r="I585" s="26" t="s">
        <v>1712</v>
      </c>
      <c r="J585" s="26">
        <v>1</v>
      </c>
      <c r="K585" s="25" t="s">
        <v>1713</v>
      </c>
      <c r="L585" s="21">
        <v>36</v>
      </c>
      <c r="M585" s="22">
        <v>3</v>
      </c>
      <c r="N585" s="22">
        <v>29</v>
      </c>
    </row>
    <row r="586" spans="1:15" s="16" customFormat="1" ht="60">
      <c r="A586" s="21" t="s">
        <v>1714</v>
      </c>
      <c r="B586" s="21" t="s">
        <v>21</v>
      </c>
      <c r="C586" s="21" t="s">
        <v>17</v>
      </c>
      <c r="D586" s="22" t="s">
        <v>1715</v>
      </c>
      <c r="E586" s="23">
        <v>28</v>
      </c>
      <c r="F586" s="21">
        <v>0.89818680049290101</v>
      </c>
      <c r="G586" s="17">
        <v>0</v>
      </c>
      <c r="H586" s="24">
        <v>43968</v>
      </c>
      <c r="I586" s="26" t="s">
        <v>1716</v>
      </c>
      <c r="J586" s="26">
        <v>1</v>
      </c>
      <c r="K586" s="25" t="s">
        <v>1717</v>
      </c>
      <c r="L586" s="21">
        <v>85</v>
      </c>
      <c r="M586" s="22">
        <v>2</v>
      </c>
      <c r="N586" s="22">
        <v>15</v>
      </c>
      <c r="O586" s="16">
        <f>AVERAGE(M586:M600)</f>
        <v>1.4</v>
      </c>
    </row>
    <row r="587" spans="1:15" s="16" customFormat="1" ht="75">
      <c r="A587" s="21" t="s">
        <v>1714</v>
      </c>
      <c r="B587" s="21" t="s">
        <v>21</v>
      </c>
      <c r="C587" s="21" t="s">
        <v>183</v>
      </c>
      <c r="D587" s="25" t="s">
        <v>1718</v>
      </c>
      <c r="E587" s="23">
        <v>57</v>
      </c>
      <c r="F587" s="21">
        <v>0.107914132654235</v>
      </c>
      <c r="G587" s="17">
        <v>1</v>
      </c>
      <c r="H587" s="24">
        <v>43655</v>
      </c>
      <c r="I587" s="22" t="s">
        <v>1719</v>
      </c>
      <c r="J587" s="25">
        <v>0</v>
      </c>
      <c r="K587" s="25" t="s">
        <v>1720</v>
      </c>
      <c r="L587" s="21">
        <v>104</v>
      </c>
      <c r="M587" s="22">
        <v>1</v>
      </c>
      <c r="N587" s="22">
        <v>7</v>
      </c>
      <c r="O587" s="16">
        <f>AVERAGE(N586:N600)</f>
        <v>5.2</v>
      </c>
    </row>
    <row r="588" spans="1:15" s="16" customFormat="1" ht="225">
      <c r="A588" s="21" t="s">
        <v>1714</v>
      </c>
      <c r="B588" s="21" t="s">
        <v>21</v>
      </c>
      <c r="C588" s="21" t="s">
        <v>17</v>
      </c>
      <c r="D588" s="25" t="s">
        <v>1721</v>
      </c>
      <c r="E588" s="23">
        <v>351</v>
      </c>
      <c r="F588" s="21">
        <v>3.6265236133648001E-5</v>
      </c>
      <c r="G588" s="17">
        <v>1</v>
      </c>
      <c r="H588" s="24">
        <v>43655</v>
      </c>
      <c r="I588" s="17" t="s">
        <v>1722</v>
      </c>
      <c r="J588" s="17">
        <v>0</v>
      </c>
      <c r="K588" s="17" t="s">
        <v>1723</v>
      </c>
      <c r="L588" s="21">
        <v>125</v>
      </c>
      <c r="M588" s="21">
        <v>2</v>
      </c>
      <c r="N588" s="21">
        <v>3</v>
      </c>
    </row>
    <row r="589" spans="1:15" s="16" customFormat="1" ht="225">
      <c r="A589" s="21" t="s">
        <v>1714</v>
      </c>
      <c r="B589" s="21" t="s">
        <v>21</v>
      </c>
      <c r="C589" s="21" t="s">
        <v>17</v>
      </c>
      <c r="D589" s="25" t="s">
        <v>1724</v>
      </c>
      <c r="E589" s="23">
        <v>367</v>
      </c>
      <c r="F589" s="21">
        <v>1.0440929790744899E-6</v>
      </c>
      <c r="G589" s="17">
        <v>1</v>
      </c>
      <c r="H589" s="24">
        <v>43655</v>
      </c>
      <c r="I589" s="17" t="s">
        <v>1725</v>
      </c>
      <c r="J589" s="17">
        <v>0</v>
      </c>
      <c r="K589" s="17" t="s">
        <v>1726</v>
      </c>
      <c r="L589" s="21">
        <v>127</v>
      </c>
      <c r="M589" s="21">
        <v>2</v>
      </c>
      <c r="N589" s="21">
        <v>3</v>
      </c>
    </row>
    <row r="590" spans="1:15" s="16" customFormat="1" ht="105">
      <c r="A590" s="21" t="s">
        <v>1714</v>
      </c>
      <c r="B590" s="21" t="s">
        <v>80</v>
      </c>
      <c r="C590" s="21" t="s">
        <v>543</v>
      </c>
      <c r="D590" s="22" t="s">
        <v>1727</v>
      </c>
      <c r="E590" s="23">
        <v>159</v>
      </c>
      <c r="F590" s="21">
        <v>1.87280862242231E-2</v>
      </c>
      <c r="G590" s="17">
        <v>1</v>
      </c>
      <c r="H590" s="24">
        <v>43556</v>
      </c>
      <c r="I590" s="25" t="s">
        <v>1728</v>
      </c>
      <c r="J590" s="25">
        <v>1</v>
      </c>
      <c r="K590" s="25" t="s">
        <v>1729</v>
      </c>
      <c r="L590" s="21">
        <v>141</v>
      </c>
      <c r="M590" s="22">
        <v>1</v>
      </c>
      <c r="N590" s="22">
        <v>3</v>
      </c>
    </row>
    <row r="591" spans="1:15" s="16" customFormat="1" ht="255">
      <c r="A591" s="21" t="s">
        <v>1714</v>
      </c>
      <c r="B591" s="21" t="s">
        <v>21</v>
      </c>
      <c r="C591" s="21" t="s">
        <v>543</v>
      </c>
      <c r="D591" s="26" t="s">
        <v>471</v>
      </c>
      <c r="E591" s="23">
        <v>488</v>
      </c>
      <c r="F591" s="21">
        <v>6.6025284461979097E-8</v>
      </c>
      <c r="G591" s="17">
        <v>1</v>
      </c>
      <c r="H591" s="24">
        <v>43409</v>
      </c>
      <c r="I591" s="25" t="s">
        <v>1730</v>
      </c>
      <c r="J591" s="25">
        <v>0</v>
      </c>
      <c r="K591" s="25" t="s">
        <v>1731</v>
      </c>
      <c r="L591" s="21">
        <v>195</v>
      </c>
      <c r="M591" s="21">
        <v>1</v>
      </c>
      <c r="N591" s="21">
        <v>1</v>
      </c>
    </row>
    <row r="592" spans="1:15" s="16" customFormat="1" ht="135">
      <c r="A592" s="21" t="s">
        <v>1714</v>
      </c>
      <c r="B592" s="21" t="s">
        <v>21</v>
      </c>
      <c r="C592" s="21" t="s">
        <v>17</v>
      </c>
      <c r="D592" s="25" t="s">
        <v>1732</v>
      </c>
      <c r="E592" s="23">
        <v>210</v>
      </c>
      <c r="F592" s="21">
        <v>0.52882295329234597</v>
      </c>
      <c r="G592" s="17">
        <v>0</v>
      </c>
      <c r="H592" s="24">
        <v>43405</v>
      </c>
      <c r="I592" s="17" t="s">
        <v>1733</v>
      </c>
      <c r="J592" s="17">
        <v>0</v>
      </c>
      <c r="K592" s="25" t="s">
        <v>1731</v>
      </c>
      <c r="L592" s="21">
        <v>195</v>
      </c>
      <c r="M592" s="21">
        <v>1</v>
      </c>
      <c r="N592" s="21">
        <v>1</v>
      </c>
    </row>
    <row r="593" spans="1:15" s="16" customFormat="1" ht="225">
      <c r="A593" s="21" t="s">
        <v>1714</v>
      </c>
      <c r="B593" s="21" t="s">
        <v>21</v>
      </c>
      <c r="C593" s="21" t="s">
        <v>17</v>
      </c>
      <c r="D593" s="25" t="s">
        <v>1734</v>
      </c>
      <c r="E593" s="23">
        <v>421</v>
      </c>
      <c r="F593" s="21">
        <v>1.08291106096481E-3</v>
      </c>
      <c r="G593" s="17">
        <v>0</v>
      </c>
      <c r="H593" s="24">
        <v>43405</v>
      </c>
      <c r="I593" s="17" t="s">
        <v>1735</v>
      </c>
      <c r="J593" s="17">
        <v>0</v>
      </c>
      <c r="K593" s="25" t="s">
        <v>1731</v>
      </c>
      <c r="L593" s="21">
        <v>195</v>
      </c>
      <c r="M593" s="21">
        <v>1</v>
      </c>
      <c r="N593" s="21">
        <v>1</v>
      </c>
    </row>
    <row r="594" spans="1:15" s="16" customFormat="1" ht="225">
      <c r="A594" s="21" t="s">
        <v>1714</v>
      </c>
      <c r="B594" s="21" t="s">
        <v>21</v>
      </c>
      <c r="C594" s="21" t="s">
        <v>17</v>
      </c>
      <c r="D594" s="25" t="s">
        <v>1736</v>
      </c>
      <c r="E594" s="23">
        <v>383</v>
      </c>
      <c r="F594" s="21">
        <v>3.8065062213377101E-10</v>
      </c>
      <c r="G594" s="17">
        <v>1</v>
      </c>
      <c r="H594" s="24">
        <v>43402</v>
      </c>
      <c r="I594" s="17" t="s">
        <v>1737</v>
      </c>
      <c r="J594" s="17">
        <v>0</v>
      </c>
      <c r="K594" s="25" t="s">
        <v>1738</v>
      </c>
      <c r="L594" s="21">
        <v>145</v>
      </c>
      <c r="M594" s="21">
        <v>1</v>
      </c>
      <c r="N594" s="21">
        <v>2</v>
      </c>
    </row>
    <row r="595" spans="1:15" s="16" customFormat="1" ht="105">
      <c r="A595" s="21" t="s">
        <v>1714</v>
      </c>
      <c r="B595" s="21" t="s">
        <v>21</v>
      </c>
      <c r="C595" s="21" t="s">
        <v>42</v>
      </c>
      <c r="D595" s="26" t="s">
        <v>119</v>
      </c>
      <c r="E595" s="23">
        <v>54</v>
      </c>
      <c r="F595" s="21">
        <v>0.30690915001635699</v>
      </c>
      <c r="G595" s="17">
        <v>1</v>
      </c>
      <c r="H595" s="24">
        <v>43377</v>
      </c>
      <c r="I595" s="25" t="s">
        <v>1739</v>
      </c>
      <c r="J595" s="25">
        <v>0</v>
      </c>
      <c r="K595" s="25" t="s">
        <v>1740</v>
      </c>
      <c r="L595" s="21">
        <v>144</v>
      </c>
      <c r="M595" s="21">
        <v>2</v>
      </c>
      <c r="N595" s="21">
        <v>6</v>
      </c>
    </row>
    <row r="596" spans="1:15" s="16" customFormat="1" ht="75">
      <c r="A596" s="21" t="s">
        <v>1714</v>
      </c>
      <c r="B596" s="21" t="s">
        <v>21</v>
      </c>
      <c r="C596" s="21" t="s">
        <v>17</v>
      </c>
      <c r="D596" s="25" t="s">
        <v>1741</v>
      </c>
      <c r="E596" s="23">
        <v>121</v>
      </c>
      <c r="F596" s="21">
        <v>0.73060810089682704</v>
      </c>
      <c r="G596" s="17">
        <v>1</v>
      </c>
      <c r="H596" s="24">
        <v>43375</v>
      </c>
      <c r="I596" s="25" t="s">
        <v>1742</v>
      </c>
      <c r="J596" s="25">
        <v>1</v>
      </c>
      <c r="K596" s="25" t="s">
        <v>1743</v>
      </c>
      <c r="L596" s="21">
        <v>39</v>
      </c>
      <c r="M596" s="21">
        <v>1</v>
      </c>
      <c r="N596" s="21">
        <v>7</v>
      </c>
    </row>
    <row r="597" spans="1:15" s="16" customFormat="1" ht="45">
      <c r="A597" s="21" t="s">
        <v>1714</v>
      </c>
      <c r="B597" s="21" t="s">
        <v>21</v>
      </c>
      <c r="C597" s="21" t="s">
        <v>17</v>
      </c>
      <c r="D597" s="25" t="s">
        <v>1744</v>
      </c>
      <c r="E597" s="23">
        <v>82</v>
      </c>
      <c r="F597" s="21">
        <v>0.92210763237178694</v>
      </c>
      <c r="G597" s="17">
        <v>1</v>
      </c>
      <c r="H597" s="24">
        <v>43137</v>
      </c>
      <c r="I597" s="22" t="s">
        <v>1745</v>
      </c>
      <c r="J597" s="25">
        <v>0</v>
      </c>
      <c r="K597" s="25" t="s">
        <v>1746</v>
      </c>
      <c r="L597" s="21">
        <v>38</v>
      </c>
      <c r="M597" s="56">
        <v>2</v>
      </c>
      <c r="N597" s="56">
        <v>5</v>
      </c>
    </row>
    <row r="598" spans="1:15" s="16" customFormat="1" ht="135">
      <c r="A598" s="21" t="s">
        <v>1714</v>
      </c>
      <c r="B598" s="21" t="s">
        <v>80</v>
      </c>
      <c r="C598" s="21" t="s">
        <v>17</v>
      </c>
      <c r="D598" s="26" t="s">
        <v>1747</v>
      </c>
      <c r="E598" s="23">
        <v>73</v>
      </c>
      <c r="F598" s="21">
        <v>0.99999999974424003</v>
      </c>
      <c r="G598" s="17">
        <v>1</v>
      </c>
      <c r="H598" s="24">
        <v>43039</v>
      </c>
      <c r="I598" s="25" t="s">
        <v>1748</v>
      </c>
      <c r="J598" s="25">
        <v>1</v>
      </c>
      <c r="K598" s="25" t="s">
        <v>1749</v>
      </c>
      <c r="L598" s="21">
        <v>195</v>
      </c>
      <c r="M598" s="21">
        <v>1</v>
      </c>
      <c r="N598" s="21">
        <v>2</v>
      </c>
    </row>
    <row r="599" spans="1:15" s="16" customFormat="1" ht="195">
      <c r="A599" s="21" t="s">
        <v>1714</v>
      </c>
      <c r="B599" s="21" t="s">
        <v>21</v>
      </c>
      <c r="C599" s="21" t="s">
        <v>17</v>
      </c>
      <c r="D599" s="25" t="s">
        <v>1750</v>
      </c>
      <c r="E599" s="23">
        <v>294</v>
      </c>
      <c r="F599" s="21">
        <v>0.99980890583770898</v>
      </c>
      <c r="G599" s="17">
        <v>0</v>
      </c>
      <c r="H599" s="24">
        <v>42843</v>
      </c>
      <c r="I599" s="17" t="s">
        <v>1751</v>
      </c>
      <c r="J599" s="17">
        <v>0</v>
      </c>
      <c r="K599" s="25" t="s">
        <v>1752</v>
      </c>
      <c r="L599" s="21">
        <v>93</v>
      </c>
      <c r="M599" s="21">
        <v>2</v>
      </c>
      <c r="N599" s="21">
        <v>8</v>
      </c>
    </row>
    <row r="600" spans="1:15" s="16" customFormat="1" ht="75">
      <c r="A600" s="21" t="s">
        <v>1714</v>
      </c>
      <c r="B600" s="21" t="s">
        <v>21</v>
      </c>
      <c r="C600" s="21" t="s">
        <v>17</v>
      </c>
      <c r="D600" s="26" t="s">
        <v>1753</v>
      </c>
      <c r="E600" s="23">
        <v>86</v>
      </c>
      <c r="F600" s="21">
        <v>0.25731588991080701</v>
      </c>
      <c r="G600" s="17">
        <v>1</v>
      </c>
      <c r="H600" s="24">
        <v>42622</v>
      </c>
      <c r="I600" s="25" t="s">
        <v>1754</v>
      </c>
      <c r="J600" s="25">
        <v>1</v>
      </c>
      <c r="K600" s="25" t="s">
        <v>1755</v>
      </c>
      <c r="L600" s="21">
        <v>90</v>
      </c>
      <c r="M600" s="21">
        <v>1</v>
      </c>
      <c r="N600" s="21">
        <v>14</v>
      </c>
    </row>
    <row r="601" spans="1:15" s="16" customFormat="1" ht="60">
      <c r="A601" s="21" t="s">
        <v>1756</v>
      </c>
      <c r="B601" s="21" t="s">
        <v>21</v>
      </c>
      <c r="C601" s="21" t="s">
        <v>183</v>
      </c>
      <c r="D601" s="22" t="s">
        <v>1757</v>
      </c>
      <c r="E601" s="23">
        <v>99</v>
      </c>
      <c r="F601" s="21">
        <v>2.0965763845748301E-4</v>
      </c>
      <c r="G601" s="17">
        <v>1</v>
      </c>
      <c r="H601" s="24">
        <v>43956</v>
      </c>
      <c r="I601" s="25" t="s">
        <v>1758</v>
      </c>
      <c r="J601" s="25">
        <v>0</v>
      </c>
      <c r="K601" s="25" t="s">
        <v>1759</v>
      </c>
      <c r="L601" s="21">
        <v>76</v>
      </c>
      <c r="M601" s="22">
        <v>1</v>
      </c>
      <c r="N601" s="22">
        <v>2</v>
      </c>
      <c r="O601" s="16">
        <f>AVERAGE(M601:M628)</f>
        <v>1.6785714285714286</v>
      </c>
    </row>
    <row r="602" spans="1:15" s="16" customFormat="1" ht="135">
      <c r="A602" s="21" t="s">
        <v>1756</v>
      </c>
      <c r="B602" s="21" t="s">
        <v>21</v>
      </c>
      <c r="C602" s="21" t="s">
        <v>183</v>
      </c>
      <c r="D602" s="26" t="s">
        <v>1760</v>
      </c>
      <c r="E602" s="23">
        <v>140</v>
      </c>
      <c r="F602" s="21">
        <v>6.6244467689102699E-9</v>
      </c>
      <c r="G602" s="17">
        <v>1</v>
      </c>
      <c r="H602" s="24">
        <v>43849</v>
      </c>
      <c r="I602" s="25" t="s">
        <v>1761</v>
      </c>
      <c r="J602" s="25">
        <v>0</v>
      </c>
      <c r="K602" s="25" t="s">
        <v>1762</v>
      </c>
      <c r="L602" s="21">
        <v>197</v>
      </c>
      <c r="M602" s="21">
        <v>2</v>
      </c>
      <c r="N602" s="21">
        <v>43</v>
      </c>
      <c r="O602" s="16">
        <f>AVERAGE(N601:N628)</f>
        <v>7.8571428571428568</v>
      </c>
    </row>
    <row r="603" spans="1:15" s="16" customFormat="1" ht="90">
      <c r="A603" s="21" t="s">
        <v>1756</v>
      </c>
      <c r="B603" s="21" t="s">
        <v>21</v>
      </c>
      <c r="C603" s="21" t="s">
        <v>17</v>
      </c>
      <c r="D603" s="25" t="s">
        <v>1763</v>
      </c>
      <c r="E603" s="23">
        <v>58</v>
      </c>
      <c r="F603" s="21">
        <v>1.07303343983867E-2</v>
      </c>
      <c r="G603" s="17">
        <v>1</v>
      </c>
      <c r="H603" s="24">
        <v>43747</v>
      </c>
      <c r="I603" s="25" t="s">
        <v>1764</v>
      </c>
      <c r="J603" s="25">
        <v>1</v>
      </c>
      <c r="K603" s="25" t="s">
        <v>1765</v>
      </c>
      <c r="L603" s="21">
        <v>48</v>
      </c>
      <c r="M603" s="21">
        <v>1</v>
      </c>
      <c r="N603" s="21">
        <v>12</v>
      </c>
    </row>
    <row r="604" spans="1:15" s="16" customFormat="1" ht="60">
      <c r="A604" s="21" t="s">
        <v>1756</v>
      </c>
      <c r="B604" s="21" t="s">
        <v>21</v>
      </c>
      <c r="C604" s="21" t="s">
        <v>17</v>
      </c>
      <c r="D604" s="25" t="s">
        <v>1139</v>
      </c>
      <c r="E604" s="23">
        <v>52</v>
      </c>
      <c r="F604" s="21">
        <v>3.34930261306488E-4</v>
      </c>
      <c r="G604" s="17">
        <v>1</v>
      </c>
      <c r="H604" s="24">
        <v>43695</v>
      </c>
      <c r="I604" s="25" t="s">
        <v>1140</v>
      </c>
      <c r="J604" s="25">
        <v>0</v>
      </c>
      <c r="K604" s="25" t="s">
        <v>1141</v>
      </c>
      <c r="L604" s="21">
        <v>82</v>
      </c>
      <c r="M604" s="21">
        <v>1</v>
      </c>
      <c r="N604" s="21">
        <v>2</v>
      </c>
    </row>
    <row r="605" spans="1:15" s="16" customFormat="1" ht="60">
      <c r="A605" s="21" t="s">
        <v>1756</v>
      </c>
      <c r="B605" s="21" t="s">
        <v>21</v>
      </c>
      <c r="C605" s="21" t="s">
        <v>17</v>
      </c>
      <c r="D605" s="25" t="s">
        <v>1766</v>
      </c>
      <c r="E605" s="23">
        <v>29</v>
      </c>
      <c r="F605" s="21">
        <v>6.5025919477893601E-2</v>
      </c>
      <c r="G605" s="17">
        <v>1</v>
      </c>
      <c r="H605" s="24">
        <v>43584</v>
      </c>
      <c r="I605" s="26" t="s">
        <v>1767</v>
      </c>
      <c r="J605" s="26">
        <v>0</v>
      </c>
      <c r="K605" s="25" t="s">
        <v>1768</v>
      </c>
      <c r="L605" s="21">
        <v>86</v>
      </c>
      <c r="M605" s="21">
        <v>1</v>
      </c>
      <c r="N605" s="21">
        <v>1</v>
      </c>
    </row>
    <row r="606" spans="1:15" s="16" customFormat="1" ht="60">
      <c r="A606" s="21" t="s">
        <v>1756</v>
      </c>
      <c r="B606" s="21" t="s">
        <v>25</v>
      </c>
      <c r="C606" s="21" t="s">
        <v>17</v>
      </c>
      <c r="D606" s="25" t="s">
        <v>1769</v>
      </c>
      <c r="E606" s="23">
        <v>101</v>
      </c>
      <c r="F606" s="21">
        <v>0.227309097870039</v>
      </c>
      <c r="G606" s="17">
        <v>1</v>
      </c>
      <c r="H606" s="24">
        <v>43582</v>
      </c>
      <c r="I606" s="25" t="s">
        <v>1770</v>
      </c>
      <c r="J606" s="25">
        <v>1</v>
      </c>
      <c r="K606" s="25" t="s">
        <v>1768</v>
      </c>
      <c r="L606" s="21">
        <v>86</v>
      </c>
      <c r="M606" s="21">
        <v>2</v>
      </c>
      <c r="N606" s="21">
        <v>3</v>
      </c>
    </row>
    <row r="607" spans="1:15" s="16" customFormat="1" ht="60">
      <c r="A607" s="21" t="s">
        <v>1756</v>
      </c>
      <c r="B607" s="21" t="s">
        <v>21</v>
      </c>
      <c r="C607" s="21" t="s">
        <v>17</v>
      </c>
      <c r="D607" s="22" t="s">
        <v>1771</v>
      </c>
      <c r="E607" s="23">
        <v>22</v>
      </c>
      <c r="F607" s="21">
        <v>3.9795081196877802E-2</v>
      </c>
      <c r="G607" s="17">
        <v>1</v>
      </c>
      <c r="H607" s="24">
        <v>43529</v>
      </c>
      <c r="I607" s="26" t="s">
        <v>1772</v>
      </c>
      <c r="J607" s="26">
        <v>1</v>
      </c>
      <c r="K607" s="25" t="s">
        <v>1773</v>
      </c>
      <c r="L607" s="21">
        <v>66</v>
      </c>
      <c r="M607" s="22">
        <v>1</v>
      </c>
      <c r="N607" s="22">
        <v>14</v>
      </c>
    </row>
    <row r="608" spans="1:15" s="16" customFormat="1" ht="45">
      <c r="A608" s="21" t="s">
        <v>1756</v>
      </c>
      <c r="B608" s="21" t="s">
        <v>21</v>
      </c>
      <c r="C608" s="21" t="s">
        <v>17</v>
      </c>
      <c r="D608" s="26" t="s">
        <v>1774</v>
      </c>
      <c r="E608" s="23">
        <v>68</v>
      </c>
      <c r="F608" s="21">
        <v>0.87684327279083996</v>
      </c>
      <c r="G608" s="17">
        <v>1</v>
      </c>
      <c r="H608" s="24">
        <v>43471</v>
      </c>
      <c r="I608" s="17" t="s">
        <v>1775</v>
      </c>
      <c r="J608" s="17">
        <v>0</v>
      </c>
      <c r="K608" s="25" t="s">
        <v>1776</v>
      </c>
      <c r="L608" s="21">
        <v>28</v>
      </c>
      <c r="M608" s="21">
        <v>2</v>
      </c>
      <c r="N608" s="21">
        <v>4</v>
      </c>
    </row>
    <row r="609" spans="1:14" s="16" customFormat="1" ht="45">
      <c r="A609" s="21" t="s">
        <v>1756</v>
      </c>
      <c r="B609" s="21" t="s">
        <v>80</v>
      </c>
      <c r="C609" s="21" t="s">
        <v>17</v>
      </c>
      <c r="D609" s="25" t="s">
        <v>1777</v>
      </c>
      <c r="E609" s="23">
        <v>73</v>
      </c>
      <c r="F609" s="21">
        <v>4.0224674678057598E-2</v>
      </c>
      <c r="G609" s="17">
        <v>1</v>
      </c>
      <c r="H609" s="24">
        <v>43459</v>
      </c>
      <c r="I609" s="25" t="s">
        <v>1778</v>
      </c>
      <c r="J609" s="25">
        <v>1</v>
      </c>
      <c r="K609" s="25" t="s">
        <v>1779</v>
      </c>
      <c r="L609" s="21">
        <v>61</v>
      </c>
      <c r="M609" s="21">
        <v>3</v>
      </c>
      <c r="N609" s="21">
        <v>2</v>
      </c>
    </row>
    <row r="610" spans="1:14" s="16" customFormat="1" ht="45">
      <c r="A610" s="21" t="s">
        <v>1756</v>
      </c>
      <c r="B610" s="21" t="s">
        <v>25</v>
      </c>
      <c r="C610" s="21" t="s">
        <v>17</v>
      </c>
      <c r="D610" s="25" t="s">
        <v>1780</v>
      </c>
      <c r="E610" s="23">
        <v>59</v>
      </c>
      <c r="F610" s="21">
        <v>0.99476002260829399</v>
      </c>
      <c r="G610" s="17">
        <v>1</v>
      </c>
      <c r="H610" s="24">
        <v>43390</v>
      </c>
      <c r="I610" s="25" t="s">
        <v>1781</v>
      </c>
      <c r="J610" s="25">
        <v>1</v>
      </c>
      <c r="K610" s="25" t="s">
        <v>1782</v>
      </c>
      <c r="L610" s="21">
        <v>55</v>
      </c>
      <c r="M610" s="21">
        <v>1</v>
      </c>
      <c r="N610" s="21">
        <v>0</v>
      </c>
    </row>
    <row r="611" spans="1:14" s="16" customFormat="1" ht="75">
      <c r="A611" s="21" t="s">
        <v>1756</v>
      </c>
      <c r="B611" s="21" t="s">
        <v>21</v>
      </c>
      <c r="C611" s="21" t="s">
        <v>17</v>
      </c>
      <c r="D611" s="25" t="s">
        <v>1783</v>
      </c>
      <c r="E611" s="23">
        <v>140</v>
      </c>
      <c r="F611" s="21">
        <v>0.96907993091830402</v>
      </c>
      <c r="G611" s="17">
        <v>0</v>
      </c>
      <c r="H611" s="24">
        <v>43336</v>
      </c>
      <c r="I611" s="17" t="s">
        <v>1784</v>
      </c>
      <c r="J611" s="17">
        <v>1</v>
      </c>
      <c r="K611" s="25" t="s">
        <v>1785</v>
      </c>
      <c r="L611" s="21">
        <v>45</v>
      </c>
      <c r="M611" s="21">
        <v>3</v>
      </c>
      <c r="N611" s="21">
        <v>45</v>
      </c>
    </row>
    <row r="612" spans="1:14" s="16" customFormat="1" ht="45">
      <c r="A612" s="21" t="s">
        <v>1756</v>
      </c>
      <c r="B612" s="21" t="s">
        <v>21</v>
      </c>
      <c r="C612" s="21" t="s">
        <v>17</v>
      </c>
      <c r="D612" s="25" t="s">
        <v>1786</v>
      </c>
      <c r="E612" s="23">
        <v>47</v>
      </c>
      <c r="F612" s="21">
        <v>0.19413459312328701</v>
      </c>
      <c r="G612" s="17">
        <v>0</v>
      </c>
      <c r="H612" s="24">
        <v>43332</v>
      </c>
      <c r="I612" s="25" t="s">
        <v>1787</v>
      </c>
      <c r="J612" s="25">
        <v>1</v>
      </c>
      <c r="K612" s="25" t="s">
        <v>1788</v>
      </c>
      <c r="L612" s="21">
        <v>66</v>
      </c>
      <c r="M612" s="21">
        <v>1</v>
      </c>
      <c r="N612" s="21">
        <v>4</v>
      </c>
    </row>
    <row r="613" spans="1:14" s="16" customFormat="1" ht="60">
      <c r="A613" s="21" t="s">
        <v>1756</v>
      </c>
      <c r="B613" s="21" t="s">
        <v>21</v>
      </c>
      <c r="C613" s="21" t="s">
        <v>17</v>
      </c>
      <c r="D613" s="25" t="s">
        <v>1789</v>
      </c>
      <c r="E613" s="23">
        <v>50</v>
      </c>
      <c r="F613" s="21">
        <v>0.62785278839811298</v>
      </c>
      <c r="G613" s="17">
        <v>0</v>
      </c>
      <c r="H613" s="24">
        <v>43332</v>
      </c>
      <c r="I613" s="25" t="s">
        <v>1790</v>
      </c>
      <c r="J613" s="25">
        <v>1</v>
      </c>
      <c r="K613" s="25" t="s">
        <v>1791</v>
      </c>
      <c r="L613" s="21">
        <v>42</v>
      </c>
      <c r="M613" s="21">
        <v>3</v>
      </c>
      <c r="N613" s="21">
        <v>25</v>
      </c>
    </row>
    <row r="614" spans="1:14" s="16" customFormat="1" ht="105">
      <c r="A614" s="21" t="s">
        <v>1756</v>
      </c>
      <c r="B614" s="21" t="s">
        <v>21</v>
      </c>
      <c r="C614" s="21" t="s">
        <v>42</v>
      </c>
      <c r="D614" s="25" t="s">
        <v>1792</v>
      </c>
      <c r="E614" s="23">
        <v>151</v>
      </c>
      <c r="F614" s="21">
        <v>2.7371547250965002E-9</v>
      </c>
      <c r="G614" s="17">
        <v>1</v>
      </c>
      <c r="H614" s="24">
        <v>43205</v>
      </c>
      <c r="I614" s="25" t="s">
        <v>1793</v>
      </c>
      <c r="J614" s="25">
        <v>0</v>
      </c>
      <c r="K614" s="25" t="s">
        <v>1794</v>
      </c>
      <c r="L614" s="21">
        <v>148</v>
      </c>
      <c r="M614" s="21">
        <v>1</v>
      </c>
      <c r="N614" s="21">
        <v>4</v>
      </c>
    </row>
    <row r="615" spans="1:14" s="16" customFormat="1" ht="105">
      <c r="A615" s="21" t="s">
        <v>1756</v>
      </c>
      <c r="B615" s="21" t="s">
        <v>21</v>
      </c>
      <c r="C615" s="21" t="s">
        <v>42</v>
      </c>
      <c r="D615" s="17" t="s">
        <v>300</v>
      </c>
      <c r="E615" s="23">
        <v>40</v>
      </c>
      <c r="F615" s="21">
        <v>7.1047605458802399E-2</v>
      </c>
      <c r="G615" s="17">
        <v>1</v>
      </c>
      <c r="H615" s="53">
        <v>43204</v>
      </c>
      <c r="I615" s="25" t="s">
        <v>1795</v>
      </c>
      <c r="J615" s="25">
        <v>0</v>
      </c>
      <c r="K615" s="25" t="s">
        <v>1794</v>
      </c>
      <c r="L615" s="21">
        <v>148</v>
      </c>
      <c r="M615" s="21">
        <v>2</v>
      </c>
      <c r="N615" s="21">
        <v>5</v>
      </c>
    </row>
    <row r="616" spans="1:14" s="16" customFormat="1" ht="105">
      <c r="A616" s="21" t="s">
        <v>1756</v>
      </c>
      <c r="B616" s="21" t="s">
        <v>21</v>
      </c>
      <c r="C616" s="21" t="s">
        <v>42</v>
      </c>
      <c r="D616" s="26" t="s">
        <v>119</v>
      </c>
      <c r="E616" s="23">
        <v>39</v>
      </c>
      <c r="F616" s="21">
        <v>3.5462565777630697E-2</v>
      </c>
      <c r="G616" s="17">
        <v>1</v>
      </c>
      <c r="H616" s="24">
        <v>43200</v>
      </c>
      <c r="I616" s="25" t="s">
        <v>1796</v>
      </c>
      <c r="J616" s="25">
        <v>0</v>
      </c>
      <c r="K616" s="25" t="s">
        <v>1797</v>
      </c>
      <c r="L616" s="21">
        <v>157</v>
      </c>
      <c r="M616" s="21">
        <v>2</v>
      </c>
      <c r="N616" s="21">
        <v>2</v>
      </c>
    </row>
    <row r="617" spans="1:14" s="16" customFormat="1" ht="90">
      <c r="A617" s="21" t="s">
        <v>1756</v>
      </c>
      <c r="B617" s="21" t="s">
        <v>21</v>
      </c>
      <c r="C617" s="21" t="s">
        <v>42</v>
      </c>
      <c r="D617" s="25" t="s">
        <v>1798</v>
      </c>
      <c r="E617" s="23">
        <v>159</v>
      </c>
      <c r="F617" s="21">
        <v>0.99999999992477495</v>
      </c>
      <c r="G617" s="17">
        <v>1</v>
      </c>
      <c r="H617" s="24">
        <v>43179</v>
      </c>
      <c r="I617" s="25" t="s">
        <v>1799</v>
      </c>
      <c r="J617" s="25">
        <v>1</v>
      </c>
      <c r="K617" s="25" t="s">
        <v>1800</v>
      </c>
      <c r="L617" s="21">
        <v>77</v>
      </c>
      <c r="M617" s="21">
        <v>2</v>
      </c>
      <c r="N617" s="21">
        <v>3</v>
      </c>
    </row>
    <row r="618" spans="1:14" s="16" customFormat="1" ht="120">
      <c r="A618" s="21" t="s">
        <v>1756</v>
      </c>
      <c r="B618" s="21" t="s">
        <v>21</v>
      </c>
      <c r="C618" s="21" t="s">
        <v>42</v>
      </c>
      <c r="D618" s="26" t="s">
        <v>119</v>
      </c>
      <c r="E618" s="23">
        <v>45</v>
      </c>
      <c r="F618" s="21">
        <v>1.16738542709227E-2</v>
      </c>
      <c r="G618" s="17">
        <v>1</v>
      </c>
      <c r="H618" s="24">
        <v>43080</v>
      </c>
      <c r="I618" s="25" t="s">
        <v>1801</v>
      </c>
      <c r="J618" s="25">
        <v>0</v>
      </c>
      <c r="K618" s="25" t="s">
        <v>1802</v>
      </c>
      <c r="L618" s="21">
        <v>179</v>
      </c>
      <c r="M618" s="21">
        <v>2</v>
      </c>
      <c r="N618" s="21">
        <v>2</v>
      </c>
    </row>
    <row r="619" spans="1:14" s="16" customFormat="1" ht="105">
      <c r="A619" s="21" t="s">
        <v>1756</v>
      </c>
      <c r="B619" s="21" t="s">
        <v>21</v>
      </c>
      <c r="C619" s="21" t="s">
        <v>17</v>
      </c>
      <c r="D619" s="25" t="s">
        <v>1803</v>
      </c>
      <c r="E619" s="23">
        <v>87</v>
      </c>
      <c r="F619" s="21">
        <v>2.1602547637288301E-3</v>
      </c>
      <c r="G619" s="17">
        <v>1</v>
      </c>
      <c r="H619" s="24">
        <v>43072</v>
      </c>
      <c r="I619" s="25" t="s">
        <v>1804</v>
      </c>
      <c r="J619" s="25">
        <v>0</v>
      </c>
      <c r="K619" s="25" t="s">
        <v>1805</v>
      </c>
      <c r="L619" s="21">
        <v>152</v>
      </c>
      <c r="M619" s="21">
        <v>1</v>
      </c>
      <c r="N619" s="21">
        <v>2</v>
      </c>
    </row>
    <row r="620" spans="1:14" s="16" customFormat="1" ht="120">
      <c r="A620" s="21" t="s">
        <v>1756</v>
      </c>
      <c r="B620" s="21" t="s">
        <v>21</v>
      </c>
      <c r="C620" s="21" t="s">
        <v>42</v>
      </c>
      <c r="D620" s="26" t="s">
        <v>140</v>
      </c>
      <c r="E620" s="23">
        <v>56</v>
      </c>
      <c r="F620" s="21">
        <v>6.5401438698486896E-3</v>
      </c>
      <c r="G620" s="17">
        <v>1</v>
      </c>
      <c r="H620" s="24">
        <v>43071</v>
      </c>
      <c r="I620" s="25" t="s">
        <v>1806</v>
      </c>
      <c r="J620" s="25">
        <v>0</v>
      </c>
      <c r="K620" s="25" t="s">
        <v>1807</v>
      </c>
      <c r="L620" s="21">
        <v>184</v>
      </c>
      <c r="M620" s="21">
        <v>2</v>
      </c>
      <c r="N620" s="21">
        <v>4</v>
      </c>
    </row>
    <row r="621" spans="1:14" s="16" customFormat="1" ht="120">
      <c r="A621" s="21" t="s">
        <v>1756</v>
      </c>
      <c r="B621" s="21" t="s">
        <v>21</v>
      </c>
      <c r="C621" s="21" t="s">
        <v>17</v>
      </c>
      <c r="D621" s="25" t="s">
        <v>1808</v>
      </c>
      <c r="E621" s="23">
        <v>169</v>
      </c>
      <c r="F621" s="21">
        <v>6.4502247895115204E-6</v>
      </c>
      <c r="G621" s="17">
        <v>1</v>
      </c>
      <c r="H621" s="24">
        <v>43067</v>
      </c>
      <c r="I621" s="25" t="s">
        <v>1809</v>
      </c>
      <c r="J621" s="25">
        <v>0</v>
      </c>
      <c r="K621" s="25" t="s">
        <v>1810</v>
      </c>
      <c r="L621" s="21">
        <v>178</v>
      </c>
      <c r="M621" s="21">
        <v>2</v>
      </c>
      <c r="N621" s="21">
        <v>13</v>
      </c>
    </row>
    <row r="622" spans="1:14" s="16" customFormat="1" ht="120">
      <c r="A622" s="21" t="s">
        <v>1756</v>
      </c>
      <c r="B622" s="21" t="s">
        <v>21</v>
      </c>
      <c r="C622" s="21" t="s">
        <v>42</v>
      </c>
      <c r="D622" s="26" t="s">
        <v>243</v>
      </c>
      <c r="E622" s="23">
        <v>52</v>
      </c>
      <c r="F622" s="21">
        <v>0.15184457775517601</v>
      </c>
      <c r="G622" s="17">
        <v>1</v>
      </c>
      <c r="H622" s="24">
        <v>43063</v>
      </c>
      <c r="I622" s="25" t="s">
        <v>1811</v>
      </c>
      <c r="J622" s="25">
        <v>0</v>
      </c>
      <c r="K622" s="25" t="s">
        <v>1812</v>
      </c>
      <c r="L622" s="21">
        <v>176</v>
      </c>
      <c r="M622" s="21">
        <v>2</v>
      </c>
      <c r="N622" s="21">
        <v>6</v>
      </c>
    </row>
    <row r="623" spans="1:14" s="16" customFormat="1" ht="45">
      <c r="A623" s="21" t="s">
        <v>1756</v>
      </c>
      <c r="B623" s="21" t="s">
        <v>21</v>
      </c>
      <c r="C623" s="21" t="s">
        <v>42</v>
      </c>
      <c r="D623" s="22" t="s">
        <v>243</v>
      </c>
      <c r="E623" s="23">
        <v>39</v>
      </c>
      <c r="F623" s="21">
        <v>2.7293563433998101E-2</v>
      </c>
      <c r="G623" s="17">
        <v>1</v>
      </c>
      <c r="H623" s="24">
        <v>43030</v>
      </c>
      <c r="I623" s="25" t="s">
        <v>1813</v>
      </c>
      <c r="J623" s="25">
        <v>0</v>
      </c>
      <c r="K623" s="25" t="s">
        <v>1814</v>
      </c>
      <c r="L623" s="21">
        <v>47</v>
      </c>
      <c r="M623" s="22">
        <v>1</v>
      </c>
      <c r="N623" s="22">
        <v>1</v>
      </c>
    </row>
    <row r="624" spans="1:14" s="16" customFormat="1" ht="105">
      <c r="A624" s="21" t="s">
        <v>1756</v>
      </c>
      <c r="B624" s="21" t="s">
        <v>21</v>
      </c>
      <c r="C624" s="21" t="s">
        <v>17</v>
      </c>
      <c r="D624" s="25" t="s">
        <v>1815</v>
      </c>
      <c r="E624" s="23">
        <v>154</v>
      </c>
      <c r="F624" s="21">
        <v>7.4900813329392707E-9</v>
      </c>
      <c r="G624" s="17">
        <v>0</v>
      </c>
      <c r="H624" s="24">
        <v>43025</v>
      </c>
      <c r="I624" s="25" t="s">
        <v>1816</v>
      </c>
      <c r="J624" s="25">
        <v>0</v>
      </c>
      <c r="K624" s="25" t="s">
        <v>1817</v>
      </c>
      <c r="L624" s="21">
        <v>97</v>
      </c>
      <c r="M624" s="21">
        <v>3</v>
      </c>
      <c r="N624" s="21">
        <v>7</v>
      </c>
    </row>
    <row r="625" spans="1:15" s="16" customFormat="1" ht="120">
      <c r="A625" s="21" t="s">
        <v>1756</v>
      </c>
      <c r="B625" s="21" t="s">
        <v>21</v>
      </c>
      <c r="C625" s="21" t="s">
        <v>42</v>
      </c>
      <c r="D625" s="26" t="s">
        <v>295</v>
      </c>
      <c r="E625" s="23">
        <v>49</v>
      </c>
      <c r="F625" s="21">
        <v>4.0672195426989504E-3</v>
      </c>
      <c r="G625" s="17">
        <v>1</v>
      </c>
      <c r="H625" s="24">
        <v>43021</v>
      </c>
      <c r="I625" s="25" t="s">
        <v>1818</v>
      </c>
      <c r="J625" s="25">
        <v>0</v>
      </c>
      <c r="K625" s="25" t="s">
        <v>1819</v>
      </c>
      <c r="L625" s="21">
        <v>161</v>
      </c>
      <c r="M625" s="21">
        <v>2</v>
      </c>
      <c r="N625" s="21">
        <v>3</v>
      </c>
    </row>
    <row r="626" spans="1:15" s="16" customFormat="1" ht="45">
      <c r="A626" s="21" t="s">
        <v>1756</v>
      </c>
      <c r="B626" s="21" t="s">
        <v>21</v>
      </c>
      <c r="C626" s="21" t="s">
        <v>42</v>
      </c>
      <c r="D626" s="26" t="s">
        <v>243</v>
      </c>
      <c r="E626" s="23">
        <v>65</v>
      </c>
      <c r="F626" s="21">
        <v>5.4628600609323098E-2</v>
      </c>
      <c r="G626" s="17">
        <v>1</v>
      </c>
      <c r="H626" s="24">
        <v>43017</v>
      </c>
      <c r="I626" s="25" t="s">
        <v>1820</v>
      </c>
      <c r="J626" s="25">
        <v>0</v>
      </c>
      <c r="K626" s="25" t="s">
        <v>1821</v>
      </c>
      <c r="L626" s="21">
        <v>38</v>
      </c>
      <c r="M626" s="21">
        <v>1</v>
      </c>
      <c r="N626" s="21">
        <v>1</v>
      </c>
    </row>
    <row r="627" spans="1:15" s="16" customFormat="1" ht="45">
      <c r="A627" s="21" t="s">
        <v>1756</v>
      </c>
      <c r="B627" s="21" t="s">
        <v>25</v>
      </c>
      <c r="C627" s="21" t="s">
        <v>42</v>
      </c>
      <c r="D627" s="25" t="s">
        <v>1822</v>
      </c>
      <c r="E627" s="23">
        <v>30</v>
      </c>
      <c r="F627" s="21">
        <v>0.120678724582525</v>
      </c>
      <c r="G627" s="17">
        <v>1</v>
      </c>
      <c r="H627" s="24">
        <v>42911</v>
      </c>
      <c r="I627" s="26" t="s">
        <v>1823</v>
      </c>
      <c r="J627" s="26">
        <v>1</v>
      </c>
      <c r="K627" s="25" t="s">
        <v>1824</v>
      </c>
      <c r="L627" s="21">
        <v>69</v>
      </c>
      <c r="M627" s="21">
        <v>1</v>
      </c>
      <c r="N627" s="21">
        <v>2</v>
      </c>
    </row>
    <row r="628" spans="1:15" s="16" customFormat="1" ht="225">
      <c r="A628" s="21" t="s">
        <v>1756</v>
      </c>
      <c r="B628" s="21" t="s">
        <v>21</v>
      </c>
      <c r="C628" s="21" t="s">
        <v>17</v>
      </c>
      <c r="D628" s="25" t="s">
        <v>1453</v>
      </c>
      <c r="E628" s="23">
        <v>397</v>
      </c>
      <c r="F628" s="21">
        <v>4.12385328566023E-4</v>
      </c>
      <c r="G628" s="17">
        <v>0</v>
      </c>
      <c r="H628" s="54">
        <v>42663</v>
      </c>
      <c r="I628" s="17" t="s">
        <v>1825</v>
      </c>
      <c r="J628" s="17">
        <v>0</v>
      </c>
      <c r="K628" s="25" t="s">
        <v>1455</v>
      </c>
      <c r="L628" s="21">
        <v>129</v>
      </c>
      <c r="M628" s="21">
        <v>1</v>
      </c>
      <c r="N628" s="21">
        <v>8</v>
      </c>
    </row>
    <row r="629" spans="1:15" s="16" customFormat="1" ht="45">
      <c r="A629" s="21" t="s">
        <v>1826</v>
      </c>
      <c r="B629" s="21" t="s">
        <v>21</v>
      </c>
      <c r="C629" s="21" t="s">
        <v>42</v>
      </c>
      <c r="D629" s="25" t="s">
        <v>1827</v>
      </c>
      <c r="E629" s="23">
        <v>80</v>
      </c>
      <c r="F629" s="21">
        <v>6.4084647638037506E-2</v>
      </c>
      <c r="G629" s="17">
        <v>1</v>
      </c>
      <c r="H629" s="24">
        <v>44042</v>
      </c>
      <c r="I629" s="17" t="s">
        <v>1828</v>
      </c>
      <c r="J629" s="17">
        <v>0</v>
      </c>
      <c r="K629" s="25" t="s">
        <v>1829</v>
      </c>
      <c r="L629" s="21">
        <v>66</v>
      </c>
      <c r="M629" s="21">
        <v>1</v>
      </c>
      <c r="N629" s="21">
        <v>1</v>
      </c>
      <c r="O629" s="16">
        <f>AVERAGE(M629:M635)</f>
        <v>1.7142857142857142</v>
      </c>
    </row>
    <row r="630" spans="1:15" s="16" customFormat="1" ht="75">
      <c r="A630" s="21" t="s">
        <v>1826</v>
      </c>
      <c r="B630" s="21" t="s">
        <v>21</v>
      </c>
      <c r="C630" s="21" t="s">
        <v>183</v>
      </c>
      <c r="D630" s="25" t="s">
        <v>1830</v>
      </c>
      <c r="E630" s="23">
        <v>76</v>
      </c>
      <c r="F630" s="21">
        <v>7.0487821583457002E-3</v>
      </c>
      <c r="G630" s="17">
        <v>1</v>
      </c>
      <c r="H630" s="24">
        <v>43842</v>
      </c>
      <c r="I630" s="25" t="s">
        <v>1831</v>
      </c>
      <c r="J630" s="25">
        <v>0</v>
      </c>
      <c r="K630" s="25" t="s">
        <v>1832</v>
      </c>
      <c r="L630" s="21">
        <v>98</v>
      </c>
      <c r="M630" s="21">
        <v>2</v>
      </c>
      <c r="N630" s="21">
        <v>3</v>
      </c>
      <c r="O630" s="16">
        <f>AVERAGE(N629:N635)</f>
        <v>5.8571428571428568</v>
      </c>
    </row>
    <row r="631" spans="1:15" s="16" customFormat="1" ht="60">
      <c r="A631" s="21" t="s">
        <v>1826</v>
      </c>
      <c r="B631" s="21" t="s">
        <v>21</v>
      </c>
      <c r="C631" s="21" t="s">
        <v>42</v>
      </c>
      <c r="D631" s="26" t="s">
        <v>1833</v>
      </c>
      <c r="E631" s="23">
        <v>32</v>
      </c>
      <c r="F631" s="21">
        <v>3.2391094317499899E-3</v>
      </c>
      <c r="G631" s="17">
        <v>1</v>
      </c>
      <c r="H631" s="24">
        <v>43637</v>
      </c>
      <c r="I631" s="22" t="s">
        <v>1834</v>
      </c>
      <c r="J631" s="25">
        <v>0</v>
      </c>
      <c r="K631" s="25" t="s">
        <v>1835</v>
      </c>
      <c r="L631" s="21">
        <v>82</v>
      </c>
      <c r="M631" s="22">
        <v>2</v>
      </c>
      <c r="N631" s="22">
        <v>14</v>
      </c>
    </row>
    <row r="632" spans="1:15" s="16" customFormat="1" ht="60">
      <c r="A632" s="21" t="s">
        <v>1826</v>
      </c>
      <c r="B632" s="21" t="s">
        <v>21</v>
      </c>
      <c r="C632" s="21" t="s">
        <v>42</v>
      </c>
      <c r="D632" s="17" t="s">
        <v>824</v>
      </c>
      <c r="E632" s="23">
        <v>113</v>
      </c>
      <c r="F632" s="21">
        <v>1.5228849070680901E-8</v>
      </c>
      <c r="G632" s="17">
        <v>1</v>
      </c>
      <c r="H632" s="24">
        <v>43331</v>
      </c>
      <c r="I632" s="22" t="s">
        <v>1836</v>
      </c>
      <c r="J632" s="25">
        <v>0</v>
      </c>
      <c r="K632" s="25" t="s">
        <v>1837</v>
      </c>
      <c r="L632" s="21">
        <v>73</v>
      </c>
      <c r="M632" s="22">
        <v>3</v>
      </c>
      <c r="N632" s="22">
        <v>5</v>
      </c>
    </row>
    <row r="633" spans="1:15" s="16" customFormat="1" ht="90">
      <c r="A633" s="21" t="s">
        <v>1826</v>
      </c>
      <c r="B633" s="21" t="s">
        <v>21</v>
      </c>
      <c r="C633" s="21" t="s">
        <v>17</v>
      </c>
      <c r="D633" s="26" t="s">
        <v>1838</v>
      </c>
      <c r="E633" s="23">
        <v>116</v>
      </c>
      <c r="F633" s="21">
        <v>5.9155882536465699E-5</v>
      </c>
      <c r="G633" s="17">
        <v>0</v>
      </c>
      <c r="H633" s="53">
        <v>43228</v>
      </c>
      <c r="I633" s="22" t="s">
        <v>1839</v>
      </c>
      <c r="J633" s="25">
        <v>0</v>
      </c>
      <c r="K633" s="25" t="s">
        <v>1840</v>
      </c>
      <c r="L633" s="21">
        <v>120</v>
      </c>
      <c r="M633" s="21">
        <v>1</v>
      </c>
      <c r="N633" s="21">
        <v>2</v>
      </c>
    </row>
    <row r="634" spans="1:15" s="16" customFormat="1" ht="105">
      <c r="A634" s="21" t="s">
        <v>1826</v>
      </c>
      <c r="B634" s="21" t="s">
        <v>21</v>
      </c>
      <c r="C634" s="21" t="s">
        <v>42</v>
      </c>
      <c r="D634" s="26" t="s">
        <v>243</v>
      </c>
      <c r="E634" s="23">
        <v>49</v>
      </c>
      <c r="F634" s="21">
        <v>2.6240967099899802E-4</v>
      </c>
      <c r="G634" s="17">
        <v>1</v>
      </c>
      <c r="H634" s="24">
        <v>43196</v>
      </c>
      <c r="I634" s="25" t="s">
        <v>1841</v>
      </c>
      <c r="J634" s="25">
        <v>0</v>
      </c>
      <c r="K634" s="25" t="s">
        <v>1842</v>
      </c>
      <c r="L634" s="21">
        <v>152</v>
      </c>
      <c r="M634" s="21">
        <v>2</v>
      </c>
      <c r="N634" s="21">
        <v>4</v>
      </c>
    </row>
    <row r="635" spans="1:15" s="16" customFormat="1" ht="90">
      <c r="A635" s="21" t="s">
        <v>1826</v>
      </c>
      <c r="B635" s="21" t="s">
        <v>21</v>
      </c>
      <c r="C635" s="21" t="s">
        <v>17</v>
      </c>
      <c r="D635" s="25" t="s">
        <v>1843</v>
      </c>
      <c r="E635" s="23">
        <v>114</v>
      </c>
      <c r="F635" s="21">
        <v>6.8310761688006303E-5</v>
      </c>
      <c r="G635" s="17">
        <v>1</v>
      </c>
      <c r="H635" s="24">
        <v>42509</v>
      </c>
      <c r="I635" s="17" t="s">
        <v>1844</v>
      </c>
      <c r="J635" s="17">
        <v>0</v>
      </c>
      <c r="K635" s="25" t="s">
        <v>1845</v>
      </c>
      <c r="L635" s="21">
        <v>123</v>
      </c>
      <c r="M635" s="21">
        <v>1</v>
      </c>
      <c r="N635" s="21">
        <v>12</v>
      </c>
    </row>
    <row r="636" spans="1:15" s="16" customFormat="1" ht="105">
      <c r="A636" s="21" t="s">
        <v>1846</v>
      </c>
      <c r="B636" s="21" t="s">
        <v>21</v>
      </c>
      <c r="C636" s="21" t="s">
        <v>42</v>
      </c>
      <c r="D636" s="26" t="s">
        <v>1847</v>
      </c>
      <c r="E636" s="23">
        <v>183</v>
      </c>
      <c r="F636" s="21">
        <v>8.2294144038373304E-2</v>
      </c>
      <c r="G636" s="17">
        <v>1</v>
      </c>
      <c r="H636" s="24">
        <v>43997</v>
      </c>
      <c r="I636" s="25" t="s">
        <v>1848</v>
      </c>
      <c r="J636" s="25">
        <v>0</v>
      </c>
      <c r="K636" s="25" t="s">
        <v>1849</v>
      </c>
      <c r="L636" s="21">
        <v>31</v>
      </c>
      <c r="M636" s="21">
        <v>1</v>
      </c>
      <c r="N636" s="21">
        <v>3</v>
      </c>
      <c r="O636" s="16">
        <f>AVERAGE(M636:M643)</f>
        <v>1.125</v>
      </c>
    </row>
    <row r="637" spans="1:15" s="16" customFormat="1" ht="30">
      <c r="A637" s="21" t="s">
        <v>1846</v>
      </c>
      <c r="B637" s="21" t="s">
        <v>21</v>
      </c>
      <c r="C637" s="21" t="s">
        <v>42</v>
      </c>
      <c r="D637" s="26" t="s">
        <v>1539</v>
      </c>
      <c r="E637" s="23">
        <v>58</v>
      </c>
      <c r="F637" s="21">
        <v>2.3711799509906799E-4</v>
      </c>
      <c r="G637" s="17">
        <v>1</v>
      </c>
      <c r="H637" s="24">
        <v>43921</v>
      </c>
      <c r="I637" s="25" t="s">
        <v>1850</v>
      </c>
      <c r="J637" s="25">
        <v>0</v>
      </c>
      <c r="K637" s="25" t="s">
        <v>1851</v>
      </c>
      <c r="L637" s="21">
        <v>38</v>
      </c>
      <c r="M637" s="21">
        <v>1</v>
      </c>
      <c r="N637" s="21">
        <v>3</v>
      </c>
      <c r="O637" s="16">
        <f>AVERAGE(N636:N643)</f>
        <v>4.125</v>
      </c>
    </row>
    <row r="638" spans="1:15" s="16" customFormat="1" ht="90">
      <c r="A638" s="21" t="s">
        <v>1846</v>
      </c>
      <c r="B638" s="21" t="s">
        <v>21</v>
      </c>
      <c r="C638" s="21" t="s">
        <v>42</v>
      </c>
      <c r="D638" s="26" t="s">
        <v>1852</v>
      </c>
      <c r="E638" s="23">
        <v>153</v>
      </c>
      <c r="F638" s="21">
        <v>3.3256064568831802E-11</v>
      </c>
      <c r="G638" s="17">
        <v>1</v>
      </c>
      <c r="H638" s="24">
        <v>43921</v>
      </c>
      <c r="I638" s="25" t="s">
        <v>1853</v>
      </c>
      <c r="J638" s="25">
        <v>0</v>
      </c>
      <c r="K638" s="25" t="s">
        <v>1851</v>
      </c>
      <c r="L638" s="21">
        <v>38</v>
      </c>
      <c r="M638" s="21">
        <v>1</v>
      </c>
      <c r="N638" s="21">
        <v>2</v>
      </c>
    </row>
    <row r="639" spans="1:15" s="16" customFormat="1" ht="60">
      <c r="A639" s="21" t="s">
        <v>1846</v>
      </c>
      <c r="B639" s="21" t="s">
        <v>16</v>
      </c>
      <c r="C639" s="21" t="s">
        <v>17</v>
      </c>
      <c r="D639" s="22" t="s">
        <v>1854</v>
      </c>
      <c r="E639" s="23">
        <v>66</v>
      </c>
      <c r="F639" s="21">
        <v>0.99959308713876904</v>
      </c>
      <c r="G639" s="17">
        <v>0</v>
      </c>
      <c r="H639" s="24">
        <v>43751</v>
      </c>
      <c r="I639" s="25" t="s">
        <v>1855</v>
      </c>
      <c r="J639" s="25">
        <v>0</v>
      </c>
      <c r="K639" s="25" t="s">
        <v>1856</v>
      </c>
      <c r="L639" s="21">
        <v>49</v>
      </c>
      <c r="M639" s="22">
        <v>1</v>
      </c>
      <c r="N639" s="22">
        <v>3</v>
      </c>
    </row>
    <row r="640" spans="1:15" s="16" customFormat="1" ht="135">
      <c r="A640" s="21" t="s">
        <v>1846</v>
      </c>
      <c r="B640" s="21" t="s">
        <v>25</v>
      </c>
      <c r="C640" s="21" t="s">
        <v>17</v>
      </c>
      <c r="D640" s="22" t="s">
        <v>1857</v>
      </c>
      <c r="E640" s="23">
        <v>225</v>
      </c>
      <c r="F640" s="21">
        <v>0.99995517910863896</v>
      </c>
      <c r="G640" s="17">
        <v>1</v>
      </c>
      <c r="H640" s="24">
        <v>43430</v>
      </c>
      <c r="I640" s="17" t="s">
        <v>1858</v>
      </c>
      <c r="J640" s="17">
        <v>0</v>
      </c>
      <c r="K640" s="25" t="s">
        <v>1859</v>
      </c>
      <c r="L640" s="21">
        <v>46</v>
      </c>
      <c r="M640" s="22">
        <v>2</v>
      </c>
      <c r="N640" s="22">
        <v>2</v>
      </c>
    </row>
    <row r="641" spans="1:15" s="16" customFormat="1" ht="75">
      <c r="A641" s="21" t="s">
        <v>1846</v>
      </c>
      <c r="B641" s="21" t="s">
        <v>21</v>
      </c>
      <c r="C641" s="21" t="s">
        <v>17</v>
      </c>
      <c r="D641" s="26" t="s">
        <v>1860</v>
      </c>
      <c r="E641" s="23">
        <v>79</v>
      </c>
      <c r="F641" s="21">
        <v>0.99953739083237503</v>
      </c>
      <c r="G641" s="17">
        <v>1</v>
      </c>
      <c r="H641" s="24">
        <v>43419</v>
      </c>
      <c r="I641" s="25" t="s">
        <v>1861</v>
      </c>
      <c r="J641" s="25">
        <v>1</v>
      </c>
      <c r="K641" s="25" t="s">
        <v>1862</v>
      </c>
      <c r="L641" s="21">
        <v>92</v>
      </c>
      <c r="M641" s="21">
        <v>1</v>
      </c>
      <c r="N641" s="21">
        <v>4</v>
      </c>
    </row>
    <row r="642" spans="1:15" s="16" customFormat="1" ht="30">
      <c r="A642" s="21" t="s">
        <v>1846</v>
      </c>
      <c r="B642" s="21" t="s">
        <v>21</v>
      </c>
      <c r="C642" s="21" t="s">
        <v>17</v>
      </c>
      <c r="D642" s="25" t="s">
        <v>1863</v>
      </c>
      <c r="E642" s="23">
        <v>16</v>
      </c>
      <c r="F642" s="21">
        <v>0.99468997542306103</v>
      </c>
      <c r="G642" s="17">
        <v>0</v>
      </c>
      <c r="H642" s="24">
        <v>43054</v>
      </c>
      <c r="I642" s="26" t="s">
        <v>1864</v>
      </c>
      <c r="J642" s="26">
        <v>0</v>
      </c>
      <c r="K642" s="25" t="s">
        <v>1865</v>
      </c>
      <c r="L642" s="21">
        <v>27</v>
      </c>
      <c r="M642" s="21">
        <v>1</v>
      </c>
      <c r="N642" s="21">
        <v>14</v>
      </c>
    </row>
    <row r="643" spans="1:15" s="16" customFormat="1" ht="45">
      <c r="A643" s="21" t="s">
        <v>1846</v>
      </c>
      <c r="B643" s="21" t="s">
        <v>21</v>
      </c>
      <c r="C643" s="21" t="s">
        <v>42</v>
      </c>
      <c r="D643" s="25" t="s">
        <v>1866</v>
      </c>
      <c r="E643" s="23">
        <v>38</v>
      </c>
      <c r="F643" s="21">
        <v>0.88128964168146795</v>
      </c>
      <c r="G643" s="17">
        <v>1</v>
      </c>
      <c r="H643" s="24">
        <v>43054</v>
      </c>
      <c r="I643" s="25" t="s">
        <v>1867</v>
      </c>
      <c r="J643" s="25">
        <v>0</v>
      </c>
      <c r="K643" s="25" t="s">
        <v>1865</v>
      </c>
      <c r="L643" s="21">
        <v>27</v>
      </c>
      <c r="M643" s="21">
        <v>1</v>
      </c>
      <c r="N643" s="21">
        <v>2</v>
      </c>
    </row>
    <row r="644" spans="1:15" s="16" customFormat="1" ht="90">
      <c r="A644" s="21" t="s">
        <v>1868</v>
      </c>
      <c r="B644" s="21" t="s">
        <v>21</v>
      </c>
      <c r="C644" s="21" t="s">
        <v>17</v>
      </c>
      <c r="D644" s="25" t="s">
        <v>1869</v>
      </c>
      <c r="E644" s="23">
        <v>155</v>
      </c>
      <c r="F644" s="21">
        <v>5.2554537021236802E-2</v>
      </c>
      <c r="G644" s="17">
        <v>0</v>
      </c>
      <c r="H644" s="24">
        <v>44005</v>
      </c>
      <c r="I644" s="25" t="s">
        <v>1870</v>
      </c>
      <c r="J644" s="25">
        <v>0</v>
      </c>
      <c r="K644" s="25" t="s">
        <v>1871</v>
      </c>
      <c r="L644" s="21">
        <v>28</v>
      </c>
      <c r="M644" s="21">
        <v>3</v>
      </c>
      <c r="N644" s="21">
        <v>38</v>
      </c>
      <c r="O644" s="16">
        <f>AVERAGE(M644:M659)</f>
        <v>1.9375</v>
      </c>
    </row>
    <row r="645" spans="1:15" s="16" customFormat="1" ht="105">
      <c r="A645" s="21" t="s">
        <v>1868</v>
      </c>
      <c r="B645" s="21" t="s">
        <v>25</v>
      </c>
      <c r="C645" s="21" t="s">
        <v>183</v>
      </c>
      <c r="D645" s="26" t="s">
        <v>1868</v>
      </c>
      <c r="E645" s="23">
        <v>49</v>
      </c>
      <c r="F645" s="21">
        <v>8.6423025602182495E-3</v>
      </c>
      <c r="G645" s="17">
        <v>1</v>
      </c>
      <c r="H645" s="24">
        <v>43932</v>
      </c>
      <c r="I645" s="25" t="s">
        <v>1872</v>
      </c>
      <c r="J645" s="25">
        <v>0</v>
      </c>
      <c r="K645" s="25" t="s">
        <v>1873</v>
      </c>
      <c r="L645" s="21">
        <v>153</v>
      </c>
      <c r="M645" s="21">
        <v>2</v>
      </c>
      <c r="N645" s="21">
        <v>3</v>
      </c>
      <c r="O645" s="16">
        <f>AVERAGE(N644:N659)</f>
        <v>14.0625</v>
      </c>
    </row>
    <row r="646" spans="1:15" s="16" customFormat="1" ht="105">
      <c r="A646" s="21" t="s">
        <v>1868</v>
      </c>
      <c r="B646" s="21" t="s">
        <v>21</v>
      </c>
      <c r="C646" s="21" t="s">
        <v>17</v>
      </c>
      <c r="D646" s="26" t="s">
        <v>1874</v>
      </c>
      <c r="E646" s="23">
        <v>202</v>
      </c>
      <c r="F646" s="21">
        <v>0.53532640317226399</v>
      </c>
      <c r="G646" s="17">
        <v>0</v>
      </c>
      <c r="H646" s="24">
        <v>43493</v>
      </c>
      <c r="I646" s="25" t="s">
        <v>1875</v>
      </c>
      <c r="J646" s="25">
        <v>0</v>
      </c>
      <c r="K646" s="25" t="s">
        <v>1876</v>
      </c>
      <c r="L646" s="21">
        <v>37</v>
      </c>
      <c r="M646" s="21">
        <v>2</v>
      </c>
      <c r="N646" s="21">
        <v>14</v>
      </c>
    </row>
    <row r="647" spans="1:15" s="16" customFormat="1" ht="105">
      <c r="A647" s="21" t="s">
        <v>1868</v>
      </c>
      <c r="B647" s="21" t="s">
        <v>21</v>
      </c>
      <c r="C647" s="21" t="s">
        <v>17</v>
      </c>
      <c r="D647" s="25" t="s">
        <v>1877</v>
      </c>
      <c r="E647" s="23">
        <v>184</v>
      </c>
      <c r="F647" s="21">
        <v>0.95644569177014704</v>
      </c>
      <c r="G647" s="17">
        <v>0</v>
      </c>
      <c r="H647" s="24">
        <v>43493</v>
      </c>
      <c r="I647" s="25" t="s">
        <v>1878</v>
      </c>
      <c r="J647" s="25">
        <v>0</v>
      </c>
      <c r="K647" s="25" t="s">
        <v>1876</v>
      </c>
      <c r="L647" s="21">
        <v>37</v>
      </c>
      <c r="M647" s="21">
        <v>2</v>
      </c>
      <c r="N647" s="21">
        <v>14</v>
      </c>
    </row>
    <row r="648" spans="1:15" s="16" customFormat="1" ht="30">
      <c r="A648" s="21" t="s">
        <v>1868</v>
      </c>
      <c r="B648" s="21" t="s">
        <v>21</v>
      </c>
      <c r="C648" s="21" t="s">
        <v>17</v>
      </c>
      <c r="D648" s="26" t="s">
        <v>1879</v>
      </c>
      <c r="E648" s="23">
        <v>23</v>
      </c>
      <c r="F648" s="21">
        <v>1.4092278725366E-2</v>
      </c>
      <c r="G648" s="17">
        <v>0</v>
      </c>
      <c r="H648" s="24">
        <v>43491</v>
      </c>
      <c r="I648" s="21" t="s">
        <v>1880</v>
      </c>
      <c r="J648" s="21">
        <v>1</v>
      </c>
      <c r="K648" s="25" t="s">
        <v>1876</v>
      </c>
      <c r="L648" s="21">
        <v>37</v>
      </c>
      <c r="M648" s="21">
        <v>1</v>
      </c>
      <c r="N648" s="21">
        <v>3</v>
      </c>
    </row>
    <row r="649" spans="1:15" s="16" customFormat="1" ht="30">
      <c r="A649" s="21" t="s">
        <v>1868</v>
      </c>
      <c r="B649" s="21" t="s">
        <v>21</v>
      </c>
      <c r="C649" s="21" t="s">
        <v>17</v>
      </c>
      <c r="D649" s="22" t="s">
        <v>1881</v>
      </c>
      <c r="E649" s="23">
        <v>53</v>
      </c>
      <c r="F649" s="21">
        <v>0.64026306942868505</v>
      </c>
      <c r="G649" s="17">
        <v>0</v>
      </c>
      <c r="H649" s="24">
        <v>43490</v>
      </c>
      <c r="I649" s="25" t="s">
        <v>1882</v>
      </c>
      <c r="J649" s="25">
        <v>1</v>
      </c>
      <c r="K649" s="25" t="s">
        <v>1876</v>
      </c>
      <c r="L649" s="21">
        <v>37</v>
      </c>
      <c r="M649" s="22">
        <v>1</v>
      </c>
      <c r="N649" s="22">
        <v>4</v>
      </c>
    </row>
    <row r="650" spans="1:15" s="16" customFormat="1" ht="30">
      <c r="A650" s="21" t="s">
        <v>1868</v>
      </c>
      <c r="B650" s="21" t="s">
        <v>21</v>
      </c>
      <c r="C650" s="21" t="s">
        <v>17</v>
      </c>
      <c r="D650" s="26" t="s">
        <v>1879</v>
      </c>
      <c r="E650" s="23">
        <v>47</v>
      </c>
      <c r="F650" s="21">
        <v>0.96577247422258405</v>
      </c>
      <c r="G650" s="17">
        <v>0</v>
      </c>
      <c r="H650" s="24">
        <v>43490</v>
      </c>
      <c r="I650" s="25" t="s">
        <v>1883</v>
      </c>
      <c r="J650" s="25">
        <v>1</v>
      </c>
      <c r="K650" s="25" t="s">
        <v>1876</v>
      </c>
      <c r="L650" s="21">
        <v>37</v>
      </c>
      <c r="M650" s="21">
        <v>1</v>
      </c>
      <c r="N650" s="21">
        <v>4</v>
      </c>
    </row>
    <row r="651" spans="1:15" s="16" customFormat="1" ht="30">
      <c r="A651" s="21" t="s">
        <v>1868</v>
      </c>
      <c r="B651" s="21" t="s">
        <v>21</v>
      </c>
      <c r="C651" s="21" t="s">
        <v>42</v>
      </c>
      <c r="D651" s="26" t="s">
        <v>657</v>
      </c>
      <c r="E651" s="23">
        <v>48</v>
      </c>
      <c r="F651" s="21">
        <v>0.807201652301483</v>
      </c>
      <c r="G651" s="17">
        <v>0</v>
      </c>
      <c r="H651" s="24">
        <v>43327</v>
      </c>
      <c r="I651" s="22" t="s">
        <v>1884</v>
      </c>
      <c r="J651" s="25">
        <v>0</v>
      </c>
      <c r="K651" s="25" t="s">
        <v>1885</v>
      </c>
      <c r="L651" s="21">
        <v>33</v>
      </c>
      <c r="M651" s="22">
        <v>3</v>
      </c>
      <c r="N651" s="22">
        <v>13</v>
      </c>
    </row>
    <row r="652" spans="1:15" s="16" customFormat="1" ht="105">
      <c r="A652" s="21" t="s">
        <v>1868</v>
      </c>
      <c r="B652" s="21" t="s">
        <v>21</v>
      </c>
      <c r="C652" s="21" t="s">
        <v>42</v>
      </c>
      <c r="D652" s="25" t="s">
        <v>1886</v>
      </c>
      <c r="E652" s="23">
        <v>74</v>
      </c>
      <c r="F652" s="21">
        <v>0.12673630786485901</v>
      </c>
      <c r="G652" s="17">
        <v>0</v>
      </c>
      <c r="H652" s="24">
        <v>43314</v>
      </c>
      <c r="I652" s="25" t="s">
        <v>1887</v>
      </c>
      <c r="J652" s="25">
        <v>0</v>
      </c>
      <c r="K652" s="25" t="s">
        <v>1888</v>
      </c>
      <c r="L652" s="21">
        <v>160</v>
      </c>
      <c r="M652" s="21">
        <v>1</v>
      </c>
      <c r="N652" s="21">
        <v>12</v>
      </c>
    </row>
    <row r="653" spans="1:15" s="16" customFormat="1" ht="120">
      <c r="A653" s="21" t="s">
        <v>1868</v>
      </c>
      <c r="B653" s="21" t="s">
        <v>21</v>
      </c>
      <c r="C653" s="21" t="s">
        <v>42</v>
      </c>
      <c r="D653" s="25" t="s">
        <v>1886</v>
      </c>
      <c r="E653" s="23">
        <v>98</v>
      </c>
      <c r="F653" s="21">
        <v>0.55863059721802399</v>
      </c>
      <c r="G653" s="17">
        <v>0</v>
      </c>
      <c r="H653" s="24">
        <v>43313</v>
      </c>
      <c r="I653" s="25" t="s">
        <v>1889</v>
      </c>
      <c r="J653" s="25">
        <v>0</v>
      </c>
      <c r="K653" s="25" t="s">
        <v>1890</v>
      </c>
      <c r="L653" s="21">
        <v>164</v>
      </c>
      <c r="M653" s="21">
        <v>1</v>
      </c>
      <c r="N653" s="21">
        <v>1</v>
      </c>
    </row>
    <row r="654" spans="1:15" s="16" customFormat="1" ht="120">
      <c r="A654" s="21" t="s">
        <v>1868</v>
      </c>
      <c r="B654" s="21" t="s">
        <v>21</v>
      </c>
      <c r="C654" s="21" t="s">
        <v>42</v>
      </c>
      <c r="D654" s="25" t="s">
        <v>1886</v>
      </c>
      <c r="E654" s="23">
        <v>114</v>
      </c>
      <c r="F654" s="21">
        <v>3.1519491738851702E-7</v>
      </c>
      <c r="G654" s="17">
        <v>0</v>
      </c>
      <c r="H654" s="24">
        <v>43307</v>
      </c>
      <c r="I654" s="25" t="s">
        <v>1891</v>
      </c>
      <c r="J654" s="25">
        <v>0</v>
      </c>
      <c r="K654" s="17" t="s">
        <v>1892</v>
      </c>
      <c r="L654" s="21">
        <v>166</v>
      </c>
      <c r="M654" s="21">
        <v>2</v>
      </c>
      <c r="N654" s="21">
        <v>5</v>
      </c>
    </row>
    <row r="655" spans="1:15" s="16" customFormat="1" ht="75">
      <c r="A655" s="21" t="s">
        <v>1868</v>
      </c>
      <c r="B655" s="21" t="s">
        <v>21</v>
      </c>
      <c r="C655" s="21" t="s">
        <v>42</v>
      </c>
      <c r="D655" s="22" t="s">
        <v>140</v>
      </c>
      <c r="E655" s="23">
        <v>48</v>
      </c>
      <c r="F655" s="21">
        <v>0.99374845048093996</v>
      </c>
      <c r="G655" s="17">
        <v>1</v>
      </c>
      <c r="H655" s="24">
        <v>43298</v>
      </c>
      <c r="I655" s="25" t="s">
        <v>1893</v>
      </c>
      <c r="J655" s="25">
        <v>0</v>
      </c>
      <c r="K655" s="25" t="s">
        <v>1894</v>
      </c>
      <c r="L655" s="21">
        <v>104</v>
      </c>
      <c r="M655" s="22">
        <v>3</v>
      </c>
      <c r="N655" s="22">
        <v>8</v>
      </c>
    </row>
    <row r="656" spans="1:15" s="16" customFormat="1" ht="60">
      <c r="A656" s="21" t="s">
        <v>1868</v>
      </c>
      <c r="B656" s="21" t="s">
        <v>25</v>
      </c>
      <c r="C656" s="21" t="s">
        <v>17</v>
      </c>
      <c r="D656" s="25" t="s">
        <v>1895</v>
      </c>
      <c r="E656" s="23">
        <v>93</v>
      </c>
      <c r="F656" s="21">
        <v>3.10811091072982E-3</v>
      </c>
      <c r="G656" s="17">
        <v>1</v>
      </c>
      <c r="H656" s="24">
        <v>43213</v>
      </c>
      <c r="I656" s="25" t="s">
        <v>1896</v>
      </c>
      <c r="J656" s="25">
        <v>0</v>
      </c>
      <c r="K656" s="25" t="s">
        <v>1897</v>
      </c>
      <c r="L656" s="21">
        <v>18</v>
      </c>
      <c r="M656" s="21">
        <v>1</v>
      </c>
      <c r="N656" s="21">
        <v>100</v>
      </c>
    </row>
    <row r="657" spans="1:15" s="16" customFormat="1" ht="195">
      <c r="A657" s="21" t="s">
        <v>1868</v>
      </c>
      <c r="B657" s="21" t="s">
        <v>25</v>
      </c>
      <c r="C657" s="21" t="s">
        <v>17</v>
      </c>
      <c r="D657" s="22" t="s">
        <v>1898</v>
      </c>
      <c r="E657" s="23">
        <v>282</v>
      </c>
      <c r="F657" s="21">
        <v>0.98361445316073104</v>
      </c>
      <c r="G657" s="17">
        <v>1</v>
      </c>
      <c r="H657" s="24">
        <v>43096</v>
      </c>
      <c r="I657" s="17" t="s">
        <v>1899</v>
      </c>
      <c r="J657" s="17">
        <v>1</v>
      </c>
      <c r="K657" s="22" t="s">
        <v>1900</v>
      </c>
      <c r="L657" s="21">
        <v>132</v>
      </c>
      <c r="M657" s="22">
        <v>4</v>
      </c>
      <c r="N657" s="22">
        <v>1</v>
      </c>
    </row>
    <row r="658" spans="1:15" s="16" customFormat="1" ht="120">
      <c r="A658" s="21" t="s">
        <v>1868</v>
      </c>
      <c r="B658" s="21" t="s">
        <v>25</v>
      </c>
      <c r="C658" s="21" t="s">
        <v>42</v>
      </c>
      <c r="D658" s="25" t="s">
        <v>1901</v>
      </c>
      <c r="E658" s="23">
        <v>100</v>
      </c>
      <c r="F658" s="21">
        <v>1.5889112186346799E-2</v>
      </c>
      <c r="G658" s="17">
        <v>1</v>
      </c>
      <c r="H658" s="24">
        <v>42979</v>
      </c>
      <c r="I658" s="25" t="s">
        <v>1902</v>
      </c>
      <c r="J658" s="25">
        <v>0</v>
      </c>
      <c r="K658" s="25" t="s">
        <v>1903</v>
      </c>
      <c r="L658" s="21">
        <v>171</v>
      </c>
      <c r="M658" s="21">
        <v>1</v>
      </c>
      <c r="N658" s="21">
        <v>3</v>
      </c>
    </row>
    <row r="659" spans="1:15" s="16" customFormat="1" ht="75">
      <c r="A659" s="21" t="s">
        <v>1868</v>
      </c>
      <c r="B659" s="21" t="s">
        <v>21</v>
      </c>
      <c r="C659" s="21" t="s">
        <v>42</v>
      </c>
      <c r="D659" s="26" t="s">
        <v>1904</v>
      </c>
      <c r="E659" s="23">
        <v>120</v>
      </c>
      <c r="F659" s="21">
        <v>5.2140768143083002E-6</v>
      </c>
      <c r="G659" s="17">
        <v>1</v>
      </c>
      <c r="H659" s="24">
        <v>42975</v>
      </c>
      <c r="I659" s="22" t="s">
        <v>1905</v>
      </c>
      <c r="J659" s="25">
        <v>1</v>
      </c>
      <c r="K659" s="25" t="s">
        <v>1906</v>
      </c>
      <c r="L659" s="21">
        <v>56</v>
      </c>
      <c r="M659" s="22">
        <v>3</v>
      </c>
      <c r="N659" s="22">
        <v>2</v>
      </c>
    </row>
    <row r="660" spans="1:15" s="16" customFormat="1" ht="75">
      <c r="A660" s="21" t="s">
        <v>1907</v>
      </c>
      <c r="B660" s="21" t="s">
        <v>25</v>
      </c>
      <c r="C660" s="21" t="s">
        <v>1129</v>
      </c>
      <c r="D660" s="25" t="s">
        <v>1908</v>
      </c>
      <c r="E660" s="23">
        <v>31</v>
      </c>
      <c r="F660" s="21">
        <v>2.5716234858681498E-2</v>
      </c>
      <c r="G660" s="17">
        <v>1</v>
      </c>
      <c r="H660" s="24">
        <v>44034</v>
      </c>
      <c r="I660" s="26" t="s">
        <v>1909</v>
      </c>
      <c r="J660" s="26">
        <v>1</v>
      </c>
      <c r="K660" s="25" t="s">
        <v>1910</v>
      </c>
      <c r="L660" s="21">
        <v>96</v>
      </c>
      <c r="M660" s="21">
        <v>1</v>
      </c>
      <c r="N660" s="21">
        <v>1</v>
      </c>
      <c r="O660" s="16">
        <f>AVERAGE(M660:M674)</f>
        <v>1.5333333333333334</v>
      </c>
    </row>
    <row r="661" spans="1:15" s="16" customFormat="1" ht="120">
      <c r="A661" s="21" t="s">
        <v>1907</v>
      </c>
      <c r="B661" s="21" t="s">
        <v>21</v>
      </c>
      <c r="C661" s="21" t="s">
        <v>1129</v>
      </c>
      <c r="D661" s="25" t="s">
        <v>1911</v>
      </c>
      <c r="E661" s="23">
        <v>111</v>
      </c>
      <c r="F661" s="21">
        <v>0.10311580567246301</v>
      </c>
      <c r="G661" s="17">
        <v>1</v>
      </c>
      <c r="H661" s="54">
        <v>44032</v>
      </c>
      <c r="I661" s="25" t="s">
        <v>1912</v>
      </c>
      <c r="J661" s="25">
        <v>1</v>
      </c>
      <c r="K661" s="25" t="s">
        <v>1913</v>
      </c>
      <c r="L661" s="21">
        <v>177</v>
      </c>
      <c r="M661" s="21">
        <v>1</v>
      </c>
      <c r="N661" s="21">
        <v>7</v>
      </c>
      <c r="O661" s="16">
        <f>AVERAGE(N660:N674)</f>
        <v>5.7333333333333334</v>
      </c>
    </row>
    <row r="662" spans="1:15" s="16" customFormat="1" ht="105">
      <c r="A662" s="21" t="s">
        <v>1907</v>
      </c>
      <c r="B662" s="21" t="s">
        <v>21</v>
      </c>
      <c r="C662" s="21" t="s">
        <v>17</v>
      </c>
      <c r="D662" s="22" t="s">
        <v>1914</v>
      </c>
      <c r="E662" s="23">
        <v>86</v>
      </c>
      <c r="F662" s="21">
        <v>0.99336864265367997</v>
      </c>
      <c r="G662" s="17">
        <v>0</v>
      </c>
      <c r="H662" s="24">
        <v>43979</v>
      </c>
      <c r="I662" s="25" t="s">
        <v>1915</v>
      </c>
      <c r="J662" s="25">
        <v>1</v>
      </c>
      <c r="K662" s="25" t="s">
        <v>1916</v>
      </c>
      <c r="L662" s="21">
        <v>152</v>
      </c>
      <c r="M662" s="22">
        <v>1</v>
      </c>
      <c r="N662" s="22">
        <v>11</v>
      </c>
    </row>
    <row r="663" spans="1:15" s="16" customFormat="1" ht="120">
      <c r="A663" s="21" t="s">
        <v>1907</v>
      </c>
      <c r="B663" s="21" t="s">
        <v>21</v>
      </c>
      <c r="C663" s="21" t="s">
        <v>1917</v>
      </c>
      <c r="D663" s="25" t="s">
        <v>1918</v>
      </c>
      <c r="E663" s="23">
        <v>193</v>
      </c>
      <c r="F663" s="21">
        <v>5.2841201381159695E-7</v>
      </c>
      <c r="G663" s="17">
        <v>1</v>
      </c>
      <c r="H663" s="24">
        <v>43952</v>
      </c>
      <c r="I663" s="25" t="s">
        <v>1919</v>
      </c>
      <c r="J663" s="25">
        <v>0</v>
      </c>
      <c r="K663" s="25" t="s">
        <v>1920</v>
      </c>
      <c r="L663" s="21">
        <v>158</v>
      </c>
      <c r="M663" s="21">
        <v>1</v>
      </c>
      <c r="N663" s="21">
        <v>6</v>
      </c>
    </row>
    <row r="664" spans="1:15" s="16" customFormat="1" ht="75">
      <c r="A664" s="21" t="s">
        <v>1907</v>
      </c>
      <c r="B664" s="21" t="s">
        <v>21</v>
      </c>
      <c r="C664" s="21" t="s">
        <v>1917</v>
      </c>
      <c r="D664" s="25" t="s">
        <v>1921</v>
      </c>
      <c r="E664" s="23">
        <v>136</v>
      </c>
      <c r="F664" s="21">
        <v>1.6982878769944401E-8</v>
      </c>
      <c r="G664" s="17">
        <v>1</v>
      </c>
      <c r="H664" s="24">
        <v>43835</v>
      </c>
      <c r="I664" s="22" t="s">
        <v>1922</v>
      </c>
      <c r="J664" s="25">
        <v>1</v>
      </c>
      <c r="K664" s="25" t="s">
        <v>1923</v>
      </c>
      <c r="L664" s="21">
        <v>87</v>
      </c>
      <c r="M664" s="22">
        <v>1</v>
      </c>
      <c r="N664" s="22">
        <v>2</v>
      </c>
    </row>
    <row r="665" spans="1:15" s="16" customFormat="1" ht="90">
      <c r="A665" s="21" t="s">
        <v>1907</v>
      </c>
      <c r="B665" s="21" t="s">
        <v>21</v>
      </c>
      <c r="C665" s="21" t="s">
        <v>17</v>
      </c>
      <c r="D665" s="47" t="s">
        <v>1924</v>
      </c>
      <c r="E665" s="23">
        <v>76</v>
      </c>
      <c r="F665" s="21">
        <v>0.69692145410019302</v>
      </c>
      <c r="G665" s="17">
        <v>1</v>
      </c>
      <c r="H665" s="24">
        <v>43703</v>
      </c>
      <c r="I665" s="25" t="s">
        <v>1925</v>
      </c>
      <c r="J665" s="25">
        <v>0</v>
      </c>
      <c r="K665" s="25" t="s">
        <v>1926</v>
      </c>
      <c r="L665" s="21">
        <v>116</v>
      </c>
      <c r="M665" s="21">
        <v>1</v>
      </c>
      <c r="N665" s="21">
        <v>1</v>
      </c>
    </row>
    <row r="666" spans="1:15" s="16" customFormat="1" ht="90">
      <c r="A666" s="21" t="s">
        <v>1907</v>
      </c>
      <c r="B666" s="21" t="s">
        <v>21</v>
      </c>
      <c r="C666" s="21" t="s">
        <v>1129</v>
      </c>
      <c r="D666" s="47" t="s">
        <v>1927</v>
      </c>
      <c r="E666" s="23">
        <v>89</v>
      </c>
      <c r="F666" s="21">
        <v>2.4965904270929399E-3</v>
      </c>
      <c r="G666" s="17">
        <v>1</v>
      </c>
      <c r="H666" s="24">
        <v>43682</v>
      </c>
      <c r="I666" s="25" t="s">
        <v>1928</v>
      </c>
      <c r="J666" s="25">
        <v>1</v>
      </c>
      <c r="K666" s="25" t="s">
        <v>1929</v>
      </c>
      <c r="L666" s="21">
        <v>126</v>
      </c>
      <c r="M666" s="21">
        <v>4</v>
      </c>
      <c r="N666" s="21">
        <v>3</v>
      </c>
    </row>
    <row r="667" spans="1:15" s="16" customFormat="1" ht="60">
      <c r="A667" s="21" t="s">
        <v>1907</v>
      </c>
      <c r="B667" s="21" t="s">
        <v>21</v>
      </c>
      <c r="C667" s="21" t="s">
        <v>1129</v>
      </c>
      <c r="D667" s="25" t="s">
        <v>1930</v>
      </c>
      <c r="E667" s="23">
        <v>78</v>
      </c>
      <c r="F667" s="21">
        <v>1.3044821396188701E-3</v>
      </c>
      <c r="G667" s="17">
        <v>1</v>
      </c>
      <c r="H667" s="24">
        <v>43682</v>
      </c>
      <c r="I667" s="25" t="s">
        <v>1931</v>
      </c>
      <c r="J667" s="25">
        <v>1</v>
      </c>
      <c r="K667" s="25" t="s">
        <v>1932</v>
      </c>
      <c r="L667" s="21">
        <v>77</v>
      </c>
      <c r="M667" s="21">
        <v>1</v>
      </c>
      <c r="N667" s="21">
        <v>1</v>
      </c>
    </row>
    <row r="668" spans="1:15" s="16" customFormat="1" ht="210">
      <c r="A668" s="21" t="s">
        <v>1907</v>
      </c>
      <c r="B668" s="21" t="s">
        <v>21</v>
      </c>
      <c r="C668" s="21" t="s">
        <v>17</v>
      </c>
      <c r="D668" s="47" t="s">
        <v>1933</v>
      </c>
      <c r="E668" s="23">
        <v>410</v>
      </c>
      <c r="F668" s="21">
        <v>5.1292303737682201E-14</v>
      </c>
      <c r="G668" s="17">
        <v>1</v>
      </c>
      <c r="H668" s="24">
        <v>43391</v>
      </c>
      <c r="I668" s="25" t="s">
        <v>1934</v>
      </c>
      <c r="J668" s="25">
        <v>0</v>
      </c>
      <c r="K668" s="25" t="s">
        <v>1935</v>
      </c>
      <c r="L668" s="21">
        <v>113</v>
      </c>
      <c r="M668" s="21">
        <v>2</v>
      </c>
      <c r="N668" s="21">
        <v>4</v>
      </c>
    </row>
    <row r="669" spans="1:15" s="16" customFormat="1" ht="105">
      <c r="A669" s="21" t="s">
        <v>1907</v>
      </c>
      <c r="B669" s="21" t="s">
        <v>21</v>
      </c>
      <c r="C669" s="21" t="s">
        <v>17</v>
      </c>
      <c r="D669" s="47" t="s">
        <v>1936</v>
      </c>
      <c r="E669" s="23">
        <v>199</v>
      </c>
      <c r="F669" s="21">
        <v>1.75845052249324E-4</v>
      </c>
      <c r="G669" s="17">
        <v>1</v>
      </c>
      <c r="H669" s="24">
        <v>43261</v>
      </c>
      <c r="I669" s="25" t="s">
        <v>1937</v>
      </c>
      <c r="J669" s="25">
        <v>1</v>
      </c>
      <c r="K669" s="25" t="s">
        <v>1938</v>
      </c>
      <c r="L669" s="21">
        <v>58</v>
      </c>
      <c r="M669" s="21">
        <v>1</v>
      </c>
      <c r="N669" s="21">
        <v>11</v>
      </c>
    </row>
    <row r="670" spans="1:15" s="16" customFormat="1" ht="90">
      <c r="A670" s="21" t="s">
        <v>1907</v>
      </c>
      <c r="B670" s="21" t="s">
        <v>21</v>
      </c>
      <c r="C670" s="21" t="s">
        <v>42</v>
      </c>
      <c r="D670" s="47" t="s">
        <v>1939</v>
      </c>
      <c r="E670" s="23">
        <v>96</v>
      </c>
      <c r="F670" s="21">
        <v>6.4486261774909805E-8</v>
      </c>
      <c r="G670" s="17">
        <v>1</v>
      </c>
      <c r="H670" s="24">
        <v>43236</v>
      </c>
      <c r="I670" s="25" t="s">
        <v>1940</v>
      </c>
      <c r="J670" s="25">
        <v>0</v>
      </c>
      <c r="K670" s="25" t="s">
        <v>1941</v>
      </c>
      <c r="L670" s="21">
        <v>112</v>
      </c>
      <c r="M670" s="21">
        <v>1</v>
      </c>
      <c r="N670" s="21">
        <v>2</v>
      </c>
    </row>
    <row r="671" spans="1:15" s="16" customFormat="1" ht="75">
      <c r="A671" s="21" t="s">
        <v>1907</v>
      </c>
      <c r="B671" s="21" t="s">
        <v>21</v>
      </c>
      <c r="C671" s="21" t="s">
        <v>17</v>
      </c>
      <c r="D671" s="26" t="s">
        <v>1942</v>
      </c>
      <c r="E671" s="23">
        <v>48</v>
      </c>
      <c r="F671" s="21">
        <v>0.82927401904505604</v>
      </c>
      <c r="G671" s="17">
        <v>1</v>
      </c>
      <c r="H671" s="24">
        <v>43122</v>
      </c>
      <c r="I671" s="17" t="s">
        <v>1943</v>
      </c>
      <c r="J671" s="17">
        <v>1</v>
      </c>
      <c r="K671" s="25" t="s">
        <v>1944</v>
      </c>
      <c r="L671" s="21">
        <v>95</v>
      </c>
      <c r="M671" s="21">
        <v>1</v>
      </c>
      <c r="N671" s="21">
        <v>14</v>
      </c>
    </row>
    <row r="672" spans="1:15" s="16" customFormat="1" ht="90">
      <c r="A672" s="21" t="s">
        <v>1907</v>
      </c>
      <c r="B672" s="21" t="s">
        <v>25</v>
      </c>
      <c r="C672" s="21" t="s">
        <v>17</v>
      </c>
      <c r="D672" s="25" t="s">
        <v>1364</v>
      </c>
      <c r="E672" s="23">
        <v>150</v>
      </c>
      <c r="F672" s="21">
        <v>1.12735354366178E-5</v>
      </c>
      <c r="G672" s="17">
        <v>1</v>
      </c>
      <c r="H672" s="24">
        <v>43104</v>
      </c>
      <c r="I672" s="25" t="s">
        <v>1365</v>
      </c>
      <c r="J672" s="25">
        <v>1</v>
      </c>
      <c r="K672" s="25" t="s">
        <v>1366</v>
      </c>
      <c r="L672" s="21">
        <v>58</v>
      </c>
      <c r="M672" s="21">
        <v>1</v>
      </c>
      <c r="N672" s="21">
        <v>4</v>
      </c>
    </row>
    <row r="673" spans="1:15" s="16" customFormat="1" ht="105">
      <c r="A673" s="21" t="s">
        <v>1907</v>
      </c>
      <c r="B673" s="21" t="s">
        <v>21</v>
      </c>
      <c r="C673" s="21" t="s">
        <v>17</v>
      </c>
      <c r="D673" s="25" t="s">
        <v>1945</v>
      </c>
      <c r="E673" s="23">
        <v>188</v>
      </c>
      <c r="F673" s="21">
        <v>0.99993744518493899</v>
      </c>
      <c r="G673" s="17">
        <v>0</v>
      </c>
      <c r="H673" s="24">
        <v>42993</v>
      </c>
      <c r="I673" s="25" t="s">
        <v>1946</v>
      </c>
      <c r="J673" s="25">
        <v>0</v>
      </c>
      <c r="K673" s="17" t="s">
        <v>1947</v>
      </c>
      <c r="L673" s="21">
        <v>79</v>
      </c>
      <c r="M673" s="21">
        <v>4</v>
      </c>
      <c r="N673" s="21">
        <v>14</v>
      </c>
    </row>
    <row r="674" spans="1:15" s="16" customFormat="1" ht="105">
      <c r="A674" s="21" t="s">
        <v>1907</v>
      </c>
      <c r="B674" s="21" t="s">
        <v>16</v>
      </c>
      <c r="C674" s="21" t="s">
        <v>17</v>
      </c>
      <c r="D674" s="47" t="s">
        <v>1948</v>
      </c>
      <c r="E674" s="23">
        <v>141</v>
      </c>
      <c r="F674" s="21">
        <v>1.6692428610040101E-3</v>
      </c>
      <c r="G674" s="17">
        <v>1</v>
      </c>
      <c r="H674" s="24">
        <v>42991</v>
      </c>
      <c r="I674" s="25" t="s">
        <v>1949</v>
      </c>
      <c r="J674" s="25">
        <v>0</v>
      </c>
      <c r="K674" s="25" t="s">
        <v>1950</v>
      </c>
      <c r="L674" s="21">
        <v>148</v>
      </c>
      <c r="M674" s="21">
        <v>2</v>
      </c>
      <c r="N674" s="21">
        <v>5</v>
      </c>
    </row>
    <row r="675" spans="1:15" s="16" customFormat="1" ht="45">
      <c r="A675" s="21" t="s">
        <v>1951</v>
      </c>
      <c r="B675" s="21" t="s">
        <v>21</v>
      </c>
      <c r="C675" s="21" t="s">
        <v>183</v>
      </c>
      <c r="D675" s="56" t="s">
        <v>1952</v>
      </c>
      <c r="E675" s="23">
        <v>48</v>
      </c>
      <c r="F675" s="21">
        <v>0.77302803448091095</v>
      </c>
      <c r="G675" s="17">
        <v>1</v>
      </c>
      <c r="H675" s="24">
        <v>43957</v>
      </c>
      <c r="I675" s="25" t="s">
        <v>1953</v>
      </c>
      <c r="J675" s="25">
        <v>0</v>
      </c>
      <c r="K675" s="25" t="s">
        <v>1954</v>
      </c>
      <c r="L675" s="21">
        <v>60</v>
      </c>
      <c r="M675" s="56">
        <v>1</v>
      </c>
      <c r="N675" s="56">
        <v>2</v>
      </c>
      <c r="O675" s="16">
        <f>AVERAGE(M675:M684)</f>
        <v>1.5</v>
      </c>
    </row>
    <row r="676" spans="1:15" s="16" customFormat="1" ht="45">
      <c r="A676" s="21" t="s">
        <v>1951</v>
      </c>
      <c r="B676" s="21" t="s">
        <v>21</v>
      </c>
      <c r="C676" s="21" t="s">
        <v>183</v>
      </c>
      <c r="D676" s="22" t="s">
        <v>1955</v>
      </c>
      <c r="E676" s="23">
        <v>48</v>
      </c>
      <c r="F676" s="21">
        <v>2.01733675370225E-2</v>
      </c>
      <c r="G676" s="17">
        <v>1</v>
      </c>
      <c r="H676" s="24">
        <v>43953</v>
      </c>
      <c r="I676" s="25" t="s">
        <v>1956</v>
      </c>
      <c r="J676" s="25">
        <v>0</v>
      </c>
      <c r="K676" s="25" t="s">
        <v>1954</v>
      </c>
      <c r="L676" s="21">
        <v>60</v>
      </c>
      <c r="M676" s="22">
        <v>1</v>
      </c>
      <c r="N676" s="22">
        <v>6</v>
      </c>
      <c r="O676" s="16">
        <f>AVERAGE(N675:N684)</f>
        <v>7.7</v>
      </c>
    </row>
    <row r="677" spans="1:15" s="16" customFormat="1" ht="45">
      <c r="A677" s="21" t="s">
        <v>1951</v>
      </c>
      <c r="B677" s="21" t="s">
        <v>21</v>
      </c>
      <c r="C677" s="21" t="s">
        <v>42</v>
      </c>
      <c r="D677" s="26" t="s">
        <v>243</v>
      </c>
      <c r="E677" s="23">
        <v>38</v>
      </c>
      <c r="F677" s="21">
        <v>1.29934366982143E-3</v>
      </c>
      <c r="G677" s="17">
        <v>1</v>
      </c>
      <c r="H677" s="24">
        <v>43839</v>
      </c>
      <c r="I677" s="25" t="s">
        <v>1957</v>
      </c>
      <c r="J677" s="25">
        <v>0</v>
      </c>
      <c r="K677" s="25" t="s">
        <v>1958</v>
      </c>
      <c r="L677" s="21">
        <v>57</v>
      </c>
      <c r="M677" s="21">
        <v>1</v>
      </c>
      <c r="N677" s="21">
        <v>4</v>
      </c>
    </row>
    <row r="678" spans="1:15" s="16" customFormat="1" ht="30">
      <c r="A678" s="21" t="s">
        <v>1951</v>
      </c>
      <c r="B678" s="21" t="s">
        <v>21</v>
      </c>
      <c r="C678" s="21" t="s">
        <v>42</v>
      </c>
      <c r="D678" s="26" t="s">
        <v>1959</v>
      </c>
      <c r="E678" s="23">
        <v>49</v>
      </c>
      <c r="F678" s="21">
        <v>1.0462323777916699E-3</v>
      </c>
      <c r="G678" s="17">
        <v>1</v>
      </c>
      <c r="H678" s="24">
        <v>43732</v>
      </c>
      <c r="I678" s="25" t="s">
        <v>1960</v>
      </c>
      <c r="J678" s="25">
        <v>0</v>
      </c>
      <c r="K678" s="25" t="s">
        <v>1961</v>
      </c>
      <c r="L678" s="21">
        <v>25</v>
      </c>
      <c r="M678" s="21">
        <v>1</v>
      </c>
      <c r="N678" s="21">
        <v>2</v>
      </c>
    </row>
    <row r="679" spans="1:15" s="16" customFormat="1" ht="60">
      <c r="A679" s="21" t="s">
        <v>1951</v>
      </c>
      <c r="B679" s="21" t="s">
        <v>21</v>
      </c>
      <c r="C679" s="21" t="s">
        <v>17</v>
      </c>
      <c r="D679" s="25" t="s">
        <v>1962</v>
      </c>
      <c r="E679" s="23">
        <v>113</v>
      </c>
      <c r="F679" s="21">
        <v>0.99983465225648505</v>
      </c>
      <c r="G679" s="17">
        <v>1</v>
      </c>
      <c r="H679" s="24">
        <v>43431</v>
      </c>
      <c r="I679" s="25" t="s">
        <v>1963</v>
      </c>
      <c r="J679" s="25">
        <v>1</v>
      </c>
      <c r="K679" s="26" t="s">
        <v>1964</v>
      </c>
      <c r="L679" s="21">
        <v>19</v>
      </c>
      <c r="M679" s="21">
        <v>3</v>
      </c>
      <c r="N679" s="21">
        <v>22</v>
      </c>
    </row>
    <row r="680" spans="1:15" s="16" customFormat="1" ht="75">
      <c r="A680" s="21" t="s">
        <v>1951</v>
      </c>
      <c r="B680" s="21" t="s">
        <v>21</v>
      </c>
      <c r="C680" s="21" t="s">
        <v>17</v>
      </c>
      <c r="D680" s="25" t="s">
        <v>1965</v>
      </c>
      <c r="E680" s="23">
        <v>122</v>
      </c>
      <c r="F680" s="21">
        <v>6.2955423331079196E-4</v>
      </c>
      <c r="G680" s="17">
        <v>1</v>
      </c>
      <c r="H680" s="24">
        <v>43314</v>
      </c>
      <c r="I680" s="25" t="s">
        <v>1966</v>
      </c>
      <c r="J680" s="25">
        <v>1</v>
      </c>
      <c r="K680" s="25" t="s">
        <v>1967</v>
      </c>
      <c r="L680" s="21">
        <v>98</v>
      </c>
      <c r="M680" s="21">
        <v>1</v>
      </c>
      <c r="N680" s="21">
        <v>5</v>
      </c>
    </row>
    <row r="681" spans="1:15" s="16" customFormat="1" ht="105">
      <c r="A681" s="21" t="s">
        <v>1951</v>
      </c>
      <c r="B681" s="21" t="s">
        <v>21</v>
      </c>
      <c r="C681" s="21" t="s">
        <v>17</v>
      </c>
      <c r="D681" s="22" t="s">
        <v>1968</v>
      </c>
      <c r="E681" s="23">
        <v>180</v>
      </c>
      <c r="F681" s="21">
        <v>1.7096563376117799E-7</v>
      </c>
      <c r="G681" s="17">
        <v>1</v>
      </c>
      <c r="H681" s="24">
        <v>43246</v>
      </c>
      <c r="I681" s="25" t="s">
        <v>1969</v>
      </c>
      <c r="J681" s="25">
        <v>1</v>
      </c>
      <c r="K681" s="25" t="s">
        <v>1970</v>
      </c>
      <c r="L681" s="21">
        <v>74</v>
      </c>
      <c r="M681" s="22">
        <v>2</v>
      </c>
      <c r="N681" s="22">
        <v>5</v>
      </c>
    </row>
    <row r="682" spans="1:15" s="16" customFormat="1" ht="75">
      <c r="A682" s="21" t="s">
        <v>1951</v>
      </c>
      <c r="B682" s="21" t="s">
        <v>21</v>
      </c>
      <c r="C682" s="21" t="s">
        <v>42</v>
      </c>
      <c r="D682" s="25" t="s">
        <v>1971</v>
      </c>
      <c r="E682" s="23">
        <v>106</v>
      </c>
      <c r="F682" s="21">
        <v>4.9524448986204601E-8</v>
      </c>
      <c r="G682" s="17">
        <v>1</v>
      </c>
      <c r="H682" s="24">
        <v>43220</v>
      </c>
      <c r="I682" s="25" t="s">
        <v>1972</v>
      </c>
      <c r="J682" s="25">
        <v>0</v>
      </c>
      <c r="K682" s="25" t="s">
        <v>1973</v>
      </c>
      <c r="L682" s="21">
        <v>83</v>
      </c>
      <c r="M682" s="21">
        <v>1</v>
      </c>
      <c r="N682" s="21">
        <v>3</v>
      </c>
    </row>
    <row r="683" spans="1:15" s="16" customFormat="1" ht="30">
      <c r="A683" s="21" t="s">
        <v>1951</v>
      </c>
      <c r="B683" s="21" t="s">
        <v>21</v>
      </c>
      <c r="C683" s="21" t="s">
        <v>42</v>
      </c>
      <c r="D683" s="26" t="s">
        <v>1974</v>
      </c>
      <c r="E683" s="23">
        <v>32</v>
      </c>
      <c r="F683" s="21">
        <v>0.189194102300553</v>
      </c>
      <c r="G683" s="17">
        <v>1</v>
      </c>
      <c r="H683" s="24">
        <v>42669</v>
      </c>
      <c r="I683" s="25" t="s">
        <v>1975</v>
      </c>
      <c r="J683" s="25">
        <v>1</v>
      </c>
      <c r="K683" s="25" t="s">
        <v>1976</v>
      </c>
      <c r="L683" s="21">
        <v>41</v>
      </c>
      <c r="M683" s="21">
        <v>2</v>
      </c>
      <c r="N683" s="21">
        <v>14</v>
      </c>
    </row>
    <row r="684" spans="1:15" s="16" customFormat="1" ht="90">
      <c r="A684" s="21" t="s">
        <v>1951</v>
      </c>
      <c r="B684" s="21" t="s">
        <v>21</v>
      </c>
      <c r="C684" s="21" t="s">
        <v>17</v>
      </c>
      <c r="D684" s="26" t="s">
        <v>1977</v>
      </c>
      <c r="E684" s="23">
        <v>152</v>
      </c>
      <c r="F684" s="21">
        <v>2.8489557122313201E-6</v>
      </c>
      <c r="G684" s="17">
        <v>0</v>
      </c>
      <c r="H684" s="24">
        <v>42576</v>
      </c>
      <c r="I684" s="25" t="s">
        <v>1978</v>
      </c>
      <c r="J684" s="25">
        <v>0</v>
      </c>
      <c r="K684" s="25" t="s">
        <v>1979</v>
      </c>
      <c r="L684" s="21">
        <v>79</v>
      </c>
      <c r="M684" s="21">
        <v>2</v>
      </c>
      <c r="N684" s="21">
        <v>14</v>
      </c>
    </row>
  </sheetData>
  <autoFilter ref="A1:O684" xr:uid="{00000000-0009-0000-0000-000002000000}"/>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4"/>
  <sheetViews>
    <sheetView topLeftCell="A172" workbookViewId="0">
      <selection activeCell="J2" sqref="J2:J174"/>
    </sheetView>
  </sheetViews>
  <sheetFormatPr baseColWidth="10" defaultColWidth="9" defaultRowHeight="15"/>
  <cols>
    <col min="2" max="3" width="9" customWidth="1"/>
    <col min="4" max="8" width="10.83203125" customWidth="1"/>
    <col min="9" max="9" width="55.5" customWidth="1"/>
    <col min="10" max="10" width="14.3320312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226">
      <c r="A2" s="21" t="s">
        <v>1980</v>
      </c>
      <c r="B2" s="21" t="s">
        <v>21</v>
      </c>
      <c r="C2" s="21" t="s">
        <v>17</v>
      </c>
      <c r="D2" s="25" t="s">
        <v>1981</v>
      </c>
      <c r="E2" s="23">
        <v>375</v>
      </c>
      <c r="F2" s="21">
        <v>0.99984408595843099</v>
      </c>
      <c r="G2" s="36">
        <v>0</v>
      </c>
      <c r="H2" s="37">
        <v>43623</v>
      </c>
      <c r="I2" s="17" t="s">
        <v>1982</v>
      </c>
      <c r="J2" s="17">
        <v>0</v>
      </c>
      <c r="K2" s="25" t="s">
        <v>1983</v>
      </c>
      <c r="L2" s="21">
        <v>105</v>
      </c>
      <c r="M2" s="21">
        <v>0</v>
      </c>
      <c r="N2" s="21">
        <v>5</v>
      </c>
      <c r="O2" s="16">
        <f>AVERAGE(M2:M34)</f>
        <v>0.63636363636363635</v>
      </c>
      <c r="P2" s="16">
        <f>AVERAGE(M2:M174)</f>
        <v>1.3872832369942196</v>
      </c>
    </row>
    <row r="3" spans="1:16" s="16" customFormat="1" ht="61">
      <c r="A3" s="21" t="s">
        <v>1980</v>
      </c>
      <c r="B3" s="21" t="s">
        <v>21</v>
      </c>
      <c r="C3" s="21" t="s">
        <v>17</v>
      </c>
      <c r="D3" s="17" t="s">
        <v>1984</v>
      </c>
      <c r="E3" s="23">
        <v>23</v>
      </c>
      <c r="F3" s="21">
        <v>5.7047072639920503E-2</v>
      </c>
      <c r="G3" s="36">
        <v>1</v>
      </c>
      <c r="H3" s="38">
        <v>43454</v>
      </c>
      <c r="I3" s="21" t="s">
        <v>1985</v>
      </c>
      <c r="J3" s="21">
        <v>0</v>
      </c>
      <c r="K3" s="17" t="s">
        <v>1986</v>
      </c>
      <c r="L3" s="21">
        <v>87</v>
      </c>
      <c r="M3" s="21">
        <v>0</v>
      </c>
      <c r="N3" s="21">
        <v>1</v>
      </c>
      <c r="O3" s="16">
        <f>AVERAGE(N2:N34)</f>
        <v>8.0606060606060606</v>
      </c>
      <c r="P3" s="16">
        <f>AVERAGE(N2:N174)</f>
        <v>6.0462427745664744</v>
      </c>
    </row>
    <row r="4" spans="1:16" s="16" customFormat="1" ht="76">
      <c r="A4" s="21" t="s">
        <v>1980</v>
      </c>
      <c r="B4" s="21" t="s">
        <v>21</v>
      </c>
      <c r="C4" s="21" t="s">
        <v>17</v>
      </c>
      <c r="D4" s="25" t="s">
        <v>1987</v>
      </c>
      <c r="E4" s="23">
        <v>64</v>
      </c>
      <c r="F4" s="21">
        <v>0.99852270152900502</v>
      </c>
      <c r="G4" s="36">
        <v>0</v>
      </c>
      <c r="H4" s="37">
        <v>43397</v>
      </c>
      <c r="I4" s="17" t="s">
        <v>1988</v>
      </c>
      <c r="J4" s="17">
        <v>0</v>
      </c>
      <c r="K4" s="17" t="s">
        <v>1989</v>
      </c>
      <c r="L4" s="21">
        <v>95</v>
      </c>
      <c r="M4" s="21">
        <v>1</v>
      </c>
      <c r="N4" s="21">
        <v>7</v>
      </c>
    </row>
    <row r="5" spans="1:16" s="16" customFormat="1" ht="76">
      <c r="A5" s="21" t="s">
        <v>1980</v>
      </c>
      <c r="B5" s="21" t="s">
        <v>21</v>
      </c>
      <c r="C5" s="21" t="s">
        <v>17</v>
      </c>
      <c r="D5" s="25" t="s">
        <v>1990</v>
      </c>
      <c r="E5" s="23">
        <v>37</v>
      </c>
      <c r="F5" s="21">
        <v>0.41828903895418801</v>
      </c>
      <c r="G5" s="36">
        <v>0</v>
      </c>
      <c r="H5" s="37">
        <v>43363</v>
      </c>
      <c r="I5" s="17" t="s">
        <v>1991</v>
      </c>
      <c r="J5" s="17">
        <v>0</v>
      </c>
      <c r="K5" s="25" t="s">
        <v>1992</v>
      </c>
      <c r="L5" s="21">
        <v>100</v>
      </c>
      <c r="M5" s="21">
        <v>0</v>
      </c>
      <c r="N5" s="21">
        <v>21</v>
      </c>
    </row>
    <row r="6" spans="1:16" s="16" customFormat="1" ht="46">
      <c r="A6" s="21" t="s">
        <v>1980</v>
      </c>
      <c r="B6" s="21" t="s">
        <v>21</v>
      </c>
      <c r="C6" s="21" t="s">
        <v>42</v>
      </c>
      <c r="D6" s="17" t="s">
        <v>1323</v>
      </c>
      <c r="E6" s="23">
        <v>45</v>
      </c>
      <c r="F6" s="21">
        <v>1.19152638280445E-2</v>
      </c>
      <c r="G6" s="36">
        <v>1</v>
      </c>
      <c r="H6" s="37">
        <v>43341</v>
      </c>
      <c r="I6" s="17" t="s">
        <v>1993</v>
      </c>
      <c r="J6" s="17">
        <v>1</v>
      </c>
      <c r="K6" s="17" t="s">
        <v>1994</v>
      </c>
      <c r="L6" s="21">
        <v>44</v>
      </c>
      <c r="M6" s="21">
        <v>0</v>
      </c>
      <c r="N6" s="21">
        <v>1</v>
      </c>
    </row>
    <row r="7" spans="1:16" s="16" customFormat="1" ht="31">
      <c r="A7" s="21" t="s">
        <v>1980</v>
      </c>
      <c r="B7" s="21" t="s">
        <v>21</v>
      </c>
      <c r="C7" s="21" t="s">
        <v>42</v>
      </c>
      <c r="D7" s="25" t="s">
        <v>1995</v>
      </c>
      <c r="E7" s="23">
        <v>35</v>
      </c>
      <c r="F7" s="21">
        <v>5.6273654349421297E-3</v>
      </c>
      <c r="G7" s="36">
        <v>0</v>
      </c>
      <c r="H7" s="37">
        <v>43338</v>
      </c>
      <c r="I7" s="21" t="s">
        <v>1996</v>
      </c>
      <c r="J7" s="21">
        <v>1</v>
      </c>
      <c r="K7" s="17" t="s">
        <v>1997</v>
      </c>
      <c r="L7" s="21">
        <v>39</v>
      </c>
      <c r="M7" s="21">
        <v>0</v>
      </c>
      <c r="N7" s="21">
        <v>2</v>
      </c>
    </row>
    <row r="8" spans="1:16" s="16" customFormat="1" ht="136">
      <c r="A8" s="21" t="s">
        <v>1980</v>
      </c>
      <c r="B8" s="21" t="s">
        <v>21</v>
      </c>
      <c r="C8" s="21" t="s">
        <v>42</v>
      </c>
      <c r="D8" s="17" t="s">
        <v>243</v>
      </c>
      <c r="E8" s="23">
        <v>114</v>
      </c>
      <c r="F8" s="21">
        <v>2.1236614316604298E-3</v>
      </c>
      <c r="G8" s="36">
        <v>1</v>
      </c>
      <c r="H8" s="38">
        <v>43334</v>
      </c>
      <c r="I8" s="17" t="s">
        <v>1998</v>
      </c>
      <c r="J8" s="17">
        <v>0</v>
      </c>
      <c r="K8" s="17" t="s">
        <v>1999</v>
      </c>
      <c r="L8" s="21">
        <v>192</v>
      </c>
      <c r="M8" s="21">
        <v>0</v>
      </c>
      <c r="N8" s="21">
        <v>2</v>
      </c>
    </row>
    <row r="9" spans="1:16" s="16" customFormat="1" ht="106">
      <c r="A9" s="21" t="s">
        <v>1980</v>
      </c>
      <c r="B9" s="21" t="s">
        <v>80</v>
      </c>
      <c r="C9" s="21" t="s">
        <v>17</v>
      </c>
      <c r="D9" s="25" t="s">
        <v>2000</v>
      </c>
      <c r="E9" s="23">
        <v>63</v>
      </c>
      <c r="F9" s="21">
        <v>0.435327254207797</v>
      </c>
      <c r="G9" s="36">
        <v>1</v>
      </c>
      <c r="H9" s="37">
        <v>43287</v>
      </c>
      <c r="I9" s="17" t="s">
        <v>2001</v>
      </c>
      <c r="J9" s="17">
        <v>1</v>
      </c>
      <c r="K9" s="17" t="s">
        <v>2002</v>
      </c>
      <c r="L9" s="21">
        <v>154</v>
      </c>
      <c r="M9" s="21">
        <v>0</v>
      </c>
      <c r="N9" s="21">
        <v>4</v>
      </c>
    </row>
    <row r="10" spans="1:16" s="16" customFormat="1" ht="106">
      <c r="A10" s="21" t="s">
        <v>1980</v>
      </c>
      <c r="B10" s="21" t="s">
        <v>21</v>
      </c>
      <c r="C10" s="21" t="s">
        <v>42</v>
      </c>
      <c r="D10" s="25" t="s">
        <v>2003</v>
      </c>
      <c r="E10" s="23">
        <v>67</v>
      </c>
      <c r="F10" s="21">
        <v>3.8680296053061902E-4</v>
      </c>
      <c r="G10" s="36">
        <v>1</v>
      </c>
      <c r="H10" s="37">
        <v>43234</v>
      </c>
      <c r="I10" s="17" t="s">
        <v>2004</v>
      </c>
      <c r="J10" s="17">
        <v>1</v>
      </c>
      <c r="K10" s="17" t="s">
        <v>2005</v>
      </c>
      <c r="L10" s="21">
        <v>150</v>
      </c>
      <c r="M10" s="21">
        <v>0</v>
      </c>
      <c r="N10" s="21">
        <v>2</v>
      </c>
    </row>
    <row r="11" spans="1:16" s="16" customFormat="1" ht="91">
      <c r="A11" s="21" t="s">
        <v>1980</v>
      </c>
      <c r="B11" s="21" t="s">
        <v>21</v>
      </c>
      <c r="C11" s="21" t="s">
        <v>42</v>
      </c>
      <c r="D11" s="25" t="s">
        <v>2006</v>
      </c>
      <c r="E11" s="23">
        <v>69</v>
      </c>
      <c r="F11" s="21">
        <v>1.35910981862608E-4</v>
      </c>
      <c r="G11" s="36">
        <v>0</v>
      </c>
      <c r="H11" s="37">
        <v>43219</v>
      </c>
      <c r="I11" s="17" t="s">
        <v>2007</v>
      </c>
      <c r="J11" s="17">
        <v>0</v>
      </c>
      <c r="K11" s="25" t="s">
        <v>2008</v>
      </c>
      <c r="L11" s="21">
        <v>132</v>
      </c>
      <c r="M11" s="21">
        <v>0</v>
      </c>
      <c r="N11" s="21">
        <v>4</v>
      </c>
    </row>
    <row r="12" spans="1:16" s="16" customFormat="1" ht="136">
      <c r="A12" s="21" t="s">
        <v>1980</v>
      </c>
      <c r="B12" s="21" t="s">
        <v>21</v>
      </c>
      <c r="C12" s="21" t="s">
        <v>42</v>
      </c>
      <c r="D12" s="25" t="s">
        <v>243</v>
      </c>
      <c r="E12" s="23">
        <v>87</v>
      </c>
      <c r="F12" s="21">
        <v>1.51153567471418E-5</v>
      </c>
      <c r="G12" s="36">
        <v>0</v>
      </c>
      <c r="H12" s="37">
        <v>43209</v>
      </c>
      <c r="I12" s="25" t="s">
        <v>2009</v>
      </c>
      <c r="J12" s="25">
        <v>0</v>
      </c>
      <c r="K12" s="25" t="s">
        <v>2010</v>
      </c>
      <c r="L12" s="21">
        <v>201</v>
      </c>
      <c r="M12" s="21">
        <v>0</v>
      </c>
      <c r="N12" s="21">
        <v>4</v>
      </c>
    </row>
    <row r="13" spans="1:16" s="16" customFormat="1" ht="76">
      <c r="A13" s="21" t="s">
        <v>1980</v>
      </c>
      <c r="B13" s="21" t="s">
        <v>21</v>
      </c>
      <c r="C13" s="21" t="s">
        <v>17</v>
      </c>
      <c r="D13" s="25" t="s">
        <v>2011</v>
      </c>
      <c r="E13" s="23">
        <v>103</v>
      </c>
      <c r="F13" s="21">
        <v>0.89923523783779202</v>
      </c>
      <c r="G13" s="36">
        <v>1</v>
      </c>
      <c r="H13" s="37">
        <v>43198</v>
      </c>
      <c r="I13" s="39" t="s">
        <v>2012</v>
      </c>
      <c r="J13" s="40">
        <v>0</v>
      </c>
      <c r="K13" s="17" t="s">
        <v>2013</v>
      </c>
      <c r="L13" s="21">
        <v>82</v>
      </c>
      <c r="M13" s="21">
        <v>0</v>
      </c>
      <c r="N13" s="21">
        <v>3</v>
      </c>
    </row>
    <row r="14" spans="1:16" s="16" customFormat="1" ht="91">
      <c r="A14" s="21" t="s">
        <v>1980</v>
      </c>
      <c r="B14" s="21" t="s">
        <v>21</v>
      </c>
      <c r="C14" s="21" t="s">
        <v>17</v>
      </c>
      <c r="D14" s="26" t="s">
        <v>1347</v>
      </c>
      <c r="E14" s="23">
        <v>160</v>
      </c>
      <c r="F14" s="21">
        <v>5.2884513741462396E-3</v>
      </c>
      <c r="G14" s="36">
        <v>1</v>
      </c>
      <c r="H14" s="37">
        <v>43178</v>
      </c>
      <c r="I14" s="17" t="s">
        <v>2014</v>
      </c>
      <c r="J14" s="17">
        <v>0</v>
      </c>
      <c r="K14" s="17" t="s">
        <v>2015</v>
      </c>
      <c r="L14" s="21">
        <v>56</v>
      </c>
      <c r="M14" s="21">
        <v>0</v>
      </c>
      <c r="N14" s="21">
        <v>2</v>
      </c>
    </row>
    <row r="15" spans="1:16" s="16" customFormat="1" ht="76">
      <c r="A15" s="21" t="s">
        <v>1980</v>
      </c>
      <c r="B15" s="21" t="s">
        <v>21</v>
      </c>
      <c r="C15" s="21" t="s">
        <v>17</v>
      </c>
      <c r="D15" s="26" t="s">
        <v>1955</v>
      </c>
      <c r="E15" s="23">
        <v>62</v>
      </c>
      <c r="F15" s="21">
        <v>2.91744313817861E-2</v>
      </c>
      <c r="G15" s="36">
        <v>1</v>
      </c>
      <c r="H15" s="37">
        <v>43165</v>
      </c>
      <c r="I15" s="17" t="s">
        <v>2016</v>
      </c>
      <c r="J15" s="17">
        <v>0</v>
      </c>
      <c r="K15" s="17" t="s">
        <v>2017</v>
      </c>
      <c r="L15" s="21">
        <v>95</v>
      </c>
      <c r="M15" s="21">
        <v>0</v>
      </c>
      <c r="N15" s="21">
        <v>2</v>
      </c>
    </row>
    <row r="16" spans="1:16" s="16" customFormat="1" ht="136">
      <c r="A16" s="21" t="s">
        <v>1980</v>
      </c>
      <c r="B16" s="21" t="s">
        <v>21</v>
      </c>
      <c r="C16" s="21" t="s">
        <v>38</v>
      </c>
      <c r="D16" s="25" t="s">
        <v>2018</v>
      </c>
      <c r="E16" s="23">
        <v>216</v>
      </c>
      <c r="F16" s="21">
        <v>3.9650304705096698E-6</v>
      </c>
      <c r="G16" s="36">
        <v>1</v>
      </c>
      <c r="H16" s="37">
        <v>43089</v>
      </c>
      <c r="I16" s="17" t="s">
        <v>2019</v>
      </c>
      <c r="J16" s="17">
        <v>0</v>
      </c>
      <c r="K16" s="17" t="s">
        <v>2020</v>
      </c>
      <c r="L16" s="21">
        <v>193</v>
      </c>
      <c r="M16" s="21">
        <v>0</v>
      </c>
      <c r="N16" s="21">
        <v>1</v>
      </c>
    </row>
    <row r="17" spans="1:14" s="16" customFormat="1" ht="136">
      <c r="A17" s="21" t="s">
        <v>1980</v>
      </c>
      <c r="B17" s="21" t="s">
        <v>21</v>
      </c>
      <c r="C17" s="21" t="s">
        <v>38</v>
      </c>
      <c r="D17" s="25" t="s">
        <v>2021</v>
      </c>
      <c r="E17" s="23">
        <v>33</v>
      </c>
      <c r="F17" s="21">
        <v>3.8664438779638698E-3</v>
      </c>
      <c r="G17" s="36">
        <v>1</v>
      </c>
      <c r="H17" s="37">
        <v>43084</v>
      </c>
      <c r="I17" s="26" t="s">
        <v>2022</v>
      </c>
      <c r="J17" s="26">
        <v>0</v>
      </c>
      <c r="K17" s="17" t="s">
        <v>2023</v>
      </c>
      <c r="L17" s="21">
        <v>182</v>
      </c>
      <c r="M17" s="21">
        <v>0</v>
      </c>
      <c r="N17" s="21">
        <v>7</v>
      </c>
    </row>
    <row r="18" spans="1:14" s="16" customFormat="1" ht="121">
      <c r="A18" s="21" t="s">
        <v>1980</v>
      </c>
      <c r="B18" s="21" t="s">
        <v>21</v>
      </c>
      <c r="C18" s="21" t="s">
        <v>42</v>
      </c>
      <c r="D18" s="26" t="s">
        <v>119</v>
      </c>
      <c r="E18" s="23">
        <v>61</v>
      </c>
      <c r="F18" s="21">
        <v>0.45293602386521897</v>
      </c>
      <c r="G18" s="36">
        <v>1</v>
      </c>
      <c r="H18" s="37">
        <v>43083</v>
      </c>
      <c r="I18" s="17" t="s">
        <v>2024</v>
      </c>
      <c r="J18" s="17">
        <v>0</v>
      </c>
      <c r="K18" s="17" t="s">
        <v>2025</v>
      </c>
      <c r="L18" s="21">
        <v>160</v>
      </c>
      <c r="M18" s="21">
        <v>0</v>
      </c>
      <c r="N18" s="21">
        <v>4</v>
      </c>
    </row>
    <row r="19" spans="1:14" s="16" customFormat="1" ht="136">
      <c r="A19" s="21" t="s">
        <v>1980</v>
      </c>
      <c r="B19" s="21" t="s">
        <v>21</v>
      </c>
      <c r="C19" s="21" t="s">
        <v>38</v>
      </c>
      <c r="D19" s="25" t="s">
        <v>2018</v>
      </c>
      <c r="E19" s="23">
        <v>216</v>
      </c>
      <c r="F19" s="21">
        <v>3.9650304705096698E-6</v>
      </c>
      <c r="G19" s="36">
        <v>1</v>
      </c>
      <c r="H19" s="37">
        <v>43083</v>
      </c>
      <c r="I19" s="17" t="s">
        <v>2019</v>
      </c>
      <c r="J19" s="17">
        <v>0</v>
      </c>
      <c r="K19" s="17" t="s">
        <v>2020</v>
      </c>
      <c r="L19" s="21">
        <v>193</v>
      </c>
      <c r="M19" s="21">
        <v>0</v>
      </c>
      <c r="N19" s="21">
        <v>4</v>
      </c>
    </row>
    <row r="20" spans="1:14" s="16" customFormat="1" ht="91">
      <c r="A20" s="21" t="s">
        <v>1980</v>
      </c>
      <c r="B20" s="21" t="s">
        <v>21</v>
      </c>
      <c r="C20" s="21" t="s">
        <v>38</v>
      </c>
      <c r="D20" s="25" t="s">
        <v>2026</v>
      </c>
      <c r="E20" s="23">
        <v>67</v>
      </c>
      <c r="F20" s="21">
        <v>1.1247867319319499E-5</v>
      </c>
      <c r="G20" s="36">
        <v>1</v>
      </c>
      <c r="H20" s="38">
        <v>43080</v>
      </c>
      <c r="I20" s="17" t="s">
        <v>2027</v>
      </c>
      <c r="J20" s="17">
        <v>0</v>
      </c>
      <c r="K20" s="17" t="s">
        <v>2028</v>
      </c>
      <c r="L20" s="21">
        <v>98</v>
      </c>
      <c r="M20" s="21">
        <v>0</v>
      </c>
      <c r="N20" s="21">
        <v>2</v>
      </c>
    </row>
    <row r="21" spans="1:14" s="16" customFormat="1" ht="91">
      <c r="A21" s="21" t="s">
        <v>1980</v>
      </c>
      <c r="B21" s="21" t="s">
        <v>21</v>
      </c>
      <c r="C21" s="21" t="s">
        <v>42</v>
      </c>
      <c r="D21" s="25" t="s">
        <v>2029</v>
      </c>
      <c r="E21" s="23">
        <v>71</v>
      </c>
      <c r="F21" s="21">
        <v>1.64913888286644E-2</v>
      </c>
      <c r="G21" s="36">
        <v>1</v>
      </c>
      <c r="H21" s="38">
        <v>43077</v>
      </c>
      <c r="I21" s="17" t="s">
        <v>2030</v>
      </c>
      <c r="J21" s="17">
        <v>0</v>
      </c>
      <c r="K21" s="17" t="s">
        <v>2031</v>
      </c>
      <c r="L21" s="21">
        <v>99</v>
      </c>
      <c r="M21" s="21">
        <v>0</v>
      </c>
      <c r="N21" s="21">
        <v>4</v>
      </c>
    </row>
    <row r="22" spans="1:14" s="16" customFormat="1" ht="76">
      <c r="A22" s="21" t="s">
        <v>1980</v>
      </c>
      <c r="B22" s="21" t="s">
        <v>21</v>
      </c>
      <c r="C22" s="21" t="s">
        <v>42</v>
      </c>
      <c r="D22" s="17" t="s">
        <v>2029</v>
      </c>
      <c r="E22" s="23">
        <v>69</v>
      </c>
      <c r="F22" s="21">
        <v>4.7318439663435199E-5</v>
      </c>
      <c r="G22" s="36">
        <v>1</v>
      </c>
      <c r="H22" s="37">
        <v>43075</v>
      </c>
      <c r="I22" s="17" t="s">
        <v>2032</v>
      </c>
      <c r="J22" s="17">
        <v>0</v>
      </c>
      <c r="K22" s="25" t="s">
        <v>2028</v>
      </c>
      <c r="L22" s="21">
        <v>98</v>
      </c>
      <c r="M22" s="21">
        <v>0</v>
      </c>
      <c r="N22" s="21">
        <v>14</v>
      </c>
    </row>
    <row r="23" spans="1:14" s="16" customFormat="1" ht="76">
      <c r="A23" s="21" t="s">
        <v>1980</v>
      </c>
      <c r="B23" s="21" t="s">
        <v>21</v>
      </c>
      <c r="C23" s="21" t="s">
        <v>42</v>
      </c>
      <c r="D23" s="26" t="s">
        <v>160</v>
      </c>
      <c r="E23" s="23">
        <v>43</v>
      </c>
      <c r="F23" s="21">
        <v>6.3761633211238903E-3</v>
      </c>
      <c r="G23" s="36">
        <v>1</v>
      </c>
      <c r="H23" s="37">
        <v>43074</v>
      </c>
      <c r="I23" s="17" t="s">
        <v>2033</v>
      </c>
      <c r="J23" s="17">
        <v>0</v>
      </c>
      <c r="K23" s="17" t="s">
        <v>2028</v>
      </c>
      <c r="L23" s="21">
        <v>98</v>
      </c>
      <c r="M23" s="21">
        <v>0</v>
      </c>
      <c r="N23" s="21">
        <v>13</v>
      </c>
    </row>
    <row r="24" spans="1:14" s="16" customFormat="1" ht="76">
      <c r="A24" s="21" t="s">
        <v>1980</v>
      </c>
      <c r="B24" s="21" t="s">
        <v>21</v>
      </c>
      <c r="C24" s="21" t="s">
        <v>17</v>
      </c>
      <c r="D24" s="17" t="s">
        <v>2034</v>
      </c>
      <c r="E24" s="23">
        <v>137</v>
      </c>
      <c r="F24" s="21">
        <v>1.6855074328470099E-6</v>
      </c>
      <c r="G24" s="36">
        <v>1</v>
      </c>
      <c r="H24" s="37">
        <v>43068</v>
      </c>
      <c r="I24" s="17" t="s">
        <v>2035</v>
      </c>
      <c r="J24" s="17">
        <v>0</v>
      </c>
      <c r="K24" s="17" t="s">
        <v>2036</v>
      </c>
      <c r="L24" s="21">
        <v>60</v>
      </c>
      <c r="M24" s="21">
        <v>0</v>
      </c>
      <c r="N24" s="21">
        <v>13</v>
      </c>
    </row>
    <row r="25" spans="1:14" s="16" customFormat="1" ht="76">
      <c r="A25" s="21" t="s">
        <v>1980</v>
      </c>
      <c r="B25" s="21" t="s">
        <v>25</v>
      </c>
      <c r="C25" s="21" t="s">
        <v>17</v>
      </c>
      <c r="D25" s="26" t="s">
        <v>102</v>
      </c>
      <c r="E25" s="23">
        <v>52</v>
      </c>
      <c r="F25" s="21">
        <v>0.78852273145537</v>
      </c>
      <c r="G25" s="36">
        <v>1</v>
      </c>
      <c r="H25" s="38">
        <v>43032</v>
      </c>
      <c r="I25" s="17" t="s">
        <v>2037</v>
      </c>
      <c r="J25" s="17">
        <v>0</v>
      </c>
      <c r="K25" s="17" t="s">
        <v>2038</v>
      </c>
      <c r="L25" s="21">
        <v>108</v>
      </c>
      <c r="M25" s="21">
        <v>0</v>
      </c>
      <c r="N25" s="21">
        <v>2</v>
      </c>
    </row>
    <row r="26" spans="1:14" s="16" customFormat="1" ht="91">
      <c r="A26" s="21" t="s">
        <v>1980</v>
      </c>
      <c r="B26" s="21" t="s">
        <v>21</v>
      </c>
      <c r="C26" s="21" t="s">
        <v>17</v>
      </c>
      <c r="D26" s="25" t="s">
        <v>2039</v>
      </c>
      <c r="E26" s="23">
        <v>33</v>
      </c>
      <c r="F26" s="21">
        <v>7.7697226484209096E-3</v>
      </c>
      <c r="G26" s="36">
        <v>0</v>
      </c>
      <c r="H26" s="37">
        <v>43031</v>
      </c>
      <c r="I26" s="17" t="s">
        <v>2040</v>
      </c>
      <c r="J26" s="17">
        <v>0</v>
      </c>
      <c r="K26" s="17" t="s">
        <v>2041</v>
      </c>
      <c r="L26" s="21">
        <v>122</v>
      </c>
      <c r="M26" s="21">
        <v>0</v>
      </c>
      <c r="N26" s="21">
        <v>2</v>
      </c>
    </row>
    <row r="27" spans="1:14" s="16" customFormat="1" ht="151">
      <c r="A27" s="21" t="s">
        <v>1980</v>
      </c>
      <c r="B27" s="21" t="s">
        <v>21</v>
      </c>
      <c r="C27" s="21" t="s">
        <v>42</v>
      </c>
      <c r="D27" s="25" t="s">
        <v>2042</v>
      </c>
      <c r="E27" s="23">
        <v>52</v>
      </c>
      <c r="F27" s="21">
        <v>0.92801817045409896</v>
      </c>
      <c r="G27" s="36">
        <v>1</v>
      </c>
      <c r="H27" s="38">
        <v>42942</v>
      </c>
      <c r="I27" s="17" t="s">
        <v>2043</v>
      </c>
      <c r="J27" s="17">
        <v>1</v>
      </c>
      <c r="K27" s="17" t="s">
        <v>2044</v>
      </c>
      <c r="L27" s="21">
        <v>219</v>
      </c>
      <c r="M27" s="21">
        <v>0</v>
      </c>
      <c r="N27" s="21">
        <v>5</v>
      </c>
    </row>
    <row r="28" spans="1:14" s="16" customFormat="1" ht="106">
      <c r="A28" s="21" t="s">
        <v>1980</v>
      </c>
      <c r="B28" s="21" t="s">
        <v>80</v>
      </c>
      <c r="C28" s="21" t="s">
        <v>17</v>
      </c>
      <c r="D28" s="25" t="s">
        <v>2045</v>
      </c>
      <c r="E28" s="23">
        <v>117</v>
      </c>
      <c r="F28" s="21">
        <v>0.99999954861085605</v>
      </c>
      <c r="G28" s="36">
        <v>0</v>
      </c>
      <c r="H28" s="38">
        <v>42825</v>
      </c>
      <c r="I28" s="17" t="s">
        <v>2046</v>
      </c>
      <c r="J28" s="17">
        <v>1</v>
      </c>
      <c r="K28" s="39" t="s">
        <v>2047</v>
      </c>
      <c r="L28" s="21">
        <v>120</v>
      </c>
      <c r="M28" s="21">
        <v>0</v>
      </c>
      <c r="N28" s="21">
        <v>10</v>
      </c>
    </row>
    <row r="29" spans="1:14" s="16" customFormat="1" ht="256">
      <c r="A29" s="21" t="s">
        <v>1980</v>
      </c>
      <c r="B29" s="21" t="s">
        <v>21</v>
      </c>
      <c r="C29" s="21" t="s">
        <v>17</v>
      </c>
      <c r="D29" s="17" t="s">
        <v>2048</v>
      </c>
      <c r="E29" s="23">
        <v>462</v>
      </c>
      <c r="F29" s="21">
        <v>0.913261111495831</v>
      </c>
      <c r="G29" s="36">
        <v>1</v>
      </c>
      <c r="H29" s="38">
        <v>42667</v>
      </c>
      <c r="I29" s="17" t="s">
        <v>2049</v>
      </c>
      <c r="J29" s="17">
        <v>1</v>
      </c>
      <c r="K29" s="17" t="s">
        <v>2050</v>
      </c>
      <c r="L29" s="21">
        <v>190</v>
      </c>
      <c r="M29" s="21">
        <v>7</v>
      </c>
      <c r="N29" s="21">
        <v>25</v>
      </c>
    </row>
    <row r="30" spans="1:14" s="16" customFormat="1" ht="136">
      <c r="A30" s="21" t="s">
        <v>1980</v>
      </c>
      <c r="B30" s="21" t="s">
        <v>25</v>
      </c>
      <c r="C30" s="21" t="s">
        <v>17</v>
      </c>
      <c r="D30" s="25" t="s">
        <v>2051</v>
      </c>
      <c r="E30" s="23">
        <v>202</v>
      </c>
      <c r="F30" s="21">
        <v>3.3214996850516099E-2</v>
      </c>
      <c r="G30" s="36">
        <v>1</v>
      </c>
      <c r="H30" s="37">
        <v>42666</v>
      </c>
      <c r="I30" s="17" t="s">
        <v>2052</v>
      </c>
      <c r="J30" s="17">
        <v>0</v>
      </c>
      <c r="K30" s="25" t="s">
        <v>2053</v>
      </c>
      <c r="L30" s="21">
        <v>199</v>
      </c>
      <c r="M30" s="21">
        <v>2</v>
      </c>
      <c r="N30" s="21">
        <v>9</v>
      </c>
    </row>
    <row r="31" spans="1:14" s="16" customFormat="1" ht="106">
      <c r="A31" s="21" t="s">
        <v>1980</v>
      </c>
      <c r="B31" s="21" t="s">
        <v>21</v>
      </c>
      <c r="C31" s="21" t="s">
        <v>17</v>
      </c>
      <c r="D31" s="17" t="s">
        <v>2054</v>
      </c>
      <c r="E31" s="23">
        <v>107</v>
      </c>
      <c r="F31" s="21">
        <v>1.5796330151696101E-5</v>
      </c>
      <c r="G31" s="36">
        <v>1</v>
      </c>
      <c r="H31" s="37">
        <v>42622</v>
      </c>
      <c r="I31" s="17" t="s">
        <v>2055</v>
      </c>
      <c r="J31" s="17">
        <v>0</v>
      </c>
      <c r="K31" s="17" t="s">
        <v>2056</v>
      </c>
      <c r="L31" s="21">
        <v>154</v>
      </c>
      <c r="M31" s="21">
        <v>0</v>
      </c>
      <c r="N31" s="21">
        <v>10</v>
      </c>
    </row>
    <row r="32" spans="1:14" s="16" customFormat="1" ht="106">
      <c r="A32" s="21" t="s">
        <v>1980</v>
      </c>
      <c r="B32" s="21" t="s">
        <v>21</v>
      </c>
      <c r="C32" s="21" t="s">
        <v>17</v>
      </c>
      <c r="D32" s="17" t="s">
        <v>2057</v>
      </c>
      <c r="E32" s="23">
        <v>191</v>
      </c>
      <c r="F32" s="21">
        <v>0.99999958625407404</v>
      </c>
      <c r="G32" s="36">
        <v>1</v>
      </c>
      <c r="H32" s="37">
        <v>42568</v>
      </c>
      <c r="I32" s="17" t="s">
        <v>2058</v>
      </c>
      <c r="J32" s="17">
        <v>1</v>
      </c>
      <c r="K32" s="17" t="s">
        <v>2056</v>
      </c>
      <c r="L32" s="21">
        <v>154</v>
      </c>
      <c r="M32" s="21">
        <v>4</v>
      </c>
      <c r="N32" s="21">
        <v>23</v>
      </c>
    </row>
    <row r="33" spans="1:15" s="16" customFormat="1" ht="61">
      <c r="A33" s="21" t="s">
        <v>1980</v>
      </c>
      <c r="B33" s="21" t="s">
        <v>21</v>
      </c>
      <c r="C33" s="21" t="s">
        <v>42</v>
      </c>
      <c r="D33" s="25" t="s">
        <v>2059</v>
      </c>
      <c r="E33" s="23">
        <v>33</v>
      </c>
      <c r="F33" s="21">
        <v>0.73616800547924499</v>
      </c>
      <c r="G33" s="36">
        <v>1</v>
      </c>
      <c r="H33" s="37">
        <v>42533</v>
      </c>
      <c r="I33" s="21" t="s">
        <v>2060</v>
      </c>
      <c r="J33" s="21">
        <v>0</v>
      </c>
      <c r="K33" s="25" t="s">
        <v>2061</v>
      </c>
      <c r="L33" s="21">
        <v>81</v>
      </c>
      <c r="M33" s="21">
        <v>3</v>
      </c>
      <c r="N33" s="21">
        <v>22</v>
      </c>
    </row>
    <row r="34" spans="1:15" s="16" customFormat="1" ht="106">
      <c r="A34" s="21" t="s">
        <v>1980</v>
      </c>
      <c r="B34" s="21" t="s">
        <v>21</v>
      </c>
      <c r="C34" s="21" t="s">
        <v>17</v>
      </c>
      <c r="D34" s="25" t="s">
        <v>2062</v>
      </c>
      <c r="E34" s="23">
        <v>95</v>
      </c>
      <c r="F34" s="21">
        <v>3.8537008347145497E-2</v>
      </c>
      <c r="G34" s="36">
        <v>1</v>
      </c>
      <c r="H34" s="37">
        <v>42407</v>
      </c>
      <c r="I34" s="17" t="s">
        <v>2063</v>
      </c>
      <c r="J34" s="17">
        <v>0</v>
      </c>
      <c r="K34" s="17" t="s">
        <v>2064</v>
      </c>
      <c r="L34" s="21">
        <v>153</v>
      </c>
      <c r="M34" s="21">
        <v>4</v>
      </c>
      <c r="N34" s="21">
        <v>36</v>
      </c>
    </row>
    <row r="35" spans="1:15" s="16" customFormat="1" ht="76">
      <c r="A35" s="21" t="s">
        <v>2065</v>
      </c>
      <c r="B35" s="21" t="s">
        <v>21</v>
      </c>
      <c r="C35" s="21" t="s">
        <v>17</v>
      </c>
      <c r="D35" s="26" t="s">
        <v>2065</v>
      </c>
      <c r="E35" s="23">
        <v>34</v>
      </c>
      <c r="F35" s="21">
        <v>8.8958562749007694E-2</v>
      </c>
      <c r="G35" s="36">
        <v>1</v>
      </c>
      <c r="H35" s="38">
        <v>43712</v>
      </c>
      <c r="I35" s="21" t="s">
        <v>2066</v>
      </c>
      <c r="J35" s="21">
        <v>0</v>
      </c>
      <c r="K35" s="17" t="s">
        <v>2067</v>
      </c>
      <c r="L35" s="21">
        <v>105</v>
      </c>
      <c r="M35" s="21">
        <v>1</v>
      </c>
      <c r="N35" s="21">
        <v>1</v>
      </c>
      <c r="O35" s="16">
        <f>AVERAGE(M35:M45)</f>
        <v>1.4545454545454546</v>
      </c>
    </row>
    <row r="36" spans="1:15" s="16" customFormat="1" ht="61">
      <c r="A36" s="21" t="s">
        <v>2065</v>
      </c>
      <c r="B36" s="21" t="s">
        <v>21</v>
      </c>
      <c r="C36" s="21" t="s">
        <v>42</v>
      </c>
      <c r="D36" s="25" t="s">
        <v>2068</v>
      </c>
      <c r="E36" s="23">
        <v>94</v>
      </c>
      <c r="F36" s="21">
        <v>0.29887167684435201</v>
      </c>
      <c r="G36" s="36">
        <v>1</v>
      </c>
      <c r="H36" s="37">
        <v>43287</v>
      </c>
      <c r="I36" s="17" t="s">
        <v>2069</v>
      </c>
      <c r="J36" s="17">
        <v>1</v>
      </c>
      <c r="K36" s="17" t="s">
        <v>2070</v>
      </c>
      <c r="L36" s="21">
        <v>70</v>
      </c>
      <c r="M36" s="21">
        <v>3</v>
      </c>
      <c r="N36" s="21">
        <v>10</v>
      </c>
      <c r="O36" s="16">
        <f>AVERAGE(N35:N45)</f>
        <v>8.0909090909090917</v>
      </c>
    </row>
    <row r="37" spans="1:15" s="16" customFormat="1" ht="76">
      <c r="A37" s="21" t="s">
        <v>2065</v>
      </c>
      <c r="B37" s="21" t="s">
        <v>21</v>
      </c>
      <c r="C37" s="21" t="s">
        <v>17</v>
      </c>
      <c r="D37" s="26" t="s">
        <v>119</v>
      </c>
      <c r="E37" s="23">
        <v>74</v>
      </c>
      <c r="F37" s="21">
        <v>1.3663512760134401E-2</v>
      </c>
      <c r="G37" s="36">
        <v>1</v>
      </c>
      <c r="H37" s="38">
        <v>43076</v>
      </c>
      <c r="I37" s="17" t="s">
        <v>2071</v>
      </c>
      <c r="J37" s="17">
        <v>0</v>
      </c>
      <c r="K37" s="17" t="s">
        <v>2072</v>
      </c>
      <c r="L37" s="21">
        <v>97</v>
      </c>
      <c r="M37" s="21">
        <v>1</v>
      </c>
      <c r="N37" s="21">
        <v>13</v>
      </c>
    </row>
    <row r="38" spans="1:15" s="16" customFormat="1" ht="76">
      <c r="A38" s="21" t="s">
        <v>2065</v>
      </c>
      <c r="B38" s="21" t="s">
        <v>21</v>
      </c>
      <c r="C38" s="21" t="s">
        <v>17</v>
      </c>
      <c r="D38" s="25" t="s">
        <v>2073</v>
      </c>
      <c r="E38" s="23">
        <v>134</v>
      </c>
      <c r="F38" s="21">
        <v>1.0111142404456401E-6</v>
      </c>
      <c r="G38" s="36">
        <v>1</v>
      </c>
      <c r="H38" s="38">
        <v>43075</v>
      </c>
      <c r="I38" s="25" t="s">
        <v>2074</v>
      </c>
      <c r="J38" s="25">
        <v>0</v>
      </c>
      <c r="K38" s="17" t="s">
        <v>2072</v>
      </c>
      <c r="L38" s="21">
        <v>97</v>
      </c>
      <c r="M38" s="21">
        <v>1</v>
      </c>
      <c r="N38" s="21">
        <v>13</v>
      </c>
    </row>
    <row r="39" spans="1:15" s="16" customFormat="1" ht="76">
      <c r="A39" s="21" t="s">
        <v>2065</v>
      </c>
      <c r="B39" s="21" t="s">
        <v>21</v>
      </c>
      <c r="C39" s="21" t="s">
        <v>42</v>
      </c>
      <c r="D39" s="26" t="s">
        <v>119</v>
      </c>
      <c r="E39" s="23">
        <v>71</v>
      </c>
      <c r="F39" s="21">
        <v>0.49732761511608697</v>
      </c>
      <c r="G39" s="36">
        <v>1</v>
      </c>
      <c r="H39" s="37">
        <v>43068</v>
      </c>
      <c r="I39" s="17" t="s">
        <v>2075</v>
      </c>
      <c r="J39" s="17">
        <v>0</v>
      </c>
      <c r="K39" s="17" t="s">
        <v>2072</v>
      </c>
      <c r="L39" s="21">
        <v>97</v>
      </c>
      <c r="M39" s="21">
        <v>1</v>
      </c>
      <c r="N39" s="21">
        <v>13</v>
      </c>
    </row>
    <row r="40" spans="1:15" s="16" customFormat="1" ht="76">
      <c r="A40" s="21" t="s">
        <v>2065</v>
      </c>
      <c r="B40" s="21" t="s">
        <v>21</v>
      </c>
      <c r="C40" s="21" t="s">
        <v>17</v>
      </c>
      <c r="D40" s="25" t="s">
        <v>2076</v>
      </c>
      <c r="E40" s="23">
        <v>96</v>
      </c>
      <c r="F40" s="21">
        <v>0.103001497042837</v>
      </c>
      <c r="G40" s="36">
        <v>0</v>
      </c>
      <c r="H40" s="37">
        <v>43068</v>
      </c>
      <c r="I40" s="25" t="s">
        <v>2077</v>
      </c>
      <c r="J40" s="25">
        <v>0</v>
      </c>
      <c r="K40" s="17" t="s">
        <v>2078</v>
      </c>
      <c r="L40" s="21">
        <v>91</v>
      </c>
      <c r="M40" s="21">
        <v>1</v>
      </c>
      <c r="N40" s="21">
        <v>3</v>
      </c>
    </row>
    <row r="41" spans="1:15" s="16" customFormat="1" ht="76">
      <c r="A41" s="21" t="s">
        <v>2065</v>
      </c>
      <c r="B41" s="21" t="s">
        <v>21</v>
      </c>
      <c r="C41" s="21" t="s">
        <v>17</v>
      </c>
      <c r="D41" s="25" t="s">
        <v>2079</v>
      </c>
      <c r="E41" s="23">
        <v>96</v>
      </c>
      <c r="F41" s="21">
        <v>0.103001497042837</v>
      </c>
      <c r="G41" s="36">
        <v>0</v>
      </c>
      <c r="H41" s="37">
        <v>43068</v>
      </c>
      <c r="I41" s="17" t="s">
        <v>2077</v>
      </c>
      <c r="J41" s="17">
        <v>0</v>
      </c>
      <c r="K41" s="17" t="s">
        <v>2078</v>
      </c>
      <c r="L41" s="21">
        <v>91</v>
      </c>
      <c r="M41" s="21">
        <v>1</v>
      </c>
      <c r="N41" s="21">
        <v>3</v>
      </c>
    </row>
    <row r="42" spans="1:15" s="16" customFormat="1" ht="76">
      <c r="A42" s="21" t="s">
        <v>2065</v>
      </c>
      <c r="B42" s="21" t="s">
        <v>21</v>
      </c>
      <c r="C42" s="21" t="s">
        <v>17</v>
      </c>
      <c r="D42" s="25" t="s">
        <v>2080</v>
      </c>
      <c r="E42" s="23">
        <v>70</v>
      </c>
      <c r="F42" s="21">
        <v>2.7618845774567E-2</v>
      </c>
      <c r="G42" s="36">
        <v>1</v>
      </c>
      <c r="H42" s="37">
        <v>43045</v>
      </c>
      <c r="I42" s="25" t="s">
        <v>2081</v>
      </c>
      <c r="J42" s="25">
        <v>1</v>
      </c>
      <c r="K42" s="25" t="s">
        <v>2082</v>
      </c>
      <c r="L42" s="21">
        <v>53</v>
      </c>
      <c r="M42" s="21">
        <v>2</v>
      </c>
      <c r="N42" s="21">
        <v>3</v>
      </c>
    </row>
    <row r="43" spans="1:15" s="16" customFormat="1" ht="61">
      <c r="A43" s="21" t="s">
        <v>2065</v>
      </c>
      <c r="B43" s="21" t="s">
        <v>21</v>
      </c>
      <c r="C43" s="21" t="s">
        <v>17</v>
      </c>
      <c r="D43" s="25" t="s">
        <v>2083</v>
      </c>
      <c r="E43" s="23">
        <v>91</v>
      </c>
      <c r="F43" s="21">
        <v>8.6701007148803897E-5</v>
      </c>
      <c r="G43" s="36">
        <v>1</v>
      </c>
      <c r="H43" s="37">
        <v>43045</v>
      </c>
      <c r="I43" s="25" t="s">
        <v>2084</v>
      </c>
      <c r="J43" s="25">
        <v>1</v>
      </c>
      <c r="K43" s="25" t="s">
        <v>2082</v>
      </c>
      <c r="L43" s="21">
        <v>53</v>
      </c>
      <c r="M43" s="21">
        <v>1</v>
      </c>
      <c r="N43" s="21">
        <v>3</v>
      </c>
    </row>
    <row r="44" spans="1:15" s="16" customFormat="1" ht="91">
      <c r="A44" s="21" t="s">
        <v>2065</v>
      </c>
      <c r="B44" s="21" t="s">
        <v>21</v>
      </c>
      <c r="C44" s="21" t="s">
        <v>17</v>
      </c>
      <c r="D44" s="25" t="s">
        <v>2085</v>
      </c>
      <c r="E44" s="23">
        <v>113</v>
      </c>
      <c r="F44" s="21">
        <v>0.99999780357336898</v>
      </c>
      <c r="G44" s="36">
        <v>1</v>
      </c>
      <c r="H44" s="37">
        <v>42905</v>
      </c>
      <c r="I44" s="25" t="s">
        <v>2086</v>
      </c>
      <c r="J44" s="25">
        <v>0</v>
      </c>
      <c r="K44" s="25" t="s">
        <v>2087</v>
      </c>
      <c r="L44" s="21">
        <v>106</v>
      </c>
      <c r="M44" s="21">
        <v>1</v>
      </c>
      <c r="N44" s="21">
        <v>2</v>
      </c>
    </row>
    <row r="45" spans="1:15" s="16" customFormat="1" ht="61">
      <c r="A45" s="21" t="s">
        <v>2065</v>
      </c>
      <c r="B45" s="21" t="s">
        <v>21</v>
      </c>
      <c r="C45" s="21" t="s">
        <v>17</v>
      </c>
      <c r="D45" s="25" t="s">
        <v>2088</v>
      </c>
      <c r="E45" s="23">
        <v>97</v>
      </c>
      <c r="F45" s="21">
        <v>0.995175000434533</v>
      </c>
      <c r="G45" s="36">
        <v>1</v>
      </c>
      <c r="H45" s="37">
        <v>42301</v>
      </c>
      <c r="I45" s="25" t="s">
        <v>2089</v>
      </c>
      <c r="J45" s="25">
        <v>1</v>
      </c>
      <c r="K45" s="25" t="s">
        <v>2090</v>
      </c>
      <c r="L45" s="21">
        <v>84</v>
      </c>
      <c r="M45" s="21">
        <v>3</v>
      </c>
      <c r="N45" s="21">
        <v>25</v>
      </c>
    </row>
    <row r="46" spans="1:15" s="16" customFormat="1" ht="91">
      <c r="A46" s="21" t="s">
        <v>2091</v>
      </c>
      <c r="B46" s="21" t="s">
        <v>21</v>
      </c>
      <c r="C46" s="21" t="s">
        <v>183</v>
      </c>
      <c r="D46" s="25" t="s">
        <v>2092</v>
      </c>
      <c r="E46" s="23">
        <v>173</v>
      </c>
      <c r="F46" s="21">
        <v>5.1106474607820504E-10</v>
      </c>
      <c r="G46" s="36">
        <v>1</v>
      </c>
      <c r="H46" s="37">
        <v>43839</v>
      </c>
      <c r="I46" s="25" t="s">
        <v>2093</v>
      </c>
      <c r="J46" s="25">
        <v>0</v>
      </c>
      <c r="K46" s="25" t="s">
        <v>2094</v>
      </c>
      <c r="L46" s="21">
        <v>76</v>
      </c>
      <c r="M46" s="21">
        <v>4</v>
      </c>
      <c r="N46" s="21">
        <v>11</v>
      </c>
      <c r="O46" s="16">
        <f>AVERAGE(M46:M65)</f>
        <v>1.6</v>
      </c>
    </row>
    <row r="47" spans="1:15" s="16" customFormat="1" ht="46">
      <c r="A47" s="21" t="s">
        <v>2091</v>
      </c>
      <c r="B47" s="21" t="s">
        <v>21</v>
      </c>
      <c r="C47" s="21" t="s">
        <v>183</v>
      </c>
      <c r="D47" s="17" t="s">
        <v>2095</v>
      </c>
      <c r="E47" s="23">
        <v>81</v>
      </c>
      <c r="F47" s="21">
        <v>1.76931141574799E-3</v>
      </c>
      <c r="G47" s="36">
        <v>1</v>
      </c>
      <c r="H47" s="37">
        <v>43835</v>
      </c>
      <c r="I47" s="25" t="s">
        <v>2096</v>
      </c>
      <c r="J47" s="25">
        <v>0</v>
      </c>
      <c r="K47" s="25" t="s">
        <v>2097</v>
      </c>
      <c r="L47" s="21">
        <v>63</v>
      </c>
      <c r="M47" s="21">
        <v>2</v>
      </c>
      <c r="N47" s="21">
        <v>8</v>
      </c>
      <c r="O47" s="16">
        <f>AVERAGE(N46:N65)</f>
        <v>3.85</v>
      </c>
    </row>
    <row r="48" spans="1:15" s="16" customFormat="1" ht="46">
      <c r="A48" s="21" t="s">
        <v>2091</v>
      </c>
      <c r="B48" s="21" t="s">
        <v>25</v>
      </c>
      <c r="C48" s="21" t="s">
        <v>543</v>
      </c>
      <c r="D48" s="25" t="s">
        <v>2098</v>
      </c>
      <c r="E48" s="23">
        <v>26</v>
      </c>
      <c r="F48" s="21">
        <v>4.3847187499477601E-2</v>
      </c>
      <c r="G48" s="36">
        <v>1</v>
      </c>
      <c r="H48" s="37">
        <v>43796</v>
      </c>
      <c r="I48" s="26" t="s">
        <v>2099</v>
      </c>
      <c r="J48" s="26">
        <v>1</v>
      </c>
      <c r="K48" s="25" t="s">
        <v>2100</v>
      </c>
      <c r="L48" s="21">
        <v>57</v>
      </c>
      <c r="M48" s="21">
        <v>2</v>
      </c>
      <c r="N48" s="21">
        <v>2</v>
      </c>
    </row>
    <row r="49" spans="1:14" s="16" customFormat="1" ht="61">
      <c r="A49" s="21" t="s">
        <v>2091</v>
      </c>
      <c r="B49" s="21" t="s">
        <v>25</v>
      </c>
      <c r="C49" s="21" t="s">
        <v>183</v>
      </c>
      <c r="D49" s="26" t="s">
        <v>2101</v>
      </c>
      <c r="E49" s="23">
        <v>37</v>
      </c>
      <c r="F49" s="21">
        <v>0.95079759105385198</v>
      </c>
      <c r="G49" s="36">
        <v>1</v>
      </c>
      <c r="H49" s="37">
        <v>43795</v>
      </c>
      <c r="I49" s="25" t="s">
        <v>2102</v>
      </c>
      <c r="J49" s="25">
        <v>1</v>
      </c>
      <c r="K49" s="17" t="s">
        <v>2103</v>
      </c>
      <c r="L49" s="21">
        <v>79</v>
      </c>
      <c r="M49" s="21">
        <v>1</v>
      </c>
      <c r="N49" s="21">
        <v>0</v>
      </c>
    </row>
    <row r="50" spans="1:14" s="16" customFormat="1" ht="61">
      <c r="A50" s="21" t="s">
        <v>2091</v>
      </c>
      <c r="B50" s="21" t="s">
        <v>25</v>
      </c>
      <c r="C50" s="21" t="s">
        <v>183</v>
      </c>
      <c r="D50" s="25" t="s">
        <v>2104</v>
      </c>
      <c r="E50" s="23">
        <v>49</v>
      </c>
      <c r="F50" s="21">
        <v>0.66996713212499703</v>
      </c>
      <c r="G50" s="36">
        <v>1</v>
      </c>
      <c r="H50" s="37">
        <v>43792</v>
      </c>
      <c r="I50" s="25" t="s">
        <v>2105</v>
      </c>
      <c r="J50" s="25">
        <v>1</v>
      </c>
      <c r="K50" s="25" t="s">
        <v>2106</v>
      </c>
      <c r="L50" s="21">
        <v>77</v>
      </c>
      <c r="M50" s="21">
        <v>1</v>
      </c>
      <c r="N50" s="21">
        <v>3</v>
      </c>
    </row>
    <row r="51" spans="1:14" s="16" customFormat="1" ht="91">
      <c r="A51" s="21" t="s">
        <v>2091</v>
      </c>
      <c r="B51" s="21" t="s">
        <v>25</v>
      </c>
      <c r="C51" s="21" t="s">
        <v>183</v>
      </c>
      <c r="D51" s="25" t="s">
        <v>2107</v>
      </c>
      <c r="E51" s="23">
        <v>49</v>
      </c>
      <c r="F51" s="21">
        <v>0.66996713212499703</v>
      </c>
      <c r="G51" s="36">
        <v>1</v>
      </c>
      <c r="H51" s="37">
        <v>43792</v>
      </c>
      <c r="I51" s="25" t="s">
        <v>2105</v>
      </c>
      <c r="J51" s="25">
        <v>1</v>
      </c>
      <c r="K51" s="25" t="s">
        <v>2108</v>
      </c>
      <c r="L51" s="21">
        <v>126</v>
      </c>
      <c r="M51" s="21">
        <v>1</v>
      </c>
      <c r="N51" s="21">
        <v>2</v>
      </c>
    </row>
    <row r="52" spans="1:14" s="16" customFormat="1" ht="61">
      <c r="A52" s="21" t="s">
        <v>2091</v>
      </c>
      <c r="B52" s="21" t="s">
        <v>25</v>
      </c>
      <c r="C52" s="21" t="s">
        <v>42</v>
      </c>
      <c r="D52" s="25" t="s">
        <v>2109</v>
      </c>
      <c r="E52" s="23">
        <v>24</v>
      </c>
      <c r="F52" s="21">
        <v>2.45980073800879E-2</v>
      </c>
      <c r="G52" s="36">
        <v>1</v>
      </c>
      <c r="H52" s="37">
        <v>43747</v>
      </c>
      <c r="I52" s="26" t="s">
        <v>2110</v>
      </c>
      <c r="J52" s="26">
        <v>1</v>
      </c>
      <c r="K52" s="25" t="s">
        <v>2111</v>
      </c>
      <c r="L52" s="21">
        <v>58</v>
      </c>
      <c r="M52" s="21">
        <v>1</v>
      </c>
      <c r="N52" s="21">
        <v>1</v>
      </c>
    </row>
    <row r="53" spans="1:14" s="16" customFormat="1" ht="76">
      <c r="A53" s="21" t="s">
        <v>2091</v>
      </c>
      <c r="B53" s="21" t="s">
        <v>25</v>
      </c>
      <c r="C53" s="21" t="s">
        <v>42</v>
      </c>
      <c r="D53" s="17" t="s">
        <v>2112</v>
      </c>
      <c r="E53" s="23">
        <v>20</v>
      </c>
      <c r="F53" s="21">
        <v>0.65348637689451705</v>
      </c>
      <c r="G53" s="36">
        <v>1</v>
      </c>
      <c r="H53" s="37">
        <v>43717</v>
      </c>
      <c r="I53" s="21" t="s">
        <v>2113</v>
      </c>
      <c r="J53" s="21">
        <v>1</v>
      </c>
      <c r="K53" s="25" t="s">
        <v>2114</v>
      </c>
      <c r="L53" s="21">
        <v>97</v>
      </c>
      <c r="M53" s="21">
        <v>1</v>
      </c>
      <c r="N53" s="21">
        <v>1</v>
      </c>
    </row>
    <row r="54" spans="1:14" s="16" customFormat="1" ht="91">
      <c r="A54" s="21" t="s">
        <v>2091</v>
      </c>
      <c r="B54" s="21" t="s">
        <v>21</v>
      </c>
      <c r="C54" s="21" t="s">
        <v>17</v>
      </c>
      <c r="D54" s="25" t="s">
        <v>2115</v>
      </c>
      <c r="E54" s="23">
        <v>71</v>
      </c>
      <c r="F54" s="21">
        <v>0.66078547481633898</v>
      </c>
      <c r="G54" s="36">
        <v>1</v>
      </c>
      <c r="H54" s="37">
        <v>43400</v>
      </c>
      <c r="I54" s="25" t="s">
        <v>2116</v>
      </c>
      <c r="J54" s="25">
        <v>0</v>
      </c>
      <c r="K54" s="25" t="s">
        <v>2117</v>
      </c>
      <c r="L54" s="21">
        <v>99</v>
      </c>
      <c r="M54" s="21">
        <v>2</v>
      </c>
      <c r="N54" s="21">
        <v>6</v>
      </c>
    </row>
    <row r="55" spans="1:14" s="16" customFormat="1" ht="181">
      <c r="A55" s="21" t="s">
        <v>2091</v>
      </c>
      <c r="B55" s="21" t="s">
        <v>21</v>
      </c>
      <c r="C55" s="21" t="s">
        <v>17</v>
      </c>
      <c r="D55" s="25" t="s">
        <v>2118</v>
      </c>
      <c r="E55" s="23">
        <v>330</v>
      </c>
      <c r="F55" s="21">
        <v>3.9033485962348499E-2</v>
      </c>
      <c r="G55" s="36">
        <v>1</v>
      </c>
      <c r="H55" s="37">
        <v>43262</v>
      </c>
      <c r="I55" s="25" t="s">
        <v>2119</v>
      </c>
      <c r="J55" s="25">
        <v>0</v>
      </c>
      <c r="K55" s="25" t="s">
        <v>2120</v>
      </c>
      <c r="L55" s="21">
        <v>134</v>
      </c>
      <c r="M55" s="21">
        <v>1</v>
      </c>
      <c r="N55" s="21">
        <v>2</v>
      </c>
    </row>
    <row r="56" spans="1:14" s="16" customFormat="1" ht="136">
      <c r="A56" s="21" t="s">
        <v>2091</v>
      </c>
      <c r="B56" s="21" t="s">
        <v>21</v>
      </c>
      <c r="C56" s="21" t="s">
        <v>17</v>
      </c>
      <c r="D56" s="25" t="s">
        <v>2121</v>
      </c>
      <c r="E56" s="23">
        <v>263</v>
      </c>
      <c r="F56" s="21">
        <v>3.8859509512767503E-5</v>
      </c>
      <c r="G56" s="36">
        <v>1</v>
      </c>
      <c r="H56" s="37">
        <v>43259</v>
      </c>
      <c r="I56" s="25" t="s">
        <v>2122</v>
      </c>
      <c r="J56" s="25">
        <v>0</v>
      </c>
      <c r="K56" s="25" t="s">
        <v>2120</v>
      </c>
      <c r="L56" s="21">
        <v>134</v>
      </c>
      <c r="M56" s="21">
        <v>1</v>
      </c>
      <c r="N56" s="21">
        <v>4</v>
      </c>
    </row>
    <row r="57" spans="1:14" s="16" customFormat="1" ht="106">
      <c r="A57" s="21" t="s">
        <v>2091</v>
      </c>
      <c r="B57" s="21" t="s">
        <v>25</v>
      </c>
      <c r="C57" s="21" t="s">
        <v>17</v>
      </c>
      <c r="D57" s="25" t="s">
        <v>2123</v>
      </c>
      <c r="E57" s="23">
        <v>158</v>
      </c>
      <c r="F57" s="21">
        <v>1.82596021541137E-4</v>
      </c>
      <c r="G57" s="36">
        <v>0</v>
      </c>
      <c r="H57" s="37">
        <v>43255</v>
      </c>
      <c r="I57" s="25" t="s">
        <v>2124</v>
      </c>
      <c r="J57" s="25">
        <v>1</v>
      </c>
      <c r="K57" s="25" t="s">
        <v>2125</v>
      </c>
      <c r="L57" s="21">
        <v>145</v>
      </c>
      <c r="M57" s="21">
        <v>3</v>
      </c>
      <c r="N57" s="21">
        <v>3</v>
      </c>
    </row>
    <row r="58" spans="1:14" s="16" customFormat="1" ht="226">
      <c r="A58" s="21" t="s">
        <v>2091</v>
      </c>
      <c r="B58" s="21" t="s">
        <v>25</v>
      </c>
      <c r="C58" s="21" t="s">
        <v>17</v>
      </c>
      <c r="D58" s="25" t="s">
        <v>2126</v>
      </c>
      <c r="E58" s="23">
        <v>420</v>
      </c>
      <c r="F58" s="21">
        <v>5.2002195664924097E-5</v>
      </c>
      <c r="G58" s="36">
        <v>0</v>
      </c>
      <c r="H58" s="37">
        <v>43250</v>
      </c>
      <c r="I58" s="25" t="s">
        <v>2127</v>
      </c>
      <c r="J58" s="25">
        <v>1</v>
      </c>
      <c r="K58" s="25" t="s">
        <v>2128</v>
      </c>
      <c r="L58" s="21">
        <v>104</v>
      </c>
      <c r="M58" s="21">
        <v>1</v>
      </c>
      <c r="N58" s="21">
        <v>1</v>
      </c>
    </row>
    <row r="59" spans="1:14" s="16" customFormat="1" ht="76">
      <c r="A59" s="21" t="s">
        <v>2091</v>
      </c>
      <c r="B59" s="21" t="s">
        <v>25</v>
      </c>
      <c r="C59" s="21" t="s">
        <v>17</v>
      </c>
      <c r="D59" s="25" t="s">
        <v>2123</v>
      </c>
      <c r="E59" s="23">
        <v>137</v>
      </c>
      <c r="F59" s="21">
        <v>0.98800924541466595</v>
      </c>
      <c r="G59" s="36">
        <v>0</v>
      </c>
      <c r="H59" s="37">
        <v>43248</v>
      </c>
      <c r="I59" s="25" t="s">
        <v>2129</v>
      </c>
      <c r="J59" s="25">
        <v>1</v>
      </c>
      <c r="K59" s="25" t="s">
        <v>2130</v>
      </c>
      <c r="L59" s="21">
        <v>37</v>
      </c>
      <c r="M59" s="21">
        <v>2</v>
      </c>
      <c r="N59" s="21">
        <v>2</v>
      </c>
    </row>
    <row r="60" spans="1:14" s="16" customFormat="1" ht="121">
      <c r="A60" s="21" t="s">
        <v>2091</v>
      </c>
      <c r="B60" s="21" t="s">
        <v>21</v>
      </c>
      <c r="C60" s="21" t="s">
        <v>17</v>
      </c>
      <c r="D60" s="25" t="s">
        <v>2131</v>
      </c>
      <c r="E60" s="23">
        <v>232</v>
      </c>
      <c r="F60" s="21">
        <v>5.33351141029925E-13</v>
      </c>
      <c r="G60" s="36">
        <v>0</v>
      </c>
      <c r="H60" s="37">
        <v>43238</v>
      </c>
      <c r="I60" s="25" t="s">
        <v>2132</v>
      </c>
      <c r="J60" s="25">
        <v>0</v>
      </c>
      <c r="K60" s="25" t="s">
        <v>2133</v>
      </c>
      <c r="L60" s="21">
        <v>85</v>
      </c>
      <c r="M60" s="21">
        <v>1</v>
      </c>
      <c r="N60" s="21">
        <v>5</v>
      </c>
    </row>
    <row r="61" spans="1:14" s="16" customFormat="1" ht="166">
      <c r="A61" s="21" t="s">
        <v>2091</v>
      </c>
      <c r="B61" s="21" t="s">
        <v>21</v>
      </c>
      <c r="C61" s="21" t="s">
        <v>17</v>
      </c>
      <c r="D61" s="26" t="s">
        <v>2134</v>
      </c>
      <c r="E61" s="23">
        <v>169</v>
      </c>
      <c r="F61" s="21">
        <v>2.3064565812802601E-9</v>
      </c>
      <c r="G61" s="36">
        <v>0</v>
      </c>
      <c r="H61" s="37">
        <v>43235</v>
      </c>
      <c r="I61" s="17" t="s">
        <v>2135</v>
      </c>
      <c r="J61" s="17">
        <v>0</v>
      </c>
      <c r="K61" s="25" t="s">
        <v>2136</v>
      </c>
      <c r="L61" s="21">
        <v>234</v>
      </c>
      <c r="M61" s="21">
        <v>2</v>
      </c>
      <c r="N61" s="21">
        <v>2</v>
      </c>
    </row>
    <row r="62" spans="1:14" s="16" customFormat="1" ht="136">
      <c r="A62" s="21" t="s">
        <v>2091</v>
      </c>
      <c r="B62" s="21" t="s">
        <v>21</v>
      </c>
      <c r="C62" s="21" t="s">
        <v>17</v>
      </c>
      <c r="D62" s="25" t="s">
        <v>2137</v>
      </c>
      <c r="E62" s="23">
        <v>239</v>
      </c>
      <c r="F62" s="21">
        <v>0.85060428724054005</v>
      </c>
      <c r="G62" s="36">
        <v>0</v>
      </c>
      <c r="H62" s="37">
        <v>43234</v>
      </c>
      <c r="I62" s="25" t="s">
        <v>2138</v>
      </c>
      <c r="J62" s="25">
        <v>1</v>
      </c>
      <c r="K62" s="25" t="s">
        <v>2139</v>
      </c>
      <c r="L62" s="21">
        <v>77</v>
      </c>
      <c r="M62" s="21">
        <v>2</v>
      </c>
      <c r="N62" s="21">
        <v>7</v>
      </c>
    </row>
    <row r="63" spans="1:14" s="16" customFormat="1" ht="106">
      <c r="A63" s="21" t="s">
        <v>2091</v>
      </c>
      <c r="B63" s="21" t="s">
        <v>21</v>
      </c>
      <c r="C63" s="21" t="s">
        <v>42</v>
      </c>
      <c r="D63" s="26" t="s">
        <v>119</v>
      </c>
      <c r="E63" s="23">
        <v>53</v>
      </c>
      <c r="F63" s="21">
        <v>2.4213403633017699E-3</v>
      </c>
      <c r="G63" s="36">
        <v>1</v>
      </c>
      <c r="H63" s="37">
        <v>43074</v>
      </c>
      <c r="I63" s="25" t="s">
        <v>2140</v>
      </c>
      <c r="J63" s="25">
        <v>0</v>
      </c>
      <c r="K63" s="25" t="s">
        <v>2141</v>
      </c>
      <c r="L63" s="21">
        <v>134</v>
      </c>
      <c r="M63" s="21">
        <v>1</v>
      </c>
      <c r="N63" s="21">
        <v>13</v>
      </c>
    </row>
    <row r="64" spans="1:14" s="16" customFormat="1" ht="121">
      <c r="A64" s="21" t="s">
        <v>2091</v>
      </c>
      <c r="B64" s="21" t="s">
        <v>21</v>
      </c>
      <c r="C64" s="21" t="s">
        <v>42</v>
      </c>
      <c r="D64" s="17" t="s">
        <v>160</v>
      </c>
      <c r="E64" s="23">
        <v>44</v>
      </c>
      <c r="F64" s="21">
        <v>1.6715057667134599E-2</v>
      </c>
      <c r="G64" s="36">
        <v>1</v>
      </c>
      <c r="H64" s="37">
        <v>43017</v>
      </c>
      <c r="I64" s="25" t="s">
        <v>2142</v>
      </c>
      <c r="J64" s="25">
        <v>0</v>
      </c>
      <c r="K64" s="25" t="s">
        <v>2143</v>
      </c>
      <c r="L64" s="21">
        <v>170</v>
      </c>
      <c r="M64" s="21">
        <v>1</v>
      </c>
      <c r="N64" s="21">
        <v>1</v>
      </c>
    </row>
    <row r="65" spans="1:15" s="16" customFormat="1" ht="46">
      <c r="A65" s="21" t="s">
        <v>2091</v>
      </c>
      <c r="B65" s="21" t="s">
        <v>25</v>
      </c>
      <c r="C65" s="21" t="s">
        <v>17</v>
      </c>
      <c r="D65" s="25" t="s">
        <v>2144</v>
      </c>
      <c r="E65" s="23">
        <v>58</v>
      </c>
      <c r="F65" s="21">
        <v>0.98501307633864799</v>
      </c>
      <c r="G65" s="36">
        <v>1</v>
      </c>
      <c r="H65" s="37">
        <v>42965</v>
      </c>
      <c r="I65" s="25" t="s">
        <v>2145</v>
      </c>
      <c r="J65" s="25">
        <v>1</v>
      </c>
      <c r="K65" s="25" t="s">
        <v>2146</v>
      </c>
      <c r="L65" s="21">
        <v>37</v>
      </c>
      <c r="M65" s="21">
        <v>2</v>
      </c>
      <c r="N65" s="21">
        <v>3</v>
      </c>
    </row>
    <row r="66" spans="1:15" s="16" customFormat="1" ht="31">
      <c r="A66" s="21" t="s">
        <v>2147</v>
      </c>
      <c r="B66" s="21" t="s">
        <v>21</v>
      </c>
      <c r="C66" s="21" t="s">
        <v>42</v>
      </c>
      <c r="D66" s="25" t="s">
        <v>2148</v>
      </c>
      <c r="E66" s="23">
        <v>56</v>
      </c>
      <c r="F66" s="21">
        <v>0.89987157192039702</v>
      </c>
      <c r="G66" s="36">
        <v>1</v>
      </c>
      <c r="H66" s="37">
        <v>43660</v>
      </c>
      <c r="I66" s="25" t="s">
        <v>2149</v>
      </c>
      <c r="J66" s="25">
        <v>0</v>
      </c>
      <c r="K66" s="25" t="s">
        <v>2150</v>
      </c>
      <c r="L66" s="21">
        <v>32</v>
      </c>
      <c r="M66" s="21">
        <v>1</v>
      </c>
      <c r="N66" s="21">
        <v>3</v>
      </c>
      <c r="O66" s="16">
        <f>AVERAGE(M66:M68)</f>
        <v>1.6666666666666667</v>
      </c>
    </row>
    <row r="67" spans="1:15" s="16" customFormat="1" ht="76">
      <c r="A67" s="21" t="s">
        <v>2147</v>
      </c>
      <c r="B67" s="21" t="s">
        <v>21</v>
      </c>
      <c r="C67" s="21" t="s">
        <v>42</v>
      </c>
      <c r="D67" s="17" t="s">
        <v>2151</v>
      </c>
      <c r="E67" s="23">
        <v>95</v>
      </c>
      <c r="F67" s="21">
        <v>2.46181127705469E-8</v>
      </c>
      <c r="G67" s="36">
        <v>1</v>
      </c>
      <c r="H67" s="37">
        <v>42667</v>
      </c>
      <c r="I67" s="25" t="s">
        <v>2152</v>
      </c>
      <c r="J67" s="25">
        <v>0</v>
      </c>
      <c r="K67" s="25" t="s">
        <v>2152</v>
      </c>
      <c r="L67" s="21">
        <v>95</v>
      </c>
      <c r="M67" s="21">
        <v>1</v>
      </c>
      <c r="N67" s="21">
        <v>2</v>
      </c>
      <c r="O67" s="16">
        <f>AVERAGE(N66:N68)</f>
        <v>7.666666666666667</v>
      </c>
    </row>
    <row r="68" spans="1:15" s="16" customFormat="1" ht="61">
      <c r="A68" s="21" t="s">
        <v>2147</v>
      </c>
      <c r="B68" s="21" t="s">
        <v>21</v>
      </c>
      <c r="C68" s="21" t="s">
        <v>42</v>
      </c>
      <c r="D68" s="25" t="s">
        <v>2153</v>
      </c>
      <c r="E68" s="23">
        <v>36</v>
      </c>
      <c r="F68" s="21">
        <v>0.99381775011391604</v>
      </c>
      <c r="G68" s="36">
        <v>1</v>
      </c>
      <c r="H68" s="37">
        <v>42646</v>
      </c>
      <c r="I68" s="25" t="s">
        <v>2154</v>
      </c>
      <c r="J68" s="25">
        <v>1</v>
      </c>
      <c r="K68" s="25" t="s">
        <v>2155</v>
      </c>
      <c r="L68" s="21">
        <v>69</v>
      </c>
      <c r="M68" s="21">
        <v>3</v>
      </c>
      <c r="N68" s="21">
        <v>18</v>
      </c>
    </row>
    <row r="69" spans="1:15" s="16" customFormat="1" ht="61">
      <c r="A69" s="21" t="s">
        <v>2156</v>
      </c>
      <c r="B69" s="21" t="s">
        <v>21</v>
      </c>
      <c r="C69" s="21" t="s">
        <v>42</v>
      </c>
      <c r="D69" s="17" t="s">
        <v>119</v>
      </c>
      <c r="E69" s="23">
        <v>61</v>
      </c>
      <c r="F69" s="21">
        <v>7.5582678579766402E-5</v>
      </c>
      <c r="G69" s="36">
        <v>1</v>
      </c>
      <c r="H69" s="37">
        <v>42834</v>
      </c>
      <c r="I69" s="25" t="s">
        <v>2157</v>
      </c>
      <c r="J69" s="25">
        <v>0</v>
      </c>
      <c r="K69" s="25" t="s">
        <v>2158</v>
      </c>
      <c r="L69" s="21">
        <v>74</v>
      </c>
      <c r="M69" s="21">
        <v>1</v>
      </c>
      <c r="N69" s="21">
        <v>12</v>
      </c>
    </row>
    <row r="70" spans="1:15" s="16" customFormat="1" ht="46">
      <c r="A70" s="21" t="s">
        <v>2159</v>
      </c>
      <c r="B70" s="21" t="s">
        <v>25</v>
      </c>
      <c r="C70" s="21" t="s">
        <v>17</v>
      </c>
      <c r="D70" s="25" t="s">
        <v>2160</v>
      </c>
      <c r="E70" s="23">
        <v>70</v>
      </c>
      <c r="F70" s="21">
        <v>0.63079894713409701</v>
      </c>
      <c r="G70" s="36">
        <v>0</v>
      </c>
      <c r="H70" s="37">
        <v>43698</v>
      </c>
      <c r="I70" s="25" t="s">
        <v>2161</v>
      </c>
      <c r="J70" s="25">
        <v>1</v>
      </c>
      <c r="K70" s="25" t="s">
        <v>2162</v>
      </c>
      <c r="L70" s="21">
        <v>66</v>
      </c>
      <c r="M70" s="21">
        <v>2</v>
      </c>
      <c r="N70" s="21">
        <v>5</v>
      </c>
      <c r="O70" s="16">
        <f>AVERAGE(M70:M91)</f>
        <v>2</v>
      </c>
    </row>
    <row r="71" spans="1:15" s="16" customFormat="1" ht="211">
      <c r="A71" s="21" t="s">
        <v>2159</v>
      </c>
      <c r="B71" s="21" t="s">
        <v>21</v>
      </c>
      <c r="C71" s="21" t="s">
        <v>17</v>
      </c>
      <c r="D71" s="25" t="s">
        <v>2163</v>
      </c>
      <c r="E71" s="23">
        <v>395</v>
      </c>
      <c r="F71" s="21">
        <v>0</v>
      </c>
      <c r="G71" s="36">
        <v>0</v>
      </c>
      <c r="H71" s="37">
        <v>43692</v>
      </c>
      <c r="I71" s="25" t="s">
        <v>2164</v>
      </c>
      <c r="J71" s="25">
        <v>0</v>
      </c>
      <c r="K71" s="25" t="s">
        <v>2165</v>
      </c>
      <c r="L71" s="21">
        <v>139</v>
      </c>
      <c r="M71" s="21">
        <v>1</v>
      </c>
      <c r="N71" s="21">
        <v>5</v>
      </c>
      <c r="O71" s="16">
        <f>AVERAGE(N70:N91)</f>
        <v>8.9090909090909083</v>
      </c>
    </row>
    <row r="72" spans="1:15" s="16" customFormat="1" ht="181">
      <c r="A72" s="21" t="s">
        <v>2159</v>
      </c>
      <c r="B72" s="21" t="s">
        <v>80</v>
      </c>
      <c r="C72" s="21" t="s">
        <v>17</v>
      </c>
      <c r="D72" s="25" t="s">
        <v>2166</v>
      </c>
      <c r="E72" s="23">
        <v>333</v>
      </c>
      <c r="F72" s="21">
        <v>0.99635777929049896</v>
      </c>
      <c r="G72" s="36">
        <v>0</v>
      </c>
      <c r="H72" s="37">
        <v>43669</v>
      </c>
      <c r="I72" s="25" t="s">
        <v>2167</v>
      </c>
      <c r="J72" s="25">
        <v>0</v>
      </c>
      <c r="K72" s="25" t="s">
        <v>2168</v>
      </c>
      <c r="L72" s="21">
        <v>26</v>
      </c>
      <c r="M72" s="21">
        <v>1</v>
      </c>
      <c r="N72" s="21">
        <v>2</v>
      </c>
    </row>
    <row r="73" spans="1:15" s="16" customFormat="1" ht="76">
      <c r="A73" s="21" t="s">
        <v>2159</v>
      </c>
      <c r="B73" s="21" t="s">
        <v>25</v>
      </c>
      <c r="C73" s="21" t="s">
        <v>17</v>
      </c>
      <c r="D73" s="25" t="s">
        <v>2169</v>
      </c>
      <c r="E73" s="23">
        <v>118</v>
      </c>
      <c r="F73" s="21">
        <v>0.149950178956644</v>
      </c>
      <c r="G73" s="36">
        <v>1</v>
      </c>
      <c r="H73" s="37">
        <v>43454</v>
      </c>
      <c r="I73" s="25" t="s">
        <v>2170</v>
      </c>
      <c r="J73" s="25">
        <v>1</v>
      </c>
      <c r="K73" s="25" t="s">
        <v>2171</v>
      </c>
      <c r="L73" s="21">
        <v>58</v>
      </c>
      <c r="M73" s="21">
        <v>2</v>
      </c>
      <c r="N73" s="21">
        <v>1</v>
      </c>
    </row>
    <row r="74" spans="1:15" s="16" customFormat="1" ht="151">
      <c r="A74" s="21" t="s">
        <v>2159</v>
      </c>
      <c r="B74" s="21" t="s">
        <v>21</v>
      </c>
      <c r="C74" s="21" t="s">
        <v>17</v>
      </c>
      <c r="D74" s="25" t="s">
        <v>2172</v>
      </c>
      <c r="E74" s="23">
        <v>266</v>
      </c>
      <c r="F74" s="21">
        <v>3.32999664998113E-6</v>
      </c>
      <c r="G74" s="36">
        <v>1</v>
      </c>
      <c r="H74" s="37">
        <v>43396</v>
      </c>
      <c r="I74" s="25" t="s">
        <v>2173</v>
      </c>
      <c r="J74" s="25">
        <v>0</v>
      </c>
      <c r="K74" s="25" t="s">
        <v>2174</v>
      </c>
      <c r="L74" s="21">
        <v>149</v>
      </c>
      <c r="M74" s="21">
        <v>3</v>
      </c>
      <c r="N74" s="21">
        <v>14</v>
      </c>
    </row>
    <row r="75" spans="1:15" s="16" customFormat="1" ht="211">
      <c r="A75" s="21" t="s">
        <v>2159</v>
      </c>
      <c r="B75" s="21" t="s">
        <v>21</v>
      </c>
      <c r="C75" s="21" t="s">
        <v>17</v>
      </c>
      <c r="D75" s="25" t="s">
        <v>2175</v>
      </c>
      <c r="E75" s="23">
        <v>392</v>
      </c>
      <c r="F75" s="21">
        <v>5.3295803470666502E-3</v>
      </c>
      <c r="G75" s="36">
        <v>1</v>
      </c>
      <c r="H75" s="37">
        <v>43364</v>
      </c>
      <c r="I75" s="25" t="s">
        <v>2176</v>
      </c>
      <c r="J75" s="25">
        <v>1</v>
      </c>
      <c r="K75" s="25" t="s">
        <v>2177</v>
      </c>
      <c r="L75" s="21">
        <v>126</v>
      </c>
      <c r="M75" s="21">
        <v>5</v>
      </c>
      <c r="N75" s="21">
        <v>26</v>
      </c>
    </row>
    <row r="76" spans="1:15" s="16" customFormat="1" ht="91">
      <c r="A76" s="21" t="s">
        <v>2159</v>
      </c>
      <c r="B76" s="21" t="s">
        <v>21</v>
      </c>
      <c r="C76" s="21" t="s">
        <v>17</v>
      </c>
      <c r="D76" s="25" t="s">
        <v>2178</v>
      </c>
      <c r="E76" s="23">
        <v>149</v>
      </c>
      <c r="F76" s="21">
        <v>7.0414416816631006E-2</v>
      </c>
      <c r="G76" s="36">
        <v>1</v>
      </c>
      <c r="H76" s="37">
        <v>43357</v>
      </c>
      <c r="I76" s="25" t="s">
        <v>2179</v>
      </c>
      <c r="J76" s="25">
        <v>0</v>
      </c>
      <c r="K76" s="25" t="s">
        <v>2180</v>
      </c>
      <c r="L76" s="21">
        <v>107</v>
      </c>
      <c r="M76" s="21">
        <v>5</v>
      </c>
      <c r="N76" s="21">
        <v>33</v>
      </c>
    </row>
    <row r="77" spans="1:15" s="16" customFormat="1" ht="61">
      <c r="A77" s="21" t="s">
        <v>2159</v>
      </c>
      <c r="B77" s="21" t="s">
        <v>25</v>
      </c>
      <c r="C77" s="21" t="s">
        <v>17</v>
      </c>
      <c r="D77" s="17" t="s">
        <v>2181</v>
      </c>
      <c r="E77" s="23">
        <v>83</v>
      </c>
      <c r="F77" s="21">
        <v>2.72683239743721E-6</v>
      </c>
      <c r="G77" s="36">
        <v>1</v>
      </c>
      <c r="H77" s="37">
        <v>43354</v>
      </c>
      <c r="I77" s="25" t="s">
        <v>2182</v>
      </c>
      <c r="J77" s="25">
        <v>0</v>
      </c>
      <c r="K77" s="25" t="s">
        <v>2183</v>
      </c>
      <c r="L77" s="21">
        <v>75</v>
      </c>
      <c r="M77" s="21">
        <v>1</v>
      </c>
      <c r="N77" s="21">
        <v>2</v>
      </c>
    </row>
    <row r="78" spans="1:15" s="16" customFormat="1" ht="61">
      <c r="A78" s="21" t="s">
        <v>2159</v>
      </c>
      <c r="B78" s="21" t="s">
        <v>21</v>
      </c>
      <c r="C78" s="21" t="s">
        <v>17</v>
      </c>
      <c r="D78" s="17" t="s">
        <v>2184</v>
      </c>
      <c r="E78" s="23">
        <v>73</v>
      </c>
      <c r="F78" s="21">
        <v>5.16819938039903E-3</v>
      </c>
      <c r="G78" s="36">
        <v>1</v>
      </c>
      <c r="H78" s="37">
        <v>43350</v>
      </c>
      <c r="I78" s="25" t="s">
        <v>2185</v>
      </c>
      <c r="J78" s="25">
        <v>0</v>
      </c>
      <c r="K78" s="25" t="s">
        <v>2186</v>
      </c>
      <c r="L78" s="21">
        <v>63</v>
      </c>
      <c r="M78" s="21">
        <v>1</v>
      </c>
      <c r="N78" s="21">
        <v>5</v>
      </c>
    </row>
    <row r="79" spans="1:15" s="16" customFormat="1" ht="106">
      <c r="A79" s="21" t="s">
        <v>2159</v>
      </c>
      <c r="B79" s="21" t="s">
        <v>21</v>
      </c>
      <c r="C79" s="21" t="s">
        <v>17</v>
      </c>
      <c r="D79" s="17" t="s">
        <v>2187</v>
      </c>
      <c r="E79" s="23">
        <v>138</v>
      </c>
      <c r="F79" s="21">
        <v>0.32995093506086098</v>
      </c>
      <c r="G79" s="36">
        <v>1</v>
      </c>
      <c r="H79" s="37">
        <v>43303</v>
      </c>
      <c r="I79" s="25" t="s">
        <v>2188</v>
      </c>
      <c r="J79" s="25">
        <v>0</v>
      </c>
      <c r="K79" s="25" t="s">
        <v>2189</v>
      </c>
      <c r="L79" s="21">
        <v>154</v>
      </c>
      <c r="M79" s="21">
        <v>2</v>
      </c>
      <c r="N79" s="21">
        <v>4</v>
      </c>
    </row>
    <row r="80" spans="1:15" s="16" customFormat="1" ht="91">
      <c r="A80" s="21" t="s">
        <v>2159</v>
      </c>
      <c r="B80" s="21" t="s">
        <v>21</v>
      </c>
      <c r="C80" s="21" t="s">
        <v>17</v>
      </c>
      <c r="D80" s="25" t="s">
        <v>2190</v>
      </c>
      <c r="E80" s="23">
        <v>166</v>
      </c>
      <c r="F80" s="21">
        <v>6.3364435698432002E-8</v>
      </c>
      <c r="G80" s="36">
        <v>1</v>
      </c>
      <c r="H80" s="37">
        <v>43096</v>
      </c>
      <c r="I80" s="25" t="s">
        <v>2191</v>
      </c>
      <c r="J80" s="25">
        <v>0</v>
      </c>
      <c r="K80" s="25" t="s">
        <v>2192</v>
      </c>
      <c r="L80" s="21">
        <v>52</v>
      </c>
      <c r="M80" s="21">
        <v>1</v>
      </c>
      <c r="N80" s="21">
        <v>2</v>
      </c>
    </row>
    <row r="81" spans="1:15" s="16" customFormat="1" ht="46">
      <c r="A81" s="21" t="s">
        <v>2159</v>
      </c>
      <c r="B81" s="21" t="s">
        <v>21</v>
      </c>
      <c r="C81" s="21" t="s">
        <v>42</v>
      </c>
      <c r="D81" s="26" t="s">
        <v>119</v>
      </c>
      <c r="E81" s="23">
        <v>57</v>
      </c>
      <c r="F81" s="21">
        <v>4.2434906534582498E-2</v>
      </c>
      <c r="G81" s="36">
        <v>1</v>
      </c>
      <c r="H81" s="37">
        <v>43094</v>
      </c>
      <c r="I81" s="25" t="s">
        <v>2193</v>
      </c>
      <c r="J81" s="25">
        <v>0</v>
      </c>
      <c r="K81" s="25" t="s">
        <v>2192</v>
      </c>
      <c r="L81" s="21">
        <v>52</v>
      </c>
      <c r="M81" s="21">
        <v>1</v>
      </c>
      <c r="N81" s="21">
        <v>2</v>
      </c>
    </row>
    <row r="82" spans="1:15" s="16" customFormat="1" ht="76">
      <c r="A82" s="21" t="s">
        <v>2159</v>
      </c>
      <c r="B82" s="21" t="s">
        <v>21</v>
      </c>
      <c r="C82" s="21" t="s">
        <v>17</v>
      </c>
      <c r="D82" s="17" t="s">
        <v>2159</v>
      </c>
      <c r="E82" s="23">
        <v>55</v>
      </c>
      <c r="F82" s="21">
        <v>1.8041358183751698E-2</v>
      </c>
      <c r="G82" s="36">
        <v>1</v>
      </c>
      <c r="H82" s="37">
        <v>43019</v>
      </c>
      <c r="I82" s="25" t="s">
        <v>2194</v>
      </c>
      <c r="J82" s="25">
        <v>1</v>
      </c>
      <c r="K82" s="25" t="s">
        <v>2195</v>
      </c>
      <c r="L82" s="21">
        <v>111</v>
      </c>
      <c r="M82" s="21">
        <v>1</v>
      </c>
      <c r="N82" s="21">
        <v>12</v>
      </c>
    </row>
    <row r="83" spans="1:15" s="16" customFormat="1" ht="31">
      <c r="A83" s="21" t="s">
        <v>2159</v>
      </c>
      <c r="B83" s="21" t="s">
        <v>21</v>
      </c>
      <c r="C83" s="21" t="s">
        <v>42</v>
      </c>
      <c r="D83" s="26" t="s">
        <v>140</v>
      </c>
      <c r="E83" s="23">
        <v>54</v>
      </c>
      <c r="F83" s="21">
        <v>3.0207863680032899E-3</v>
      </c>
      <c r="G83" s="36">
        <v>1</v>
      </c>
      <c r="H83" s="37">
        <v>42993</v>
      </c>
      <c r="I83" s="25" t="s">
        <v>2196</v>
      </c>
      <c r="J83" s="25">
        <v>0</v>
      </c>
      <c r="K83" s="25" t="s">
        <v>2197</v>
      </c>
      <c r="L83" s="21">
        <v>42</v>
      </c>
      <c r="M83" s="21">
        <v>2</v>
      </c>
      <c r="N83" s="21">
        <v>5</v>
      </c>
    </row>
    <row r="84" spans="1:15" s="16" customFormat="1" ht="106">
      <c r="A84" s="21" t="s">
        <v>2159</v>
      </c>
      <c r="B84" s="21" t="s">
        <v>21</v>
      </c>
      <c r="C84" s="21" t="s">
        <v>17</v>
      </c>
      <c r="D84" s="25" t="s">
        <v>2198</v>
      </c>
      <c r="E84" s="23">
        <v>160</v>
      </c>
      <c r="F84" s="21">
        <v>0.99985542594865595</v>
      </c>
      <c r="G84" s="36">
        <v>1</v>
      </c>
      <c r="H84" s="37">
        <v>42990</v>
      </c>
      <c r="I84" s="25" t="s">
        <v>2199</v>
      </c>
      <c r="J84" s="25">
        <v>0</v>
      </c>
      <c r="K84" s="25" t="s">
        <v>2200</v>
      </c>
      <c r="L84" s="21">
        <v>146</v>
      </c>
      <c r="M84" s="21">
        <v>3</v>
      </c>
      <c r="N84" s="21">
        <v>13</v>
      </c>
    </row>
    <row r="85" spans="1:15" s="16" customFormat="1" ht="31">
      <c r="A85" s="21" t="s">
        <v>2159</v>
      </c>
      <c r="B85" s="21" t="s">
        <v>25</v>
      </c>
      <c r="C85" s="21" t="s">
        <v>17</v>
      </c>
      <c r="D85" s="26" t="s">
        <v>2201</v>
      </c>
      <c r="E85" s="23">
        <v>15</v>
      </c>
      <c r="F85" s="21">
        <v>0.18666400370587899</v>
      </c>
      <c r="G85" s="36">
        <v>1</v>
      </c>
      <c r="H85" s="37">
        <v>42968</v>
      </c>
      <c r="I85" s="26" t="s">
        <v>2202</v>
      </c>
      <c r="J85" s="26">
        <v>0</v>
      </c>
      <c r="K85" s="25" t="s">
        <v>2203</v>
      </c>
      <c r="L85" s="21">
        <v>46</v>
      </c>
      <c r="M85" s="21">
        <v>1</v>
      </c>
      <c r="N85" s="21">
        <v>0</v>
      </c>
    </row>
    <row r="86" spans="1:15" s="16" customFormat="1" ht="136">
      <c r="A86" s="21" t="s">
        <v>2159</v>
      </c>
      <c r="B86" s="21" t="s">
        <v>21</v>
      </c>
      <c r="C86" s="21" t="s">
        <v>17</v>
      </c>
      <c r="D86" s="25" t="s">
        <v>2204</v>
      </c>
      <c r="E86" s="23">
        <v>262</v>
      </c>
      <c r="F86" s="21">
        <v>6.3809851712E-3</v>
      </c>
      <c r="G86" s="36">
        <v>1</v>
      </c>
      <c r="H86" s="37">
        <v>42954</v>
      </c>
      <c r="I86" s="25" t="s">
        <v>2205</v>
      </c>
      <c r="J86" s="25">
        <v>0</v>
      </c>
      <c r="K86" s="25" t="s">
        <v>2206</v>
      </c>
      <c r="L86" s="21">
        <v>76</v>
      </c>
      <c r="M86" s="21">
        <v>3</v>
      </c>
      <c r="N86" s="21">
        <v>14</v>
      </c>
    </row>
    <row r="87" spans="1:15" s="16" customFormat="1" ht="61">
      <c r="A87" s="21" t="s">
        <v>2159</v>
      </c>
      <c r="B87" s="21" t="s">
        <v>25</v>
      </c>
      <c r="C87" s="21" t="s">
        <v>17</v>
      </c>
      <c r="D87" s="25" t="s">
        <v>2207</v>
      </c>
      <c r="E87" s="23">
        <v>71</v>
      </c>
      <c r="F87" s="21">
        <v>0.99635160032778303</v>
      </c>
      <c r="G87" s="36">
        <v>1</v>
      </c>
      <c r="H87" s="37">
        <v>42943</v>
      </c>
      <c r="I87" s="25" t="s">
        <v>2208</v>
      </c>
      <c r="J87" s="25">
        <v>0</v>
      </c>
      <c r="K87" s="25" t="s">
        <v>2209</v>
      </c>
      <c r="L87" s="21">
        <v>22</v>
      </c>
      <c r="M87" s="21">
        <v>1</v>
      </c>
      <c r="N87" s="21">
        <v>1</v>
      </c>
    </row>
    <row r="88" spans="1:15" s="16" customFormat="1" ht="61">
      <c r="A88" s="21" t="s">
        <v>2159</v>
      </c>
      <c r="B88" s="21" t="s">
        <v>25</v>
      </c>
      <c r="C88" s="21" t="s">
        <v>17</v>
      </c>
      <c r="D88" s="25" t="s">
        <v>2210</v>
      </c>
      <c r="E88" s="23">
        <v>111</v>
      </c>
      <c r="F88" s="21">
        <v>0.23071286565506899</v>
      </c>
      <c r="G88" s="36">
        <v>1</v>
      </c>
      <c r="H88" s="37">
        <v>42915</v>
      </c>
      <c r="I88" s="25" t="s">
        <v>2211</v>
      </c>
      <c r="J88" s="25">
        <v>0</v>
      </c>
      <c r="K88" s="25" t="s">
        <v>2212</v>
      </c>
      <c r="L88" s="21">
        <v>28</v>
      </c>
      <c r="M88" s="21">
        <v>1</v>
      </c>
      <c r="N88" s="21">
        <v>5</v>
      </c>
    </row>
    <row r="89" spans="1:15" s="16" customFormat="1" ht="91">
      <c r="A89" s="21" t="s">
        <v>2159</v>
      </c>
      <c r="B89" s="21" t="s">
        <v>25</v>
      </c>
      <c r="C89" s="21" t="s">
        <v>17</v>
      </c>
      <c r="D89" s="25" t="s">
        <v>2213</v>
      </c>
      <c r="E89" s="23">
        <v>57</v>
      </c>
      <c r="F89" s="21">
        <v>0.15109364604843001</v>
      </c>
      <c r="G89" s="36">
        <v>1</v>
      </c>
      <c r="H89" s="37">
        <v>42905</v>
      </c>
      <c r="I89" s="25" t="s">
        <v>2214</v>
      </c>
      <c r="J89" s="25">
        <v>0</v>
      </c>
      <c r="K89" s="25" t="s">
        <v>2215</v>
      </c>
      <c r="L89" s="21">
        <v>121</v>
      </c>
      <c r="M89" s="21">
        <v>1</v>
      </c>
      <c r="N89" s="21">
        <v>2</v>
      </c>
    </row>
    <row r="90" spans="1:15" s="16" customFormat="1" ht="91">
      <c r="A90" s="21" t="s">
        <v>2159</v>
      </c>
      <c r="B90" s="21" t="s">
        <v>21</v>
      </c>
      <c r="C90" s="21" t="s">
        <v>17</v>
      </c>
      <c r="D90" s="25" t="s">
        <v>2216</v>
      </c>
      <c r="E90" s="23">
        <v>92</v>
      </c>
      <c r="F90" s="21">
        <v>0.95679277407185304</v>
      </c>
      <c r="G90" s="36">
        <v>1</v>
      </c>
      <c r="H90" s="37">
        <v>42746</v>
      </c>
      <c r="I90" s="25" t="s">
        <v>2217</v>
      </c>
      <c r="J90" s="25">
        <v>0</v>
      </c>
      <c r="K90" s="25" t="s">
        <v>2218</v>
      </c>
      <c r="L90" s="21">
        <v>122</v>
      </c>
      <c r="M90" s="21">
        <v>3</v>
      </c>
      <c r="N90" s="21">
        <v>26</v>
      </c>
    </row>
    <row r="91" spans="1:15" s="16" customFormat="1" ht="106">
      <c r="A91" s="21" t="s">
        <v>2159</v>
      </c>
      <c r="B91" s="21" t="s">
        <v>21</v>
      </c>
      <c r="C91" s="21" t="s">
        <v>17</v>
      </c>
      <c r="D91" s="25" t="s">
        <v>2219</v>
      </c>
      <c r="E91" s="23">
        <v>111</v>
      </c>
      <c r="F91" s="21">
        <v>9.7501071350018703E-2</v>
      </c>
      <c r="G91" s="36">
        <v>1</v>
      </c>
      <c r="H91" s="37">
        <v>42731</v>
      </c>
      <c r="I91" s="25" t="s">
        <v>2220</v>
      </c>
      <c r="J91" s="25">
        <v>0</v>
      </c>
      <c r="K91" s="25" t="s">
        <v>2221</v>
      </c>
      <c r="L91" s="21">
        <v>154</v>
      </c>
      <c r="M91" s="21">
        <v>3</v>
      </c>
      <c r="N91" s="21">
        <v>17</v>
      </c>
    </row>
    <row r="92" spans="1:15" s="16" customFormat="1" ht="121">
      <c r="A92" s="21" t="s">
        <v>2222</v>
      </c>
      <c r="B92" s="21" t="s">
        <v>21</v>
      </c>
      <c r="C92" s="21" t="s">
        <v>17</v>
      </c>
      <c r="D92" s="25" t="s">
        <v>2223</v>
      </c>
      <c r="E92" s="23">
        <v>103</v>
      </c>
      <c r="F92" s="21">
        <v>9.1604656971000496E-8</v>
      </c>
      <c r="G92" s="36">
        <v>1</v>
      </c>
      <c r="H92" s="37">
        <v>43947</v>
      </c>
      <c r="I92" s="25" t="s">
        <v>2224</v>
      </c>
      <c r="J92" s="25">
        <v>0</v>
      </c>
      <c r="K92" s="25" t="s">
        <v>2225</v>
      </c>
      <c r="L92" s="21">
        <v>159</v>
      </c>
      <c r="M92" s="21">
        <v>1</v>
      </c>
      <c r="N92" s="21">
        <v>2</v>
      </c>
      <c r="O92" s="16">
        <f>AVERAGE(M92:M121)</f>
        <v>1.8333333333333333</v>
      </c>
    </row>
    <row r="93" spans="1:15" s="16" customFormat="1" ht="91">
      <c r="A93" s="21" t="s">
        <v>2222</v>
      </c>
      <c r="B93" s="21" t="s">
        <v>25</v>
      </c>
      <c r="C93" s="21" t="s">
        <v>17</v>
      </c>
      <c r="D93" s="17" t="s">
        <v>2226</v>
      </c>
      <c r="E93" s="23">
        <v>52</v>
      </c>
      <c r="F93" s="21">
        <v>6.2658803161819198E-4</v>
      </c>
      <c r="G93" s="36">
        <v>1</v>
      </c>
      <c r="H93" s="37">
        <v>43933</v>
      </c>
      <c r="I93" s="25" t="s">
        <v>2227</v>
      </c>
      <c r="J93" s="25">
        <v>1</v>
      </c>
      <c r="K93" s="25" t="s">
        <v>2228</v>
      </c>
      <c r="L93" s="21">
        <v>96</v>
      </c>
      <c r="M93" s="21">
        <v>2</v>
      </c>
      <c r="N93" s="21">
        <v>3</v>
      </c>
      <c r="O93" s="16">
        <f>AVERAGE(N92:N121)</f>
        <v>4.9333333333333336</v>
      </c>
    </row>
    <row r="94" spans="1:15" s="16" customFormat="1" ht="121">
      <c r="A94" s="21" t="s">
        <v>2222</v>
      </c>
      <c r="B94" s="21" t="s">
        <v>80</v>
      </c>
      <c r="C94" s="21" t="s">
        <v>17</v>
      </c>
      <c r="D94" s="17" t="s">
        <v>2229</v>
      </c>
      <c r="E94" s="23">
        <v>209</v>
      </c>
      <c r="F94" s="21">
        <v>2.4175500033252201E-4</v>
      </c>
      <c r="G94" s="36">
        <v>1</v>
      </c>
      <c r="H94" s="37">
        <v>43883</v>
      </c>
      <c r="I94" s="25" t="s">
        <v>2230</v>
      </c>
      <c r="J94" s="25">
        <v>1</v>
      </c>
      <c r="K94" s="25" t="s">
        <v>2231</v>
      </c>
      <c r="L94" s="21">
        <v>90</v>
      </c>
      <c r="M94" s="21">
        <v>2</v>
      </c>
      <c r="N94" s="21">
        <v>7</v>
      </c>
    </row>
    <row r="95" spans="1:15" s="16" customFormat="1" ht="76">
      <c r="A95" s="21" t="s">
        <v>2222</v>
      </c>
      <c r="B95" s="21" t="s">
        <v>21</v>
      </c>
      <c r="C95" s="21" t="s">
        <v>183</v>
      </c>
      <c r="D95" s="25" t="s">
        <v>2232</v>
      </c>
      <c r="E95" s="23">
        <v>72</v>
      </c>
      <c r="F95" s="21">
        <v>1.0136276543094599E-3</v>
      </c>
      <c r="G95" s="36">
        <v>0</v>
      </c>
      <c r="H95" s="37">
        <v>43810</v>
      </c>
      <c r="I95" s="25" t="s">
        <v>2233</v>
      </c>
      <c r="J95" s="25">
        <v>0</v>
      </c>
      <c r="K95" s="25" t="s">
        <v>2234</v>
      </c>
      <c r="L95" s="21">
        <v>64</v>
      </c>
      <c r="M95" s="21">
        <v>1</v>
      </c>
      <c r="N95" s="21">
        <v>2</v>
      </c>
    </row>
    <row r="96" spans="1:15" s="16" customFormat="1" ht="106">
      <c r="A96" s="21" t="s">
        <v>2222</v>
      </c>
      <c r="B96" s="21" t="s">
        <v>25</v>
      </c>
      <c r="C96" s="21" t="s">
        <v>17</v>
      </c>
      <c r="D96" s="17" t="s">
        <v>2235</v>
      </c>
      <c r="E96" s="23">
        <v>34</v>
      </c>
      <c r="F96" s="21">
        <v>0.19083769913235299</v>
      </c>
      <c r="G96" s="36">
        <v>1</v>
      </c>
      <c r="H96" s="37">
        <v>43788</v>
      </c>
      <c r="I96" s="17" t="s">
        <v>2236</v>
      </c>
      <c r="J96" s="17">
        <v>0</v>
      </c>
      <c r="K96" s="25" t="s">
        <v>2237</v>
      </c>
      <c r="L96" s="21">
        <v>81</v>
      </c>
      <c r="M96" s="21">
        <v>1</v>
      </c>
      <c r="N96" s="21">
        <v>0</v>
      </c>
    </row>
    <row r="97" spans="1:14" s="16" customFormat="1" ht="46">
      <c r="A97" s="21" t="s">
        <v>2222</v>
      </c>
      <c r="B97" s="21" t="s">
        <v>21</v>
      </c>
      <c r="C97" s="21" t="s">
        <v>42</v>
      </c>
      <c r="D97" s="17" t="s">
        <v>2238</v>
      </c>
      <c r="E97" s="23">
        <v>32</v>
      </c>
      <c r="F97" s="21">
        <v>2.0697899907580301E-2</v>
      </c>
      <c r="G97" s="36">
        <v>0</v>
      </c>
      <c r="H97" s="37">
        <v>43760</v>
      </c>
      <c r="I97" s="26" t="s">
        <v>2239</v>
      </c>
      <c r="J97" s="26">
        <v>0</v>
      </c>
      <c r="K97" s="25" t="s">
        <v>2240</v>
      </c>
      <c r="L97" s="21">
        <v>46</v>
      </c>
      <c r="M97" s="21">
        <v>1</v>
      </c>
      <c r="N97" s="21">
        <v>2</v>
      </c>
    </row>
    <row r="98" spans="1:14" s="16" customFormat="1" ht="61">
      <c r="A98" s="21" t="s">
        <v>2222</v>
      </c>
      <c r="B98" s="21" t="s">
        <v>25</v>
      </c>
      <c r="C98" s="21" t="s">
        <v>17</v>
      </c>
      <c r="D98" s="25" t="s">
        <v>2241</v>
      </c>
      <c r="E98" s="23">
        <v>28</v>
      </c>
      <c r="F98" s="21">
        <v>0.15195053530550101</v>
      </c>
      <c r="G98" s="36">
        <v>1</v>
      </c>
      <c r="H98" s="37">
        <v>43751</v>
      </c>
      <c r="I98" s="26" t="s">
        <v>2242</v>
      </c>
      <c r="J98" s="26">
        <v>0</v>
      </c>
      <c r="K98" s="25" t="s">
        <v>2243</v>
      </c>
      <c r="L98" s="21">
        <v>66</v>
      </c>
      <c r="M98" s="21">
        <v>4</v>
      </c>
      <c r="N98" s="21">
        <v>3</v>
      </c>
    </row>
    <row r="99" spans="1:14" s="16" customFormat="1" ht="46">
      <c r="A99" s="21" t="s">
        <v>2222</v>
      </c>
      <c r="B99" s="21" t="s">
        <v>21</v>
      </c>
      <c r="C99" s="21" t="s">
        <v>42</v>
      </c>
      <c r="D99" s="25" t="s">
        <v>2244</v>
      </c>
      <c r="E99" s="23">
        <v>76</v>
      </c>
      <c r="F99" s="21">
        <v>5.5739223047173202E-3</v>
      </c>
      <c r="G99" s="36">
        <v>1</v>
      </c>
      <c r="H99" s="37">
        <v>43744</v>
      </c>
      <c r="I99" s="25" t="s">
        <v>2245</v>
      </c>
      <c r="J99" s="25">
        <v>0</v>
      </c>
      <c r="K99" s="25" t="s">
        <v>2246</v>
      </c>
      <c r="L99" s="21">
        <v>53</v>
      </c>
      <c r="M99" s="21">
        <v>1</v>
      </c>
      <c r="N99" s="21">
        <v>4</v>
      </c>
    </row>
    <row r="100" spans="1:14" s="16" customFormat="1" ht="46">
      <c r="A100" s="21" t="s">
        <v>2222</v>
      </c>
      <c r="B100" s="21" t="s">
        <v>25</v>
      </c>
      <c r="C100" s="21" t="s">
        <v>17</v>
      </c>
      <c r="D100" s="17" t="s">
        <v>2247</v>
      </c>
      <c r="E100" s="23">
        <v>57</v>
      </c>
      <c r="F100" s="21">
        <v>6.6250993136134403E-2</v>
      </c>
      <c r="G100" s="36">
        <v>1</v>
      </c>
      <c r="H100" s="37">
        <v>43726</v>
      </c>
      <c r="I100" s="25" t="s">
        <v>2248</v>
      </c>
      <c r="J100" s="25">
        <v>0</v>
      </c>
      <c r="K100" s="25" t="s">
        <v>2249</v>
      </c>
      <c r="L100" s="21">
        <v>37</v>
      </c>
      <c r="M100" s="21">
        <v>3</v>
      </c>
      <c r="N100" s="21">
        <v>6</v>
      </c>
    </row>
    <row r="101" spans="1:14" s="16" customFormat="1" ht="91">
      <c r="A101" s="21" t="s">
        <v>2222</v>
      </c>
      <c r="B101" s="21" t="s">
        <v>25</v>
      </c>
      <c r="C101" s="21" t="s">
        <v>17</v>
      </c>
      <c r="D101" s="17" t="s">
        <v>2250</v>
      </c>
      <c r="E101" s="23">
        <v>50</v>
      </c>
      <c r="F101" s="21">
        <v>0.15743458589541601</v>
      </c>
      <c r="G101" s="36">
        <v>1</v>
      </c>
      <c r="H101" s="37">
        <v>43720</v>
      </c>
      <c r="I101" s="25" t="s">
        <v>2251</v>
      </c>
      <c r="J101" s="25">
        <v>0</v>
      </c>
      <c r="K101" s="25" t="s">
        <v>2252</v>
      </c>
      <c r="L101" s="21">
        <v>125</v>
      </c>
      <c r="M101" s="21">
        <v>2</v>
      </c>
      <c r="N101" s="21">
        <v>12</v>
      </c>
    </row>
    <row r="102" spans="1:14" s="16" customFormat="1" ht="121">
      <c r="A102" s="21" t="s">
        <v>2222</v>
      </c>
      <c r="B102" s="21" t="s">
        <v>21</v>
      </c>
      <c r="C102" s="21" t="s">
        <v>17</v>
      </c>
      <c r="D102" s="25" t="s">
        <v>2253</v>
      </c>
      <c r="E102" s="23">
        <v>20</v>
      </c>
      <c r="F102" s="21">
        <v>0.74843880990746703</v>
      </c>
      <c r="G102" s="36">
        <v>1</v>
      </c>
      <c r="H102" s="37">
        <v>43711</v>
      </c>
      <c r="I102" s="17" t="s">
        <v>2254</v>
      </c>
      <c r="J102" s="17">
        <v>0</v>
      </c>
      <c r="K102" s="25" t="s">
        <v>2255</v>
      </c>
      <c r="L102" s="21">
        <v>61</v>
      </c>
      <c r="M102" s="21">
        <v>3</v>
      </c>
      <c r="N102" s="21">
        <v>8</v>
      </c>
    </row>
    <row r="103" spans="1:14" s="16" customFormat="1" ht="151">
      <c r="A103" s="21" t="s">
        <v>2222</v>
      </c>
      <c r="B103" s="21" t="s">
        <v>25</v>
      </c>
      <c r="C103" s="21" t="s">
        <v>42</v>
      </c>
      <c r="D103" s="25" t="s">
        <v>2256</v>
      </c>
      <c r="E103" s="23">
        <v>27</v>
      </c>
      <c r="F103" s="21">
        <v>2.3880199064891801E-3</v>
      </c>
      <c r="G103" s="36">
        <v>1</v>
      </c>
      <c r="H103" s="37">
        <v>43706</v>
      </c>
      <c r="I103" s="26" t="s">
        <v>2257</v>
      </c>
      <c r="J103" s="26">
        <v>0</v>
      </c>
      <c r="K103" s="25" t="s">
        <v>2258</v>
      </c>
      <c r="L103" s="21">
        <v>204</v>
      </c>
      <c r="M103" s="21">
        <v>2</v>
      </c>
      <c r="N103" s="21">
        <v>4</v>
      </c>
    </row>
    <row r="104" spans="1:14" s="16" customFormat="1" ht="61">
      <c r="A104" s="21" t="s">
        <v>2222</v>
      </c>
      <c r="B104" s="21" t="s">
        <v>25</v>
      </c>
      <c r="C104" s="21" t="s">
        <v>17</v>
      </c>
      <c r="D104" s="25" t="s">
        <v>2259</v>
      </c>
      <c r="E104" s="23">
        <v>71</v>
      </c>
      <c r="F104" s="21">
        <v>0.35006237481251301</v>
      </c>
      <c r="G104" s="36">
        <v>1</v>
      </c>
      <c r="H104" s="37">
        <v>43569</v>
      </c>
      <c r="I104" s="25" t="s">
        <v>2260</v>
      </c>
      <c r="J104" s="25">
        <v>1</v>
      </c>
      <c r="K104" s="25" t="s">
        <v>2261</v>
      </c>
      <c r="L104" s="21">
        <v>85</v>
      </c>
      <c r="M104" s="21">
        <v>2</v>
      </c>
      <c r="N104" s="21">
        <v>3</v>
      </c>
    </row>
    <row r="105" spans="1:14" s="16" customFormat="1" ht="61">
      <c r="A105" s="21" t="s">
        <v>2222</v>
      </c>
      <c r="B105" s="21" t="s">
        <v>25</v>
      </c>
      <c r="C105" s="21" t="s">
        <v>17</v>
      </c>
      <c r="D105" s="25" t="s">
        <v>2262</v>
      </c>
      <c r="E105" s="23">
        <v>12</v>
      </c>
      <c r="F105" s="21">
        <v>0.36467205737235903</v>
      </c>
      <c r="G105" s="36">
        <v>1</v>
      </c>
      <c r="H105" s="37">
        <v>43558</v>
      </c>
      <c r="I105" s="26" t="s">
        <v>2263</v>
      </c>
      <c r="J105" s="26">
        <v>0</v>
      </c>
      <c r="K105" s="25" t="s">
        <v>2264</v>
      </c>
      <c r="L105" s="21">
        <v>86</v>
      </c>
      <c r="M105" s="21">
        <v>2</v>
      </c>
      <c r="N105" s="21">
        <v>5</v>
      </c>
    </row>
    <row r="106" spans="1:14" s="16" customFormat="1" ht="241">
      <c r="A106" s="21" t="s">
        <v>2222</v>
      </c>
      <c r="B106" s="21" t="s">
        <v>21</v>
      </c>
      <c r="C106" s="21" t="s">
        <v>17</v>
      </c>
      <c r="D106" s="25" t="s">
        <v>2265</v>
      </c>
      <c r="E106" s="23">
        <v>452</v>
      </c>
      <c r="F106" s="21">
        <v>0</v>
      </c>
      <c r="G106" s="36">
        <v>1</v>
      </c>
      <c r="H106" s="37">
        <v>43315</v>
      </c>
      <c r="I106" s="25" t="s">
        <v>2266</v>
      </c>
      <c r="J106" s="25">
        <v>0</v>
      </c>
      <c r="K106" s="25" t="s">
        <v>2267</v>
      </c>
      <c r="L106" s="21">
        <v>64</v>
      </c>
      <c r="M106" s="21">
        <v>2</v>
      </c>
      <c r="N106" s="21">
        <v>14</v>
      </c>
    </row>
    <row r="107" spans="1:14" s="16" customFormat="1" ht="196">
      <c r="A107" s="21" t="s">
        <v>2222</v>
      </c>
      <c r="B107" s="21" t="s">
        <v>21</v>
      </c>
      <c r="C107" s="21" t="s">
        <v>42</v>
      </c>
      <c r="D107" s="25" t="s">
        <v>2268</v>
      </c>
      <c r="E107" s="23">
        <v>141</v>
      </c>
      <c r="F107" s="21">
        <v>1.8118038339509602E-5</v>
      </c>
      <c r="G107" s="36">
        <v>1</v>
      </c>
      <c r="H107" s="37">
        <v>43270</v>
      </c>
      <c r="I107" s="25" t="s">
        <v>2269</v>
      </c>
      <c r="J107" s="25">
        <v>0</v>
      </c>
      <c r="K107" s="25" t="s">
        <v>2270</v>
      </c>
      <c r="L107" s="21">
        <v>285</v>
      </c>
      <c r="M107" s="21">
        <v>3</v>
      </c>
      <c r="N107" s="21">
        <v>7</v>
      </c>
    </row>
    <row r="108" spans="1:14" s="16" customFormat="1" ht="76">
      <c r="A108" s="21" t="s">
        <v>2222</v>
      </c>
      <c r="B108" s="21" t="s">
        <v>21</v>
      </c>
      <c r="C108" s="21" t="s">
        <v>17</v>
      </c>
      <c r="D108" s="25" t="s">
        <v>2271</v>
      </c>
      <c r="E108" s="23">
        <v>42</v>
      </c>
      <c r="F108" s="21">
        <v>0.166665034940435</v>
      </c>
      <c r="G108" s="36">
        <v>0</v>
      </c>
      <c r="H108" s="37">
        <v>43239</v>
      </c>
      <c r="I108" s="25" t="s">
        <v>2272</v>
      </c>
      <c r="J108" s="25">
        <v>1</v>
      </c>
      <c r="K108" s="25" t="s">
        <v>2273</v>
      </c>
      <c r="L108" s="21">
        <v>103</v>
      </c>
      <c r="M108" s="21">
        <v>2</v>
      </c>
      <c r="N108" s="21">
        <v>6</v>
      </c>
    </row>
    <row r="109" spans="1:14" s="16" customFormat="1" ht="166">
      <c r="A109" s="21" t="s">
        <v>2222</v>
      </c>
      <c r="B109" s="21" t="s">
        <v>21</v>
      </c>
      <c r="C109" s="21" t="s">
        <v>17</v>
      </c>
      <c r="D109" s="25" t="s">
        <v>2274</v>
      </c>
      <c r="E109" s="23">
        <v>301</v>
      </c>
      <c r="F109" s="21">
        <v>3.7949467901476901E-8</v>
      </c>
      <c r="G109" s="36">
        <v>0</v>
      </c>
      <c r="H109" s="37">
        <v>43193</v>
      </c>
      <c r="I109" s="25" t="s">
        <v>2275</v>
      </c>
      <c r="J109" s="25">
        <v>0</v>
      </c>
      <c r="K109" s="25" t="s">
        <v>2276</v>
      </c>
      <c r="L109" s="21">
        <v>167</v>
      </c>
      <c r="M109" s="21">
        <v>1</v>
      </c>
      <c r="N109" s="21">
        <v>1</v>
      </c>
    </row>
    <row r="110" spans="1:14" s="16" customFormat="1" ht="106">
      <c r="A110" s="21" t="s">
        <v>2222</v>
      </c>
      <c r="B110" s="21" t="s">
        <v>21</v>
      </c>
      <c r="C110" s="21" t="s">
        <v>17</v>
      </c>
      <c r="D110" s="25" t="s">
        <v>2277</v>
      </c>
      <c r="E110" s="23">
        <v>60</v>
      </c>
      <c r="F110" s="21">
        <v>0.124263619502027</v>
      </c>
      <c r="G110" s="36">
        <v>1</v>
      </c>
      <c r="H110" s="37">
        <v>43178</v>
      </c>
      <c r="I110" s="25" t="s">
        <v>2278</v>
      </c>
      <c r="J110" s="25">
        <v>0</v>
      </c>
      <c r="K110" s="25" t="s">
        <v>2279</v>
      </c>
      <c r="L110" s="21">
        <v>122</v>
      </c>
      <c r="M110" s="21">
        <v>2</v>
      </c>
      <c r="N110" s="21">
        <v>2</v>
      </c>
    </row>
    <row r="111" spans="1:14" s="16" customFormat="1" ht="136">
      <c r="A111" s="21" t="s">
        <v>2222</v>
      </c>
      <c r="B111" s="21" t="s">
        <v>21</v>
      </c>
      <c r="C111" s="21" t="s">
        <v>42</v>
      </c>
      <c r="D111" s="25" t="s">
        <v>1323</v>
      </c>
      <c r="E111" s="23">
        <v>52</v>
      </c>
      <c r="F111" s="21">
        <v>5.4909340902686802E-5</v>
      </c>
      <c r="G111" s="36">
        <v>1</v>
      </c>
      <c r="H111" s="37">
        <v>43135</v>
      </c>
      <c r="I111" s="25" t="s">
        <v>2280</v>
      </c>
      <c r="J111" s="25">
        <v>1</v>
      </c>
      <c r="K111" s="25" t="s">
        <v>2281</v>
      </c>
      <c r="L111" s="21">
        <v>177</v>
      </c>
      <c r="M111" s="21">
        <v>5</v>
      </c>
      <c r="N111" s="21">
        <v>4</v>
      </c>
    </row>
    <row r="112" spans="1:14" s="16" customFormat="1" ht="136">
      <c r="A112" s="21" t="s">
        <v>2222</v>
      </c>
      <c r="B112" s="21" t="s">
        <v>80</v>
      </c>
      <c r="C112" s="21" t="s">
        <v>17</v>
      </c>
      <c r="D112" s="25" t="s">
        <v>2282</v>
      </c>
      <c r="E112" s="23">
        <v>41</v>
      </c>
      <c r="F112" s="21">
        <v>0.33590153345086798</v>
      </c>
      <c r="G112" s="36">
        <v>1</v>
      </c>
      <c r="H112" s="37">
        <v>43124</v>
      </c>
      <c r="I112" s="25" t="s">
        <v>2282</v>
      </c>
      <c r="J112" s="25">
        <v>1</v>
      </c>
      <c r="K112" s="25" t="s">
        <v>2283</v>
      </c>
      <c r="L112" s="21">
        <v>53</v>
      </c>
      <c r="M112" s="21">
        <v>1</v>
      </c>
      <c r="N112" s="21">
        <v>6</v>
      </c>
    </row>
    <row r="113" spans="1:15" s="16" customFormat="1" ht="46">
      <c r="A113" s="21" t="s">
        <v>2222</v>
      </c>
      <c r="B113" s="21" t="s">
        <v>21</v>
      </c>
      <c r="C113" s="21" t="s">
        <v>42</v>
      </c>
      <c r="D113" s="25" t="s">
        <v>2284</v>
      </c>
      <c r="E113" s="23">
        <v>59</v>
      </c>
      <c r="F113" s="21">
        <v>0.47156684321640502</v>
      </c>
      <c r="G113" s="36">
        <v>1</v>
      </c>
      <c r="H113" s="37">
        <v>43120</v>
      </c>
      <c r="I113" s="25" t="s">
        <v>2285</v>
      </c>
      <c r="J113" s="25">
        <v>0</v>
      </c>
      <c r="K113" s="25" t="s">
        <v>2286</v>
      </c>
      <c r="L113" s="21">
        <v>45</v>
      </c>
      <c r="M113" s="21">
        <v>1</v>
      </c>
      <c r="N113" s="21">
        <v>12</v>
      </c>
    </row>
    <row r="114" spans="1:15" s="16" customFormat="1" ht="121">
      <c r="A114" s="21" t="s">
        <v>2222</v>
      </c>
      <c r="B114" s="21" t="s">
        <v>21</v>
      </c>
      <c r="C114" s="21" t="s">
        <v>42</v>
      </c>
      <c r="D114" s="25" t="s">
        <v>2287</v>
      </c>
      <c r="E114" s="23">
        <v>48</v>
      </c>
      <c r="F114" s="21">
        <v>0.44266253060732802</v>
      </c>
      <c r="G114" s="36">
        <v>1</v>
      </c>
      <c r="H114" s="37">
        <v>43067</v>
      </c>
      <c r="I114" s="25" t="s">
        <v>2288</v>
      </c>
      <c r="J114" s="25">
        <v>1</v>
      </c>
      <c r="K114" s="25" t="s">
        <v>2289</v>
      </c>
      <c r="L114" s="21">
        <v>180</v>
      </c>
      <c r="M114" s="21">
        <v>1</v>
      </c>
      <c r="N114" s="21">
        <v>1</v>
      </c>
    </row>
    <row r="115" spans="1:15" s="16" customFormat="1" ht="61">
      <c r="A115" s="21" t="s">
        <v>2222</v>
      </c>
      <c r="B115" s="21" t="s">
        <v>21</v>
      </c>
      <c r="C115" s="21" t="s">
        <v>42</v>
      </c>
      <c r="D115" s="25" t="s">
        <v>2290</v>
      </c>
      <c r="E115" s="23">
        <v>45</v>
      </c>
      <c r="F115" s="21">
        <v>2.1678300036550201E-2</v>
      </c>
      <c r="G115" s="36">
        <v>1</v>
      </c>
      <c r="H115" s="37">
        <v>43023</v>
      </c>
      <c r="I115" s="25" t="s">
        <v>2291</v>
      </c>
      <c r="J115" s="25">
        <v>1</v>
      </c>
      <c r="K115" s="25" t="s">
        <v>2292</v>
      </c>
      <c r="L115" s="21">
        <v>66</v>
      </c>
      <c r="M115" s="21">
        <v>3</v>
      </c>
      <c r="N115" s="21">
        <v>4</v>
      </c>
    </row>
    <row r="116" spans="1:15" s="16" customFormat="1" ht="91">
      <c r="A116" s="21" t="s">
        <v>2222</v>
      </c>
      <c r="B116" s="21" t="s">
        <v>25</v>
      </c>
      <c r="C116" s="21" t="s">
        <v>17</v>
      </c>
      <c r="D116" s="25" t="s">
        <v>2293</v>
      </c>
      <c r="E116" s="23">
        <v>142</v>
      </c>
      <c r="F116" s="21">
        <v>0.99747968984498903</v>
      </c>
      <c r="G116" s="36">
        <v>1</v>
      </c>
      <c r="H116" s="37">
        <v>42989</v>
      </c>
      <c r="I116" s="25" t="s">
        <v>2294</v>
      </c>
      <c r="J116" s="25">
        <v>1</v>
      </c>
      <c r="K116" s="25" t="s">
        <v>2295</v>
      </c>
      <c r="L116" s="21">
        <v>122</v>
      </c>
      <c r="M116" s="21">
        <v>1</v>
      </c>
      <c r="N116" s="21">
        <v>2</v>
      </c>
    </row>
    <row r="117" spans="1:15" s="16" customFormat="1" ht="106">
      <c r="A117" s="21" t="s">
        <v>2222</v>
      </c>
      <c r="B117" s="21" t="s">
        <v>25</v>
      </c>
      <c r="C117" s="21" t="s">
        <v>17</v>
      </c>
      <c r="D117" s="25" t="s">
        <v>2296</v>
      </c>
      <c r="E117" s="23">
        <v>38</v>
      </c>
      <c r="F117" s="21">
        <v>7.5553420029989396E-2</v>
      </c>
      <c r="G117" s="36">
        <v>1</v>
      </c>
      <c r="H117" s="37">
        <v>42984</v>
      </c>
      <c r="I117" s="25" t="s">
        <v>2297</v>
      </c>
      <c r="J117" s="25">
        <v>0</v>
      </c>
      <c r="K117" s="25" t="s">
        <v>2298</v>
      </c>
      <c r="L117" s="21">
        <v>141</v>
      </c>
      <c r="M117" s="21">
        <v>1</v>
      </c>
      <c r="N117" s="21">
        <v>2</v>
      </c>
    </row>
    <row r="118" spans="1:15" s="16" customFormat="1" ht="76">
      <c r="A118" s="21" t="s">
        <v>2222</v>
      </c>
      <c r="B118" s="21" t="s">
        <v>21</v>
      </c>
      <c r="C118" s="21" t="s">
        <v>17</v>
      </c>
      <c r="D118" s="25" t="s">
        <v>2299</v>
      </c>
      <c r="E118" s="23">
        <v>126</v>
      </c>
      <c r="F118" s="21">
        <v>0.91603701466198695</v>
      </c>
      <c r="G118" s="36">
        <v>1</v>
      </c>
      <c r="H118" s="37">
        <v>42984</v>
      </c>
      <c r="I118" s="25" t="s">
        <v>2300</v>
      </c>
      <c r="J118" s="25">
        <v>0</v>
      </c>
      <c r="K118" s="25" t="s">
        <v>2301</v>
      </c>
      <c r="L118" s="21">
        <v>61</v>
      </c>
      <c r="M118" s="21">
        <v>1</v>
      </c>
      <c r="N118" s="21">
        <v>6</v>
      </c>
    </row>
    <row r="119" spans="1:15" s="16" customFormat="1" ht="91">
      <c r="A119" s="21" t="s">
        <v>2222</v>
      </c>
      <c r="B119" s="21" t="s">
        <v>21</v>
      </c>
      <c r="C119" s="21" t="s">
        <v>17</v>
      </c>
      <c r="D119" s="25" t="s">
        <v>2302</v>
      </c>
      <c r="E119" s="23">
        <v>138</v>
      </c>
      <c r="F119" s="21">
        <v>2.10889686929061E-5</v>
      </c>
      <c r="G119" s="36">
        <v>1</v>
      </c>
      <c r="H119" s="37">
        <v>42971</v>
      </c>
      <c r="I119" s="25" t="s">
        <v>2303</v>
      </c>
      <c r="J119" s="25">
        <v>0</v>
      </c>
      <c r="K119" s="25" t="s">
        <v>2304</v>
      </c>
      <c r="L119" s="21">
        <v>132</v>
      </c>
      <c r="M119" s="21">
        <v>1</v>
      </c>
      <c r="N119" s="21">
        <v>6</v>
      </c>
    </row>
    <row r="120" spans="1:15" s="16" customFormat="1" ht="91">
      <c r="A120" s="21" t="s">
        <v>2222</v>
      </c>
      <c r="B120" s="21" t="s">
        <v>80</v>
      </c>
      <c r="C120" s="21" t="s">
        <v>17</v>
      </c>
      <c r="D120" s="25" t="s">
        <v>2305</v>
      </c>
      <c r="E120" s="23">
        <v>166</v>
      </c>
      <c r="F120" s="21">
        <v>1.8709966909113999E-10</v>
      </c>
      <c r="G120" s="36">
        <v>1</v>
      </c>
      <c r="H120" s="37">
        <v>42969</v>
      </c>
      <c r="I120" s="25" t="s">
        <v>2306</v>
      </c>
      <c r="J120" s="25">
        <v>0</v>
      </c>
      <c r="K120" s="25" t="s">
        <v>2304</v>
      </c>
      <c r="L120" s="21">
        <v>132</v>
      </c>
      <c r="M120" s="21">
        <v>2</v>
      </c>
      <c r="N120" s="21">
        <v>8</v>
      </c>
    </row>
    <row r="121" spans="1:15" s="16" customFormat="1" ht="91">
      <c r="A121" s="21" t="s">
        <v>2222</v>
      </c>
      <c r="B121" s="21" t="s">
        <v>21</v>
      </c>
      <c r="C121" s="21" t="s">
        <v>17</v>
      </c>
      <c r="D121" s="25" t="s">
        <v>2296</v>
      </c>
      <c r="E121" s="23">
        <v>21</v>
      </c>
      <c r="F121" s="21">
        <v>0.54381288873332001</v>
      </c>
      <c r="G121" s="36">
        <v>1</v>
      </c>
      <c r="H121" s="37">
        <v>42932</v>
      </c>
      <c r="I121" s="26" t="s">
        <v>2296</v>
      </c>
      <c r="J121" s="26">
        <v>0</v>
      </c>
      <c r="K121" s="25" t="s">
        <v>2307</v>
      </c>
      <c r="L121" s="21">
        <v>122</v>
      </c>
      <c r="M121" s="21">
        <v>1</v>
      </c>
      <c r="N121" s="21">
        <v>6</v>
      </c>
    </row>
    <row r="122" spans="1:15" s="16" customFormat="1" ht="91">
      <c r="A122" s="21" t="s">
        <v>2308</v>
      </c>
      <c r="B122" s="21" t="s">
        <v>21</v>
      </c>
      <c r="C122" s="21" t="s">
        <v>42</v>
      </c>
      <c r="D122" s="17" t="s">
        <v>119</v>
      </c>
      <c r="E122" s="23">
        <v>52</v>
      </c>
      <c r="F122" s="21">
        <v>0.61121338745444498</v>
      </c>
      <c r="G122" s="36">
        <v>1</v>
      </c>
      <c r="H122" s="37">
        <v>43735</v>
      </c>
      <c r="I122" s="25" t="s">
        <v>2309</v>
      </c>
      <c r="J122" s="25">
        <v>0</v>
      </c>
      <c r="K122" s="17" t="s">
        <v>2310</v>
      </c>
      <c r="L122" s="21">
        <v>130</v>
      </c>
      <c r="M122" s="21">
        <v>1</v>
      </c>
      <c r="N122" s="21">
        <v>2</v>
      </c>
      <c r="O122" s="16">
        <f>AVERAGE(M122:M167)</f>
        <v>1.2391304347826086</v>
      </c>
    </row>
    <row r="123" spans="1:15" s="16" customFormat="1" ht="76">
      <c r="A123" s="21" t="s">
        <v>2308</v>
      </c>
      <c r="B123" s="21" t="s">
        <v>21</v>
      </c>
      <c r="C123" s="21" t="s">
        <v>42</v>
      </c>
      <c r="D123" s="26" t="s">
        <v>119</v>
      </c>
      <c r="E123" s="23">
        <v>50</v>
      </c>
      <c r="F123" s="21">
        <v>6.6859007901130099E-2</v>
      </c>
      <c r="G123" s="36">
        <v>1</v>
      </c>
      <c r="H123" s="37">
        <v>43733</v>
      </c>
      <c r="I123" s="25" t="s">
        <v>2311</v>
      </c>
      <c r="J123" s="25">
        <v>0</v>
      </c>
      <c r="K123" s="25" t="s">
        <v>2312</v>
      </c>
      <c r="L123" s="21">
        <v>98</v>
      </c>
      <c r="M123" s="21">
        <v>1</v>
      </c>
      <c r="N123" s="21">
        <v>2</v>
      </c>
      <c r="O123" s="16">
        <f>AVERAGE(N122:N167)</f>
        <v>3.9130434782608696</v>
      </c>
    </row>
    <row r="124" spans="1:15" s="16" customFormat="1" ht="46">
      <c r="A124" s="21" t="s">
        <v>2308</v>
      </c>
      <c r="B124" s="21" t="s">
        <v>21</v>
      </c>
      <c r="C124" s="21" t="s">
        <v>42</v>
      </c>
      <c r="D124" s="17" t="s">
        <v>2313</v>
      </c>
      <c r="E124" s="23">
        <v>31</v>
      </c>
      <c r="F124" s="21">
        <v>6.6229760362466203E-3</v>
      </c>
      <c r="G124" s="36">
        <v>1</v>
      </c>
      <c r="H124" s="37">
        <v>43637</v>
      </c>
      <c r="I124" s="26" t="s">
        <v>2314</v>
      </c>
      <c r="J124" s="26">
        <v>0</v>
      </c>
      <c r="K124" s="25" t="s">
        <v>2315</v>
      </c>
      <c r="L124" s="21">
        <v>62</v>
      </c>
      <c r="M124" s="21">
        <v>1</v>
      </c>
      <c r="N124" s="21">
        <v>3</v>
      </c>
    </row>
    <row r="125" spans="1:15" s="16" customFormat="1" ht="91">
      <c r="A125" s="21" t="s">
        <v>2308</v>
      </c>
      <c r="B125" s="21" t="s">
        <v>21</v>
      </c>
      <c r="C125" s="21" t="s">
        <v>17</v>
      </c>
      <c r="D125" s="25" t="s">
        <v>2316</v>
      </c>
      <c r="E125" s="23">
        <v>165</v>
      </c>
      <c r="F125" s="21">
        <v>1.7471600962659701E-6</v>
      </c>
      <c r="G125" s="36">
        <v>1</v>
      </c>
      <c r="H125" s="37">
        <v>43546</v>
      </c>
      <c r="I125" s="25" t="s">
        <v>2317</v>
      </c>
      <c r="J125" s="25">
        <v>0</v>
      </c>
      <c r="K125" s="25" t="s">
        <v>2318</v>
      </c>
      <c r="L125" s="21">
        <v>79</v>
      </c>
      <c r="M125" s="21">
        <v>1</v>
      </c>
      <c r="N125" s="21">
        <v>3</v>
      </c>
    </row>
    <row r="126" spans="1:15" s="16" customFormat="1" ht="91">
      <c r="A126" s="21" t="s">
        <v>2308</v>
      </c>
      <c r="B126" s="21" t="s">
        <v>25</v>
      </c>
      <c r="C126" s="21" t="s">
        <v>17</v>
      </c>
      <c r="D126" s="25" t="s">
        <v>2319</v>
      </c>
      <c r="E126" s="23">
        <v>82</v>
      </c>
      <c r="F126" s="21">
        <v>9.5825754151790399E-5</v>
      </c>
      <c r="G126" s="36">
        <v>1</v>
      </c>
      <c r="H126" s="37">
        <v>43525</v>
      </c>
      <c r="I126" s="25" t="s">
        <v>2320</v>
      </c>
      <c r="J126" s="25">
        <v>0</v>
      </c>
      <c r="K126" s="25" t="s">
        <v>2321</v>
      </c>
      <c r="L126" s="21">
        <v>130</v>
      </c>
      <c r="M126" s="21">
        <v>1</v>
      </c>
      <c r="N126" s="21">
        <v>3</v>
      </c>
    </row>
    <row r="127" spans="1:15" s="16" customFormat="1" ht="136">
      <c r="A127" s="21" t="s">
        <v>2308</v>
      </c>
      <c r="B127" s="21" t="s">
        <v>21</v>
      </c>
      <c r="C127" s="21" t="s">
        <v>17</v>
      </c>
      <c r="D127" s="25" t="s">
        <v>2322</v>
      </c>
      <c r="E127" s="23">
        <v>76</v>
      </c>
      <c r="F127" s="21">
        <v>2.2771279251099201E-7</v>
      </c>
      <c r="G127" s="36">
        <v>1</v>
      </c>
      <c r="H127" s="37">
        <v>43388</v>
      </c>
      <c r="I127" s="25" t="s">
        <v>2323</v>
      </c>
      <c r="J127" s="25">
        <v>0</v>
      </c>
      <c r="K127" s="25" t="s">
        <v>2324</v>
      </c>
      <c r="L127" s="21">
        <v>198</v>
      </c>
      <c r="M127" s="21">
        <v>1</v>
      </c>
      <c r="N127" s="21">
        <v>2</v>
      </c>
    </row>
    <row r="128" spans="1:15" s="16" customFormat="1" ht="61">
      <c r="A128" s="21" t="s">
        <v>2308</v>
      </c>
      <c r="B128" s="21" t="s">
        <v>21</v>
      </c>
      <c r="C128" s="21" t="s">
        <v>17</v>
      </c>
      <c r="D128" s="17" t="s">
        <v>2325</v>
      </c>
      <c r="E128" s="23">
        <v>46</v>
      </c>
      <c r="F128" s="21">
        <v>0.13397500581202201</v>
      </c>
      <c r="G128" s="36">
        <v>1</v>
      </c>
      <c r="H128" s="37">
        <v>43307</v>
      </c>
      <c r="I128" s="25" t="s">
        <v>2326</v>
      </c>
      <c r="J128" s="25">
        <v>0</v>
      </c>
      <c r="K128" s="25" t="s">
        <v>2327</v>
      </c>
      <c r="L128" s="21">
        <v>90</v>
      </c>
      <c r="M128" s="21">
        <v>2</v>
      </c>
      <c r="N128" s="21">
        <v>6</v>
      </c>
    </row>
    <row r="129" spans="1:14" s="16" customFormat="1" ht="211">
      <c r="A129" s="21" t="s">
        <v>2308</v>
      </c>
      <c r="B129" s="21" t="s">
        <v>21</v>
      </c>
      <c r="C129" s="21" t="s">
        <v>42</v>
      </c>
      <c r="D129" s="26" t="s">
        <v>375</v>
      </c>
      <c r="E129" s="23">
        <v>55</v>
      </c>
      <c r="F129" s="21">
        <v>9.7862010304122005E-2</v>
      </c>
      <c r="G129" s="36">
        <v>1</v>
      </c>
      <c r="H129" s="37">
        <v>43245</v>
      </c>
      <c r="I129" s="25" t="s">
        <v>2328</v>
      </c>
      <c r="J129" s="25">
        <v>0</v>
      </c>
      <c r="K129" s="25" t="s">
        <v>2329</v>
      </c>
      <c r="L129" s="21">
        <v>296</v>
      </c>
      <c r="M129" s="21">
        <v>1</v>
      </c>
      <c r="N129" s="21">
        <v>0</v>
      </c>
    </row>
    <row r="130" spans="1:14" s="16" customFormat="1" ht="211">
      <c r="A130" s="21" t="s">
        <v>2308</v>
      </c>
      <c r="B130" s="21" t="s">
        <v>21</v>
      </c>
      <c r="C130" s="21" t="s">
        <v>42</v>
      </c>
      <c r="D130" s="26" t="s">
        <v>140</v>
      </c>
      <c r="E130" s="23">
        <v>64</v>
      </c>
      <c r="F130" s="21">
        <v>9.1583715850185299E-4</v>
      </c>
      <c r="G130" s="36">
        <v>1</v>
      </c>
      <c r="H130" s="37">
        <v>43244</v>
      </c>
      <c r="I130" s="25" t="s">
        <v>2330</v>
      </c>
      <c r="J130" s="25">
        <v>0</v>
      </c>
      <c r="K130" s="25" t="s">
        <v>2329</v>
      </c>
      <c r="L130" s="21">
        <v>296</v>
      </c>
      <c r="M130" s="21">
        <v>1</v>
      </c>
      <c r="N130" s="21">
        <v>1</v>
      </c>
    </row>
    <row r="131" spans="1:14" s="16" customFormat="1" ht="151">
      <c r="A131" s="21" t="s">
        <v>2308</v>
      </c>
      <c r="B131" s="21" t="s">
        <v>21</v>
      </c>
      <c r="C131" s="21" t="s">
        <v>42</v>
      </c>
      <c r="D131" s="25" t="s">
        <v>491</v>
      </c>
      <c r="E131" s="23">
        <v>73</v>
      </c>
      <c r="F131" s="21">
        <v>2.01630784716911E-4</v>
      </c>
      <c r="G131" s="36">
        <v>1</v>
      </c>
      <c r="H131" s="37">
        <v>43242</v>
      </c>
      <c r="I131" s="25" t="s">
        <v>2331</v>
      </c>
      <c r="J131" s="25">
        <v>0</v>
      </c>
      <c r="K131" s="25" t="s">
        <v>2332</v>
      </c>
      <c r="L131" s="21">
        <v>220</v>
      </c>
      <c r="M131" s="21">
        <v>1</v>
      </c>
      <c r="N131" s="21">
        <v>0</v>
      </c>
    </row>
    <row r="132" spans="1:14" s="16" customFormat="1" ht="151">
      <c r="A132" s="21" t="s">
        <v>2308</v>
      </c>
      <c r="B132" s="21" t="s">
        <v>21</v>
      </c>
      <c r="C132" s="21" t="s">
        <v>17</v>
      </c>
      <c r="D132" s="25" t="s">
        <v>2333</v>
      </c>
      <c r="E132" s="23">
        <v>67</v>
      </c>
      <c r="F132" s="21">
        <v>4.3317050251949797E-3</v>
      </c>
      <c r="G132" s="36">
        <v>1</v>
      </c>
      <c r="H132" s="37">
        <v>43238</v>
      </c>
      <c r="I132" s="25" t="s">
        <v>2334</v>
      </c>
      <c r="J132" s="25">
        <v>0</v>
      </c>
      <c r="K132" s="25" t="s">
        <v>2335</v>
      </c>
      <c r="L132" s="21">
        <v>214</v>
      </c>
      <c r="M132" s="21">
        <v>1</v>
      </c>
      <c r="N132" s="21">
        <v>3</v>
      </c>
    </row>
    <row r="133" spans="1:14" s="16" customFormat="1" ht="196">
      <c r="A133" s="21" t="s">
        <v>2308</v>
      </c>
      <c r="B133" s="21" t="s">
        <v>21</v>
      </c>
      <c r="C133" s="21" t="s">
        <v>42</v>
      </c>
      <c r="D133" s="26" t="s">
        <v>2336</v>
      </c>
      <c r="E133" s="23">
        <v>96</v>
      </c>
      <c r="F133" s="21">
        <v>0.21383254543105101</v>
      </c>
      <c r="G133" s="36">
        <v>1</v>
      </c>
      <c r="H133" s="37">
        <v>43230</v>
      </c>
      <c r="I133" s="25" t="s">
        <v>2337</v>
      </c>
      <c r="J133" s="25">
        <v>0</v>
      </c>
      <c r="K133" s="25" t="s">
        <v>2338</v>
      </c>
      <c r="L133" s="21">
        <v>288</v>
      </c>
      <c r="M133" s="21">
        <v>1</v>
      </c>
      <c r="N133" s="21">
        <v>0</v>
      </c>
    </row>
    <row r="134" spans="1:14" s="16" customFormat="1" ht="196">
      <c r="A134" s="21" t="s">
        <v>2308</v>
      </c>
      <c r="B134" s="21" t="s">
        <v>21</v>
      </c>
      <c r="C134" s="21" t="s">
        <v>42</v>
      </c>
      <c r="D134" s="25" t="s">
        <v>2339</v>
      </c>
      <c r="E134" s="23">
        <v>105</v>
      </c>
      <c r="F134" s="21">
        <v>5.9997454380440497E-3</v>
      </c>
      <c r="G134" s="36">
        <v>1</v>
      </c>
      <c r="H134" s="37">
        <v>43229</v>
      </c>
      <c r="I134" s="25" t="s">
        <v>2340</v>
      </c>
      <c r="J134" s="25">
        <v>0</v>
      </c>
      <c r="K134" s="25" t="s">
        <v>2338</v>
      </c>
      <c r="L134" s="21">
        <v>288</v>
      </c>
      <c r="M134" s="21">
        <v>1</v>
      </c>
      <c r="N134" s="21">
        <v>1</v>
      </c>
    </row>
    <row r="135" spans="1:14" s="16" customFormat="1" ht="196">
      <c r="A135" s="21" t="s">
        <v>2308</v>
      </c>
      <c r="B135" s="21" t="s">
        <v>21</v>
      </c>
      <c r="C135" s="21" t="s">
        <v>42</v>
      </c>
      <c r="D135" s="17" t="s">
        <v>375</v>
      </c>
      <c r="E135" s="23">
        <v>35</v>
      </c>
      <c r="F135" s="21">
        <v>8.2831803889626997E-4</v>
      </c>
      <c r="G135" s="36">
        <v>1</v>
      </c>
      <c r="H135" s="37">
        <v>43229</v>
      </c>
      <c r="I135" s="26" t="s">
        <v>2341</v>
      </c>
      <c r="J135" s="26">
        <v>0</v>
      </c>
      <c r="K135" s="25" t="s">
        <v>2338</v>
      </c>
      <c r="L135" s="21">
        <v>288</v>
      </c>
      <c r="M135" s="21">
        <v>1</v>
      </c>
      <c r="N135" s="21">
        <v>1</v>
      </c>
    </row>
    <row r="136" spans="1:14" s="16" customFormat="1" ht="196">
      <c r="A136" s="21" t="s">
        <v>2308</v>
      </c>
      <c r="B136" s="21" t="s">
        <v>21</v>
      </c>
      <c r="C136" s="21" t="s">
        <v>42</v>
      </c>
      <c r="D136" s="26" t="s">
        <v>160</v>
      </c>
      <c r="E136" s="23">
        <v>47</v>
      </c>
      <c r="F136" s="21">
        <v>3.8845999096896101E-2</v>
      </c>
      <c r="G136" s="36">
        <v>1</v>
      </c>
      <c r="H136" s="37">
        <v>43229</v>
      </c>
      <c r="I136" s="25" t="s">
        <v>2342</v>
      </c>
      <c r="J136" s="25">
        <v>0</v>
      </c>
      <c r="K136" s="25" t="s">
        <v>2343</v>
      </c>
      <c r="L136" s="21">
        <v>288</v>
      </c>
      <c r="M136" s="21">
        <v>1</v>
      </c>
      <c r="N136" s="21">
        <v>1</v>
      </c>
    </row>
    <row r="137" spans="1:14" s="16" customFormat="1" ht="196">
      <c r="A137" s="21" t="s">
        <v>2308</v>
      </c>
      <c r="B137" s="21" t="s">
        <v>21</v>
      </c>
      <c r="C137" s="21" t="s">
        <v>42</v>
      </c>
      <c r="D137" s="26" t="s">
        <v>375</v>
      </c>
      <c r="E137" s="23">
        <v>51</v>
      </c>
      <c r="F137" s="21">
        <v>1.96344639661339E-4</v>
      </c>
      <c r="G137" s="36">
        <v>1</v>
      </c>
      <c r="H137" s="37">
        <v>43229</v>
      </c>
      <c r="I137" s="25" t="s">
        <v>2344</v>
      </c>
      <c r="J137" s="25">
        <v>0</v>
      </c>
      <c r="K137" s="25" t="s">
        <v>2345</v>
      </c>
      <c r="L137" s="21">
        <v>288</v>
      </c>
      <c r="M137" s="21">
        <v>1</v>
      </c>
      <c r="N137" s="21">
        <v>1</v>
      </c>
    </row>
    <row r="138" spans="1:14" s="16" customFormat="1" ht="181">
      <c r="A138" s="21" t="s">
        <v>2308</v>
      </c>
      <c r="B138" s="21" t="s">
        <v>21</v>
      </c>
      <c r="C138" s="21" t="s">
        <v>42</v>
      </c>
      <c r="D138" s="25" t="s">
        <v>2339</v>
      </c>
      <c r="E138" s="23">
        <v>80</v>
      </c>
      <c r="F138" s="21">
        <v>7.1715771913227704E-6</v>
      </c>
      <c r="G138" s="36">
        <v>1</v>
      </c>
      <c r="H138" s="37">
        <v>43222</v>
      </c>
      <c r="I138" s="25" t="s">
        <v>2346</v>
      </c>
      <c r="J138" s="25">
        <v>0</v>
      </c>
      <c r="K138" s="25" t="s">
        <v>2347</v>
      </c>
      <c r="L138" s="21">
        <v>255</v>
      </c>
      <c r="M138" s="21">
        <v>1</v>
      </c>
      <c r="N138" s="21">
        <v>0</v>
      </c>
    </row>
    <row r="139" spans="1:14" s="16" customFormat="1" ht="181">
      <c r="A139" s="21" t="s">
        <v>2308</v>
      </c>
      <c r="B139" s="21" t="s">
        <v>21</v>
      </c>
      <c r="C139" s="21" t="s">
        <v>42</v>
      </c>
      <c r="D139" s="25" t="s">
        <v>2348</v>
      </c>
      <c r="E139" s="23">
        <v>205</v>
      </c>
      <c r="F139" s="21">
        <v>3.5064395831341198E-10</v>
      </c>
      <c r="G139" s="36">
        <v>1</v>
      </c>
      <c r="H139" s="37">
        <v>43222</v>
      </c>
      <c r="I139" s="25" t="s">
        <v>2349</v>
      </c>
      <c r="J139" s="25">
        <v>0</v>
      </c>
      <c r="K139" s="25" t="s">
        <v>2347</v>
      </c>
      <c r="L139" s="21">
        <v>255</v>
      </c>
      <c r="M139" s="21">
        <v>1</v>
      </c>
      <c r="N139" s="21">
        <v>0</v>
      </c>
    </row>
    <row r="140" spans="1:14" s="16" customFormat="1" ht="151">
      <c r="A140" s="21" t="s">
        <v>2308</v>
      </c>
      <c r="B140" s="21" t="s">
        <v>21</v>
      </c>
      <c r="C140" s="21" t="s">
        <v>42</v>
      </c>
      <c r="D140" s="26" t="s">
        <v>119</v>
      </c>
      <c r="E140" s="23">
        <v>46</v>
      </c>
      <c r="F140" s="21">
        <v>2.9748317306283498E-2</v>
      </c>
      <c r="G140" s="36">
        <v>1</v>
      </c>
      <c r="H140" s="37">
        <v>43222</v>
      </c>
      <c r="I140" s="25" t="s">
        <v>2350</v>
      </c>
      <c r="J140" s="25">
        <v>0</v>
      </c>
      <c r="K140" s="25" t="s">
        <v>2351</v>
      </c>
      <c r="L140" s="21">
        <v>210</v>
      </c>
      <c r="M140" s="21">
        <v>1</v>
      </c>
      <c r="N140" s="21">
        <v>0</v>
      </c>
    </row>
    <row r="141" spans="1:14" s="16" customFormat="1" ht="166">
      <c r="A141" s="21" t="s">
        <v>2308</v>
      </c>
      <c r="B141" s="21" t="s">
        <v>21</v>
      </c>
      <c r="C141" s="21" t="s">
        <v>42</v>
      </c>
      <c r="D141" s="17" t="s">
        <v>140</v>
      </c>
      <c r="E141" s="23">
        <v>41</v>
      </c>
      <c r="F141" s="21">
        <v>0.51052531636065002</v>
      </c>
      <c r="G141" s="36">
        <v>1</v>
      </c>
      <c r="H141" s="37">
        <v>43217</v>
      </c>
      <c r="I141" s="25" t="s">
        <v>2352</v>
      </c>
      <c r="J141" s="25">
        <v>0</v>
      </c>
      <c r="K141" s="25" t="s">
        <v>2353</v>
      </c>
      <c r="L141" s="21">
        <v>241</v>
      </c>
      <c r="M141" s="21">
        <v>1</v>
      </c>
      <c r="N141" s="21">
        <v>1</v>
      </c>
    </row>
    <row r="142" spans="1:14" s="16" customFormat="1" ht="91">
      <c r="A142" s="21" t="s">
        <v>2308</v>
      </c>
      <c r="B142" s="21" t="s">
        <v>21</v>
      </c>
      <c r="C142" s="21" t="s">
        <v>42</v>
      </c>
      <c r="D142" s="26" t="s">
        <v>2354</v>
      </c>
      <c r="E142" s="23">
        <v>54</v>
      </c>
      <c r="F142" s="21">
        <v>8.7911318868351095E-3</v>
      </c>
      <c r="G142" s="36">
        <v>1</v>
      </c>
      <c r="H142" s="37">
        <v>43197</v>
      </c>
      <c r="I142" s="25" t="s">
        <v>2355</v>
      </c>
      <c r="J142" s="25">
        <v>0</v>
      </c>
      <c r="K142" s="25" t="s">
        <v>2356</v>
      </c>
      <c r="L142" s="21">
        <v>128</v>
      </c>
      <c r="M142" s="21">
        <v>1</v>
      </c>
      <c r="N142" s="21">
        <v>2</v>
      </c>
    </row>
    <row r="143" spans="1:14" s="16" customFormat="1" ht="46">
      <c r="A143" s="21" t="s">
        <v>2308</v>
      </c>
      <c r="B143" s="21" t="s">
        <v>21</v>
      </c>
      <c r="C143" s="21" t="s">
        <v>42</v>
      </c>
      <c r="D143" s="26" t="s">
        <v>2357</v>
      </c>
      <c r="E143" s="23">
        <v>46</v>
      </c>
      <c r="F143" s="21">
        <v>0.62717021558739505</v>
      </c>
      <c r="G143" s="36">
        <v>1</v>
      </c>
      <c r="H143" s="37">
        <v>43191</v>
      </c>
      <c r="I143" s="25" t="s">
        <v>2358</v>
      </c>
      <c r="J143" s="25">
        <v>0</v>
      </c>
      <c r="K143" s="25" t="s">
        <v>2359</v>
      </c>
      <c r="L143" s="21">
        <v>53</v>
      </c>
      <c r="M143" s="21">
        <v>1</v>
      </c>
      <c r="N143" s="21">
        <v>2</v>
      </c>
    </row>
    <row r="144" spans="1:14" s="16" customFormat="1" ht="46">
      <c r="A144" s="21" t="s">
        <v>2308</v>
      </c>
      <c r="B144" s="21" t="s">
        <v>21</v>
      </c>
      <c r="C144" s="21" t="s">
        <v>42</v>
      </c>
      <c r="D144" s="26" t="s">
        <v>1852</v>
      </c>
      <c r="E144" s="23">
        <v>41</v>
      </c>
      <c r="F144" s="21">
        <v>3.8845999096896101E-2</v>
      </c>
      <c r="G144" s="36">
        <v>1</v>
      </c>
      <c r="H144" s="37">
        <v>43191</v>
      </c>
      <c r="I144" s="25" t="s">
        <v>2360</v>
      </c>
      <c r="J144" s="25">
        <v>0</v>
      </c>
      <c r="K144" s="25" t="s">
        <v>2359</v>
      </c>
      <c r="L144" s="21">
        <v>53</v>
      </c>
      <c r="M144" s="21">
        <v>1</v>
      </c>
      <c r="N144" s="21">
        <v>2</v>
      </c>
    </row>
    <row r="145" spans="1:14" s="16" customFormat="1" ht="61">
      <c r="A145" s="21" t="s">
        <v>2308</v>
      </c>
      <c r="B145" s="21" t="s">
        <v>21</v>
      </c>
      <c r="C145" s="21" t="s">
        <v>42</v>
      </c>
      <c r="D145" s="25" t="s">
        <v>2361</v>
      </c>
      <c r="E145" s="23">
        <v>47</v>
      </c>
      <c r="F145" s="21">
        <v>0.25215454358799699</v>
      </c>
      <c r="G145" s="36">
        <v>1</v>
      </c>
      <c r="H145" s="37">
        <v>43182</v>
      </c>
      <c r="I145" s="25" t="s">
        <v>2362</v>
      </c>
      <c r="J145" s="25">
        <v>0</v>
      </c>
      <c r="K145" s="25" t="s">
        <v>2363</v>
      </c>
      <c r="L145" s="21">
        <v>80</v>
      </c>
      <c r="M145" s="21">
        <v>1</v>
      </c>
      <c r="N145" s="21">
        <v>4</v>
      </c>
    </row>
    <row r="146" spans="1:14" s="16" customFormat="1" ht="61">
      <c r="A146" s="21" t="s">
        <v>2308</v>
      </c>
      <c r="B146" s="21" t="s">
        <v>21</v>
      </c>
      <c r="C146" s="21" t="s">
        <v>42</v>
      </c>
      <c r="D146" s="26" t="s">
        <v>119</v>
      </c>
      <c r="E146" s="23">
        <v>47</v>
      </c>
      <c r="F146" s="21">
        <v>1.13168014827658E-3</v>
      </c>
      <c r="G146" s="36">
        <v>1</v>
      </c>
      <c r="H146" s="37">
        <v>43173</v>
      </c>
      <c r="I146" s="25" t="s">
        <v>2364</v>
      </c>
      <c r="J146" s="25">
        <v>0</v>
      </c>
      <c r="K146" s="25" t="s">
        <v>2365</v>
      </c>
      <c r="L146" s="21">
        <v>74</v>
      </c>
      <c r="M146" s="21">
        <v>1</v>
      </c>
      <c r="N146" s="21">
        <v>1</v>
      </c>
    </row>
    <row r="147" spans="1:14" s="16" customFormat="1" ht="76">
      <c r="A147" s="21" t="s">
        <v>2308</v>
      </c>
      <c r="B147" s="21" t="s">
        <v>21</v>
      </c>
      <c r="C147" s="21" t="s">
        <v>42</v>
      </c>
      <c r="D147" s="26" t="s">
        <v>2366</v>
      </c>
      <c r="E147" s="23">
        <v>84</v>
      </c>
      <c r="F147" s="21">
        <v>1.79815221621027E-4</v>
      </c>
      <c r="G147" s="36">
        <v>1</v>
      </c>
      <c r="H147" s="37">
        <v>43171</v>
      </c>
      <c r="I147" s="25" t="s">
        <v>2367</v>
      </c>
      <c r="J147" s="25">
        <v>1</v>
      </c>
      <c r="K147" s="25" t="s">
        <v>2368</v>
      </c>
      <c r="L147" s="21">
        <v>95</v>
      </c>
      <c r="M147" s="21">
        <v>3</v>
      </c>
      <c r="N147" s="21">
        <v>9</v>
      </c>
    </row>
    <row r="148" spans="1:14" s="16" customFormat="1" ht="46">
      <c r="A148" s="21" t="s">
        <v>2308</v>
      </c>
      <c r="B148" s="21" t="s">
        <v>21</v>
      </c>
      <c r="C148" s="21" t="s">
        <v>42</v>
      </c>
      <c r="D148" s="25" t="s">
        <v>2361</v>
      </c>
      <c r="E148" s="23">
        <v>52</v>
      </c>
      <c r="F148" s="21">
        <v>0.57020545364101105</v>
      </c>
      <c r="G148" s="36">
        <v>1</v>
      </c>
      <c r="H148" s="37">
        <v>43170</v>
      </c>
      <c r="I148" s="25" t="s">
        <v>2369</v>
      </c>
      <c r="J148" s="25">
        <v>0</v>
      </c>
      <c r="K148" s="25" t="s">
        <v>2370</v>
      </c>
      <c r="L148" s="21">
        <v>54</v>
      </c>
      <c r="M148" s="21">
        <v>1</v>
      </c>
      <c r="N148" s="21">
        <v>2</v>
      </c>
    </row>
    <row r="149" spans="1:14" s="16" customFormat="1" ht="46">
      <c r="A149" s="21" t="s">
        <v>2308</v>
      </c>
      <c r="B149" s="21" t="s">
        <v>21</v>
      </c>
      <c r="C149" s="21" t="s">
        <v>42</v>
      </c>
      <c r="D149" s="25" t="s">
        <v>2361</v>
      </c>
      <c r="E149" s="23">
        <v>43</v>
      </c>
      <c r="F149" s="21">
        <v>0.157897078897628</v>
      </c>
      <c r="G149" s="36">
        <v>1</v>
      </c>
      <c r="H149" s="37">
        <v>43167</v>
      </c>
      <c r="I149" s="25" t="s">
        <v>2371</v>
      </c>
      <c r="J149" s="25">
        <v>0</v>
      </c>
      <c r="K149" s="25" t="s">
        <v>2372</v>
      </c>
      <c r="L149" s="21">
        <v>52</v>
      </c>
      <c r="M149" s="21">
        <v>1</v>
      </c>
      <c r="N149" s="21">
        <v>4</v>
      </c>
    </row>
    <row r="150" spans="1:14" s="16" customFormat="1" ht="76">
      <c r="A150" s="21" t="s">
        <v>2308</v>
      </c>
      <c r="B150" s="21" t="s">
        <v>21</v>
      </c>
      <c r="C150" s="21" t="s">
        <v>42</v>
      </c>
      <c r="D150" s="26" t="s">
        <v>119</v>
      </c>
      <c r="E150" s="23">
        <v>39</v>
      </c>
      <c r="F150" s="21">
        <v>1.24646983468508E-2</v>
      </c>
      <c r="G150" s="36">
        <v>1</v>
      </c>
      <c r="H150" s="37">
        <v>43164</v>
      </c>
      <c r="I150" s="25" t="s">
        <v>2373</v>
      </c>
      <c r="J150" s="25">
        <v>0</v>
      </c>
      <c r="K150" s="25" t="s">
        <v>2374</v>
      </c>
      <c r="L150" s="21">
        <v>106</v>
      </c>
      <c r="M150" s="21">
        <v>1</v>
      </c>
      <c r="N150" s="21">
        <v>1</v>
      </c>
    </row>
    <row r="151" spans="1:14" s="16" customFormat="1" ht="76">
      <c r="A151" s="21" t="s">
        <v>2308</v>
      </c>
      <c r="B151" s="21" t="s">
        <v>21</v>
      </c>
      <c r="C151" s="21" t="s">
        <v>42</v>
      </c>
      <c r="D151" s="25" t="s">
        <v>2375</v>
      </c>
      <c r="E151" s="23">
        <v>57</v>
      </c>
      <c r="F151" s="21">
        <v>7.1067195039009601E-4</v>
      </c>
      <c r="G151" s="36">
        <v>1</v>
      </c>
      <c r="H151" s="37">
        <v>43100</v>
      </c>
      <c r="I151" s="25" t="s">
        <v>2376</v>
      </c>
      <c r="J151" s="25">
        <v>1</v>
      </c>
      <c r="K151" s="25" t="s">
        <v>2377</v>
      </c>
      <c r="L151" s="21">
        <v>106</v>
      </c>
      <c r="M151" s="21">
        <v>3</v>
      </c>
      <c r="N151" s="21">
        <v>4</v>
      </c>
    </row>
    <row r="152" spans="1:14" s="16" customFormat="1" ht="76">
      <c r="A152" s="21" t="s">
        <v>2308</v>
      </c>
      <c r="B152" s="21" t="s">
        <v>21</v>
      </c>
      <c r="C152" s="21" t="s">
        <v>42</v>
      </c>
      <c r="D152" s="26" t="s">
        <v>2378</v>
      </c>
      <c r="E152" s="23">
        <v>63</v>
      </c>
      <c r="F152" s="21">
        <v>4.4718190308751203E-3</v>
      </c>
      <c r="G152" s="36">
        <v>1</v>
      </c>
      <c r="H152" s="37">
        <v>43068</v>
      </c>
      <c r="I152" s="25" t="s">
        <v>2379</v>
      </c>
      <c r="J152" s="25">
        <v>0</v>
      </c>
      <c r="K152" s="25" t="s">
        <v>2380</v>
      </c>
      <c r="L152" s="21">
        <v>98</v>
      </c>
      <c r="M152" s="21">
        <v>1</v>
      </c>
      <c r="N152" s="21">
        <v>13</v>
      </c>
    </row>
    <row r="153" spans="1:14" s="16" customFormat="1" ht="76">
      <c r="A153" s="21" t="s">
        <v>2308</v>
      </c>
      <c r="B153" s="21" t="s">
        <v>21</v>
      </c>
      <c r="C153" s="21" t="s">
        <v>42</v>
      </c>
      <c r="D153" s="26" t="s">
        <v>160</v>
      </c>
      <c r="E153" s="23">
        <v>51</v>
      </c>
      <c r="F153" s="21">
        <v>8.39127038223186E-3</v>
      </c>
      <c r="G153" s="36">
        <v>1</v>
      </c>
      <c r="H153" s="37">
        <v>43061</v>
      </c>
      <c r="I153" s="17" t="s">
        <v>2381</v>
      </c>
      <c r="J153" s="17">
        <v>0</v>
      </c>
      <c r="K153" s="25" t="s">
        <v>2382</v>
      </c>
      <c r="L153" s="21">
        <v>96</v>
      </c>
      <c r="M153" s="21">
        <v>1</v>
      </c>
      <c r="N153" s="21">
        <v>2</v>
      </c>
    </row>
    <row r="154" spans="1:14" s="16" customFormat="1" ht="76">
      <c r="A154" s="21" t="s">
        <v>2308</v>
      </c>
      <c r="B154" s="21" t="s">
        <v>21</v>
      </c>
      <c r="C154" s="21" t="s">
        <v>42</v>
      </c>
      <c r="D154" s="26" t="s">
        <v>140</v>
      </c>
      <c r="E154" s="23">
        <v>58</v>
      </c>
      <c r="F154" s="21">
        <v>2.4954040566975401E-2</v>
      </c>
      <c r="G154" s="36">
        <v>1</v>
      </c>
      <c r="H154" s="37">
        <v>43058</v>
      </c>
      <c r="I154" s="25" t="s">
        <v>2383</v>
      </c>
      <c r="J154" s="25">
        <v>0</v>
      </c>
      <c r="K154" s="25" t="s">
        <v>2382</v>
      </c>
      <c r="L154" s="21">
        <v>96</v>
      </c>
      <c r="M154" s="21">
        <v>1</v>
      </c>
      <c r="N154" s="21">
        <v>3</v>
      </c>
    </row>
    <row r="155" spans="1:14" s="16" customFormat="1" ht="76">
      <c r="A155" s="21" t="s">
        <v>2308</v>
      </c>
      <c r="B155" s="21" t="s">
        <v>21</v>
      </c>
      <c r="C155" s="21" t="s">
        <v>17</v>
      </c>
      <c r="D155" s="25" t="s">
        <v>2384</v>
      </c>
      <c r="E155" s="23">
        <v>108</v>
      </c>
      <c r="F155" s="21">
        <v>4.7580092251463403E-2</v>
      </c>
      <c r="G155" s="36">
        <v>1</v>
      </c>
      <c r="H155" s="37">
        <v>43057</v>
      </c>
      <c r="I155" s="25" t="s">
        <v>2385</v>
      </c>
      <c r="J155" s="25">
        <v>0</v>
      </c>
      <c r="K155" s="25" t="s">
        <v>2382</v>
      </c>
      <c r="L155" s="21">
        <v>96</v>
      </c>
      <c r="M155" s="21">
        <v>1</v>
      </c>
      <c r="N155" s="21">
        <v>4</v>
      </c>
    </row>
    <row r="156" spans="1:14" s="16" customFormat="1" ht="106">
      <c r="A156" s="21" t="s">
        <v>2308</v>
      </c>
      <c r="B156" s="21" t="s">
        <v>21</v>
      </c>
      <c r="C156" s="21" t="s">
        <v>17</v>
      </c>
      <c r="D156" s="25" t="s">
        <v>2386</v>
      </c>
      <c r="E156" s="23">
        <v>121</v>
      </c>
      <c r="F156" s="21">
        <v>1.0113556436878201E-3</v>
      </c>
      <c r="G156" s="36">
        <v>1</v>
      </c>
      <c r="H156" s="37">
        <v>43055</v>
      </c>
      <c r="I156" s="25" t="s">
        <v>2387</v>
      </c>
      <c r="J156" s="25">
        <v>0</v>
      </c>
      <c r="K156" s="25" t="s">
        <v>2141</v>
      </c>
      <c r="L156" s="21">
        <v>134</v>
      </c>
      <c r="M156" s="21">
        <v>1</v>
      </c>
      <c r="N156" s="21">
        <v>4</v>
      </c>
    </row>
    <row r="157" spans="1:14" s="16" customFormat="1" ht="76">
      <c r="A157" s="21" t="s">
        <v>2308</v>
      </c>
      <c r="B157" s="21" t="s">
        <v>25</v>
      </c>
      <c r="C157" s="21" t="s">
        <v>17</v>
      </c>
      <c r="D157" s="17" t="s">
        <v>2388</v>
      </c>
      <c r="E157" s="23">
        <v>77</v>
      </c>
      <c r="F157" s="21">
        <v>8.2688305874343299E-3</v>
      </c>
      <c r="G157" s="36">
        <v>1</v>
      </c>
      <c r="H157" s="37">
        <v>43046</v>
      </c>
      <c r="I157" s="25" t="s">
        <v>2389</v>
      </c>
      <c r="J157" s="25">
        <v>1</v>
      </c>
      <c r="K157" s="25" t="s">
        <v>2390</v>
      </c>
      <c r="L157" s="21">
        <v>96</v>
      </c>
      <c r="M157" s="21">
        <v>2</v>
      </c>
      <c r="N157" s="21">
        <v>2</v>
      </c>
    </row>
    <row r="158" spans="1:14" s="16" customFormat="1" ht="151">
      <c r="A158" s="21" t="s">
        <v>2308</v>
      </c>
      <c r="B158" s="21" t="s">
        <v>21</v>
      </c>
      <c r="C158" s="21" t="s">
        <v>713</v>
      </c>
      <c r="D158" s="25" t="s">
        <v>2391</v>
      </c>
      <c r="E158" s="23">
        <v>261</v>
      </c>
      <c r="F158" s="21">
        <v>0</v>
      </c>
      <c r="G158" s="36">
        <v>1</v>
      </c>
      <c r="H158" s="37">
        <v>43013</v>
      </c>
      <c r="I158" s="25" t="s">
        <v>2392</v>
      </c>
      <c r="J158" s="25">
        <v>0</v>
      </c>
      <c r="K158" s="25" t="s">
        <v>2393</v>
      </c>
      <c r="L158" s="21">
        <v>117</v>
      </c>
      <c r="M158" s="21">
        <v>3</v>
      </c>
      <c r="N158" s="21">
        <v>14</v>
      </c>
    </row>
    <row r="159" spans="1:14" s="16" customFormat="1" ht="46">
      <c r="A159" s="21" t="s">
        <v>2308</v>
      </c>
      <c r="B159" s="21" t="s">
        <v>21</v>
      </c>
      <c r="C159" s="21" t="s">
        <v>17</v>
      </c>
      <c r="D159" s="26" t="s">
        <v>2394</v>
      </c>
      <c r="E159" s="23">
        <v>80</v>
      </c>
      <c r="F159" s="21">
        <v>0.58536157643712405</v>
      </c>
      <c r="G159" s="36">
        <v>1</v>
      </c>
      <c r="H159" s="37">
        <v>42990</v>
      </c>
      <c r="I159" s="25" t="s">
        <v>2395</v>
      </c>
      <c r="J159" s="25">
        <v>0</v>
      </c>
      <c r="K159" s="25" t="s">
        <v>2396</v>
      </c>
      <c r="L159" s="21">
        <v>26</v>
      </c>
      <c r="M159" s="21">
        <v>1</v>
      </c>
      <c r="N159" s="21">
        <v>3</v>
      </c>
    </row>
    <row r="160" spans="1:14" s="16" customFormat="1" ht="76">
      <c r="A160" s="21" t="s">
        <v>2308</v>
      </c>
      <c r="B160" s="21" t="s">
        <v>21</v>
      </c>
      <c r="C160" s="21" t="s">
        <v>17</v>
      </c>
      <c r="D160" s="17" t="s">
        <v>2397</v>
      </c>
      <c r="E160" s="23">
        <v>86</v>
      </c>
      <c r="F160" s="21">
        <v>1.08376196371607E-5</v>
      </c>
      <c r="G160" s="36">
        <v>1</v>
      </c>
      <c r="H160" s="37">
        <v>42989</v>
      </c>
      <c r="I160" s="25" t="s">
        <v>2398</v>
      </c>
      <c r="J160" s="25">
        <v>0</v>
      </c>
      <c r="K160" s="25" t="s">
        <v>2399</v>
      </c>
      <c r="L160" s="21">
        <v>91</v>
      </c>
      <c r="M160" s="21">
        <v>1</v>
      </c>
      <c r="N160" s="21">
        <v>2</v>
      </c>
    </row>
    <row r="161" spans="1:15" s="16" customFormat="1" ht="46">
      <c r="A161" s="21" t="s">
        <v>2308</v>
      </c>
      <c r="B161" s="21" t="s">
        <v>21</v>
      </c>
      <c r="C161" s="21" t="s">
        <v>42</v>
      </c>
      <c r="D161" s="17" t="s">
        <v>2400</v>
      </c>
      <c r="E161" s="23">
        <v>25</v>
      </c>
      <c r="F161" s="21">
        <v>8.0536755067527194E-2</v>
      </c>
      <c r="G161" s="36">
        <v>1</v>
      </c>
      <c r="H161" s="37">
        <v>42988</v>
      </c>
      <c r="I161" s="26" t="s">
        <v>2401</v>
      </c>
      <c r="J161" s="26">
        <v>0</v>
      </c>
      <c r="K161" s="25" t="s">
        <v>2402</v>
      </c>
      <c r="L161" s="21">
        <v>63</v>
      </c>
      <c r="M161" s="21">
        <v>2</v>
      </c>
      <c r="N161" s="21">
        <v>14</v>
      </c>
    </row>
    <row r="162" spans="1:15" s="16" customFormat="1" ht="76">
      <c r="A162" s="21" t="s">
        <v>2308</v>
      </c>
      <c r="B162" s="21" t="s">
        <v>21</v>
      </c>
      <c r="C162" s="21" t="s">
        <v>17</v>
      </c>
      <c r="D162" s="25" t="s">
        <v>2403</v>
      </c>
      <c r="E162" s="23">
        <v>136</v>
      </c>
      <c r="F162" s="21">
        <v>0.19213054869539101</v>
      </c>
      <c r="G162" s="36">
        <v>1</v>
      </c>
      <c r="H162" s="37">
        <v>42987</v>
      </c>
      <c r="I162" s="25" t="s">
        <v>2404</v>
      </c>
      <c r="J162" s="25">
        <v>0</v>
      </c>
      <c r="K162" s="25" t="s">
        <v>2399</v>
      </c>
      <c r="L162" s="21">
        <v>91</v>
      </c>
      <c r="M162" s="21">
        <v>1</v>
      </c>
      <c r="N162" s="21">
        <v>4</v>
      </c>
    </row>
    <row r="163" spans="1:15" s="16" customFormat="1" ht="76">
      <c r="A163" s="21" t="s">
        <v>2308</v>
      </c>
      <c r="B163" s="21" t="s">
        <v>21</v>
      </c>
      <c r="C163" s="21" t="s">
        <v>42</v>
      </c>
      <c r="D163" s="26" t="s">
        <v>119</v>
      </c>
      <c r="E163" s="23">
        <v>35</v>
      </c>
      <c r="F163" s="21">
        <v>1.4597155133514899E-2</v>
      </c>
      <c r="G163" s="36">
        <v>1</v>
      </c>
      <c r="H163" s="37">
        <v>42987</v>
      </c>
      <c r="I163" s="26" t="s">
        <v>2405</v>
      </c>
      <c r="J163" s="26">
        <v>0</v>
      </c>
      <c r="K163" s="25" t="s">
        <v>2399</v>
      </c>
      <c r="L163" s="21">
        <v>91</v>
      </c>
      <c r="M163" s="21">
        <v>1</v>
      </c>
      <c r="N163" s="21">
        <v>8</v>
      </c>
    </row>
    <row r="164" spans="1:15" s="16" customFormat="1" ht="76">
      <c r="A164" s="21" t="s">
        <v>2308</v>
      </c>
      <c r="B164" s="21" t="s">
        <v>21</v>
      </c>
      <c r="C164" s="21" t="s">
        <v>17</v>
      </c>
      <c r="D164" s="17" t="s">
        <v>2406</v>
      </c>
      <c r="E164" s="23">
        <v>98</v>
      </c>
      <c r="F164" s="21">
        <v>1.57627150621842E-3</v>
      </c>
      <c r="G164" s="36">
        <v>1</v>
      </c>
      <c r="H164" s="37">
        <v>42986</v>
      </c>
      <c r="I164" s="25" t="s">
        <v>2407</v>
      </c>
      <c r="J164" s="25">
        <v>0</v>
      </c>
      <c r="K164" s="25" t="s">
        <v>2399</v>
      </c>
      <c r="L164" s="21">
        <v>91</v>
      </c>
      <c r="M164" s="21">
        <v>1</v>
      </c>
      <c r="N164" s="21">
        <v>9</v>
      </c>
    </row>
    <row r="165" spans="1:15" s="16" customFormat="1" ht="121">
      <c r="A165" s="21" t="s">
        <v>2308</v>
      </c>
      <c r="B165" s="21" t="s">
        <v>21</v>
      </c>
      <c r="C165" s="21" t="s">
        <v>17</v>
      </c>
      <c r="D165" s="25" t="s">
        <v>2408</v>
      </c>
      <c r="E165" s="23">
        <v>119</v>
      </c>
      <c r="F165" s="21">
        <v>1.98167386944448E-8</v>
      </c>
      <c r="G165" s="36">
        <v>1</v>
      </c>
      <c r="H165" s="37">
        <v>42986</v>
      </c>
      <c r="I165" s="25" t="s">
        <v>2409</v>
      </c>
      <c r="J165" s="25">
        <v>0</v>
      </c>
      <c r="K165" s="25" t="s">
        <v>2410</v>
      </c>
      <c r="L165" s="21">
        <v>166</v>
      </c>
      <c r="M165" s="21">
        <v>1</v>
      </c>
      <c r="N165" s="21">
        <v>4</v>
      </c>
    </row>
    <row r="166" spans="1:15" s="16" customFormat="1" ht="61">
      <c r="A166" s="21" t="s">
        <v>2308</v>
      </c>
      <c r="B166" s="21" t="s">
        <v>21</v>
      </c>
      <c r="C166" s="21" t="s">
        <v>42</v>
      </c>
      <c r="D166" s="26" t="s">
        <v>160</v>
      </c>
      <c r="E166" s="23">
        <v>40</v>
      </c>
      <c r="F166" s="21">
        <v>0.108337441011173</v>
      </c>
      <c r="G166" s="36">
        <v>1</v>
      </c>
      <c r="H166" s="37">
        <v>42985</v>
      </c>
      <c r="I166" s="25" t="s">
        <v>2411</v>
      </c>
      <c r="J166" s="25">
        <v>0</v>
      </c>
      <c r="K166" s="25" t="s">
        <v>2412</v>
      </c>
      <c r="L166" s="21">
        <v>77</v>
      </c>
      <c r="M166" s="21">
        <v>1</v>
      </c>
      <c r="N166" s="21">
        <v>5</v>
      </c>
    </row>
    <row r="167" spans="1:15" s="16" customFormat="1" ht="61">
      <c r="A167" s="21" t="s">
        <v>2308</v>
      </c>
      <c r="B167" s="21" t="s">
        <v>1076</v>
      </c>
      <c r="C167" s="21" t="s">
        <v>42</v>
      </c>
      <c r="D167" s="26" t="s">
        <v>2413</v>
      </c>
      <c r="E167" s="23">
        <v>24</v>
      </c>
      <c r="F167" s="21">
        <v>2.3795612069461701E-2</v>
      </c>
      <c r="G167" s="36">
        <v>1</v>
      </c>
      <c r="H167" s="38">
        <v>42528</v>
      </c>
      <c r="I167" s="17" t="s">
        <v>2414</v>
      </c>
      <c r="J167" s="17">
        <v>0</v>
      </c>
      <c r="K167" s="25" t="s">
        <v>2415</v>
      </c>
      <c r="L167" s="21">
        <v>77</v>
      </c>
      <c r="M167" s="21">
        <v>3</v>
      </c>
      <c r="N167" s="21">
        <v>28</v>
      </c>
    </row>
    <row r="168" spans="1:15" s="16" customFormat="1" ht="31">
      <c r="A168" s="21" t="s">
        <v>2416</v>
      </c>
      <c r="B168" s="21" t="s">
        <v>21</v>
      </c>
      <c r="C168" s="21" t="s">
        <v>42</v>
      </c>
      <c r="D168" s="26" t="s">
        <v>295</v>
      </c>
      <c r="E168" s="23">
        <v>38</v>
      </c>
      <c r="F168" s="21">
        <v>9.2437408103113697E-2</v>
      </c>
      <c r="G168" s="36">
        <v>1</v>
      </c>
      <c r="H168" s="37">
        <v>43170</v>
      </c>
      <c r="I168" s="26" t="s">
        <v>2417</v>
      </c>
      <c r="J168" s="26">
        <v>0</v>
      </c>
      <c r="K168" s="25" t="s">
        <v>2418</v>
      </c>
      <c r="L168" s="21">
        <v>47</v>
      </c>
      <c r="M168" s="21">
        <v>1</v>
      </c>
      <c r="N168" s="21">
        <v>2</v>
      </c>
      <c r="O168" s="16">
        <f>AVERAGE(M168:M174)</f>
        <v>1.2857142857142858</v>
      </c>
    </row>
    <row r="169" spans="1:15" s="16" customFormat="1" ht="91">
      <c r="A169" s="21" t="s">
        <v>2416</v>
      </c>
      <c r="B169" s="21" t="s">
        <v>21</v>
      </c>
      <c r="C169" s="21" t="s">
        <v>17</v>
      </c>
      <c r="D169" s="25" t="s">
        <v>2419</v>
      </c>
      <c r="E169" s="23">
        <v>166</v>
      </c>
      <c r="F169" s="21">
        <v>8.5709217501062098E-14</v>
      </c>
      <c r="G169" s="36">
        <v>1</v>
      </c>
      <c r="H169" s="37">
        <v>43088</v>
      </c>
      <c r="I169" s="25" t="s">
        <v>2420</v>
      </c>
      <c r="J169" s="25">
        <v>0</v>
      </c>
      <c r="K169" s="25" t="s">
        <v>2421</v>
      </c>
      <c r="L169" s="21">
        <v>131</v>
      </c>
      <c r="M169" s="21">
        <v>1</v>
      </c>
      <c r="N169" s="21">
        <v>3</v>
      </c>
      <c r="O169" s="16">
        <f>AVERAGE(N168:N174)</f>
        <v>7.8571428571428568</v>
      </c>
    </row>
    <row r="170" spans="1:15" s="16" customFormat="1" ht="241">
      <c r="A170" s="21" t="s">
        <v>2416</v>
      </c>
      <c r="B170" s="21" t="s">
        <v>21</v>
      </c>
      <c r="C170" s="21" t="s">
        <v>17</v>
      </c>
      <c r="D170" s="25" t="s">
        <v>2422</v>
      </c>
      <c r="E170" s="23">
        <v>463</v>
      </c>
      <c r="F170" s="21">
        <v>0</v>
      </c>
      <c r="G170" s="36">
        <v>1</v>
      </c>
      <c r="H170" s="37">
        <v>43088</v>
      </c>
      <c r="I170" s="25" t="s">
        <v>2423</v>
      </c>
      <c r="J170" s="25">
        <v>0</v>
      </c>
      <c r="K170" s="25" t="s">
        <v>2421</v>
      </c>
      <c r="L170" s="21">
        <v>131</v>
      </c>
      <c r="M170" s="21">
        <v>1</v>
      </c>
      <c r="N170" s="21">
        <v>3</v>
      </c>
    </row>
    <row r="171" spans="1:15" s="16" customFormat="1" ht="106">
      <c r="A171" s="21" t="s">
        <v>2416</v>
      </c>
      <c r="B171" s="21" t="s">
        <v>21</v>
      </c>
      <c r="C171" s="21" t="s">
        <v>17</v>
      </c>
      <c r="D171" s="25" t="s">
        <v>2424</v>
      </c>
      <c r="E171" s="23">
        <v>202</v>
      </c>
      <c r="F171" s="21">
        <v>3.1907809727726999E-13</v>
      </c>
      <c r="G171" s="36">
        <v>1</v>
      </c>
      <c r="H171" s="37">
        <v>43071</v>
      </c>
      <c r="I171" s="25" t="s">
        <v>2425</v>
      </c>
      <c r="J171" s="25">
        <v>0</v>
      </c>
      <c r="K171" s="25" t="s">
        <v>2426</v>
      </c>
      <c r="L171" s="21">
        <v>138</v>
      </c>
      <c r="M171" s="21">
        <v>1</v>
      </c>
      <c r="N171" s="21">
        <v>16</v>
      </c>
    </row>
    <row r="172" spans="1:15" s="16" customFormat="1" ht="106">
      <c r="A172" s="21" t="s">
        <v>2416</v>
      </c>
      <c r="B172" s="21" t="s">
        <v>21</v>
      </c>
      <c r="C172" s="21" t="s">
        <v>17</v>
      </c>
      <c r="D172" s="25" t="s">
        <v>2427</v>
      </c>
      <c r="E172" s="23">
        <v>115</v>
      </c>
      <c r="F172" s="21">
        <v>5.3440467925325299E-6</v>
      </c>
      <c r="G172" s="36">
        <v>1</v>
      </c>
      <c r="H172" s="37">
        <v>43062</v>
      </c>
      <c r="I172" s="25" t="s">
        <v>2428</v>
      </c>
      <c r="J172" s="25">
        <v>0</v>
      </c>
      <c r="K172" s="25" t="s">
        <v>2429</v>
      </c>
      <c r="L172" s="21">
        <v>154</v>
      </c>
      <c r="M172" s="21">
        <v>1</v>
      </c>
      <c r="N172" s="21">
        <v>1</v>
      </c>
    </row>
    <row r="173" spans="1:15" s="16" customFormat="1" ht="121">
      <c r="A173" s="21" t="s">
        <v>2416</v>
      </c>
      <c r="B173" s="21" t="s">
        <v>21</v>
      </c>
      <c r="C173" s="21" t="s">
        <v>17</v>
      </c>
      <c r="D173" s="25" t="s">
        <v>2430</v>
      </c>
      <c r="E173" s="23">
        <v>79</v>
      </c>
      <c r="F173" s="21">
        <v>5.3716963407198799E-3</v>
      </c>
      <c r="G173" s="36">
        <v>1</v>
      </c>
      <c r="H173" s="41">
        <v>42868</v>
      </c>
      <c r="I173" s="25" t="s">
        <v>2431</v>
      </c>
      <c r="J173" s="25">
        <v>0</v>
      </c>
      <c r="K173" s="25" t="s">
        <v>2432</v>
      </c>
      <c r="L173" s="21">
        <v>180</v>
      </c>
      <c r="M173" s="21">
        <v>3</v>
      </c>
      <c r="N173" s="21">
        <v>20</v>
      </c>
    </row>
    <row r="174" spans="1:15" s="16" customFormat="1" ht="91">
      <c r="A174" s="21" t="s">
        <v>2416</v>
      </c>
      <c r="B174" s="21" t="s">
        <v>21</v>
      </c>
      <c r="C174" s="21" t="s">
        <v>728</v>
      </c>
      <c r="D174" s="25" t="s">
        <v>2433</v>
      </c>
      <c r="E174" s="23">
        <v>7</v>
      </c>
      <c r="F174" s="21">
        <v>0.53775071800738705</v>
      </c>
      <c r="G174" s="36">
        <v>1</v>
      </c>
      <c r="H174" s="37">
        <v>42443</v>
      </c>
      <c r="I174" s="26" t="s">
        <v>2434</v>
      </c>
      <c r="J174" s="26">
        <v>0</v>
      </c>
      <c r="K174" s="25" t="s">
        <v>2435</v>
      </c>
      <c r="L174" s="21">
        <v>119</v>
      </c>
      <c r="M174" s="21">
        <v>1</v>
      </c>
      <c r="N174" s="21">
        <v>10</v>
      </c>
    </row>
  </sheetData>
  <autoFilter ref="A1:O174" xr:uid="{00000000-0009-0000-0000-000003000000}"/>
  <phoneticPr fontId="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05"/>
  <sheetViews>
    <sheetView topLeftCell="A205" workbookViewId="0">
      <selection activeCell="J2" sqref="J2:J205"/>
    </sheetView>
  </sheetViews>
  <sheetFormatPr baseColWidth="10" defaultColWidth="9" defaultRowHeight="15"/>
  <cols>
    <col min="2" max="3" width="9" customWidth="1"/>
    <col min="4" max="4" width="10.83203125" style="28" customWidth="1"/>
    <col min="5"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2436</v>
      </c>
      <c r="B2" s="21" t="s">
        <v>80</v>
      </c>
      <c r="C2" s="21" t="s">
        <v>17</v>
      </c>
      <c r="D2" s="29" t="s">
        <v>2437</v>
      </c>
      <c r="E2" s="23">
        <v>148</v>
      </c>
      <c r="F2" s="21">
        <v>0.99999999000627704</v>
      </c>
      <c r="G2" s="17">
        <v>1</v>
      </c>
      <c r="H2" s="30">
        <v>43795</v>
      </c>
      <c r="I2" s="29" t="s">
        <v>2438</v>
      </c>
      <c r="J2" s="29">
        <v>0</v>
      </c>
      <c r="K2" s="32" t="s">
        <v>2439</v>
      </c>
      <c r="L2" s="21">
        <v>86</v>
      </c>
      <c r="M2" s="21">
        <v>2</v>
      </c>
      <c r="N2" s="21">
        <v>9</v>
      </c>
      <c r="O2" s="16">
        <f>AVERAGE(M2:M30)</f>
        <v>1.6551724137931034</v>
      </c>
      <c r="P2" s="16">
        <f>AVERAGE(M2:M205)</f>
        <v>1.6862745098039216</v>
      </c>
    </row>
    <row r="3" spans="1:16" s="16" customFormat="1" ht="90">
      <c r="A3" s="21" t="s">
        <v>2436</v>
      </c>
      <c r="B3" s="21" t="s">
        <v>21</v>
      </c>
      <c r="C3" s="21" t="s">
        <v>42</v>
      </c>
      <c r="D3" s="29" t="s">
        <v>300</v>
      </c>
      <c r="E3" s="23">
        <v>65</v>
      </c>
      <c r="F3" s="21">
        <v>5.6789271902457595E-4</v>
      </c>
      <c r="G3" s="17">
        <v>1</v>
      </c>
      <c r="H3" s="30">
        <v>43773</v>
      </c>
      <c r="I3" s="29" t="s">
        <v>2440</v>
      </c>
      <c r="J3" s="29">
        <v>0</v>
      </c>
      <c r="K3" s="32" t="s">
        <v>2441</v>
      </c>
      <c r="L3" s="21">
        <v>136</v>
      </c>
      <c r="M3" s="21">
        <v>1</v>
      </c>
      <c r="N3" s="21">
        <v>2</v>
      </c>
      <c r="O3" s="16">
        <f>AVERAGE(N2:N30)</f>
        <v>10</v>
      </c>
      <c r="P3" s="16">
        <f>AVERAGE(N2:N205)</f>
        <v>8.1813725490196081</v>
      </c>
    </row>
    <row r="4" spans="1:16" s="16" customFormat="1" ht="120">
      <c r="A4" s="21" t="s">
        <v>2436</v>
      </c>
      <c r="B4" s="21" t="s">
        <v>21</v>
      </c>
      <c r="C4" s="21" t="s">
        <v>17</v>
      </c>
      <c r="D4" s="29" t="s">
        <v>2442</v>
      </c>
      <c r="E4" s="23">
        <v>218</v>
      </c>
      <c r="F4" s="21">
        <v>1.7178303224341101E-9</v>
      </c>
      <c r="G4" s="17">
        <v>1</v>
      </c>
      <c r="H4" s="30">
        <v>43762</v>
      </c>
      <c r="I4" s="29" t="s">
        <v>2443</v>
      </c>
      <c r="J4" s="29">
        <v>1</v>
      </c>
      <c r="K4" s="32" t="s">
        <v>2444</v>
      </c>
      <c r="L4" s="21">
        <v>77</v>
      </c>
      <c r="M4" s="21">
        <v>2</v>
      </c>
      <c r="N4" s="21">
        <v>4</v>
      </c>
    </row>
    <row r="5" spans="1:16" s="16" customFormat="1" ht="90">
      <c r="A5" s="21" t="s">
        <v>2436</v>
      </c>
      <c r="B5" s="21" t="s">
        <v>21</v>
      </c>
      <c r="C5" s="21" t="s">
        <v>183</v>
      </c>
      <c r="D5" s="29" t="s">
        <v>2445</v>
      </c>
      <c r="E5" s="23">
        <v>50</v>
      </c>
      <c r="F5" s="21">
        <v>7.4870103971591204E-2</v>
      </c>
      <c r="G5" s="17">
        <v>1</v>
      </c>
      <c r="H5" s="30">
        <v>43715</v>
      </c>
      <c r="I5" s="29" t="s">
        <v>2446</v>
      </c>
      <c r="J5" s="29">
        <v>1</v>
      </c>
      <c r="K5" s="32" t="s">
        <v>2447</v>
      </c>
      <c r="L5" s="21">
        <v>117</v>
      </c>
      <c r="M5" s="21">
        <v>1</v>
      </c>
      <c r="N5" s="21">
        <v>3</v>
      </c>
    </row>
    <row r="6" spans="1:16" s="16" customFormat="1" ht="120">
      <c r="A6" s="21" t="s">
        <v>2436</v>
      </c>
      <c r="B6" s="21" t="s">
        <v>21</v>
      </c>
      <c r="C6" s="21" t="s">
        <v>17</v>
      </c>
      <c r="D6" s="29" t="s">
        <v>2448</v>
      </c>
      <c r="E6" s="23">
        <v>156</v>
      </c>
      <c r="F6" s="21">
        <v>3.4592434586922001E-5</v>
      </c>
      <c r="G6" s="17">
        <v>1</v>
      </c>
      <c r="H6" s="30">
        <v>43669</v>
      </c>
      <c r="I6" s="29" t="s">
        <v>2449</v>
      </c>
      <c r="J6" s="29">
        <v>0</v>
      </c>
      <c r="K6" s="32" t="s">
        <v>2450</v>
      </c>
      <c r="L6" s="21">
        <v>79</v>
      </c>
      <c r="M6" s="21">
        <v>2</v>
      </c>
      <c r="N6" s="21">
        <v>13</v>
      </c>
    </row>
    <row r="7" spans="1:16" s="16" customFormat="1" ht="90">
      <c r="A7" s="21" t="s">
        <v>2436</v>
      </c>
      <c r="B7" s="21" t="s">
        <v>21</v>
      </c>
      <c r="C7" s="21" t="s">
        <v>183</v>
      </c>
      <c r="D7" s="29" t="s">
        <v>2445</v>
      </c>
      <c r="E7" s="23">
        <v>8</v>
      </c>
      <c r="F7" s="21">
        <v>0.44608263319172198</v>
      </c>
      <c r="G7" s="17">
        <v>1</v>
      </c>
      <c r="H7" s="30">
        <v>43655</v>
      </c>
      <c r="I7" s="33" t="s">
        <v>2445</v>
      </c>
      <c r="J7" s="33">
        <v>1</v>
      </c>
      <c r="K7" s="32" t="s">
        <v>2451</v>
      </c>
      <c r="L7" s="21">
        <v>118</v>
      </c>
      <c r="M7" s="21">
        <v>3</v>
      </c>
      <c r="N7" s="21">
        <v>28</v>
      </c>
    </row>
    <row r="8" spans="1:16" s="16" customFormat="1" ht="165">
      <c r="A8" s="21" t="s">
        <v>2436</v>
      </c>
      <c r="B8" s="21" t="s">
        <v>21</v>
      </c>
      <c r="C8" s="21" t="s">
        <v>183</v>
      </c>
      <c r="D8" s="29" t="s">
        <v>2452</v>
      </c>
      <c r="E8" s="23">
        <v>215</v>
      </c>
      <c r="F8" s="21">
        <v>9.5501384578256006E-13</v>
      </c>
      <c r="G8" s="17">
        <v>1</v>
      </c>
      <c r="H8" s="30">
        <v>43651</v>
      </c>
      <c r="I8" s="17" t="s">
        <v>2453</v>
      </c>
      <c r="J8" s="17">
        <v>1</v>
      </c>
      <c r="K8" s="32" t="s">
        <v>2454</v>
      </c>
      <c r="L8" s="21">
        <v>228</v>
      </c>
      <c r="M8" s="21">
        <v>1</v>
      </c>
      <c r="N8" s="21">
        <v>4</v>
      </c>
    </row>
    <row r="9" spans="1:16" s="16" customFormat="1" ht="180">
      <c r="A9" s="21" t="s">
        <v>2436</v>
      </c>
      <c r="B9" s="21" t="s">
        <v>80</v>
      </c>
      <c r="C9" s="21" t="s">
        <v>42</v>
      </c>
      <c r="D9" s="29" t="s">
        <v>2455</v>
      </c>
      <c r="E9" s="23">
        <v>57</v>
      </c>
      <c r="F9" s="21">
        <v>1.04823463817683E-4</v>
      </c>
      <c r="G9" s="17">
        <v>1</v>
      </c>
      <c r="H9" s="30">
        <v>43645</v>
      </c>
      <c r="I9" s="29" t="s">
        <v>2456</v>
      </c>
      <c r="J9" s="29">
        <v>0</v>
      </c>
      <c r="K9" s="32" t="s">
        <v>2457</v>
      </c>
      <c r="L9" s="21">
        <v>246</v>
      </c>
      <c r="M9" s="21">
        <v>2</v>
      </c>
      <c r="N9" s="21">
        <v>6</v>
      </c>
    </row>
    <row r="10" spans="1:16" s="16" customFormat="1" ht="75">
      <c r="A10" s="21" t="s">
        <v>2436</v>
      </c>
      <c r="B10" s="21" t="s">
        <v>80</v>
      </c>
      <c r="C10" s="21" t="s">
        <v>17</v>
      </c>
      <c r="D10" s="29" t="s">
        <v>2458</v>
      </c>
      <c r="E10" s="23">
        <v>138</v>
      </c>
      <c r="F10" s="21">
        <v>0.95010287859146003</v>
      </c>
      <c r="G10" s="17">
        <v>1</v>
      </c>
      <c r="H10" s="30">
        <v>43545</v>
      </c>
      <c r="I10" s="32" t="s">
        <v>2459</v>
      </c>
      <c r="J10" s="32">
        <v>1</v>
      </c>
      <c r="K10" s="32" t="s">
        <v>2460</v>
      </c>
      <c r="L10" s="21">
        <v>87</v>
      </c>
      <c r="M10" s="21">
        <v>1</v>
      </c>
      <c r="N10" s="21">
        <v>7</v>
      </c>
    </row>
    <row r="11" spans="1:16" s="16" customFormat="1" ht="240">
      <c r="A11" s="21" t="s">
        <v>2436</v>
      </c>
      <c r="B11" s="21" t="s">
        <v>21</v>
      </c>
      <c r="C11" s="21" t="s">
        <v>17</v>
      </c>
      <c r="D11" s="29" t="s">
        <v>2461</v>
      </c>
      <c r="E11" s="23">
        <v>384</v>
      </c>
      <c r="F11" s="21">
        <v>0.99997070857248604</v>
      </c>
      <c r="G11" s="17">
        <v>1</v>
      </c>
      <c r="H11" s="30">
        <v>43353</v>
      </c>
      <c r="I11" s="17" t="s">
        <v>2462</v>
      </c>
      <c r="J11" s="17">
        <v>0</v>
      </c>
      <c r="K11" s="32" t="s">
        <v>2463</v>
      </c>
      <c r="L11" s="21">
        <v>85</v>
      </c>
      <c r="M11" s="21">
        <v>1</v>
      </c>
      <c r="N11" s="21">
        <v>11</v>
      </c>
    </row>
    <row r="12" spans="1:16" s="16" customFormat="1" ht="195">
      <c r="A12" s="21" t="s">
        <v>2436</v>
      </c>
      <c r="B12" s="21" t="s">
        <v>21</v>
      </c>
      <c r="C12" s="21" t="s">
        <v>17</v>
      </c>
      <c r="D12" s="29" t="s">
        <v>2464</v>
      </c>
      <c r="E12" s="23">
        <v>312</v>
      </c>
      <c r="F12" s="21">
        <v>0.98900321811355896</v>
      </c>
      <c r="G12" s="17">
        <v>1</v>
      </c>
      <c r="H12" s="30">
        <v>43335</v>
      </c>
      <c r="I12" s="17" t="s">
        <v>2465</v>
      </c>
      <c r="J12" s="17">
        <v>0</v>
      </c>
      <c r="K12" s="32" t="s">
        <v>2466</v>
      </c>
      <c r="L12" s="21">
        <v>49</v>
      </c>
      <c r="M12" s="21">
        <v>1</v>
      </c>
      <c r="N12" s="21">
        <v>11</v>
      </c>
    </row>
    <row r="13" spans="1:16" s="16" customFormat="1" ht="60">
      <c r="A13" s="21" t="s">
        <v>2436</v>
      </c>
      <c r="B13" s="21" t="s">
        <v>21</v>
      </c>
      <c r="C13" s="21" t="s">
        <v>17</v>
      </c>
      <c r="D13" s="29" t="s">
        <v>2467</v>
      </c>
      <c r="E13" s="23">
        <v>91</v>
      </c>
      <c r="F13" s="21">
        <v>1.6639809158336401E-6</v>
      </c>
      <c r="G13" s="17">
        <v>1</v>
      </c>
      <c r="H13" s="30">
        <v>43313</v>
      </c>
      <c r="I13" s="29" t="s">
        <v>2468</v>
      </c>
      <c r="J13" s="29">
        <v>0</v>
      </c>
      <c r="K13" s="34" t="s">
        <v>2469</v>
      </c>
      <c r="L13" s="21">
        <v>16</v>
      </c>
      <c r="M13" s="21">
        <v>1</v>
      </c>
      <c r="N13" s="21">
        <v>1</v>
      </c>
    </row>
    <row r="14" spans="1:16" s="16" customFormat="1" ht="60">
      <c r="A14" s="21" t="s">
        <v>2436</v>
      </c>
      <c r="B14" s="21" t="s">
        <v>21</v>
      </c>
      <c r="C14" s="21" t="s">
        <v>17</v>
      </c>
      <c r="D14" s="29" t="s">
        <v>2470</v>
      </c>
      <c r="E14" s="23">
        <v>90</v>
      </c>
      <c r="F14" s="21">
        <v>0.83901802142625903</v>
      </c>
      <c r="G14" s="17">
        <v>1</v>
      </c>
      <c r="H14" s="30">
        <v>43302</v>
      </c>
      <c r="I14" s="29" t="s">
        <v>2471</v>
      </c>
      <c r="J14" s="29">
        <v>0</v>
      </c>
      <c r="K14" s="32" t="s">
        <v>2472</v>
      </c>
      <c r="L14" s="21">
        <v>76</v>
      </c>
      <c r="M14" s="21">
        <v>2</v>
      </c>
      <c r="N14" s="21">
        <v>18</v>
      </c>
    </row>
    <row r="15" spans="1:16" s="16" customFormat="1" ht="255">
      <c r="A15" s="21" t="s">
        <v>2436</v>
      </c>
      <c r="B15" s="21" t="s">
        <v>21</v>
      </c>
      <c r="C15" s="21" t="s">
        <v>42</v>
      </c>
      <c r="D15" s="29" t="s">
        <v>2473</v>
      </c>
      <c r="E15" s="23">
        <v>146</v>
      </c>
      <c r="F15" s="21">
        <v>2.2993526655212801E-4</v>
      </c>
      <c r="G15" s="17">
        <v>1</v>
      </c>
      <c r="H15" s="30">
        <v>43227</v>
      </c>
      <c r="I15" s="29" t="s">
        <v>2474</v>
      </c>
      <c r="J15" s="29">
        <v>0</v>
      </c>
      <c r="K15" s="32" t="s">
        <v>2475</v>
      </c>
      <c r="L15" s="21">
        <v>384</v>
      </c>
      <c r="M15" s="21">
        <v>3</v>
      </c>
      <c r="N15" s="21">
        <v>30</v>
      </c>
    </row>
    <row r="16" spans="1:16" s="16" customFormat="1" ht="150">
      <c r="A16" s="21" t="s">
        <v>2436</v>
      </c>
      <c r="B16" s="21" t="s">
        <v>21</v>
      </c>
      <c r="C16" s="21" t="s">
        <v>17</v>
      </c>
      <c r="D16" s="29" t="s">
        <v>2476</v>
      </c>
      <c r="E16" s="23">
        <v>198</v>
      </c>
      <c r="F16" s="21">
        <v>1.3211371804332401E-2</v>
      </c>
      <c r="G16" s="17">
        <v>1</v>
      </c>
      <c r="H16" s="30">
        <v>43222</v>
      </c>
      <c r="I16" s="17" t="s">
        <v>2477</v>
      </c>
      <c r="J16" s="17">
        <v>0</v>
      </c>
      <c r="K16" s="32" t="s">
        <v>2478</v>
      </c>
      <c r="L16" s="21">
        <v>67</v>
      </c>
      <c r="M16" s="21">
        <v>2</v>
      </c>
      <c r="N16" s="21">
        <v>13</v>
      </c>
    </row>
    <row r="17" spans="1:15" s="16" customFormat="1" ht="285">
      <c r="A17" s="21" t="s">
        <v>2436</v>
      </c>
      <c r="B17" s="21" t="s">
        <v>21</v>
      </c>
      <c r="C17" s="21" t="s">
        <v>17</v>
      </c>
      <c r="D17" s="29" t="s">
        <v>2479</v>
      </c>
      <c r="E17" s="23">
        <v>497</v>
      </c>
      <c r="F17" s="21">
        <v>3.7971120248092602E-3</v>
      </c>
      <c r="G17" s="17">
        <v>1</v>
      </c>
      <c r="H17" s="30">
        <v>43219</v>
      </c>
      <c r="I17" s="17" t="s">
        <v>2480</v>
      </c>
      <c r="J17" s="17">
        <v>0</v>
      </c>
      <c r="K17" s="32" t="s">
        <v>2481</v>
      </c>
      <c r="L17" s="21">
        <v>298</v>
      </c>
      <c r="M17" s="21">
        <v>2</v>
      </c>
      <c r="N17" s="21">
        <v>4</v>
      </c>
    </row>
    <row r="18" spans="1:15" s="16" customFormat="1" ht="75">
      <c r="A18" s="21" t="s">
        <v>2436</v>
      </c>
      <c r="B18" s="21" t="s">
        <v>21</v>
      </c>
      <c r="C18" s="21" t="s">
        <v>17</v>
      </c>
      <c r="D18" s="29" t="s">
        <v>2482</v>
      </c>
      <c r="E18" s="23">
        <v>138</v>
      </c>
      <c r="F18" s="21">
        <v>0.39086632969851898</v>
      </c>
      <c r="G18" s="17">
        <v>1</v>
      </c>
      <c r="H18" s="30">
        <v>43123</v>
      </c>
      <c r="I18" s="32" t="s">
        <v>2483</v>
      </c>
      <c r="J18" s="32">
        <v>1</v>
      </c>
      <c r="K18" s="32" t="s">
        <v>2484</v>
      </c>
      <c r="L18" s="21">
        <v>95</v>
      </c>
      <c r="M18" s="21">
        <v>2</v>
      </c>
      <c r="N18" s="21">
        <v>8</v>
      </c>
    </row>
    <row r="19" spans="1:15" s="16" customFormat="1" ht="75">
      <c r="A19" s="21" t="s">
        <v>2436</v>
      </c>
      <c r="B19" s="21" t="s">
        <v>21</v>
      </c>
      <c r="C19" s="21" t="s">
        <v>42</v>
      </c>
      <c r="D19" s="29" t="s">
        <v>2485</v>
      </c>
      <c r="E19" s="23">
        <v>126</v>
      </c>
      <c r="F19" s="21">
        <v>0.73286458000747601</v>
      </c>
      <c r="G19" s="17">
        <v>1</v>
      </c>
      <c r="H19" s="30">
        <v>43104</v>
      </c>
      <c r="I19" s="29" t="s">
        <v>2486</v>
      </c>
      <c r="J19" s="29">
        <v>1</v>
      </c>
      <c r="K19" s="32" t="s">
        <v>2487</v>
      </c>
      <c r="L19" s="21">
        <v>61</v>
      </c>
      <c r="M19" s="21">
        <v>2</v>
      </c>
      <c r="N19" s="21">
        <v>14</v>
      </c>
    </row>
    <row r="20" spans="1:15" s="16" customFormat="1" ht="90">
      <c r="A20" s="21" t="s">
        <v>2436</v>
      </c>
      <c r="B20" s="21" t="s">
        <v>21</v>
      </c>
      <c r="C20" s="21" t="s">
        <v>42</v>
      </c>
      <c r="D20" s="29" t="s">
        <v>2488</v>
      </c>
      <c r="E20" s="23">
        <v>66</v>
      </c>
      <c r="F20" s="21">
        <v>0.69359931277544395</v>
      </c>
      <c r="G20" s="17">
        <v>1</v>
      </c>
      <c r="H20" s="30">
        <v>43081</v>
      </c>
      <c r="I20" s="29" t="s">
        <v>2489</v>
      </c>
      <c r="J20" s="29">
        <v>1</v>
      </c>
      <c r="K20" s="32" t="s">
        <v>2490</v>
      </c>
      <c r="L20" s="21">
        <v>123</v>
      </c>
      <c r="M20" s="21">
        <v>2</v>
      </c>
      <c r="N20" s="21">
        <v>14</v>
      </c>
    </row>
    <row r="21" spans="1:15" s="16" customFormat="1" ht="270">
      <c r="A21" s="21" t="s">
        <v>2436</v>
      </c>
      <c r="B21" s="21" t="s">
        <v>21</v>
      </c>
      <c r="C21" s="21" t="s">
        <v>42</v>
      </c>
      <c r="D21" s="29" t="s">
        <v>2491</v>
      </c>
      <c r="E21" s="23">
        <v>176</v>
      </c>
      <c r="F21" s="21">
        <v>2.8408126772976099E-2</v>
      </c>
      <c r="G21" s="17">
        <v>1</v>
      </c>
      <c r="H21" s="30">
        <v>43073</v>
      </c>
      <c r="I21" s="29" t="s">
        <v>2492</v>
      </c>
      <c r="J21" s="29">
        <v>0</v>
      </c>
      <c r="K21" s="17" t="s">
        <v>2493</v>
      </c>
      <c r="L21" s="21">
        <v>344</v>
      </c>
      <c r="M21" s="21">
        <v>2</v>
      </c>
      <c r="N21" s="21">
        <v>17</v>
      </c>
    </row>
    <row r="22" spans="1:15" s="16" customFormat="1" ht="60">
      <c r="A22" s="21" t="s">
        <v>2436</v>
      </c>
      <c r="B22" s="21" t="s">
        <v>21</v>
      </c>
      <c r="C22" s="21" t="s">
        <v>42</v>
      </c>
      <c r="D22" s="29" t="s">
        <v>2494</v>
      </c>
      <c r="E22" s="23">
        <v>69</v>
      </c>
      <c r="F22" s="21">
        <v>0.73962881123220803</v>
      </c>
      <c r="G22" s="17">
        <v>1</v>
      </c>
      <c r="H22" s="30">
        <v>43068</v>
      </c>
      <c r="I22" s="29" t="s">
        <v>2495</v>
      </c>
      <c r="J22" s="29">
        <v>0</v>
      </c>
      <c r="K22" s="32" t="s">
        <v>2496</v>
      </c>
      <c r="L22" s="21">
        <v>72</v>
      </c>
      <c r="M22" s="21">
        <v>2</v>
      </c>
      <c r="N22" s="21">
        <v>5</v>
      </c>
    </row>
    <row r="23" spans="1:15" s="16" customFormat="1" ht="225">
      <c r="A23" s="21" t="s">
        <v>2436</v>
      </c>
      <c r="B23" s="21" t="s">
        <v>21</v>
      </c>
      <c r="C23" s="21" t="s">
        <v>17</v>
      </c>
      <c r="D23" s="29" t="s">
        <v>2497</v>
      </c>
      <c r="E23" s="23">
        <v>203</v>
      </c>
      <c r="F23" s="21">
        <v>1.8912112114057901E-3</v>
      </c>
      <c r="G23" s="17">
        <v>1</v>
      </c>
      <c r="H23" s="30">
        <v>43034</v>
      </c>
      <c r="I23" s="29" t="s">
        <v>2498</v>
      </c>
      <c r="J23" s="29">
        <v>0</v>
      </c>
      <c r="K23" s="32" t="s">
        <v>2499</v>
      </c>
      <c r="L23" s="21">
        <v>286</v>
      </c>
      <c r="M23" s="21">
        <v>2</v>
      </c>
      <c r="N23" s="21">
        <v>14</v>
      </c>
    </row>
    <row r="24" spans="1:15" s="16" customFormat="1" ht="180">
      <c r="A24" s="21" t="s">
        <v>2436</v>
      </c>
      <c r="B24" s="21" t="s">
        <v>21</v>
      </c>
      <c r="C24" s="21" t="s">
        <v>17</v>
      </c>
      <c r="D24" s="29" t="s">
        <v>2500</v>
      </c>
      <c r="E24" s="23">
        <v>187</v>
      </c>
      <c r="F24" s="21">
        <v>2.5663248148563001E-3</v>
      </c>
      <c r="G24" s="17">
        <v>1</v>
      </c>
      <c r="H24" s="30">
        <v>43034</v>
      </c>
      <c r="I24" s="29" t="s">
        <v>2501</v>
      </c>
      <c r="J24" s="29">
        <v>0</v>
      </c>
      <c r="K24" s="32" t="s">
        <v>2502</v>
      </c>
      <c r="L24" s="21">
        <v>212</v>
      </c>
      <c r="M24" s="21">
        <v>1</v>
      </c>
      <c r="N24" s="21">
        <v>19</v>
      </c>
    </row>
    <row r="25" spans="1:15" s="16" customFormat="1" ht="255">
      <c r="A25" s="21" t="s">
        <v>2436</v>
      </c>
      <c r="B25" s="21" t="s">
        <v>21</v>
      </c>
      <c r="C25" s="21" t="s">
        <v>42</v>
      </c>
      <c r="D25" s="29" t="s">
        <v>2503</v>
      </c>
      <c r="E25" s="23">
        <v>145</v>
      </c>
      <c r="F25" s="21">
        <v>2.9716376026556199E-9</v>
      </c>
      <c r="G25" s="17">
        <v>1</v>
      </c>
      <c r="H25" s="30">
        <v>43032</v>
      </c>
      <c r="I25" s="29" t="s">
        <v>2504</v>
      </c>
      <c r="J25" s="29">
        <v>0</v>
      </c>
      <c r="K25" s="17" t="s">
        <v>2505</v>
      </c>
      <c r="L25" s="21">
        <v>321</v>
      </c>
      <c r="M25" s="21">
        <v>2</v>
      </c>
      <c r="N25" s="21">
        <v>8</v>
      </c>
    </row>
    <row r="26" spans="1:15" s="16" customFormat="1" ht="240">
      <c r="A26" s="21" t="s">
        <v>2436</v>
      </c>
      <c r="B26" s="21" t="s">
        <v>21</v>
      </c>
      <c r="C26" s="21" t="s">
        <v>17</v>
      </c>
      <c r="D26" s="29" t="s">
        <v>2506</v>
      </c>
      <c r="E26" s="23">
        <v>276</v>
      </c>
      <c r="F26" s="21">
        <v>7.5909933666684603E-6</v>
      </c>
      <c r="G26" s="17">
        <v>1</v>
      </c>
      <c r="H26" s="30">
        <v>43028</v>
      </c>
      <c r="I26" s="17" t="s">
        <v>2507</v>
      </c>
      <c r="J26" s="17">
        <v>0</v>
      </c>
      <c r="K26" s="35" t="s">
        <v>2508</v>
      </c>
      <c r="L26" s="21">
        <v>320</v>
      </c>
      <c r="M26" s="21">
        <v>1</v>
      </c>
      <c r="N26" s="21">
        <v>12</v>
      </c>
    </row>
    <row r="27" spans="1:15" s="16" customFormat="1" ht="135">
      <c r="A27" s="21" t="s">
        <v>2436</v>
      </c>
      <c r="B27" s="21" t="s">
        <v>21</v>
      </c>
      <c r="C27" s="21" t="s">
        <v>17</v>
      </c>
      <c r="D27" s="29" t="s">
        <v>2509</v>
      </c>
      <c r="E27" s="23">
        <v>181</v>
      </c>
      <c r="F27" s="21">
        <v>5.3893142548666596E-7</v>
      </c>
      <c r="G27" s="17">
        <v>1</v>
      </c>
      <c r="H27" s="30">
        <v>43017</v>
      </c>
      <c r="I27" s="29" t="s">
        <v>2510</v>
      </c>
      <c r="J27" s="29">
        <v>0</v>
      </c>
      <c r="K27" s="32" t="s">
        <v>2511</v>
      </c>
      <c r="L27" s="21">
        <v>155</v>
      </c>
      <c r="M27" s="21">
        <v>1</v>
      </c>
      <c r="N27" s="21">
        <v>2</v>
      </c>
    </row>
    <row r="28" spans="1:15" s="16" customFormat="1" ht="120">
      <c r="A28" s="21" t="s">
        <v>2436</v>
      </c>
      <c r="B28" s="21" t="s">
        <v>21</v>
      </c>
      <c r="C28" s="21" t="s">
        <v>42</v>
      </c>
      <c r="D28" s="29" t="s">
        <v>2512</v>
      </c>
      <c r="E28" s="23">
        <v>61</v>
      </c>
      <c r="F28" s="21">
        <v>0.78979780581667203</v>
      </c>
      <c r="G28" s="17">
        <v>1</v>
      </c>
      <c r="H28" s="30">
        <v>42996</v>
      </c>
      <c r="I28" s="29" t="s">
        <v>2513</v>
      </c>
      <c r="J28" s="29">
        <v>0</v>
      </c>
      <c r="K28" s="32" t="s">
        <v>2514</v>
      </c>
      <c r="L28" s="21">
        <v>167</v>
      </c>
      <c r="M28" s="21">
        <v>2</v>
      </c>
      <c r="N28" s="21">
        <v>3</v>
      </c>
    </row>
    <row r="29" spans="1:15" s="16" customFormat="1" ht="75">
      <c r="A29" s="21" t="s">
        <v>2436</v>
      </c>
      <c r="B29" s="21" t="s">
        <v>21</v>
      </c>
      <c r="C29" s="21" t="s">
        <v>17</v>
      </c>
      <c r="D29" s="29" t="s">
        <v>2515</v>
      </c>
      <c r="E29" s="23">
        <v>135</v>
      </c>
      <c r="F29" s="21">
        <v>3.2509518765877498E-7</v>
      </c>
      <c r="G29" s="17">
        <v>0</v>
      </c>
      <c r="H29" s="30">
        <v>42431</v>
      </c>
      <c r="I29" s="32" t="s">
        <v>2516</v>
      </c>
      <c r="J29" s="32">
        <v>0</v>
      </c>
      <c r="K29" s="32" t="s">
        <v>2517</v>
      </c>
      <c r="L29" s="21">
        <v>74</v>
      </c>
      <c r="M29" s="21">
        <v>1</v>
      </c>
      <c r="N29" s="21">
        <v>5</v>
      </c>
    </row>
    <row r="30" spans="1:15" s="16" customFormat="1" ht="90">
      <c r="A30" s="21" t="s">
        <v>2436</v>
      </c>
      <c r="B30" s="21" t="s">
        <v>21</v>
      </c>
      <c r="C30" s="21" t="s">
        <v>17</v>
      </c>
      <c r="D30" s="29" t="s">
        <v>2518</v>
      </c>
      <c r="E30" s="23">
        <v>107</v>
      </c>
      <c r="F30" s="21">
        <v>1.49502469652951E-5</v>
      </c>
      <c r="G30" s="17">
        <v>1</v>
      </c>
      <c r="H30" s="30">
        <v>42691</v>
      </c>
      <c r="I30" s="29" t="s">
        <v>2519</v>
      </c>
      <c r="J30" s="29">
        <v>0</v>
      </c>
      <c r="K30" s="32" t="s">
        <v>2520</v>
      </c>
      <c r="L30" s="21">
        <v>78</v>
      </c>
      <c r="M30" s="21">
        <v>1</v>
      </c>
      <c r="N30" s="21">
        <v>5</v>
      </c>
    </row>
    <row r="31" spans="1:15" s="16" customFormat="1" ht="165">
      <c r="A31" s="21" t="s">
        <v>2521</v>
      </c>
      <c r="B31" s="21" t="s">
        <v>21</v>
      </c>
      <c r="C31" s="21" t="s">
        <v>42</v>
      </c>
      <c r="D31" s="29" t="s">
        <v>2522</v>
      </c>
      <c r="E31" s="23">
        <v>64</v>
      </c>
      <c r="F31" s="21">
        <v>0.89432376864489904</v>
      </c>
      <c r="G31" s="17">
        <v>1</v>
      </c>
      <c r="H31" s="30">
        <v>44022</v>
      </c>
      <c r="I31" s="29" t="s">
        <v>2523</v>
      </c>
      <c r="J31" s="29">
        <v>0</v>
      </c>
      <c r="K31" s="32" t="s">
        <v>2524</v>
      </c>
      <c r="L31" s="21">
        <v>233</v>
      </c>
      <c r="M31" s="21">
        <v>1</v>
      </c>
      <c r="N31" s="21">
        <v>5</v>
      </c>
      <c r="O31" s="16">
        <f>AVERAGE(M31:M57)</f>
        <v>1.4444444444444444</v>
      </c>
    </row>
    <row r="32" spans="1:15" s="16" customFormat="1" ht="60">
      <c r="A32" s="21" t="s">
        <v>2521</v>
      </c>
      <c r="B32" s="21" t="s">
        <v>21</v>
      </c>
      <c r="C32" s="21" t="s">
        <v>183</v>
      </c>
      <c r="D32" s="29" t="s">
        <v>2525</v>
      </c>
      <c r="E32" s="23">
        <v>21</v>
      </c>
      <c r="F32" s="21">
        <v>5.9463634571912102E-2</v>
      </c>
      <c r="G32" s="17">
        <v>1</v>
      </c>
      <c r="H32" s="30">
        <v>43786</v>
      </c>
      <c r="I32" s="33" t="s">
        <v>2526</v>
      </c>
      <c r="J32" s="33">
        <v>0</v>
      </c>
      <c r="K32" s="32" t="s">
        <v>2527</v>
      </c>
      <c r="L32" s="21">
        <v>78</v>
      </c>
      <c r="M32" s="21">
        <v>2</v>
      </c>
      <c r="N32" s="21">
        <v>11</v>
      </c>
      <c r="O32" s="16">
        <f>AVERAGE(N31:N57)</f>
        <v>5.7777777777777777</v>
      </c>
    </row>
    <row r="33" spans="1:14" s="16" customFormat="1" ht="60">
      <c r="A33" s="21" t="s">
        <v>2521</v>
      </c>
      <c r="B33" s="21" t="s">
        <v>21</v>
      </c>
      <c r="C33" s="21" t="s">
        <v>17</v>
      </c>
      <c r="D33" s="29" t="s">
        <v>2528</v>
      </c>
      <c r="E33" s="23">
        <v>70</v>
      </c>
      <c r="F33" s="21">
        <v>0.11786712755224101</v>
      </c>
      <c r="G33" s="17">
        <v>1</v>
      </c>
      <c r="H33" s="30">
        <v>43626</v>
      </c>
      <c r="I33" s="29" t="s">
        <v>2529</v>
      </c>
      <c r="J33" s="29">
        <v>1</v>
      </c>
      <c r="K33" s="32" t="s">
        <v>2530</v>
      </c>
      <c r="L33" s="21">
        <v>77</v>
      </c>
      <c r="M33" s="21">
        <v>1</v>
      </c>
      <c r="N33" s="21">
        <v>3</v>
      </c>
    </row>
    <row r="34" spans="1:14" s="16" customFormat="1" ht="105">
      <c r="A34" s="21" t="s">
        <v>2521</v>
      </c>
      <c r="B34" s="21" t="s">
        <v>21</v>
      </c>
      <c r="C34" s="21" t="s">
        <v>17</v>
      </c>
      <c r="D34" s="29" t="s">
        <v>2531</v>
      </c>
      <c r="E34" s="23">
        <v>111</v>
      </c>
      <c r="F34" s="21">
        <v>4.6715335083480402E-3</v>
      </c>
      <c r="G34" s="17">
        <v>1</v>
      </c>
      <c r="H34" s="30">
        <v>43546</v>
      </c>
      <c r="I34" s="29" t="s">
        <v>2532</v>
      </c>
      <c r="J34" s="29">
        <v>0</v>
      </c>
      <c r="K34" s="32" t="s">
        <v>2533</v>
      </c>
      <c r="L34" s="21">
        <v>149</v>
      </c>
      <c r="M34" s="21">
        <v>1</v>
      </c>
      <c r="N34" s="21">
        <v>4</v>
      </c>
    </row>
    <row r="35" spans="1:14" s="16" customFormat="1" ht="90">
      <c r="A35" s="21" t="s">
        <v>2521</v>
      </c>
      <c r="B35" s="21" t="s">
        <v>21</v>
      </c>
      <c r="C35" s="21" t="s">
        <v>42</v>
      </c>
      <c r="D35" s="29" t="s">
        <v>140</v>
      </c>
      <c r="E35" s="23">
        <v>40</v>
      </c>
      <c r="F35" s="21">
        <v>0.37022461655952899</v>
      </c>
      <c r="G35" s="17">
        <v>1</v>
      </c>
      <c r="H35" s="30">
        <v>43404</v>
      </c>
      <c r="I35" s="29" t="s">
        <v>2534</v>
      </c>
      <c r="J35" s="29">
        <v>0</v>
      </c>
      <c r="K35" s="32" t="s">
        <v>2535</v>
      </c>
      <c r="L35" s="21">
        <v>116</v>
      </c>
      <c r="M35" s="21">
        <v>1</v>
      </c>
      <c r="N35" s="21">
        <v>2</v>
      </c>
    </row>
    <row r="36" spans="1:14" s="16" customFormat="1" ht="60">
      <c r="A36" s="21" t="s">
        <v>2521</v>
      </c>
      <c r="B36" s="21" t="s">
        <v>21</v>
      </c>
      <c r="C36" s="21" t="s">
        <v>42</v>
      </c>
      <c r="D36" s="29" t="s">
        <v>2536</v>
      </c>
      <c r="E36" s="23">
        <v>108</v>
      </c>
      <c r="F36" s="21">
        <v>1.7409181551964999E-3</v>
      </c>
      <c r="G36" s="17">
        <v>1</v>
      </c>
      <c r="H36" s="30">
        <v>43394</v>
      </c>
      <c r="I36" s="29" t="s">
        <v>2537</v>
      </c>
      <c r="J36" s="29">
        <v>0</v>
      </c>
      <c r="K36" s="32" t="s">
        <v>2538</v>
      </c>
      <c r="L36" s="21">
        <v>70</v>
      </c>
      <c r="M36" s="21">
        <v>1</v>
      </c>
      <c r="N36" s="21">
        <v>3</v>
      </c>
    </row>
    <row r="37" spans="1:14" s="16" customFormat="1" ht="45">
      <c r="A37" s="21" t="s">
        <v>2521</v>
      </c>
      <c r="B37" s="21" t="s">
        <v>21</v>
      </c>
      <c r="C37" s="21" t="s">
        <v>42</v>
      </c>
      <c r="D37" s="29" t="s">
        <v>2539</v>
      </c>
      <c r="E37" s="23">
        <v>77</v>
      </c>
      <c r="F37" s="21">
        <v>0.89108990029173896</v>
      </c>
      <c r="G37" s="17">
        <v>1</v>
      </c>
      <c r="H37" s="30">
        <v>43383</v>
      </c>
      <c r="I37" s="29" t="s">
        <v>2540</v>
      </c>
      <c r="J37" s="29">
        <v>0</v>
      </c>
      <c r="K37" s="32" t="s">
        <v>2541</v>
      </c>
      <c r="L37" s="21">
        <v>28</v>
      </c>
      <c r="M37" s="21">
        <v>2</v>
      </c>
      <c r="N37" s="21">
        <v>16</v>
      </c>
    </row>
    <row r="38" spans="1:14" s="16" customFormat="1" ht="75">
      <c r="A38" s="21" t="s">
        <v>2521</v>
      </c>
      <c r="B38" s="21" t="s">
        <v>21</v>
      </c>
      <c r="C38" s="21" t="s">
        <v>42</v>
      </c>
      <c r="D38" s="29" t="s">
        <v>119</v>
      </c>
      <c r="E38" s="23">
        <v>95</v>
      </c>
      <c r="F38" s="21">
        <v>9.2186417558059997E-4</v>
      </c>
      <c r="G38" s="17">
        <v>1</v>
      </c>
      <c r="H38" s="30">
        <v>43349</v>
      </c>
      <c r="I38" s="29" t="s">
        <v>2542</v>
      </c>
      <c r="J38" s="29">
        <v>0</v>
      </c>
      <c r="K38" s="32" t="s">
        <v>2543</v>
      </c>
      <c r="L38" s="21">
        <v>110</v>
      </c>
      <c r="M38" s="21">
        <v>1</v>
      </c>
      <c r="N38" s="21">
        <v>4</v>
      </c>
    </row>
    <row r="39" spans="1:14" s="16" customFormat="1" ht="90">
      <c r="A39" s="21" t="s">
        <v>2521</v>
      </c>
      <c r="B39" s="21" t="s">
        <v>21</v>
      </c>
      <c r="C39" s="21" t="s">
        <v>42</v>
      </c>
      <c r="D39" s="29" t="s">
        <v>140</v>
      </c>
      <c r="E39" s="23">
        <v>74</v>
      </c>
      <c r="F39" s="21">
        <v>9.3429830116697999E-4</v>
      </c>
      <c r="G39" s="17">
        <v>1</v>
      </c>
      <c r="H39" s="30">
        <v>43300</v>
      </c>
      <c r="I39" s="29" t="s">
        <v>2544</v>
      </c>
      <c r="J39" s="29">
        <v>0</v>
      </c>
      <c r="K39" s="32" t="s">
        <v>2545</v>
      </c>
      <c r="L39" s="21">
        <v>119</v>
      </c>
      <c r="M39" s="21">
        <v>1</v>
      </c>
      <c r="N39" s="21">
        <v>4</v>
      </c>
    </row>
    <row r="40" spans="1:14" s="16" customFormat="1" ht="90">
      <c r="A40" s="21" t="s">
        <v>2521</v>
      </c>
      <c r="B40" s="21" t="s">
        <v>21</v>
      </c>
      <c r="C40" s="21" t="s">
        <v>42</v>
      </c>
      <c r="D40" s="29" t="s">
        <v>119</v>
      </c>
      <c r="E40" s="23">
        <v>76</v>
      </c>
      <c r="F40" s="21">
        <v>7.2641007165959295E-2</v>
      </c>
      <c r="G40" s="17">
        <v>1</v>
      </c>
      <c r="H40" s="31">
        <v>43300</v>
      </c>
      <c r="I40" s="29" t="s">
        <v>2546</v>
      </c>
      <c r="J40" s="29">
        <v>0</v>
      </c>
      <c r="K40" s="32" t="s">
        <v>2547</v>
      </c>
      <c r="L40" s="21">
        <v>122</v>
      </c>
      <c r="M40" s="21">
        <v>1</v>
      </c>
      <c r="N40" s="21">
        <v>13</v>
      </c>
    </row>
    <row r="41" spans="1:14" s="16" customFormat="1" ht="90">
      <c r="A41" s="21" t="s">
        <v>2521</v>
      </c>
      <c r="B41" s="21" t="s">
        <v>21</v>
      </c>
      <c r="C41" s="21" t="s">
        <v>17</v>
      </c>
      <c r="D41" s="29" t="s">
        <v>2548</v>
      </c>
      <c r="E41" s="23">
        <v>153</v>
      </c>
      <c r="F41" s="21">
        <v>1.2631772074171399E-2</v>
      </c>
      <c r="G41" s="17">
        <v>0</v>
      </c>
      <c r="H41" s="30">
        <v>43270</v>
      </c>
      <c r="I41" s="29" t="s">
        <v>2549</v>
      </c>
      <c r="J41" s="29">
        <v>1</v>
      </c>
      <c r="K41" s="32" t="s">
        <v>2550</v>
      </c>
      <c r="L41" s="21">
        <v>91</v>
      </c>
      <c r="M41" s="21">
        <v>2</v>
      </c>
      <c r="N41" s="21">
        <v>7</v>
      </c>
    </row>
    <row r="42" spans="1:14" s="16" customFormat="1" ht="105">
      <c r="A42" s="21" t="s">
        <v>2521</v>
      </c>
      <c r="B42" s="21" t="s">
        <v>21</v>
      </c>
      <c r="C42" s="21" t="s">
        <v>42</v>
      </c>
      <c r="D42" s="29" t="s">
        <v>160</v>
      </c>
      <c r="E42" s="23">
        <v>86</v>
      </c>
      <c r="F42" s="21">
        <v>4.0036647110674201E-2</v>
      </c>
      <c r="G42" s="17">
        <v>1</v>
      </c>
      <c r="H42" s="30">
        <v>43226</v>
      </c>
      <c r="I42" s="29" t="s">
        <v>2551</v>
      </c>
      <c r="J42" s="29">
        <v>0</v>
      </c>
      <c r="K42" s="32" t="s">
        <v>2552</v>
      </c>
      <c r="L42" s="21">
        <v>138</v>
      </c>
      <c r="M42" s="21">
        <v>1</v>
      </c>
      <c r="N42" s="21">
        <v>2</v>
      </c>
    </row>
    <row r="43" spans="1:14" s="16" customFormat="1" ht="75">
      <c r="A43" s="21" t="s">
        <v>2521</v>
      </c>
      <c r="B43" s="21" t="s">
        <v>21</v>
      </c>
      <c r="C43" s="21" t="s">
        <v>42</v>
      </c>
      <c r="D43" s="29" t="s">
        <v>243</v>
      </c>
      <c r="E43" s="23">
        <v>52</v>
      </c>
      <c r="F43" s="21">
        <v>0.194682966320847</v>
      </c>
      <c r="G43" s="17">
        <v>1</v>
      </c>
      <c r="H43" s="30">
        <v>43202</v>
      </c>
      <c r="I43" s="29" t="s">
        <v>2553</v>
      </c>
      <c r="J43" s="29">
        <v>0</v>
      </c>
      <c r="K43" s="32" t="s">
        <v>2554</v>
      </c>
      <c r="L43" s="21">
        <v>101</v>
      </c>
      <c r="M43" s="21">
        <v>1</v>
      </c>
      <c r="N43" s="21">
        <v>1</v>
      </c>
    </row>
    <row r="44" spans="1:14" s="16" customFormat="1" ht="120">
      <c r="A44" s="21" t="s">
        <v>2521</v>
      </c>
      <c r="B44" s="21" t="s">
        <v>21</v>
      </c>
      <c r="C44" s="21" t="s">
        <v>42</v>
      </c>
      <c r="D44" s="29" t="s">
        <v>119</v>
      </c>
      <c r="E44" s="23">
        <v>70</v>
      </c>
      <c r="F44" s="21">
        <v>5.8914939542187305E-4</v>
      </c>
      <c r="G44" s="17">
        <v>1</v>
      </c>
      <c r="H44" s="30">
        <v>43195</v>
      </c>
      <c r="I44" s="29" t="s">
        <v>2555</v>
      </c>
      <c r="J44" s="29">
        <v>0</v>
      </c>
      <c r="K44" s="32" t="s">
        <v>2556</v>
      </c>
      <c r="L44" s="21">
        <v>157</v>
      </c>
      <c r="M44" s="21">
        <v>1</v>
      </c>
      <c r="N44" s="21">
        <v>4</v>
      </c>
    </row>
    <row r="45" spans="1:14" s="16" customFormat="1" ht="45">
      <c r="A45" s="21" t="s">
        <v>2521</v>
      </c>
      <c r="B45" s="21" t="s">
        <v>25</v>
      </c>
      <c r="C45" s="21" t="s">
        <v>17</v>
      </c>
      <c r="D45" s="29" t="s">
        <v>2557</v>
      </c>
      <c r="E45" s="23">
        <v>63</v>
      </c>
      <c r="F45" s="21">
        <v>0.99074217132935705</v>
      </c>
      <c r="G45" s="17">
        <v>1</v>
      </c>
      <c r="H45" s="30">
        <v>43163</v>
      </c>
      <c r="I45" s="29" t="s">
        <v>2558</v>
      </c>
      <c r="J45" s="29">
        <v>1</v>
      </c>
      <c r="K45" s="32" t="s">
        <v>2559</v>
      </c>
      <c r="L45" s="21">
        <v>42</v>
      </c>
      <c r="M45" s="21">
        <v>2</v>
      </c>
      <c r="N45" s="21">
        <v>3</v>
      </c>
    </row>
    <row r="46" spans="1:14" s="16" customFormat="1" ht="90">
      <c r="A46" s="21" t="s">
        <v>2521</v>
      </c>
      <c r="B46" s="21" t="s">
        <v>21</v>
      </c>
      <c r="C46" s="21" t="s">
        <v>42</v>
      </c>
      <c r="D46" s="29" t="s">
        <v>295</v>
      </c>
      <c r="E46" s="23">
        <v>57</v>
      </c>
      <c r="F46" s="21">
        <v>0.84128305426504701</v>
      </c>
      <c r="G46" s="17">
        <v>1</v>
      </c>
      <c r="H46" s="30">
        <v>43053</v>
      </c>
      <c r="I46" s="29" t="s">
        <v>2560</v>
      </c>
      <c r="J46" s="29">
        <v>0</v>
      </c>
      <c r="K46" s="32" t="s">
        <v>2561</v>
      </c>
      <c r="L46" s="21">
        <v>118</v>
      </c>
      <c r="M46" s="21">
        <v>1</v>
      </c>
      <c r="N46" s="21">
        <v>3</v>
      </c>
    </row>
    <row r="47" spans="1:14" s="16" customFormat="1" ht="105">
      <c r="A47" s="21" t="s">
        <v>2521</v>
      </c>
      <c r="B47" s="21" t="s">
        <v>21</v>
      </c>
      <c r="C47" s="21" t="s">
        <v>17</v>
      </c>
      <c r="D47" s="29" t="s">
        <v>2562</v>
      </c>
      <c r="E47" s="23">
        <v>140</v>
      </c>
      <c r="F47" s="21">
        <v>3.6089123599625201E-4</v>
      </c>
      <c r="G47" s="17">
        <v>1</v>
      </c>
      <c r="H47" s="30">
        <v>43017</v>
      </c>
      <c r="I47" s="32" t="s">
        <v>2563</v>
      </c>
      <c r="J47" s="32">
        <v>0</v>
      </c>
      <c r="K47" s="32" t="s">
        <v>2564</v>
      </c>
      <c r="L47" s="21">
        <v>48</v>
      </c>
      <c r="M47" s="21">
        <v>1</v>
      </c>
      <c r="N47" s="21">
        <v>2</v>
      </c>
    </row>
    <row r="48" spans="1:14" s="16" customFormat="1" ht="90">
      <c r="A48" s="21" t="s">
        <v>2521</v>
      </c>
      <c r="B48" s="21" t="s">
        <v>21</v>
      </c>
      <c r="C48" s="21" t="s">
        <v>17</v>
      </c>
      <c r="D48" s="29" t="s">
        <v>2565</v>
      </c>
      <c r="E48" s="23">
        <v>152</v>
      </c>
      <c r="F48" s="21">
        <v>7.5003266819528794E-8</v>
      </c>
      <c r="G48" s="17">
        <v>1</v>
      </c>
      <c r="H48" s="30">
        <v>43017</v>
      </c>
      <c r="I48" s="32" t="s">
        <v>2566</v>
      </c>
      <c r="J48" s="32">
        <v>0</v>
      </c>
      <c r="K48" s="32" t="s">
        <v>2564</v>
      </c>
      <c r="L48" s="21">
        <v>48</v>
      </c>
      <c r="M48" s="21">
        <v>1</v>
      </c>
      <c r="N48" s="21">
        <v>14</v>
      </c>
    </row>
    <row r="49" spans="1:15" s="16" customFormat="1" ht="105">
      <c r="A49" s="21" t="s">
        <v>2521</v>
      </c>
      <c r="B49" s="21" t="s">
        <v>25</v>
      </c>
      <c r="C49" s="21" t="s">
        <v>42</v>
      </c>
      <c r="D49" s="29" t="s">
        <v>2567</v>
      </c>
      <c r="E49" s="23">
        <v>35</v>
      </c>
      <c r="F49" s="21">
        <v>0.856528746021467</v>
      </c>
      <c r="G49" s="17">
        <v>1</v>
      </c>
      <c r="H49" s="30">
        <v>42952</v>
      </c>
      <c r="I49" s="29" t="s">
        <v>2568</v>
      </c>
      <c r="J49" s="29">
        <v>0</v>
      </c>
      <c r="K49" s="32" t="s">
        <v>2569</v>
      </c>
      <c r="L49" s="21">
        <v>52</v>
      </c>
      <c r="M49" s="21">
        <v>2</v>
      </c>
      <c r="N49" s="21">
        <v>4</v>
      </c>
    </row>
    <row r="50" spans="1:15" s="16" customFormat="1" ht="60">
      <c r="A50" s="21" t="s">
        <v>2521</v>
      </c>
      <c r="B50" s="21" t="s">
        <v>25</v>
      </c>
      <c r="C50" s="21" t="s">
        <v>42</v>
      </c>
      <c r="D50" s="29" t="s">
        <v>2570</v>
      </c>
      <c r="E50" s="23">
        <v>74</v>
      </c>
      <c r="F50" s="21">
        <v>0.97422159242532602</v>
      </c>
      <c r="G50" s="17">
        <v>1</v>
      </c>
      <c r="H50" s="30">
        <v>42917</v>
      </c>
      <c r="I50" s="29" t="s">
        <v>2571</v>
      </c>
      <c r="J50" s="29">
        <v>0</v>
      </c>
      <c r="K50" s="32" t="s">
        <v>2572</v>
      </c>
      <c r="L50" s="21">
        <v>57</v>
      </c>
      <c r="M50" s="21">
        <v>2</v>
      </c>
      <c r="N50" s="21">
        <v>3</v>
      </c>
    </row>
    <row r="51" spans="1:15" s="16" customFormat="1" ht="45">
      <c r="A51" s="21" t="s">
        <v>2521</v>
      </c>
      <c r="B51" s="21" t="s">
        <v>25</v>
      </c>
      <c r="C51" s="21" t="s">
        <v>17</v>
      </c>
      <c r="D51" s="29" t="s">
        <v>2573</v>
      </c>
      <c r="E51" s="23">
        <v>71</v>
      </c>
      <c r="F51" s="21">
        <v>4.6935294181839103E-3</v>
      </c>
      <c r="G51" s="17">
        <v>1</v>
      </c>
      <c r="H51" s="30">
        <v>42890</v>
      </c>
      <c r="I51" s="29" t="s">
        <v>2574</v>
      </c>
      <c r="J51" s="29">
        <v>0</v>
      </c>
      <c r="K51" s="32" t="s">
        <v>2575</v>
      </c>
      <c r="L51" s="21">
        <v>37</v>
      </c>
      <c r="M51" s="21">
        <v>1</v>
      </c>
      <c r="N51" s="21">
        <v>8</v>
      </c>
    </row>
    <row r="52" spans="1:15" s="16" customFormat="1" ht="120">
      <c r="A52" s="21" t="s">
        <v>2521</v>
      </c>
      <c r="B52" s="21" t="s">
        <v>21</v>
      </c>
      <c r="C52" s="21" t="s">
        <v>42</v>
      </c>
      <c r="D52" s="29" t="s">
        <v>2576</v>
      </c>
      <c r="E52" s="23">
        <v>23</v>
      </c>
      <c r="F52" s="21">
        <v>2.3554953001171299E-2</v>
      </c>
      <c r="G52" s="17">
        <v>1</v>
      </c>
      <c r="H52" s="30">
        <v>42663</v>
      </c>
      <c r="I52" s="29" t="s">
        <v>2576</v>
      </c>
      <c r="J52" s="29">
        <v>0</v>
      </c>
      <c r="K52" s="32" t="s">
        <v>2577</v>
      </c>
      <c r="L52" s="21">
        <v>158</v>
      </c>
      <c r="M52" s="21">
        <v>4</v>
      </c>
      <c r="N52" s="21">
        <v>15</v>
      </c>
    </row>
    <row r="53" spans="1:15" s="16" customFormat="1" ht="195">
      <c r="A53" s="21" t="s">
        <v>2521</v>
      </c>
      <c r="B53" s="21" t="s">
        <v>21</v>
      </c>
      <c r="C53" s="21" t="s">
        <v>17</v>
      </c>
      <c r="D53" s="29" t="s">
        <v>2578</v>
      </c>
      <c r="E53" s="23">
        <v>297</v>
      </c>
      <c r="F53" s="21">
        <v>2.3486834288544201E-7</v>
      </c>
      <c r="G53" s="17">
        <v>0</v>
      </c>
      <c r="H53" s="30">
        <v>42535</v>
      </c>
      <c r="I53" s="17" t="s">
        <v>2579</v>
      </c>
      <c r="J53" s="17">
        <v>0</v>
      </c>
      <c r="K53" s="32" t="s">
        <v>2580</v>
      </c>
      <c r="L53" s="21">
        <v>111</v>
      </c>
      <c r="M53" s="21">
        <v>1</v>
      </c>
      <c r="N53" s="21">
        <v>1</v>
      </c>
    </row>
    <row r="54" spans="1:15" s="16" customFormat="1" ht="90">
      <c r="A54" s="21" t="s">
        <v>2521</v>
      </c>
      <c r="B54" s="21" t="s">
        <v>25</v>
      </c>
      <c r="C54" s="21" t="s">
        <v>17</v>
      </c>
      <c r="D54" s="29" t="s">
        <v>2581</v>
      </c>
      <c r="E54" s="23">
        <v>18</v>
      </c>
      <c r="F54" s="21">
        <v>0.97030213833491796</v>
      </c>
      <c r="G54" s="17">
        <v>1</v>
      </c>
      <c r="H54" s="30">
        <v>42503</v>
      </c>
      <c r="I54" s="33" t="s">
        <v>2582</v>
      </c>
      <c r="J54" s="33">
        <v>1</v>
      </c>
      <c r="K54" s="17" t="s">
        <v>2583</v>
      </c>
      <c r="L54" s="21">
        <v>75</v>
      </c>
      <c r="M54" s="21">
        <v>2</v>
      </c>
      <c r="N54" s="21">
        <v>10</v>
      </c>
    </row>
    <row r="55" spans="1:15" s="16" customFormat="1" ht="90">
      <c r="A55" s="21" t="s">
        <v>2521</v>
      </c>
      <c r="B55" s="21" t="s">
        <v>25</v>
      </c>
      <c r="C55" s="21" t="s">
        <v>17</v>
      </c>
      <c r="D55" s="29" t="s">
        <v>2584</v>
      </c>
      <c r="E55" s="23">
        <v>37</v>
      </c>
      <c r="F55" s="21">
        <v>0.48747804670707201</v>
      </c>
      <c r="G55" s="17">
        <v>1</v>
      </c>
      <c r="H55" s="30">
        <v>42503</v>
      </c>
      <c r="I55" s="29" t="s">
        <v>2585</v>
      </c>
      <c r="J55" s="29">
        <v>1</v>
      </c>
      <c r="K55" s="32" t="s">
        <v>2586</v>
      </c>
      <c r="L55" s="21">
        <v>113</v>
      </c>
      <c r="M55" s="21">
        <v>1</v>
      </c>
      <c r="N55" s="21">
        <v>4</v>
      </c>
    </row>
    <row r="56" spans="1:15" s="16" customFormat="1" ht="90">
      <c r="A56" s="21" t="s">
        <v>2521</v>
      </c>
      <c r="B56" s="21" t="s">
        <v>25</v>
      </c>
      <c r="C56" s="21" t="s">
        <v>42</v>
      </c>
      <c r="D56" s="29" t="s">
        <v>2587</v>
      </c>
      <c r="E56" s="23">
        <v>46</v>
      </c>
      <c r="F56" s="21">
        <v>0.18513862865216599</v>
      </c>
      <c r="G56" s="17">
        <v>1</v>
      </c>
      <c r="H56" s="30">
        <v>42497</v>
      </c>
      <c r="I56" s="29" t="s">
        <v>2588</v>
      </c>
      <c r="J56" s="29">
        <v>1</v>
      </c>
      <c r="K56" s="32" t="s">
        <v>2589</v>
      </c>
      <c r="L56" s="21">
        <v>112</v>
      </c>
      <c r="M56" s="21">
        <v>2</v>
      </c>
      <c r="N56" s="21">
        <v>4</v>
      </c>
    </row>
    <row r="57" spans="1:15" s="16" customFormat="1" ht="105">
      <c r="A57" s="21" t="s">
        <v>2521</v>
      </c>
      <c r="B57" s="21" t="s">
        <v>21</v>
      </c>
      <c r="C57" s="21" t="s">
        <v>17</v>
      </c>
      <c r="D57" s="29" t="s">
        <v>2590</v>
      </c>
      <c r="E57" s="23">
        <v>183</v>
      </c>
      <c r="F57" s="21">
        <v>0.99876149208204601</v>
      </c>
      <c r="G57" s="17">
        <v>1</v>
      </c>
      <c r="H57" s="30">
        <v>42472</v>
      </c>
      <c r="I57" s="29" t="s">
        <v>2591</v>
      </c>
      <c r="J57" s="29">
        <v>0</v>
      </c>
      <c r="K57" s="32" t="s">
        <v>2592</v>
      </c>
      <c r="L57" s="21">
        <v>119</v>
      </c>
      <c r="M57" s="21">
        <v>2</v>
      </c>
      <c r="N57" s="21">
        <v>6</v>
      </c>
    </row>
    <row r="58" spans="1:15" s="16" customFormat="1" ht="75">
      <c r="A58" s="21" t="s">
        <v>2593</v>
      </c>
      <c r="B58" s="21" t="s">
        <v>21</v>
      </c>
      <c r="C58" s="21" t="s">
        <v>42</v>
      </c>
      <c r="D58" s="29" t="s">
        <v>2594</v>
      </c>
      <c r="E58" s="23">
        <v>29</v>
      </c>
      <c r="F58" s="21">
        <v>5.6848790564623098E-4</v>
      </c>
      <c r="G58" s="17">
        <v>1</v>
      </c>
      <c r="H58" s="30">
        <v>43980</v>
      </c>
      <c r="I58" s="29" t="s">
        <v>2595</v>
      </c>
      <c r="J58" s="29">
        <v>0</v>
      </c>
      <c r="K58" s="32" t="s">
        <v>2596</v>
      </c>
      <c r="L58" s="21">
        <v>108</v>
      </c>
      <c r="M58" s="21">
        <v>1</v>
      </c>
      <c r="N58" s="21">
        <v>3</v>
      </c>
      <c r="O58" s="16">
        <f>AVERAGE(M58:M86)</f>
        <v>1.9310344827586208</v>
      </c>
    </row>
    <row r="59" spans="1:15" s="16" customFormat="1" ht="75">
      <c r="A59" s="21" t="s">
        <v>2593</v>
      </c>
      <c r="B59" s="21" t="s">
        <v>21</v>
      </c>
      <c r="C59" s="21" t="s">
        <v>183</v>
      </c>
      <c r="D59" s="29" t="s">
        <v>2597</v>
      </c>
      <c r="E59" s="23">
        <v>62</v>
      </c>
      <c r="F59" s="21">
        <v>0.18509786590835201</v>
      </c>
      <c r="G59" s="17">
        <v>1</v>
      </c>
      <c r="H59" s="30">
        <v>43971</v>
      </c>
      <c r="I59" s="29" t="s">
        <v>2598</v>
      </c>
      <c r="J59" s="29">
        <v>1</v>
      </c>
      <c r="K59" s="32" t="s">
        <v>2599</v>
      </c>
      <c r="L59" s="21">
        <v>99</v>
      </c>
      <c r="M59" s="21">
        <v>1</v>
      </c>
      <c r="N59" s="21">
        <v>12</v>
      </c>
      <c r="O59" s="16">
        <f>AVERAGE(N58:N86)</f>
        <v>7.931034482758621</v>
      </c>
    </row>
    <row r="60" spans="1:15" s="16" customFormat="1" ht="45">
      <c r="A60" s="21" t="s">
        <v>2593</v>
      </c>
      <c r="B60" s="21" t="s">
        <v>21</v>
      </c>
      <c r="C60" s="21" t="s">
        <v>42</v>
      </c>
      <c r="D60" s="29" t="s">
        <v>2600</v>
      </c>
      <c r="E60" s="23">
        <v>68</v>
      </c>
      <c r="F60" s="21">
        <v>3.0360972348841798E-4</v>
      </c>
      <c r="G60" s="17">
        <v>1</v>
      </c>
      <c r="H60" s="30">
        <v>43910</v>
      </c>
      <c r="I60" s="29" t="s">
        <v>2601</v>
      </c>
      <c r="J60" s="29">
        <v>0</v>
      </c>
      <c r="K60" s="32" t="s">
        <v>2602</v>
      </c>
      <c r="L60" s="21">
        <v>43</v>
      </c>
      <c r="M60" s="21">
        <v>1</v>
      </c>
      <c r="N60" s="21">
        <v>3</v>
      </c>
    </row>
    <row r="61" spans="1:15" s="16" customFormat="1" ht="60">
      <c r="A61" s="21" t="s">
        <v>2593</v>
      </c>
      <c r="B61" s="21" t="s">
        <v>21</v>
      </c>
      <c r="C61" s="21" t="s">
        <v>543</v>
      </c>
      <c r="D61" s="29" t="s">
        <v>2603</v>
      </c>
      <c r="E61" s="23">
        <v>92</v>
      </c>
      <c r="F61" s="21">
        <v>0.26850465346966301</v>
      </c>
      <c r="G61" s="17">
        <v>1</v>
      </c>
      <c r="H61" s="30">
        <v>43763</v>
      </c>
      <c r="I61" s="29" t="s">
        <v>2604</v>
      </c>
      <c r="J61" s="29">
        <v>1</v>
      </c>
      <c r="K61" s="32" t="s">
        <v>2605</v>
      </c>
      <c r="L61" s="21">
        <v>66</v>
      </c>
      <c r="M61" s="21">
        <v>4</v>
      </c>
      <c r="N61" s="21">
        <v>4</v>
      </c>
    </row>
    <row r="62" spans="1:15" s="16" customFormat="1" ht="90">
      <c r="A62" s="21" t="s">
        <v>2593</v>
      </c>
      <c r="B62" s="21" t="s">
        <v>21</v>
      </c>
      <c r="C62" s="21" t="s">
        <v>543</v>
      </c>
      <c r="D62" s="29" t="s">
        <v>2606</v>
      </c>
      <c r="E62" s="23">
        <v>119</v>
      </c>
      <c r="F62" s="21">
        <v>7.8836201895283398E-2</v>
      </c>
      <c r="G62" s="17">
        <v>1</v>
      </c>
      <c r="H62" s="30">
        <v>43762</v>
      </c>
      <c r="I62" s="29" t="s">
        <v>2607</v>
      </c>
      <c r="J62" s="29">
        <v>1</v>
      </c>
      <c r="K62" s="32" t="s">
        <v>2608</v>
      </c>
      <c r="L62" s="21">
        <v>118</v>
      </c>
      <c r="M62" s="21">
        <v>6</v>
      </c>
      <c r="N62" s="21">
        <v>27</v>
      </c>
    </row>
    <row r="63" spans="1:15" s="16" customFormat="1" ht="60">
      <c r="A63" s="21" t="s">
        <v>2593</v>
      </c>
      <c r="B63" s="21" t="s">
        <v>21</v>
      </c>
      <c r="C63" s="21" t="s">
        <v>42</v>
      </c>
      <c r="D63" s="29" t="s">
        <v>2609</v>
      </c>
      <c r="E63" s="23">
        <v>30</v>
      </c>
      <c r="F63" s="21">
        <v>7.8641115867361699E-4</v>
      </c>
      <c r="G63" s="17">
        <v>1</v>
      </c>
      <c r="H63" s="30">
        <v>43731</v>
      </c>
      <c r="I63" s="29" t="s">
        <v>2610</v>
      </c>
      <c r="J63" s="29">
        <v>0</v>
      </c>
      <c r="K63" s="32" t="s">
        <v>2611</v>
      </c>
      <c r="L63" s="21">
        <v>84</v>
      </c>
      <c r="M63" s="21">
        <v>3</v>
      </c>
      <c r="N63" s="21">
        <v>7</v>
      </c>
    </row>
    <row r="64" spans="1:15" s="16" customFormat="1" ht="45">
      <c r="A64" s="21" t="s">
        <v>2593</v>
      </c>
      <c r="B64" s="21" t="s">
        <v>25</v>
      </c>
      <c r="C64" s="21" t="s">
        <v>543</v>
      </c>
      <c r="D64" s="29" t="s">
        <v>2612</v>
      </c>
      <c r="E64" s="23">
        <v>48</v>
      </c>
      <c r="F64" s="21">
        <v>0.99975104302175999</v>
      </c>
      <c r="G64" s="17">
        <v>1</v>
      </c>
      <c r="H64" s="30">
        <v>43718</v>
      </c>
      <c r="I64" s="29" t="s">
        <v>2613</v>
      </c>
      <c r="J64" s="29">
        <v>0</v>
      </c>
      <c r="K64" s="32" t="s">
        <v>2614</v>
      </c>
      <c r="L64" s="21">
        <v>15</v>
      </c>
      <c r="M64" s="21">
        <v>1</v>
      </c>
      <c r="N64" s="21">
        <v>2</v>
      </c>
    </row>
    <row r="65" spans="1:14" s="16" customFormat="1" ht="135">
      <c r="A65" s="21" t="s">
        <v>2593</v>
      </c>
      <c r="B65" s="21" t="s">
        <v>21</v>
      </c>
      <c r="C65" s="21" t="s">
        <v>543</v>
      </c>
      <c r="D65" s="29" t="s">
        <v>2615</v>
      </c>
      <c r="E65" s="23">
        <v>67</v>
      </c>
      <c r="F65" s="21">
        <v>2.23772089671515E-3</v>
      </c>
      <c r="G65" s="17">
        <v>1</v>
      </c>
      <c r="H65" s="30">
        <v>43717</v>
      </c>
      <c r="I65" s="29" t="s">
        <v>2616</v>
      </c>
      <c r="J65" s="29">
        <v>1</v>
      </c>
      <c r="K65" s="32" t="s">
        <v>2617</v>
      </c>
      <c r="L65" s="21">
        <v>140</v>
      </c>
      <c r="M65" s="21">
        <v>2</v>
      </c>
      <c r="N65" s="21">
        <v>8</v>
      </c>
    </row>
    <row r="66" spans="1:14" s="16" customFormat="1" ht="30">
      <c r="A66" s="21" t="s">
        <v>2593</v>
      </c>
      <c r="B66" s="21" t="s">
        <v>21</v>
      </c>
      <c r="C66" s="21" t="s">
        <v>42</v>
      </c>
      <c r="D66" s="29" t="s">
        <v>2618</v>
      </c>
      <c r="E66" s="23">
        <v>35</v>
      </c>
      <c r="F66" s="21">
        <v>6.3050371562455396E-2</v>
      </c>
      <c r="G66" s="17">
        <v>1</v>
      </c>
      <c r="H66" s="30">
        <v>43710</v>
      </c>
      <c r="I66" s="29" t="s">
        <v>2619</v>
      </c>
      <c r="J66" s="29">
        <v>1</v>
      </c>
      <c r="K66" s="32" t="s">
        <v>2620</v>
      </c>
      <c r="L66" s="21">
        <v>44</v>
      </c>
      <c r="M66" s="21">
        <v>3</v>
      </c>
      <c r="N66" s="21">
        <v>9</v>
      </c>
    </row>
    <row r="67" spans="1:14" s="16" customFormat="1" ht="90">
      <c r="A67" s="21" t="s">
        <v>2593</v>
      </c>
      <c r="B67" s="21" t="s">
        <v>21</v>
      </c>
      <c r="C67" s="21" t="s">
        <v>543</v>
      </c>
      <c r="D67" s="29" t="s">
        <v>2621</v>
      </c>
      <c r="E67" s="23">
        <v>26</v>
      </c>
      <c r="F67" s="21">
        <v>1.8228981751194501E-2</v>
      </c>
      <c r="G67" s="17">
        <v>1</v>
      </c>
      <c r="H67" s="30">
        <v>43704</v>
      </c>
      <c r="I67" s="29" t="s">
        <v>2622</v>
      </c>
      <c r="J67" s="29">
        <v>1</v>
      </c>
      <c r="K67" s="32" t="s">
        <v>2623</v>
      </c>
      <c r="L67" s="21">
        <v>133</v>
      </c>
      <c r="M67" s="21">
        <v>2</v>
      </c>
      <c r="N67" s="21">
        <v>9</v>
      </c>
    </row>
    <row r="68" spans="1:14" s="16" customFormat="1" ht="120">
      <c r="A68" s="21" t="s">
        <v>2593</v>
      </c>
      <c r="B68" s="21" t="s">
        <v>21</v>
      </c>
      <c r="C68" s="21" t="s">
        <v>543</v>
      </c>
      <c r="D68" s="29" t="s">
        <v>2624</v>
      </c>
      <c r="E68" s="23">
        <v>49</v>
      </c>
      <c r="F68" s="21">
        <v>6.3250133324125298E-3</v>
      </c>
      <c r="G68" s="17">
        <v>1</v>
      </c>
      <c r="H68" s="30">
        <v>43702</v>
      </c>
      <c r="I68" s="29" t="s">
        <v>2625</v>
      </c>
      <c r="J68" s="29">
        <v>1</v>
      </c>
      <c r="K68" s="32" t="s">
        <v>2626</v>
      </c>
      <c r="L68" s="21">
        <v>162</v>
      </c>
      <c r="M68" s="21">
        <v>3</v>
      </c>
      <c r="N68" s="21">
        <v>10</v>
      </c>
    </row>
    <row r="69" spans="1:14" s="16" customFormat="1" ht="75">
      <c r="A69" s="21" t="s">
        <v>2593</v>
      </c>
      <c r="B69" s="21" t="s">
        <v>21</v>
      </c>
      <c r="C69" s="21" t="s">
        <v>183</v>
      </c>
      <c r="D69" s="29" t="s">
        <v>2627</v>
      </c>
      <c r="E69" s="23">
        <v>23</v>
      </c>
      <c r="F69" s="21">
        <v>2.22761417909936E-2</v>
      </c>
      <c r="G69" s="17">
        <v>1</v>
      </c>
      <c r="H69" s="30">
        <v>43694</v>
      </c>
      <c r="I69" s="29" t="s">
        <v>2628</v>
      </c>
      <c r="J69" s="29">
        <v>1</v>
      </c>
      <c r="K69" s="32" t="s">
        <v>2629</v>
      </c>
      <c r="L69" s="21">
        <v>98</v>
      </c>
      <c r="M69" s="21">
        <v>1</v>
      </c>
      <c r="N69" s="21">
        <v>4</v>
      </c>
    </row>
    <row r="70" spans="1:14" s="16" customFormat="1" ht="45">
      <c r="A70" s="21" t="s">
        <v>2593</v>
      </c>
      <c r="B70" s="21" t="s">
        <v>25</v>
      </c>
      <c r="C70" s="21" t="s">
        <v>543</v>
      </c>
      <c r="D70" s="29" t="s">
        <v>2630</v>
      </c>
      <c r="E70" s="23">
        <v>34</v>
      </c>
      <c r="F70" s="21">
        <v>8.4715903479700302E-2</v>
      </c>
      <c r="G70" s="17">
        <v>1</v>
      </c>
      <c r="H70" s="31">
        <v>43619</v>
      </c>
      <c r="I70" s="29" t="s">
        <v>2631</v>
      </c>
      <c r="J70" s="29">
        <v>0</v>
      </c>
      <c r="K70" s="32" t="s">
        <v>2632</v>
      </c>
      <c r="L70" s="21">
        <v>38</v>
      </c>
      <c r="M70" s="21">
        <v>1</v>
      </c>
      <c r="N70" s="21">
        <v>2</v>
      </c>
    </row>
    <row r="71" spans="1:14" s="16" customFormat="1" ht="90">
      <c r="A71" s="21" t="s">
        <v>2593</v>
      </c>
      <c r="B71" s="21" t="s">
        <v>25</v>
      </c>
      <c r="C71" s="21" t="s">
        <v>543</v>
      </c>
      <c r="D71" s="29" t="s">
        <v>2633</v>
      </c>
      <c r="E71" s="23">
        <v>150</v>
      </c>
      <c r="F71" s="21">
        <v>0.99999999802346096</v>
      </c>
      <c r="G71" s="17">
        <v>1</v>
      </c>
      <c r="H71" s="30">
        <v>43567</v>
      </c>
      <c r="I71" s="29" t="s">
        <v>2634</v>
      </c>
      <c r="J71" s="29">
        <v>0</v>
      </c>
      <c r="K71" s="32" t="s">
        <v>2635</v>
      </c>
      <c r="L71" s="21">
        <v>44</v>
      </c>
      <c r="M71" s="21">
        <v>1</v>
      </c>
      <c r="N71" s="21">
        <v>4</v>
      </c>
    </row>
    <row r="72" spans="1:14" s="16" customFormat="1" ht="60">
      <c r="A72" s="21" t="s">
        <v>2593</v>
      </c>
      <c r="B72" s="21" t="s">
        <v>25</v>
      </c>
      <c r="C72" s="21" t="s">
        <v>543</v>
      </c>
      <c r="D72" s="29" t="s">
        <v>2636</v>
      </c>
      <c r="E72" s="23">
        <v>93</v>
      </c>
      <c r="F72" s="21">
        <v>0.99018486427485597</v>
      </c>
      <c r="G72" s="17">
        <v>1</v>
      </c>
      <c r="H72" s="30">
        <v>43559</v>
      </c>
      <c r="I72" s="29" t="s">
        <v>2637</v>
      </c>
      <c r="J72" s="29">
        <v>0</v>
      </c>
      <c r="K72" s="32" t="s">
        <v>2635</v>
      </c>
      <c r="L72" s="21">
        <v>44</v>
      </c>
      <c r="M72" s="21">
        <v>3</v>
      </c>
      <c r="N72" s="21">
        <v>11</v>
      </c>
    </row>
    <row r="73" spans="1:14" s="16" customFormat="1" ht="60">
      <c r="A73" s="21" t="s">
        <v>2593</v>
      </c>
      <c r="B73" s="21" t="s">
        <v>25</v>
      </c>
      <c r="C73" s="21" t="s">
        <v>42</v>
      </c>
      <c r="D73" s="29" t="s">
        <v>2638</v>
      </c>
      <c r="E73" s="23">
        <v>52</v>
      </c>
      <c r="F73" s="21">
        <v>9.4453757869791502E-2</v>
      </c>
      <c r="G73" s="17">
        <v>1</v>
      </c>
      <c r="H73" s="30">
        <v>43448</v>
      </c>
      <c r="I73" s="29" t="s">
        <v>2639</v>
      </c>
      <c r="J73" s="29">
        <v>0</v>
      </c>
      <c r="K73" s="32" t="s">
        <v>2640</v>
      </c>
      <c r="L73" s="21">
        <v>71</v>
      </c>
      <c r="M73" s="21">
        <v>1</v>
      </c>
      <c r="N73" s="21">
        <v>5</v>
      </c>
    </row>
    <row r="74" spans="1:14" s="16" customFormat="1" ht="60">
      <c r="A74" s="21" t="s">
        <v>2593</v>
      </c>
      <c r="B74" s="21" t="s">
        <v>25</v>
      </c>
      <c r="C74" s="21" t="s">
        <v>543</v>
      </c>
      <c r="D74" s="29" t="s">
        <v>2641</v>
      </c>
      <c r="E74" s="23">
        <v>20</v>
      </c>
      <c r="F74" s="21">
        <v>0.47274916340339002</v>
      </c>
      <c r="G74" s="17">
        <v>1</v>
      </c>
      <c r="H74" s="30">
        <v>43402</v>
      </c>
      <c r="I74" s="33" t="s">
        <v>2641</v>
      </c>
      <c r="J74" s="33">
        <v>0</v>
      </c>
      <c r="K74" s="32" t="s">
        <v>2642</v>
      </c>
      <c r="L74" s="21">
        <v>28</v>
      </c>
      <c r="M74" s="21">
        <v>1</v>
      </c>
      <c r="N74" s="21">
        <v>2</v>
      </c>
    </row>
    <row r="75" spans="1:14" s="16" customFormat="1" ht="90">
      <c r="A75" s="21" t="s">
        <v>2593</v>
      </c>
      <c r="B75" s="21" t="s">
        <v>21</v>
      </c>
      <c r="C75" s="21" t="s">
        <v>42</v>
      </c>
      <c r="D75" s="29" t="s">
        <v>119</v>
      </c>
      <c r="E75" s="23">
        <v>53</v>
      </c>
      <c r="F75" s="21">
        <v>3.41257574240241E-2</v>
      </c>
      <c r="G75" s="17">
        <v>1</v>
      </c>
      <c r="H75" s="30">
        <v>43388</v>
      </c>
      <c r="I75" s="29" t="s">
        <v>2643</v>
      </c>
      <c r="J75" s="29">
        <v>0</v>
      </c>
      <c r="K75" s="32" t="s">
        <v>2644</v>
      </c>
      <c r="L75" s="21">
        <v>115</v>
      </c>
      <c r="M75" s="21">
        <v>1</v>
      </c>
      <c r="N75" s="21">
        <v>2</v>
      </c>
    </row>
    <row r="76" spans="1:14" s="16" customFormat="1" ht="75">
      <c r="A76" s="21" t="s">
        <v>2593</v>
      </c>
      <c r="B76" s="21" t="s">
        <v>25</v>
      </c>
      <c r="C76" s="21" t="s">
        <v>543</v>
      </c>
      <c r="D76" s="29" t="s">
        <v>2645</v>
      </c>
      <c r="E76" s="23">
        <v>42</v>
      </c>
      <c r="F76" s="21">
        <v>0.32090563244513298</v>
      </c>
      <c r="G76" s="17">
        <v>1</v>
      </c>
      <c r="H76" s="30">
        <v>43290</v>
      </c>
      <c r="I76" s="29" t="s">
        <v>2646</v>
      </c>
      <c r="J76" s="29">
        <v>0</v>
      </c>
      <c r="K76" s="32" t="s">
        <v>2647</v>
      </c>
      <c r="L76" s="21">
        <v>103</v>
      </c>
      <c r="M76" s="21">
        <v>1</v>
      </c>
      <c r="N76" s="21">
        <v>2</v>
      </c>
    </row>
    <row r="77" spans="1:14" s="16" customFormat="1" ht="45">
      <c r="A77" s="21" t="s">
        <v>2593</v>
      </c>
      <c r="B77" s="21" t="s">
        <v>21</v>
      </c>
      <c r="C77" s="21" t="s">
        <v>543</v>
      </c>
      <c r="D77" s="29" t="s">
        <v>2648</v>
      </c>
      <c r="E77" s="23">
        <v>68</v>
      </c>
      <c r="F77" s="21">
        <v>0.764518163968544</v>
      </c>
      <c r="G77" s="17">
        <v>1</v>
      </c>
      <c r="H77" s="30">
        <v>43271</v>
      </c>
      <c r="I77" s="29" t="s">
        <v>2649</v>
      </c>
      <c r="J77" s="29">
        <v>0</v>
      </c>
      <c r="K77" s="32" t="s">
        <v>2650</v>
      </c>
      <c r="L77" s="21">
        <v>41</v>
      </c>
      <c r="M77" s="21">
        <v>2</v>
      </c>
      <c r="N77" s="21">
        <v>5</v>
      </c>
    </row>
    <row r="78" spans="1:14" s="16" customFormat="1" ht="90">
      <c r="A78" s="21" t="s">
        <v>2593</v>
      </c>
      <c r="B78" s="21" t="s">
        <v>21</v>
      </c>
      <c r="C78" s="21" t="s">
        <v>42</v>
      </c>
      <c r="D78" s="29" t="s">
        <v>2651</v>
      </c>
      <c r="E78" s="23">
        <v>47</v>
      </c>
      <c r="F78" s="21">
        <v>5.6771847891543298E-2</v>
      </c>
      <c r="G78" s="17">
        <v>1</v>
      </c>
      <c r="H78" s="30">
        <v>43225</v>
      </c>
      <c r="I78" s="29" t="s">
        <v>2652</v>
      </c>
      <c r="J78" s="29">
        <v>0</v>
      </c>
      <c r="K78" s="32" t="s">
        <v>2653</v>
      </c>
      <c r="L78" s="21">
        <v>116</v>
      </c>
      <c r="M78" s="21">
        <v>1</v>
      </c>
      <c r="N78" s="21">
        <v>3</v>
      </c>
    </row>
    <row r="79" spans="1:14" s="16" customFormat="1" ht="105">
      <c r="A79" s="21" t="s">
        <v>2593</v>
      </c>
      <c r="B79" s="21" t="s">
        <v>21</v>
      </c>
      <c r="C79" s="21" t="s">
        <v>17</v>
      </c>
      <c r="D79" s="29" t="s">
        <v>2654</v>
      </c>
      <c r="E79" s="23">
        <v>46</v>
      </c>
      <c r="F79" s="21">
        <v>5.4771138189166901E-3</v>
      </c>
      <c r="G79" s="17">
        <v>0</v>
      </c>
      <c r="H79" s="30">
        <v>43135</v>
      </c>
      <c r="I79" s="29" t="s">
        <v>2655</v>
      </c>
      <c r="J79" s="29">
        <v>0</v>
      </c>
      <c r="K79" s="32" t="s">
        <v>2656</v>
      </c>
      <c r="L79" s="21">
        <v>145</v>
      </c>
      <c r="M79" s="21">
        <v>2</v>
      </c>
      <c r="N79" s="21">
        <v>4</v>
      </c>
    </row>
    <row r="80" spans="1:14" s="16" customFormat="1" ht="90">
      <c r="A80" s="21" t="s">
        <v>2593</v>
      </c>
      <c r="B80" s="21" t="s">
        <v>21</v>
      </c>
      <c r="C80" s="21" t="s">
        <v>17</v>
      </c>
      <c r="D80" s="29" t="s">
        <v>2657</v>
      </c>
      <c r="E80" s="23">
        <v>87</v>
      </c>
      <c r="F80" s="21">
        <v>7.0515405203241998E-4</v>
      </c>
      <c r="G80" s="17">
        <v>0</v>
      </c>
      <c r="H80" s="30">
        <v>43104</v>
      </c>
      <c r="I80" s="17" t="s">
        <v>2658</v>
      </c>
      <c r="J80" s="17">
        <v>0</v>
      </c>
      <c r="K80" s="32" t="s">
        <v>2659</v>
      </c>
      <c r="L80" s="21">
        <v>134</v>
      </c>
      <c r="M80" s="21">
        <v>2</v>
      </c>
      <c r="N80" s="21">
        <v>25</v>
      </c>
    </row>
    <row r="81" spans="1:15" s="16" customFormat="1" ht="45">
      <c r="A81" s="21" t="s">
        <v>2593</v>
      </c>
      <c r="B81" s="21" t="s">
        <v>21</v>
      </c>
      <c r="C81" s="21" t="s">
        <v>42</v>
      </c>
      <c r="D81" s="29" t="s">
        <v>2660</v>
      </c>
      <c r="E81" s="23">
        <v>57</v>
      </c>
      <c r="F81" s="21">
        <v>0.42395418811344998</v>
      </c>
      <c r="G81" s="17">
        <v>1</v>
      </c>
      <c r="H81" s="30">
        <v>43063</v>
      </c>
      <c r="I81" s="29" t="s">
        <v>2661</v>
      </c>
      <c r="J81" s="29">
        <v>1</v>
      </c>
      <c r="K81" s="32" t="s">
        <v>2662</v>
      </c>
      <c r="L81" s="21">
        <v>52</v>
      </c>
      <c r="M81" s="21">
        <v>1</v>
      </c>
      <c r="N81" s="21">
        <v>4</v>
      </c>
    </row>
    <row r="82" spans="1:15" s="16" customFormat="1" ht="135">
      <c r="A82" s="21" t="s">
        <v>2593</v>
      </c>
      <c r="B82" s="21" t="s">
        <v>21</v>
      </c>
      <c r="C82" s="21" t="s">
        <v>42</v>
      </c>
      <c r="D82" s="29" t="s">
        <v>2663</v>
      </c>
      <c r="E82" s="23">
        <v>62</v>
      </c>
      <c r="F82" s="21">
        <v>3.5769177377277298E-3</v>
      </c>
      <c r="G82" s="17">
        <v>1</v>
      </c>
      <c r="H82" s="30">
        <v>43025</v>
      </c>
      <c r="I82" s="29" t="s">
        <v>2664</v>
      </c>
      <c r="J82" s="29">
        <v>0</v>
      </c>
      <c r="K82" s="32" t="s">
        <v>2665</v>
      </c>
      <c r="L82" s="21">
        <v>198</v>
      </c>
      <c r="M82" s="21">
        <v>1</v>
      </c>
      <c r="N82" s="21">
        <v>3</v>
      </c>
    </row>
    <row r="83" spans="1:15" s="16" customFormat="1" ht="30">
      <c r="A83" s="21" t="s">
        <v>2593</v>
      </c>
      <c r="B83" s="21" t="s">
        <v>25</v>
      </c>
      <c r="C83" s="21" t="s">
        <v>17</v>
      </c>
      <c r="D83" s="29" t="s">
        <v>2593</v>
      </c>
      <c r="E83" s="23">
        <v>28</v>
      </c>
      <c r="F83" s="21">
        <v>0.61105378816073097</v>
      </c>
      <c r="G83" s="17">
        <v>1</v>
      </c>
      <c r="H83" s="30">
        <v>42969</v>
      </c>
      <c r="I83" s="29" t="s">
        <v>2666</v>
      </c>
      <c r="J83" s="29">
        <v>0</v>
      </c>
      <c r="K83" s="32" t="s">
        <v>2667</v>
      </c>
      <c r="L83" s="21">
        <v>45</v>
      </c>
      <c r="M83" s="21">
        <v>3</v>
      </c>
      <c r="N83" s="21">
        <v>2</v>
      </c>
    </row>
    <row r="84" spans="1:15" s="16" customFormat="1" ht="60">
      <c r="A84" s="21" t="s">
        <v>2593</v>
      </c>
      <c r="B84" s="21" t="s">
        <v>25</v>
      </c>
      <c r="C84" s="21" t="s">
        <v>17</v>
      </c>
      <c r="D84" s="29" t="s">
        <v>25</v>
      </c>
      <c r="E84" s="23">
        <v>82</v>
      </c>
      <c r="F84" s="21">
        <v>0.552240523696369</v>
      </c>
      <c r="G84" s="17">
        <v>0</v>
      </c>
      <c r="H84" s="30">
        <v>42865</v>
      </c>
      <c r="I84" s="17" t="s">
        <v>2668</v>
      </c>
      <c r="J84" s="17">
        <v>0</v>
      </c>
      <c r="K84" s="32" t="s">
        <v>2669</v>
      </c>
      <c r="L84" s="21">
        <v>30</v>
      </c>
      <c r="M84" s="21">
        <v>3</v>
      </c>
      <c r="N84" s="21">
        <v>13</v>
      </c>
    </row>
    <row r="85" spans="1:15" s="16" customFormat="1" ht="60">
      <c r="A85" s="21" t="s">
        <v>2593</v>
      </c>
      <c r="B85" s="21" t="s">
        <v>21</v>
      </c>
      <c r="C85" s="21" t="s">
        <v>42</v>
      </c>
      <c r="D85" s="29" t="s">
        <v>2670</v>
      </c>
      <c r="E85" s="23">
        <v>84</v>
      </c>
      <c r="F85" s="21">
        <v>0.81995519473397704</v>
      </c>
      <c r="G85" s="17">
        <v>1</v>
      </c>
      <c r="H85" s="30">
        <v>42719</v>
      </c>
      <c r="I85" s="29" t="s">
        <v>2671</v>
      </c>
      <c r="J85" s="29">
        <v>1</v>
      </c>
      <c r="K85" s="32" t="s">
        <v>2672</v>
      </c>
      <c r="L85" s="21">
        <v>81</v>
      </c>
      <c r="M85" s="21">
        <v>3</v>
      </c>
      <c r="N85" s="21">
        <v>27</v>
      </c>
    </row>
    <row r="86" spans="1:15" s="16" customFormat="1" ht="75">
      <c r="A86" s="21" t="s">
        <v>2593</v>
      </c>
      <c r="B86" s="21" t="s">
        <v>21</v>
      </c>
      <c r="C86" s="21" t="s">
        <v>17</v>
      </c>
      <c r="D86" s="29" t="s">
        <v>2673</v>
      </c>
      <c r="E86" s="23">
        <v>127</v>
      </c>
      <c r="F86" s="21">
        <v>4.2833656597379699E-3</v>
      </c>
      <c r="G86" s="17">
        <v>1</v>
      </c>
      <c r="H86" s="30">
        <v>42461</v>
      </c>
      <c r="I86" s="29" t="s">
        <v>2674</v>
      </c>
      <c r="J86" s="29">
        <v>0</v>
      </c>
      <c r="K86" s="32" t="s">
        <v>2675</v>
      </c>
      <c r="L86" s="21">
        <v>47</v>
      </c>
      <c r="M86" s="21">
        <v>1</v>
      </c>
      <c r="N86" s="21">
        <v>18</v>
      </c>
    </row>
    <row r="87" spans="1:15" s="16" customFormat="1" ht="90">
      <c r="A87" s="21" t="s">
        <v>2676</v>
      </c>
      <c r="B87" s="21" t="s">
        <v>21</v>
      </c>
      <c r="C87" s="21" t="s">
        <v>543</v>
      </c>
      <c r="D87" s="29" t="s">
        <v>2677</v>
      </c>
      <c r="E87" s="23">
        <v>65</v>
      </c>
      <c r="F87" s="21">
        <v>1.44945071578473E-6</v>
      </c>
      <c r="G87" s="17">
        <v>1</v>
      </c>
      <c r="H87" s="30">
        <v>43949</v>
      </c>
      <c r="I87" s="29" t="s">
        <v>2678</v>
      </c>
      <c r="J87" s="29">
        <v>0</v>
      </c>
      <c r="K87" s="32" t="s">
        <v>2679</v>
      </c>
      <c r="L87" s="21">
        <v>125</v>
      </c>
      <c r="M87" s="21">
        <v>1</v>
      </c>
      <c r="N87" s="21">
        <v>0</v>
      </c>
      <c r="O87" s="16">
        <f>AVERAGE(M87:M93)</f>
        <v>1.5714285714285714</v>
      </c>
    </row>
    <row r="88" spans="1:15" s="16" customFormat="1" ht="60">
      <c r="A88" s="21" t="s">
        <v>2676</v>
      </c>
      <c r="B88" s="21" t="s">
        <v>21</v>
      </c>
      <c r="C88" s="21" t="s">
        <v>183</v>
      </c>
      <c r="D88" s="29" t="s">
        <v>2525</v>
      </c>
      <c r="E88" s="23">
        <v>21</v>
      </c>
      <c r="F88" s="21">
        <v>5.9463634571912102E-2</v>
      </c>
      <c r="G88" s="17">
        <v>1</v>
      </c>
      <c r="H88" s="30">
        <v>43786</v>
      </c>
      <c r="I88" s="33" t="s">
        <v>2526</v>
      </c>
      <c r="J88" s="33">
        <v>0</v>
      </c>
      <c r="K88" s="32" t="s">
        <v>2527</v>
      </c>
      <c r="L88" s="21">
        <v>78</v>
      </c>
      <c r="M88" s="21">
        <v>2</v>
      </c>
      <c r="N88" s="21">
        <v>11</v>
      </c>
      <c r="O88" s="16">
        <f>AVERAGE(N87:N93)</f>
        <v>6.1428571428571432</v>
      </c>
    </row>
    <row r="89" spans="1:15" s="16" customFormat="1" ht="75">
      <c r="A89" s="21" t="s">
        <v>2676</v>
      </c>
      <c r="B89" s="21" t="s">
        <v>21</v>
      </c>
      <c r="C89" s="21" t="s">
        <v>17</v>
      </c>
      <c r="D89" s="29" t="s">
        <v>2680</v>
      </c>
      <c r="E89" s="23">
        <v>77</v>
      </c>
      <c r="F89" s="21">
        <v>8.6684041002744704E-3</v>
      </c>
      <c r="G89" s="17">
        <v>1</v>
      </c>
      <c r="H89" s="30">
        <v>43537</v>
      </c>
      <c r="I89" s="29" t="s">
        <v>2681</v>
      </c>
      <c r="J89" s="29">
        <v>0</v>
      </c>
      <c r="K89" s="32" t="s">
        <v>2682</v>
      </c>
      <c r="L89" s="21">
        <v>94</v>
      </c>
      <c r="M89" s="21">
        <v>2</v>
      </c>
      <c r="N89" s="21">
        <v>15</v>
      </c>
    </row>
    <row r="90" spans="1:15" s="16" customFormat="1" ht="75">
      <c r="A90" s="21" t="s">
        <v>2676</v>
      </c>
      <c r="B90" s="21" t="s">
        <v>21</v>
      </c>
      <c r="C90" s="21" t="s">
        <v>17</v>
      </c>
      <c r="D90" s="29" t="s">
        <v>2683</v>
      </c>
      <c r="E90" s="23">
        <v>77</v>
      </c>
      <c r="F90" s="21">
        <v>0.891465812362911</v>
      </c>
      <c r="G90" s="17">
        <v>1</v>
      </c>
      <c r="H90" s="30">
        <v>43123</v>
      </c>
      <c r="I90" s="29" t="s">
        <v>2684</v>
      </c>
      <c r="J90" s="29">
        <v>0</v>
      </c>
      <c r="K90" s="32" t="s">
        <v>2685</v>
      </c>
      <c r="L90" s="21">
        <v>94</v>
      </c>
      <c r="M90" s="21">
        <v>2</v>
      </c>
      <c r="N90" s="21">
        <v>8</v>
      </c>
    </row>
    <row r="91" spans="1:15" s="16" customFormat="1" ht="165">
      <c r="A91" s="21" t="s">
        <v>2676</v>
      </c>
      <c r="B91" s="21" t="s">
        <v>25</v>
      </c>
      <c r="C91" s="21" t="s">
        <v>17</v>
      </c>
      <c r="D91" s="29" t="s">
        <v>2686</v>
      </c>
      <c r="E91" s="23">
        <v>276</v>
      </c>
      <c r="F91" s="21">
        <v>4.4408920985006301E-16</v>
      </c>
      <c r="G91" s="17">
        <v>1</v>
      </c>
      <c r="H91" s="30">
        <v>42651</v>
      </c>
      <c r="I91" s="32" t="s">
        <v>2687</v>
      </c>
      <c r="J91" s="32">
        <v>0</v>
      </c>
      <c r="K91" s="17" t="s">
        <v>2688</v>
      </c>
      <c r="L91" s="21">
        <v>207</v>
      </c>
      <c r="M91" s="21">
        <v>1</v>
      </c>
      <c r="N91" s="21">
        <v>1</v>
      </c>
    </row>
    <row r="92" spans="1:15" s="16" customFormat="1" ht="150">
      <c r="A92" s="21" t="s">
        <v>2676</v>
      </c>
      <c r="B92" s="21" t="s">
        <v>21</v>
      </c>
      <c r="C92" s="21" t="s">
        <v>17</v>
      </c>
      <c r="D92" s="29" t="s">
        <v>2689</v>
      </c>
      <c r="E92" s="23">
        <v>194</v>
      </c>
      <c r="F92" s="21">
        <v>3.1086244689504399E-15</v>
      </c>
      <c r="G92" s="17">
        <v>1</v>
      </c>
      <c r="H92" s="30">
        <v>42631</v>
      </c>
      <c r="I92" s="29" t="s">
        <v>2690</v>
      </c>
      <c r="J92" s="29">
        <v>0</v>
      </c>
      <c r="K92" s="17" t="s">
        <v>2691</v>
      </c>
      <c r="L92" s="21">
        <v>175</v>
      </c>
      <c r="M92" s="21">
        <v>2</v>
      </c>
      <c r="N92" s="21">
        <v>5</v>
      </c>
    </row>
    <row r="93" spans="1:15" s="16" customFormat="1" ht="120">
      <c r="A93" s="21" t="s">
        <v>2676</v>
      </c>
      <c r="B93" s="21" t="s">
        <v>21</v>
      </c>
      <c r="C93" s="21" t="s">
        <v>17</v>
      </c>
      <c r="D93" s="29" t="s">
        <v>2692</v>
      </c>
      <c r="E93" s="23">
        <v>83</v>
      </c>
      <c r="F93" s="21">
        <v>4.0969897509013398E-6</v>
      </c>
      <c r="G93" s="17">
        <v>1</v>
      </c>
      <c r="H93" s="30">
        <v>42514</v>
      </c>
      <c r="I93" s="29" t="s">
        <v>2693</v>
      </c>
      <c r="J93" s="29">
        <v>0</v>
      </c>
      <c r="K93" s="32" t="s">
        <v>2694</v>
      </c>
      <c r="L93" s="21">
        <v>162</v>
      </c>
      <c r="M93" s="21">
        <v>1</v>
      </c>
      <c r="N93" s="21">
        <v>3</v>
      </c>
    </row>
    <row r="94" spans="1:15" s="16" customFormat="1" ht="105">
      <c r="A94" s="21" t="s">
        <v>2695</v>
      </c>
      <c r="B94" s="21" t="s">
        <v>21</v>
      </c>
      <c r="C94" s="21" t="s">
        <v>17</v>
      </c>
      <c r="D94" s="29" t="s">
        <v>2696</v>
      </c>
      <c r="E94" s="23">
        <v>147</v>
      </c>
      <c r="F94" s="21">
        <v>1.3939377314561301E-3</v>
      </c>
      <c r="G94" s="17">
        <v>1</v>
      </c>
      <c r="H94" s="30">
        <v>43751</v>
      </c>
      <c r="I94" s="29" t="s">
        <v>2697</v>
      </c>
      <c r="J94" s="29">
        <v>0</v>
      </c>
      <c r="K94" s="32" t="s">
        <v>2698</v>
      </c>
      <c r="L94" s="21">
        <v>104</v>
      </c>
      <c r="M94" s="21">
        <v>1</v>
      </c>
      <c r="N94" s="21">
        <v>2</v>
      </c>
    </row>
    <row r="95" spans="1:15" s="16" customFormat="1" ht="60">
      <c r="A95" s="21" t="s">
        <v>2695</v>
      </c>
      <c r="B95" s="21" t="s">
        <v>21</v>
      </c>
      <c r="C95" s="21" t="s">
        <v>17</v>
      </c>
      <c r="D95" s="29" t="s">
        <v>2699</v>
      </c>
      <c r="E95" s="23">
        <v>52</v>
      </c>
      <c r="F95" s="21">
        <v>6.2920314853396296E-3</v>
      </c>
      <c r="G95" s="17">
        <v>0</v>
      </c>
      <c r="H95" s="30">
        <v>43705</v>
      </c>
      <c r="I95" s="29" t="s">
        <v>2700</v>
      </c>
      <c r="J95" s="29">
        <v>0</v>
      </c>
      <c r="K95" s="32" t="s">
        <v>2701</v>
      </c>
      <c r="L95" s="21">
        <v>79</v>
      </c>
      <c r="M95" s="21">
        <v>1</v>
      </c>
      <c r="N95" s="21">
        <v>2</v>
      </c>
    </row>
    <row r="96" spans="1:15" s="16" customFormat="1" ht="45">
      <c r="A96" s="21" t="s">
        <v>2695</v>
      </c>
      <c r="B96" s="21" t="s">
        <v>21</v>
      </c>
      <c r="C96" s="21" t="s">
        <v>17</v>
      </c>
      <c r="D96" s="29" t="s">
        <v>2702</v>
      </c>
      <c r="E96" s="23">
        <v>69</v>
      </c>
      <c r="F96" s="21">
        <v>0.998077730613942</v>
      </c>
      <c r="G96" s="17">
        <v>1</v>
      </c>
      <c r="H96" s="30">
        <v>43082</v>
      </c>
      <c r="I96" s="29" t="s">
        <v>2703</v>
      </c>
      <c r="J96" s="29">
        <v>1</v>
      </c>
      <c r="K96" s="32" t="s">
        <v>2704</v>
      </c>
      <c r="L96" s="21">
        <v>53</v>
      </c>
      <c r="M96" s="21">
        <v>1</v>
      </c>
      <c r="N96" s="21">
        <v>2</v>
      </c>
    </row>
    <row r="97" spans="1:15" s="16" customFormat="1" ht="60">
      <c r="A97" s="21" t="s">
        <v>2705</v>
      </c>
      <c r="B97" s="21" t="s">
        <v>21</v>
      </c>
      <c r="C97" s="21" t="s">
        <v>17</v>
      </c>
      <c r="D97" s="29" t="s">
        <v>2706</v>
      </c>
      <c r="E97" s="23">
        <v>17</v>
      </c>
      <c r="F97" s="21">
        <v>8.9160695229446404E-2</v>
      </c>
      <c r="G97" s="17">
        <v>0</v>
      </c>
      <c r="H97" s="30">
        <v>44002</v>
      </c>
      <c r="I97" s="33" t="s">
        <v>2707</v>
      </c>
      <c r="J97" s="33">
        <v>1</v>
      </c>
      <c r="K97" s="32" t="s">
        <v>2708</v>
      </c>
      <c r="L97" s="21">
        <v>80</v>
      </c>
      <c r="M97" s="21">
        <v>1</v>
      </c>
      <c r="N97" s="21">
        <v>3</v>
      </c>
      <c r="O97" s="16">
        <f>AVERAGE(M97:M116)</f>
        <v>1.5</v>
      </c>
    </row>
    <row r="98" spans="1:15" s="16" customFormat="1" ht="45">
      <c r="A98" s="21" t="s">
        <v>2705</v>
      </c>
      <c r="B98" s="21" t="s">
        <v>21</v>
      </c>
      <c r="C98" s="21" t="s">
        <v>42</v>
      </c>
      <c r="D98" s="29" t="s">
        <v>2660</v>
      </c>
      <c r="E98" s="23">
        <v>48</v>
      </c>
      <c r="F98" s="21">
        <v>0.80313169648657401</v>
      </c>
      <c r="G98" s="17">
        <v>1</v>
      </c>
      <c r="H98" s="30">
        <v>43798</v>
      </c>
      <c r="I98" s="29" t="s">
        <v>2709</v>
      </c>
      <c r="J98" s="29">
        <v>1</v>
      </c>
      <c r="K98" s="32" t="s">
        <v>2710</v>
      </c>
      <c r="L98" s="21">
        <v>58</v>
      </c>
      <c r="M98" s="21">
        <v>1</v>
      </c>
      <c r="N98" s="21">
        <v>4</v>
      </c>
      <c r="O98" s="16">
        <f>AVERAGE(N97:N116)</f>
        <v>7.25</v>
      </c>
    </row>
    <row r="99" spans="1:15" s="16" customFormat="1" ht="60">
      <c r="A99" s="21" t="s">
        <v>2705</v>
      </c>
      <c r="B99" s="21" t="s">
        <v>21</v>
      </c>
      <c r="C99" s="21" t="s">
        <v>42</v>
      </c>
      <c r="D99" s="29" t="s">
        <v>2711</v>
      </c>
      <c r="E99" s="23">
        <v>74</v>
      </c>
      <c r="F99" s="21">
        <v>6.6393970703515501E-6</v>
      </c>
      <c r="G99" s="17">
        <v>1</v>
      </c>
      <c r="H99" s="30">
        <v>43699</v>
      </c>
      <c r="I99" s="29" t="s">
        <v>2712</v>
      </c>
      <c r="J99" s="29">
        <v>0</v>
      </c>
      <c r="K99" s="32" t="s">
        <v>2713</v>
      </c>
      <c r="L99" s="21">
        <v>85</v>
      </c>
      <c r="M99" s="21">
        <v>1</v>
      </c>
      <c r="N99" s="21">
        <v>5</v>
      </c>
    </row>
    <row r="100" spans="1:15" s="16" customFormat="1" ht="195">
      <c r="A100" s="21" t="s">
        <v>2705</v>
      </c>
      <c r="B100" s="21" t="s">
        <v>21</v>
      </c>
      <c r="C100" s="21" t="s">
        <v>42</v>
      </c>
      <c r="D100" s="29" t="s">
        <v>119</v>
      </c>
      <c r="E100" s="23">
        <v>106</v>
      </c>
      <c r="F100" s="21">
        <v>0.140233174992106</v>
      </c>
      <c r="G100" s="17">
        <v>1</v>
      </c>
      <c r="H100" s="30">
        <v>43441</v>
      </c>
      <c r="I100" s="29" t="s">
        <v>2714</v>
      </c>
      <c r="J100" s="29">
        <v>0</v>
      </c>
      <c r="K100" s="32" t="s">
        <v>2715</v>
      </c>
      <c r="L100" s="21">
        <v>274</v>
      </c>
      <c r="M100" s="21">
        <v>1</v>
      </c>
      <c r="N100" s="21">
        <v>4</v>
      </c>
    </row>
    <row r="101" spans="1:15" s="16" customFormat="1" ht="60">
      <c r="A101" s="21" t="s">
        <v>2705</v>
      </c>
      <c r="B101" s="21" t="s">
        <v>21</v>
      </c>
      <c r="C101" s="21" t="s">
        <v>42</v>
      </c>
      <c r="D101" s="29" t="s">
        <v>1852</v>
      </c>
      <c r="E101" s="23">
        <v>66</v>
      </c>
      <c r="F101" s="21">
        <v>1.1455969015834501E-3</v>
      </c>
      <c r="G101" s="17">
        <v>1</v>
      </c>
      <c r="H101" s="30">
        <v>43368</v>
      </c>
      <c r="I101" s="29" t="s">
        <v>2716</v>
      </c>
      <c r="J101" s="29">
        <v>0</v>
      </c>
      <c r="K101" s="32" t="s">
        <v>2717</v>
      </c>
      <c r="L101" s="21">
        <v>72</v>
      </c>
      <c r="M101" s="21">
        <v>3</v>
      </c>
      <c r="N101" s="21">
        <v>20</v>
      </c>
    </row>
    <row r="102" spans="1:15" s="16" customFormat="1" ht="105">
      <c r="A102" s="21" t="s">
        <v>2705</v>
      </c>
      <c r="B102" s="21" t="s">
        <v>21</v>
      </c>
      <c r="C102" s="21" t="s">
        <v>42</v>
      </c>
      <c r="D102" s="29" t="s">
        <v>119</v>
      </c>
      <c r="E102" s="23">
        <v>71</v>
      </c>
      <c r="F102" s="21">
        <v>2.3412771933176701E-2</v>
      </c>
      <c r="G102" s="17">
        <v>1</v>
      </c>
      <c r="H102" s="30">
        <v>43359</v>
      </c>
      <c r="I102" s="29" t="s">
        <v>2718</v>
      </c>
      <c r="J102" s="29">
        <v>0</v>
      </c>
      <c r="K102" s="32" t="s">
        <v>2719</v>
      </c>
      <c r="L102" s="21">
        <v>150</v>
      </c>
      <c r="M102" s="21">
        <v>3</v>
      </c>
      <c r="N102" s="21">
        <v>12</v>
      </c>
    </row>
    <row r="103" spans="1:15" s="16" customFormat="1" ht="45">
      <c r="A103" s="21" t="s">
        <v>2705</v>
      </c>
      <c r="B103" s="21" t="s">
        <v>21</v>
      </c>
      <c r="C103" s="21" t="s">
        <v>42</v>
      </c>
      <c r="D103" s="29" t="s">
        <v>2720</v>
      </c>
      <c r="E103" s="23">
        <v>85</v>
      </c>
      <c r="F103" s="21">
        <v>0.41338923121606302</v>
      </c>
      <c r="G103" s="17">
        <v>1</v>
      </c>
      <c r="H103" s="30">
        <v>43244</v>
      </c>
      <c r="I103" s="29" t="s">
        <v>2721</v>
      </c>
      <c r="J103" s="29">
        <v>1</v>
      </c>
      <c r="K103" s="32" t="s">
        <v>2722</v>
      </c>
      <c r="L103" s="21">
        <v>51</v>
      </c>
      <c r="M103" s="21">
        <v>3</v>
      </c>
      <c r="N103" s="21">
        <v>8</v>
      </c>
    </row>
    <row r="104" spans="1:15" s="16" customFormat="1" ht="90">
      <c r="A104" s="21" t="s">
        <v>2705</v>
      </c>
      <c r="B104" s="21" t="s">
        <v>21</v>
      </c>
      <c r="C104" s="21" t="s">
        <v>42</v>
      </c>
      <c r="D104" s="29" t="s">
        <v>657</v>
      </c>
      <c r="E104" s="23">
        <v>51</v>
      </c>
      <c r="F104" s="21">
        <v>4.6758496046184197E-6</v>
      </c>
      <c r="G104" s="17">
        <v>1</v>
      </c>
      <c r="H104" s="30">
        <v>43232</v>
      </c>
      <c r="I104" s="29" t="s">
        <v>2723</v>
      </c>
      <c r="J104" s="29">
        <v>0</v>
      </c>
      <c r="K104" s="32" t="s">
        <v>2724</v>
      </c>
      <c r="L104" s="21">
        <v>136</v>
      </c>
      <c r="M104" s="21">
        <v>1</v>
      </c>
      <c r="N104" s="21">
        <v>4</v>
      </c>
    </row>
    <row r="105" spans="1:15" s="16" customFormat="1" ht="60">
      <c r="A105" s="21" t="s">
        <v>2705</v>
      </c>
      <c r="B105" s="21" t="s">
        <v>21</v>
      </c>
      <c r="C105" s="21" t="s">
        <v>42</v>
      </c>
      <c r="D105" s="29" t="s">
        <v>2725</v>
      </c>
      <c r="E105" s="23">
        <v>67</v>
      </c>
      <c r="F105" s="21">
        <v>0.99675507470840297</v>
      </c>
      <c r="G105" s="17">
        <v>1</v>
      </c>
      <c r="H105" s="30">
        <v>43231</v>
      </c>
      <c r="I105" s="29" t="s">
        <v>2726</v>
      </c>
      <c r="J105" s="29">
        <v>0</v>
      </c>
      <c r="K105" s="32" t="s">
        <v>2727</v>
      </c>
      <c r="L105" s="21">
        <v>72</v>
      </c>
      <c r="M105" s="21">
        <v>1</v>
      </c>
      <c r="N105" s="21">
        <v>13</v>
      </c>
    </row>
    <row r="106" spans="1:15" s="16" customFormat="1" ht="60">
      <c r="A106" s="21" t="s">
        <v>2705</v>
      </c>
      <c r="B106" s="21" t="s">
        <v>21</v>
      </c>
      <c r="C106" s="21" t="s">
        <v>42</v>
      </c>
      <c r="D106" s="29" t="s">
        <v>2473</v>
      </c>
      <c r="E106" s="23">
        <v>81</v>
      </c>
      <c r="F106" s="21">
        <v>6.8306767110407299E-2</v>
      </c>
      <c r="G106" s="17">
        <v>1</v>
      </c>
      <c r="H106" s="30">
        <v>43217</v>
      </c>
      <c r="I106" s="17" t="s">
        <v>2728</v>
      </c>
      <c r="J106" s="17">
        <v>0</v>
      </c>
      <c r="K106" s="32" t="s">
        <v>2729</v>
      </c>
      <c r="L106" s="21">
        <v>44</v>
      </c>
      <c r="M106" s="21">
        <v>1</v>
      </c>
      <c r="N106" s="21">
        <v>1</v>
      </c>
    </row>
    <row r="107" spans="1:15" s="16" customFormat="1" ht="30">
      <c r="A107" s="21" t="s">
        <v>2705</v>
      </c>
      <c r="B107" s="21" t="s">
        <v>21</v>
      </c>
      <c r="C107" s="21" t="s">
        <v>42</v>
      </c>
      <c r="D107" s="29" t="s">
        <v>2730</v>
      </c>
      <c r="E107" s="23">
        <v>37</v>
      </c>
      <c r="F107" s="21">
        <v>2.2173270303840198E-3</v>
      </c>
      <c r="G107" s="17">
        <v>1</v>
      </c>
      <c r="H107" s="30">
        <v>43201</v>
      </c>
      <c r="I107" s="29" t="s">
        <v>2731</v>
      </c>
      <c r="J107" s="29">
        <v>0</v>
      </c>
      <c r="K107" s="32" t="s">
        <v>2732</v>
      </c>
      <c r="L107" s="21">
        <v>40</v>
      </c>
      <c r="M107" s="21">
        <v>3</v>
      </c>
      <c r="N107" s="21">
        <v>7</v>
      </c>
    </row>
    <row r="108" spans="1:15" s="16" customFormat="1" ht="45">
      <c r="A108" s="21" t="s">
        <v>2705</v>
      </c>
      <c r="B108" s="21" t="s">
        <v>21</v>
      </c>
      <c r="C108" s="21" t="s">
        <v>42</v>
      </c>
      <c r="D108" s="29" t="s">
        <v>2733</v>
      </c>
      <c r="E108" s="23">
        <v>56</v>
      </c>
      <c r="F108" s="21">
        <v>7.1183322846084503E-3</v>
      </c>
      <c r="G108" s="17">
        <v>1</v>
      </c>
      <c r="H108" s="30">
        <v>43106</v>
      </c>
      <c r="I108" s="29" t="s">
        <v>2734</v>
      </c>
      <c r="J108" s="29">
        <v>0</v>
      </c>
      <c r="K108" s="32" t="s">
        <v>2735</v>
      </c>
      <c r="L108" s="21">
        <v>25</v>
      </c>
      <c r="M108" s="21">
        <v>2</v>
      </c>
      <c r="N108" s="21">
        <v>9</v>
      </c>
    </row>
    <row r="109" spans="1:15" s="16" customFormat="1" ht="90">
      <c r="A109" s="21" t="s">
        <v>2705</v>
      </c>
      <c r="B109" s="21" t="s">
        <v>21</v>
      </c>
      <c r="C109" s="21" t="s">
        <v>17</v>
      </c>
      <c r="D109" s="29" t="s">
        <v>2705</v>
      </c>
      <c r="E109" s="23">
        <v>146</v>
      </c>
      <c r="F109" s="21">
        <v>1.4647184113085099E-2</v>
      </c>
      <c r="G109" s="17">
        <v>0</v>
      </c>
      <c r="H109" s="30">
        <v>43102</v>
      </c>
      <c r="I109" s="29" t="s">
        <v>2736</v>
      </c>
      <c r="J109" s="29">
        <v>0</v>
      </c>
      <c r="K109" s="32" t="s">
        <v>2737</v>
      </c>
      <c r="L109" s="21">
        <v>23</v>
      </c>
      <c r="M109" s="21">
        <v>2</v>
      </c>
      <c r="N109" s="21">
        <v>9</v>
      </c>
    </row>
    <row r="110" spans="1:15" s="16" customFormat="1" ht="90">
      <c r="A110" s="21" t="s">
        <v>2705</v>
      </c>
      <c r="B110" s="21" t="s">
        <v>21</v>
      </c>
      <c r="C110" s="21" t="s">
        <v>42</v>
      </c>
      <c r="D110" s="29" t="s">
        <v>2738</v>
      </c>
      <c r="E110" s="23">
        <v>43</v>
      </c>
      <c r="F110" s="21">
        <v>2.45936624186705E-3</v>
      </c>
      <c r="G110" s="17">
        <v>1</v>
      </c>
      <c r="H110" s="30">
        <v>43050</v>
      </c>
      <c r="I110" s="29" t="s">
        <v>2739</v>
      </c>
      <c r="J110" s="29">
        <v>0</v>
      </c>
      <c r="K110" s="32" t="s">
        <v>2740</v>
      </c>
      <c r="L110" s="21">
        <v>133</v>
      </c>
      <c r="M110" s="21">
        <v>1</v>
      </c>
      <c r="N110" s="21">
        <v>4</v>
      </c>
    </row>
    <row r="111" spans="1:15" s="16" customFormat="1" ht="90">
      <c r="A111" s="21" t="s">
        <v>2705</v>
      </c>
      <c r="B111" s="21" t="s">
        <v>21</v>
      </c>
      <c r="C111" s="21" t="s">
        <v>42</v>
      </c>
      <c r="D111" s="29" t="s">
        <v>2741</v>
      </c>
      <c r="E111" s="23">
        <v>46</v>
      </c>
      <c r="F111" s="21">
        <v>0.880645551501682</v>
      </c>
      <c r="G111" s="17">
        <v>1</v>
      </c>
      <c r="H111" s="30">
        <v>43046</v>
      </c>
      <c r="I111" s="29" t="s">
        <v>2742</v>
      </c>
      <c r="J111" s="29">
        <v>0</v>
      </c>
      <c r="K111" s="32" t="s">
        <v>2743</v>
      </c>
      <c r="L111" s="21">
        <v>131</v>
      </c>
      <c r="M111" s="21">
        <v>1</v>
      </c>
      <c r="N111" s="21">
        <v>14</v>
      </c>
    </row>
    <row r="112" spans="1:15" s="16" customFormat="1" ht="60">
      <c r="A112" s="21" t="s">
        <v>2705</v>
      </c>
      <c r="B112" s="21" t="s">
        <v>21</v>
      </c>
      <c r="C112" s="21" t="s">
        <v>42</v>
      </c>
      <c r="D112" s="29" t="s">
        <v>295</v>
      </c>
      <c r="E112" s="23">
        <v>39</v>
      </c>
      <c r="F112" s="21">
        <v>1.2948402269623599E-3</v>
      </c>
      <c r="G112" s="17">
        <v>1</v>
      </c>
      <c r="H112" s="31">
        <v>43044</v>
      </c>
      <c r="I112" s="29" t="s">
        <v>2744</v>
      </c>
      <c r="J112" s="29">
        <v>0</v>
      </c>
      <c r="K112" s="32" t="s">
        <v>2745</v>
      </c>
      <c r="L112" s="21">
        <v>91</v>
      </c>
      <c r="M112" s="21">
        <v>1</v>
      </c>
      <c r="N112" s="21">
        <v>3</v>
      </c>
    </row>
    <row r="113" spans="1:15" s="16" customFormat="1" ht="75">
      <c r="A113" s="21" t="s">
        <v>2705</v>
      </c>
      <c r="B113" s="21" t="s">
        <v>21</v>
      </c>
      <c r="C113" s="21" t="s">
        <v>42</v>
      </c>
      <c r="D113" s="29" t="s">
        <v>295</v>
      </c>
      <c r="E113" s="23">
        <v>76</v>
      </c>
      <c r="F113" s="21">
        <v>4.6732461674146002E-3</v>
      </c>
      <c r="G113" s="17">
        <v>1</v>
      </c>
      <c r="H113" s="30">
        <v>42997</v>
      </c>
      <c r="I113" s="29" t="s">
        <v>2746</v>
      </c>
      <c r="J113" s="29">
        <v>0</v>
      </c>
      <c r="K113" s="32" t="s">
        <v>2747</v>
      </c>
      <c r="L113" s="21">
        <v>100</v>
      </c>
      <c r="M113" s="21">
        <v>1</v>
      </c>
      <c r="N113" s="21">
        <v>3</v>
      </c>
    </row>
    <row r="114" spans="1:15" s="16" customFormat="1" ht="75">
      <c r="A114" s="21" t="s">
        <v>2705</v>
      </c>
      <c r="B114" s="21" t="s">
        <v>21</v>
      </c>
      <c r="C114" s="21" t="s">
        <v>42</v>
      </c>
      <c r="D114" s="29" t="s">
        <v>119</v>
      </c>
      <c r="E114" s="23">
        <v>37</v>
      </c>
      <c r="F114" s="21">
        <v>5.6210768821390401E-2</v>
      </c>
      <c r="G114" s="17">
        <v>1</v>
      </c>
      <c r="H114" s="30">
        <v>42975</v>
      </c>
      <c r="I114" s="29" t="s">
        <v>2748</v>
      </c>
      <c r="J114" s="29">
        <v>0</v>
      </c>
      <c r="K114" s="32" t="s">
        <v>2749</v>
      </c>
      <c r="L114" s="21">
        <v>106</v>
      </c>
      <c r="M114" s="21">
        <v>1</v>
      </c>
      <c r="N114" s="21">
        <v>14</v>
      </c>
    </row>
    <row r="115" spans="1:15" s="16" customFormat="1" ht="90">
      <c r="A115" s="21" t="s">
        <v>2705</v>
      </c>
      <c r="B115" s="21" t="s">
        <v>21</v>
      </c>
      <c r="C115" s="21" t="s">
        <v>42</v>
      </c>
      <c r="D115" s="29" t="s">
        <v>2750</v>
      </c>
      <c r="E115" s="23">
        <v>94</v>
      </c>
      <c r="F115" s="21">
        <v>1.3501136534414E-3</v>
      </c>
      <c r="G115" s="17">
        <v>1</v>
      </c>
      <c r="H115" s="30">
        <v>42968</v>
      </c>
      <c r="I115" s="29" t="s">
        <v>2751</v>
      </c>
      <c r="J115" s="29">
        <v>0</v>
      </c>
      <c r="K115" s="32" t="s">
        <v>2752</v>
      </c>
      <c r="L115" s="21">
        <v>125</v>
      </c>
      <c r="M115" s="21">
        <v>1</v>
      </c>
      <c r="N115" s="21">
        <v>3</v>
      </c>
    </row>
    <row r="116" spans="1:15" s="16" customFormat="1" ht="180">
      <c r="A116" s="21" t="s">
        <v>2705</v>
      </c>
      <c r="B116" s="21" t="s">
        <v>21</v>
      </c>
      <c r="C116" s="21" t="s">
        <v>17</v>
      </c>
      <c r="D116" s="29" t="s">
        <v>295</v>
      </c>
      <c r="E116" s="23">
        <v>338</v>
      </c>
      <c r="F116" s="21">
        <v>0</v>
      </c>
      <c r="G116" s="17">
        <v>1</v>
      </c>
      <c r="H116" s="30">
        <v>42942</v>
      </c>
      <c r="I116" s="29" t="s">
        <v>2753</v>
      </c>
      <c r="J116" s="29">
        <v>0</v>
      </c>
      <c r="K116" s="32" t="s">
        <v>2754</v>
      </c>
      <c r="L116" s="21">
        <v>169</v>
      </c>
      <c r="M116" s="21">
        <v>1</v>
      </c>
      <c r="N116" s="21">
        <v>5</v>
      </c>
    </row>
    <row r="117" spans="1:15" s="16" customFormat="1" ht="135">
      <c r="A117" s="21" t="s">
        <v>2755</v>
      </c>
      <c r="B117" s="21" t="s">
        <v>21</v>
      </c>
      <c r="C117" s="21" t="s">
        <v>17</v>
      </c>
      <c r="D117" s="29" t="s">
        <v>2756</v>
      </c>
      <c r="E117" s="23">
        <v>48</v>
      </c>
      <c r="F117" s="21">
        <v>1.1163643592974101E-3</v>
      </c>
      <c r="G117" s="17">
        <v>1</v>
      </c>
      <c r="H117" s="30">
        <v>43852</v>
      </c>
      <c r="I117" s="29" t="s">
        <v>2757</v>
      </c>
      <c r="J117" s="29">
        <v>0</v>
      </c>
      <c r="K117" s="32" t="s">
        <v>2758</v>
      </c>
      <c r="L117" s="21">
        <v>205</v>
      </c>
      <c r="M117" s="21">
        <v>1</v>
      </c>
      <c r="N117" s="21">
        <v>12</v>
      </c>
      <c r="O117" s="16">
        <f>AVERAGE(M117:M126)</f>
        <v>1.3</v>
      </c>
    </row>
    <row r="118" spans="1:15" s="16" customFormat="1" ht="195">
      <c r="A118" s="21" t="s">
        <v>2755</v>
      </c>
      <c r="B118" s="21" t="s">
        <v>21</v>
      </c>
      <c r="C118" s="21" t="s">
        <v>17</v>
      </c>
      <c r="D118" s="29" t="s">
        <v>2759</v>
      </c>
      <c r="E118" s="23">
        <v>19</v>
      </c>
      <c r="F118" s="21">
        <v>0.14039620717655901</v>
      </c>
      <c r="G118" s="17">
        <v>1</v>
      </c>
      <c r="H118" s="30">
        <v>43787</v>
      </c>
      <c r="I118" s="33" t="s">
        <v>2760</v>
      </c>
      <c r="J118" s="33">
        <v>0</v>
      </c>
      <c r="K118" s="32" t="s">
        <v>2761</v>
      </c>
      <c r="L118" s="21">
        <v>287</v>
      </c>
      <c r="M118" s="21">
        <v>2</v>
      </c>
      <c r="N118" s="21">
        <v>4</v>
      </c>
      <c r="O118" s="16">
        <f>AVERAGE(N117:N126)</f>
        <v>4.4000000000000004</v>
      </c>
    </row>
    <row r="119" spans="1:15" s="16" customFormat="1" ht="180">
      <c r="A119" s="21" t="s">
        <v>2755</v>
      </c>
      <c r="B119" s="21" t="s">
        <v>21</v>
      </c>
      <c r="C119" s="21" t="s">
        <v>17</v>
      </c>
      <c r="D119" s="29" t="s">
        <v>2762</v>
      </c>
      <c r="E119" s="23">
        <v>37</v>
      </c>
      <c r="F119" s="21">
        <v>1.5346387886042701E-3</v>
      </c>
      <c r="G119" s="17">
        <v>1</v>
      </c>
      <c r="H119" s="30">
        <v>43746</v>
      </c>
      <c r="I119" s="29" t="s">
        <v>2763</v>
      </c>
      <c r="J119" s="29">
        <v>0</v>
      </c>
      <c r="K119" s="32" t="s">
        <v>2764</v>
      </c>
      <c r="L119" s="21">
        <v>262</v>
      </c>
      <c r="M119" s="21">
        <v>3</v>
      </c>
      <c r="N119" s="21">
        <v>4</v>
      </c>
    </row>
    <row r="120" spans="1:15" s="16" customFormat="1" ht="180">
      <c r="A120" s="21" t="s">
        <v>2755</v>
      </c>
      <c r="B120" s="21" t="s">
        <v>21</v>
      </c>
      <c r="C120" s="21" t="s">
        <v>17</v>
      </c>
      <c r="D120" s="29" t="s">
        <v>2765</v>
      </c>
      <c r="E120" s="23">
        <v>71</v>
      </c>
      <c r="F120" s="21">
        <v>0.112948351788016</v>
      </c>
      <c r="G120" s="17">
        <v>1</v>
      </c>
      <c r="H120" s="30">
        <v>43685</v>
      </c>
      <c r="I120" s="29" t="s">
        <v>2766</v>
      </c>
      <c r="J120" s="29">
        <v>0</v>
      </c>
      <c r="K120" s="32" t="s">
        <v>2767</v>
      </c>
      <c r="L120" s="21">
        <v>251</v>
      </c>
      <c r="M120" s="21">
        <v>1</v>
      </c>
      <c r="N120" s="21">
        <v>5</v>
      </c>
    </row>
    <row r="121" spans="1:15" s="16" customFormat="1" ht="90">
      <c r="A121" s="21" t="s">
        <v>2755</v>
      </c>
      <c r="B121" s="21" t="s">
        <v>21</v>
      </c>
      <c r="C121" s="21" t="s">
        <v>42</v>
      </c>
      <c r="D121" s="29" t="s">
        <v>140</v>
      </c>
      <c r="E121" s="23">
        <v>39</v>
      </c>
      <c r="F121" s="21">
        <v>4.6620988993985701E-2</v>
      </c>
      <c r="G121" s="17">
        <v>1</v>
      </c>
      <c r="H121" s="30">
        <v>43638</v>
      </c>
      <c r="I121" s="29" t="s">
        <v>2768</v>
      </c>
      <c r="J121" s="29">
        <v>0</v>
      </c>
      <c r="K121" s="32" t="s">
        <v>2769</v>
      </c>
      <c r="L121" s="21">
        <v>129</v>
      </c>
      <c r="M121" s="21">
        <v>1</v>
      </c>
      <c r="N121" s="21">
        <v>4</v>
      </c>
    </row>
    <row r="122" spans="1:15" s="16" customFormat="1" ht="90">
      <c r="A122" s="21" t="s">
        <v>2755</v>
      </c>
      <c r="B122" s="21" t="s">
        <v>21</v>
      </c>
      <c r="C122" s="21" t="s">
        <v>42</v>
      </c>
      <c r="D122" s="29" t="s">
        <v>657</v>
      </c>
      <c r="E122" s="23">
        <v>46</v>
      </c>
      <c r="F122" s="21">
        <v>2.8220003137282599E-2</v>
      </c>
      <c r="G122" s="17">
        <v>1</v>
      </c>
      <c r="H122" s="30">
        <v>43408</v>
      </c>
      <c r="I122" s="29" t="s">
        <v>2770</v>
      </c>
      <c r="J122" s="29">
        <v>0</v>
      </c>
      <c r="K122" s="32" t="s">
        <v>2771</v>
      </c>
      <c r="L122" s="21">
        <v>126</v>
      </c>
      <c r="M122" s="21">
        <v>1</v>
      </c>
      <c r="N122" s="21">
        <v>3</v>
      </c>
    </row>
    <row r="123" spans="1:15" s="16" customFormat="1" ht="90">
      <c r="A123" s="21" t="s">
        <v>2755</v>
      </c>
      <c r="B123" s="21" t="s">
        <v>21</v>
      </c>
      <c r="C123" s="21" t="s">
        <v>17</v>
      </c>
      <c r="D123" s="29" t="s">
        <v>2772</v>
      </c>
      <c r="E123" s="23">
        <v>125</v>
      </c>
      <c r="F123" s="21">
        <v>7.3801562433084596E-5</v>
      </c>
      <c r="G123" s="17">
        <v>1</v>
      </c>
      <c r="H123" s="30">
        <v>43351</v>
      </c>
      <c r="I123" s="17" t="s">
        <v>2773</v>
      </c>
      <c r="J123" s="17">
        <v>0</v>
      </c>
      <c r="K123" s="32" t="s">
        <v>2774</v>
      </c>
      <c r="L123" s="21">
        <v>64</v>
      </c>
      <c r="M123" s="21">
        <v>1</v>
      </c>
      <c r="N123" s="21">
        <v>2</v>
      </c>
    </row>
    <row r="124" spans="1:15" s="16" customFormat="1" ht="60">
      <c r="A124" s="21" t="s">
        <v>2755</v>
      </c>
      <c r="B124" s="21" t="s">
        <v>21</v>
      </c>
      <c r="C124" s="21" t="s">
        <v>17</v>
      </c>
      <c r="D124" s="29" t="s">
        <v>2775</v>
      </c>
      <c r="E124" s="23">
        <v>59</v>
      </c>
      <c r="F124" s="21">
        <v>7.7390765839947903E-2</v>
      </c>
      <c r="G124" s="17">
        <v>1</v>
      </c>
      <c r="H124" s="30">
        <v>43403</v>
      </c>
      <c r="I124" s="29" t="s">
        <v>2776</v>
      </c>
      <c r="J124" s="29">
        <v>0</v>
      </c>
      <c r="K124" s="32" t="s">
        <v>2777</v>
      </c>
      <c r="L124" s="21">
        <v>69</v>
      </c>
      <c r="M124" s="21">
        <v>1</v>
      </c>
      <c r="N124" s="21">
        <v>6</v>
      </c>
    </row>
    <row r="125" spans="1:15" s="16" customFormat="1" ht="45">
      <c r="A125" s="21" t="s">
        <v>2755</v>
      </c>
      <c r="B125" s="21" t="s">
        <v>21</v>
      </c>
      <c r="C125" s="21" t="s">
        <v>42</v>
      </c>
      <c r="D125" s="29" t="s">
        <v>2778</v>
      </c>
      <c r="E125" s="23">
        <v>78</v>
      </c>
      <c r="F125" s="21">
        <v>5.4563874933325502E-3</v>
      </c>
      <c r="G125" s="17">
        <v>1</v>
      </c>
      <c r="H125" s="31">
        <v>43348</v>
      </c>
      <c r="I125" s="29" t="s">
        <v>2779</v>
      </c>
      <c r="J125" s="29">
        <v>0</v>
      </c>
      <c r="K125" s="32" t="s">
        <v>2780</v>
      </c>
      <c r="L125" s="21">
        <v>54</v>
      </c>
      <c r="M125" s="21">
        <v>1</v>
      </c>
      <c r="N125" s="21">
        <v>2</v>
      </c>
    </row>
    <row r="126" spans="1:15" s="16" customFormat="1" ht="60">
      <c r="A126" s="21" t="s">
        <v>2755</v>
      </c>
      <c r="B126" s="21" t="s">
        <v>21</v>
      </c>
      <c r="C126" s="21" t="s">
        <v>17</v>
      </c>
      <c r="D126" s="29" t="s">
        <v>2781</v>
      </c>
      <c r="E126" s="23">
        <v>59</v>
      </c>
      <c r="F126" s="21">
        <v>2.10598989488269E-2</v>
      </c>
      <c r="G126" s="17">
        <v>1</v>
      </c>
      <c r="H126" s="30">
        <v>42982</v>
      </c>
      <c r="I126" s="29" t="s">
        <v>2782</v>
      </c>
      <c r="J126" s="29">
        <v>0</v>
      </c>
      <c r="K126" s="32" t="s">
        <v>2783</v>
      </c>
      <c r="L126" s="21">
        <v>57</v>
      </c>
      <c r="M126" s="21">
        <v>1</v>
      </c>
      <c r="N126" s="21">
        <v>2</v>
      </c>
    </row>
    <row r="127" spans="1:15" s="16" customFormat="1" ht="75">
      <c r="A127" s="21" t="s">
        <v>2784</v>
      </c>
      <c r="B127" s="21" t="s">
        <v>21</v>
      </c>
      <c r="C127" s="21" t="s">
        <v>42</v>
      </c>
      <c r="D127" s="29" t="s">
        <v>2785</v>
      </c>
      <c r="E127" s="23">
        <v>49</v>
      </c>
      <c r="F127" s="21">
        <v>0.24687893104386899</v>
      </c>
      <c r="G127" s="17">
        <v>1</v>
      </c>
      <c r="H127" s="30">
        <v>44013</v>
      </c>
      <c r="I127" s="29" t="s">
        <v>2786</v>
      </c>
      <c r="J127" s="29">
        <v>0</v>
      </c>
      <c r="K127" s="32" t="s">
        <v>2787</v>
      </c>
      <c r="L127" s="21">
        <v>89</v>
      </c>
      <c r="M127" s="21">
        <v>1</v>
      </c>
      <c r="N127" s="21">
        <v>5</v>
      </c>
      <c r="O127" s="16">
        <f>AVERAGE(M127:M144)</f>
        <v>1.5555555555555556</v>
      </c>
    </row>
    <row r="128" spans="1:15" s="16" customFormat="1" ht="45">
      <c r="A128" s="21" t="s">
        <v>2784</v>
      </c>
      <c r="B128" s="21" t="s">
        <v>21</v>
      </c>
      <c r="C128" s="21" t="s">
        <v>42</v>
      </c>
      <c r="D128" s="29" t="s">
        <v>2788</v>
      </c>
      <c r="E128" s="23">
        <v>35</v>
      </c>
      <c r="F128" s="21">
        <v>3.2851643648894598E-2</v>
      </c>
      <c r="G128" s="17">
        <v>1</v>
      </c>
      <c r="H128" s="30">
        <v>43724</v>
      </c>
      <c r="I128" s="29" t="s">
        <v>2789</v>
      </c>
      <c r="J128" s="29">
        <v>0</v>
      </c>
      <c r="K128" s="32" t="s">
        <v>2790</v>
      </c>
      <c r="L128" s="21">
        <v>60</v>
      </c>
      <c r="M128" s="21">
        <v>4</v>
      </c>
      <c r="N128" s="21">
        <v>7</v>
      </c>
      <c r="O128" s="16">
        <f>AVERAGE(N127:N144)</f>
        <v>9.1666666666666661</v>
      </c>
    </row>
    <row r="129" spans="1:14" s="16" customFormat="1" ht="120">
      <c r="A129" s="21" t="s">
        <v>2784</v>
      </c>
      <c r="B129" s="21" t="s">
        <v>25</v>
      </c>
      <c r="C129" s="21" t="s">
        <v>42</v>
      </c>
      <c r="D129" s="29" t="s">
        <v>2791</v>
      </c>
      <c r="E129" s="23">
        <v>41</v>
      </c>
      <c r="F129" s="21">
        <v>2.9690246153313298E-4</v>
      </c>
      <c r="G129" s="17">
        <v>1</v>
      </c>
      <c r="H129" s="30">
        <v>43551</v>
      </c>
      <c r="I129" s="29" t="s">
        <v>2792</v>
      </c>
      <c r="J129" s="29">
        <v>1</v>
      </c>
      <c r="K129" s="32" t="s">
        <v>2793</v>
      </c>
      <c r="L129" s="21">
        <v>176</v>
      </c>
      <c r="M129" s="21">
        <v>1</v>
      </c>
      <c r="N129" s="21">
        <v>2</v>
      </c>
    </row>
    <row r="130" spans="1:14" s="16" customFormat="1" ht="180">
      <c r="A130" s="21" t="s">
        <v>2784</v>
      </c>
      <c r="B130" s="21" t="s">
        <v>25</v>
      </c>
      <c r="C130" s="21" t="s">
        <v>17</v>
      </c>
      <c r="D130" s="29" t="s">
        <v>2794</v>
      </c>
      <c r="E130" s="23">
        <v>331</v>
      </c>
      <c r="F130" s="21">
        <v>0.99795956913192796</v>
      </c>
      <c r="G130" s="17">
        <v>1</v>
      </c>
      <c r="H130" s="30">
        <v>43476</v>
      </c>
      <c r="I130" s="17" t="s">
        <v>2795</v>
      </c>
      <c r="J130" s="17">
        <v>0</v>
      </c>
      <c r="K130" s="32" t="s">
        <v>2796</v>
      </c>
      <c r="L130" s="21">
        <v>87</v>
      </c>
      <c r="M130" s="21">
        <v>3</v>
      </c>
      <c r="N130" s="21">
        <v>6</v>
      </c>
    </row>
    <row r="131" spans="1:14" s="16" customFormat="1" ht="60">
      <c r="A131" s="21" t="s">
        <v>2784</v>
      </c>
      <c r="B131" s="21" t="s">
        <v>21</v>
      </c>
      <c r="C131" s="21" t="s">
        <v>17</v>
      </c>
      <c r="D131" s="29" t="s">
        <v>2797</v>
      </c>
      <c r="E131" s="23">
        <v>99</v>
      </c>
      <c r="F131" s="21">
        <v>0.31595666370138498</v>
      </c>
      <c r="G131" s="17">
        <v>1</v>
      </c>
      <c r="H131" s="31">
        <v>43223</v>
      </c>
      <c r="I131" s="29" t="s">
        <v>2798</v>
      </c>
      <c r="J131" s="29">
        <v>0</v>
      </c>
      <c r="K131" s="32" t="s">
        <v>2799</v>
      </c>
      <c r="L131" s="21">
        <v>16</v>
      </c>
      <c r="M131" s="21">
        <v>1</v>
      </c>
      <c r="N131" s="21">
        <v>5</v>
      </c>
    </row>
    <row r="132" spans="1:14" s="16" customFormat="1" ht="60">
      <c r="A132" s="21" t="s">
        <v>2784</v>
      </c>
      <c r="B132" s="21" t="s">
        <v>21</v>
      </c>
      <c r="C132" s="21" t="s">
        <v>42</v>
      </c>
      <c r="D132" s="29" t="s">
        <v>2473</v>
      </c>
      <c r="E132" s="23">
        <v>81</v>
      </c>
      <c r="F132" s="21">
        <v>6.8306767110407299E-2</v>
      </c>
      <c r="G132" s="17">
        <v>1</v>
      </c>
      <c r="H132" s="30">
        <v>43192</v>
      </c>
      <c r="I132" s="17" t="s">
        <v>2728</v>
      </c>
      <c r="J132" s="17">
        <v>0</v>
      </c>
      <c r="K132" s="32" t="s">
        <v>2729</v>
      </c>
      <c r="L132" s="21">
        <v>44</v>
      </c>
      <c r="M132" s="21">
        <v>1</v>
      </c>
      <c r="N132" s="21">
        <v>26</v>
      </c>
    </row>
    <row r="133" spans="1:14" s="16" customFormat="1" ht="120">
      <c r="A133" s="21" t="s">
        <v>2784</v>
      </c>
      <c r="B133" s="21" t="s">
        <v>21</v>
      </c>
      <c r="C133" s="21" t="s">
        <v>17</v>
      </c>
      <c r="D133" s="29" t="s">
        <v>2800</v>
      </c>
      <c r="E133" s="23">
        <v>92</v>
      </c>
      <c r="F133" s="21">
        <v>4.47827226413011E-8</v>
      </c>
      <c r="G133" s="17">
        <v>1</v>
      </c>
      <c r="H133" s="30">
        <v>43199</v>
      </c>
      <c r="I133" s="29" t="s">
        <v>2801</v>
      </c>
      <c r="J133" s="29">
        <v>0</v>
      </c>
      <c r="K133" s="32" t="s">
        <v>2802</v>
      </c>
      <c r="L133" s="21">
        <v>176</v>
      </c>
      <c r="M133" s="21">
        <v>1</v>
      </c>
      <c r="N133" s="21">
        <v>2</v>
      </c>
    </row>
    <row r="134" spans="1:14" s="16" customFormat="1" ht="135">
      <c r="A134" s="21" t="s">
        <v>2784</v>
      </c>
      <c r="B134" s="21" t="s">
        <v>21</v>
      </c>
      <c r="C134" s="21" t="s">
        <v>17</v>
      </c>
      <c r="D134" s="29" t="s">
        <v>2803</v>
      </c>
      <c r="E134" s="23">
        <v>144</v>
      </c>
      <c r="F134" s="21">
        <v>0.174642146469146</v>
      </c>
      <c r="G134" s="17">
        <v>1</v>
      </c>
      <c r="H134" s="30">
        <v>43198</v>
      </c>
      <c r="I134" s="29" t="s">
        <v>2804</v>
      </c>
      <c r="J134" s="29">
        <v>0</v>
      </c>
      <c r="K134" s="32" t="s">
        <v>2805</v>
      </c>
      <c r="L134" s="21">
        <v>187</v>
      </c>
      <c r="M134" s="21">
        <v>2</v>
      </c>
      <c r="N134" s="21">
        <v>11</v>
      </c>
    </row>
    <row r="135" spans="1:14" s="16" customFormat="1" ht="180">
      <c r="A135" s="21" t="s">
        <v>2784</v>
      </c>
      <c r="B135" s="21" t="s">
        <v>21</v>
      </c>
      <c r="C135" s="21" t="s">
        <v>17</v>
      </c>
      <c r="D135" s="29" t="s">
        <v>2806</v>
      </c>
      <c r="E135" s="23">
        <v>187</v>
      </c>
      <c r="F135" s="21">
        <v>0.999997786869673</v>
      </c>
      <c r="G135" s="17">
        <v>1</v>
      </c>
      <c r="H135" s="30">
        <v>43182</v>
      </c>
      <c r="I135" s="29" t="s">
        <v>2807</v>
      </c>
      <c r="J135" s="29">
        <v>1</v>
      </c>
      <c r="K135" s="32" t="s">
        <v>2808</v>
      </c>
      <c r="L135" s="21">
        <v>254</v>
      </c>
      <c r="M135" s="21">
        <v>2</v>
      </c>
      <c r="N135" s="21">
        <v>27</v>
      </c>
    </row>
    <row r="136" spans="1:14" s="16" customFormat="1" ht="120">
      <c r="A136" s="21" t="s">
        <v>2784</v>
      </c>
      <c r="B136" s="21" t="s">
        <v>21</v>
      </c>
      <c r="C136" s="21" t="s">
        <v>17</v>
      </c>
      <c r="D136" s="29" t="s">
        <v>2809</v>
      </c>
      <c r="E136" s="23">
        <v>108</v>
      </c>
      <c r="F136" s="21">
        <v>1.41894533388121E-3</v>
      </c>
      <c r="G136" s="17">
        <v>1</v>
      </c>
      <c r="H136" s="30">
        <v>43103</v>
      </c>
      <c r="I136" s="29" t="s">
        <v>2810</v>
      </c>
      <c r="J136" s="29">
        <v>0</v>
      </c>
      <c r="K136" s="32" t="s">
        <v>2811</v>
      </c>
      <c r="L136" s="21">
        <v>169</v>
      </c>
      <c r="M136" s="21">
        <v>1</v>
      </c>
      <c r="N136" s="21">
        <v>5</v>
      </c>
    </row>
    <row r="137" spans="1:14" s="16" customFormat="1" ht="135">
      <c r="A137" s="21" t="s">
        <v>2784</v>
      </c>
      <c r="B137" s="21" t="s">
        <v>21</v>
      </c>
      <c r="C137" s="21" t="s">
        <v>38</v>
      </c>
      <c r="D137" s="29" t="s">
        <v>2812</v>
      </c>
      <c r="E137" s="23">
        <v>77</v>
      </c>
      <c r="F137" s="21">
        <v>3.8002029022376997E-5</v>
      </c>
      <c r="G137" s="17">
        <v>1</v>
      </c>
      <c r="H137" s="30">
        <v>43096</v>
      </c>
      <c r="I137" s="29" t="s">
        <v>2813</v>
      </c>
      <c r="J137" s="29">
        <v>0</v>
      </c>
      <c r="K137" s="32" t="s">
        <v>2814</v>
      </c>
      <c r="L137" s="21">
        <v>184</v>
      </c>
      <c r="M137" s="21">
        <v>1</v>
      </c>
      <c r="N137" s="21">
        <v>2</v>
      </c>
    </row>
    <row r="138" spans="1:14" s="16" customFormat="1" ht="105">
      <c r="A138" s="21" t="s">
        <v>2784</v>
      </c>
      <c r="B138" s="21" t="s">
        <v>21</v>
      </c>
      <c r="C138" s="21" t="s">
        <v>38</v>
      </c>
      <c r="D138" s="29" t="s">
        <v>2815</v>
      </c>
      <c r="E138" s="23">
        <v>41</v>
      </c>
      <c r="F138" s="21">
        <v>0.74915195994391104</v>
      </c>
      <c r="G138" s="17">
        <v>1</v>
      </c>
      <c r="H138" s="30">
        <v>43094</v>
      </c>
      <c r="I138" s="29" t="s">
        <v>2816</v>
      </c>
      <c r="J138" s="29">
        <v>0</v>
      </c>
      <c r="K138" s="32" t="s">
        <v>2817</v>
      </c>
      <c r="L138" s="21">
        <v>118</v>
      </c>
      <c r="M138" s="21">
        <v>1</v>
      </c>
      <c r="N138" s="21">
        <v>14</v>
      </c>
    </row>
    <row r="139" spans="1:14" s="16" customFormat="1" ht="120">
      <c r="A139" s="21" t="s">
        <v>2784</v>
      </c>
      <c r="B139" s="21" t="s">
        <v>21</v>
      </c>
      <c r="C139" s="21" t="s">
        <v>42</v>
      </c>
      <c r="D139" s="29" t="s">
        <v>243</v>
      </c>
      <c r="E139" s="23">
        <v>43</v>
      </c>
      <c r="F139" s="21">
        <v>7.4733922473035896E-5</v>
      </c>
      <c r="G139" s="17">
        <v>1</v>
      </c>
      <c r="H139" s="30">
        <v>43094</v>
      </c>
      <c r="I139" s="29" t="s">
        <v>2818</v>
      </c>
      <c r="J139" s="29">
        <v>0</v>
      </c>
      <c r="K139" s="32" t="s">
        <v>2819</v>
      </c>
      <c r="L139" s="21">
        <v>171</v>
      </c>
      <c r="M139" s="21">
        <v>1</v>
      </c>
      <c r="N139" s="21">
        <v>3</v>
      </c>
    </row>
    <row r="140" spans="1:14" s="16" customFormat="1" ht="105">
      <c r="A140" s="21" t="s">
        <v>2784</v>
      </c>
      <c r="B140" s="21" t="s">
        <v>21</v>
      </c>
      <c r="C140" s="21" t="s">
        <v>17</v>
      </c>
      <c r="D140" s="29" t="s">
        <v>2820</v>
      </c>
      <c r="E140" s="23">
        <v>37</v>
      </c>
      <c r="F140" s="21">
        <v>0.177508298440616</v>
      </c>
      <c r="G140" s="17">
        <v>0</v>
      </c>
      <c r="H140" s="30">
        <v>43094</v>
      </c>
      <c r="I140" s="29" t="s">
        <v>2821</v>
      </c>
      <c r="J140" s="29">
        <v>0</v>
      </c>
      <c r="K140" s="32" t="s">
        <v>2822</v>
      </c>
      <c r="L140" s="21">
        <v>133</v>
      </c>
      <c r="M140" s="21">
        <v>1</v>
      </c>
      <c r="N140" s="21">
        <v>2</v>
      </c>
    </row>
    <row r="141" spans="1:14" s="16" customFormat="1" ht="120">
      <c r="A141" s="21" t="s">
        <v>2784</v>
      </c>
      <c r="B141" s="21" t="s">
        <v>21</v>
      </c>
      <c r="C141" s="21" t="s">
        <v>42</v>
      </c>
      <c r="D141" s="29" t="s">
        <v>119</v>
      </c>
      <c r="E141" s="23">
        <v>45</v>
      </c>
      <c r="F141" s="21">
        <v>0.25313162408526502</v>
      </c>
      <c r="G141" s="17">
        <v>1</v>
      </c>
      <c r="H141" s="31">
        <v>43093</v>
      </c>
      <c r="I141" s="29" t="s">
        <v>2823</v>
      </c>
      <c r="J141" s="29">
        <v>0</v>
      </c>
      <c r="K141" s="32" t="s">
        <v>2819</v>
      </c>
      <c r="L141" s="21">
        <v>171</v>
      </c>
      <c r="M141" s="21">
        <v>1</v>
      </c>
      <c r="N141" s="21">
        <v>15</v>
      </c>
    </row>
    <row r="142" spans="1:14" s="16" customFormat="1" ht="180">
      <c r="A142" s="21" t="s">
        <v>2784</v>
      </c>
      <c r="B142" s="21" t="s">
        <v>21</v>
      </c>
      <c r="C142" s="21" t="s">
        <v>17</v>
      </c>
      <c r="D142" s="29" t="s">
        <v>2824</v>
      </c>
      <c r="E142" s="23">
        <v>290</v>
      </c>
      <c r="F142" s="21">
        <v>1.21535540431594E-6</v>
      </c>
      <c r="G142" s="17">
        <v>1</v>
      </c>
      <c r="H142" s="30">
        <v>43013</v>
      </c>
      <c r="I142" s="17" t="s">
        <v>2825</v>
      </c>
      <c r="J142" s="17">
        <v>0</v>
      </c>
      <c r="K142" s="32" t="s">
        <v>2826</v>
      </c>
      <c r="L142" s="21">
        <v>125</v>
      </c>
      <c r="M142" s="21">
        <v>1</v>
      </c>
      <c r="N142" s="21">
        <v>13</v>
      </c>
    </row>
    <row r="143" spans="1:14" s="16" customFormat="1" ht="75">
      <c r="A143" s="21" t="s">
        <v>2784</v>
      </c>
      <c r="B143" s="21" t="s">
        <v>21</v>
      </c>
      <c r="C143" s="21" t="s">
        <v>42</v>
      </c>
      <c r="D143" s="29" t="s">
        <v>2827</v>
      </c>
      <c r="E143" s="23">
        <v>122</v>
      </c>
      <c r="F143" s="21">
        <v>0.99999982846727498</v>
      </c>
      <c r="G143" s="17">
        <v>1</v>
      </c>
      <c r="H143" s="30">
        <v>42729</v>
      </c>
      <c r="I143" s="29" t="s">
        <v>2828</v>
      </c>
      <c r="J143" s="29">
        <v>1</v>
      </c>
      <c r="K143" s="32" t="s">
        <v>2829</v>
      </c>
      <c r="L143" s="21">
        <v>64</v>
      </c>
      <c r="M143" s="21">
        <v>1</v>
      </c>
      <c r="N143" s="21">
        <v>9</v>
      </c>
    </row>
    <row r="144" spans="1:14" s="16" customFormat="1" ht="105">
      <c r="A144" s="21" t="s">
        <v>2784</v>
      </c>
      <c r="B144" s="21" t="s">
        <v>80</v>
      </c>
      <c r="C144" s="21" t="s">
        <v>17</v>
      </c>
      <c r="D144" s="29" t="s">
        <v>2830</v>
      </c>
      <c r="E144" s="23">
        <v>182</v>
      </c>
      <c r="F144" s="21">
        <v>1.34837112298891E-5</v>
      </c>
      <c r="G144" s="17">
        <v>1</v>
      </c>
      <c r="H144" s="30">
        <v>43022</v>
      </c>
      <c r="I144" s="29" t="s">
        <v>2831</v>
      </c>
      <c r="J144" s="29">
        <v>0</v>
      </c>
      <c r="K144" s="32" t="s">
        <v>2832</v>
      </c>
      <c r="L144" s="21">
        <v>90</v>
      </c>
      <c r="M144" s="21">
        <v>4</v>
      </c>
      <c r="N144" s="21">
        <v>11</v>
      </c>
    </row>
    <row r="145" spans="1:15" s="16" customFormat="1" ht="60">
      <c r="A145" s="21" t="s">
        <v>2833</v>
      </c>
      <c r="B145" s="21" t="s">
        <v>80</v>
      </c>
      <c r="C145" s="21" t="s">
        <v>42</v>
      </c>
      <c r="D145" s="29" t="s">
        <v>2834</v>
      </c>
      <c r="E145" s="23">
        <v>35</v>
      </c>
      <c r="F145" s="21">
        <v>0.46501185305765502</v>
      </c>
      <c r="G145" s="17">
        <v>1</v>
      </c>
      <c r="H145" s="30">
        <v>44002</v>
      </c>
      <c r="I145" s="29" t="s">
        <v>2835</v>
      </c>
      <c r="J145" s="29">
        <v>0</v>
      </c>
      <c r="K145" s="32" t="s">
        <v>2836</v>
      </c>
      <c r="L145" s="21">
        <v>85</v>
      </c>
      <c r="M145" s="21">
        <v>1</v>
      </c>
      <c r="N145" s="21">
        <v>8</v>
      </c>
      <c r="O145" s="16">
        <f>AVERAGE(M145:M157)</f>
        <v>1.5384615384615385</v>
      </c>
    </row>
    <row r="146" spans="1:15" s="16" customFormat="1" ht="60">
      <c r="A146" s="21" t="s">
        <v>2833</v>
      </c>
      <c r="B146" s="21" t="s">
        <v>21</v>
      </c>
      <c r="C146" s="21" t="s">
        <v>183</v>
      </c>
      <c r="D146" s="29" t="s">
        <v>2837</v>
      </c>
      <c r="E146" s="23">
        <v>55</v>
      </c>
      <c r="F146" s="21">
        <v>1.29804351785924E-2</v>
      </c>
      <c r="G146" s="17">
        <v>1</v>
      </c>
      <c r="H146" s="30">
        <v>43900</v>
      </c>
      <c r="I146" s="29" t="s">
        <v>2838</v>
      </c>
      <c r="J146" s="29">
        <v>0</v>
      </c>
      <c r="K146" s="32" t="s">
        <v>2839</v>
      </c>
      <c r="L146" s="21">
        <v>69</v>
      </c>
      <c r="M146" s="21">
        <v>1</v>
      </c>
      <c r="N146" s="21">
        <v>2</v>
      </c>
      <c r="O146" s="16">
        <f>AVERAGE(N145:N157)</f>
        <v>8.0769230769230766</v>
      </c>
    </row>
    <row r="147" spans="1:15" s="16" customFormat="1" ht="210">
      <c r="A147" s="21" t="s">
        <v>2833</v>
      </c>
      <c r="B147" s="21" t="s">
        <v>21</v>
      </c>
      <c r="C147" s="21" t="s">
        <v>42</v>
      </c>
      <c r="D147" s="29" t="s">
        <v>2840</v>
      </c>
      <c r="E147" s="23">
        <v>270</v>
      </c>
      <c r="F147" s="21">
        <v>6.4007243748009897E-3</v>
      </c>
      <c r="G147" s="17">
        <v>1</v>
      </c>
      <c r="H147" s="30">
        <v>43651</v>
      </c>
      <c r="I147" s="29" t="s">
        <v>2841</v>
      </c>
      <c r="J147" s="29">
        <v>1</v>
      </c>
      <c r="K147" s="32" t="s">
        <v>2842</v>
      </c>
      <c r="L147" s="21">
        <v>304</v>
      </c>
      <c r="M147" s="21">
        <v>1</v>
      </c>
      <c r="N147" s="21">
        <v>4</v>
      </c>
    </row>
    <row r="148" spans="1:15" s="16" customFormat="1" ht="45">
      <c r="A148" s="21" t="s">
        <v>2833</v>
      </c>
      <c r="B148" s="21" t="s">
        <v>21</v>
      </c>
      <c r="C148" s="21" t="s">
        <v>17</v>
      </c>
      <c r="D148" s="29" t="s">
        <v>2843</v>
      </c>
      <c r="E148" s="23">
        <v>69</v>
      </c>
      <c r="F148" s="21">
        <v>2.4140779893377901E-4</v>
      </c>
      <c r="G148" s="17">
        <v>1</v>
      </c>
      <c r="H148" s="30">
        <v>43382</v>
      </c>
      <c r="I148" s="29" t="s">
        <v>2844</v>
      </c>
      <c r="J148" s="29">
        <v>0</v>
      </c>
      <c r="K148" s="32" t="s">
        <v>2845</v>
      </c>
      <c r="L148" s="21">
        <v>45</v>
      </c>
      <c r="M148" s="21">
        <v>1</v>
      </c>
      <c r="N148" s="21">
        <v>1</v>
      </c>
    </row>
    <row r="149" spans="1:15" s="16" customFormat="1" ht="60">
      <c r="A149" s="21" t="s">
        <v>2833</v>
      </c>
      <c r="B149" s="21" t="s">
        <v>21</v>
      </c>
      <c r="C149" s="21" t="s">
        <v>42</v>
      </c>
      <c r="D149" s="29" t="s">
        <v>2846</v>
      </c>
      <c r="E149" s="23">
        <v>97</v>
      </c>
      <c r="F149" s="21">
        <v>3.1078279982302802E-3</v>
      </c>
      <c r="G149" s="17">
        <v>1</v>
      </c>
      <c r="H149" s="30">
        <v>43307</v>
      </c>
      <c r="I149" s="29" t="s">
        <v>2847</v>
      </c>
      <c r="J149" s="29">
        <v>0</v>
      </c>
      <c r="K149" s="32" t="s">
        <v>2848</v>
      </c>
      <c r="L149" s="21">
        <v>38</v>
      </c>
      <c r="M149" s="21">
        <v>2</v>
      </c>
      <c r="N149" s="21">
        <v>7</v>
      </c>
    </row>
    <row r="150" spans="1:15" s="16" customFormat="1" ht="45">
      <c r="A150" s="21" t="s">
        <v>2833</v>
      </c>
      <c r="B150" s="21" t="s">
        <v>21</v>
      </c>
      <c r="C150" s="21" t="s">
        <v>42</v>
      </c>
      <c r="D150" s="29" t="s">
        <v>2849</v>
      </c>
      <c r="E150" s="23">
        <v>83</v>
      </c>
      <c r="F150" s="21">
        <v>0.199455374293799</v>
      </c>
      <c r="G150" s="17">
        <v>1</v>
      </c>
      <c r="H150" s="30">
        <v>43214</v>
      </c>
      <c r="I150" s="29" t="s">
        <v>2850</v>
      </c>
      <c r="J150" s="29">
        <v>0</v>
      </c>
      <c r="K150" s="32" t="s">
        <v>2851</v>
      </c>
      <c r="L150" s="21">
        <v>25</v>
      </c>
      <c r="M150" s="21">
        <v>2</v>
      </c>
      <c r="N150" s="21">
        <v>28</v>
      </c>
    </row>
    <row r="151" spans="1:15" s="16" customFormat="1" ht="60">
      <c r="A151" s="21" t="s">
        <v>2833</v>
      </c>
      <c r="B151" s="21" t="s">
        <v>21</v>
      </c>
      <c r="C151" s="21" t="s">
        <v>42</v>
      </c>
      <c r="D151" s="29" t="s">
        <v>160</v>
      </c>
      <c r="E151" s="23">
        <v>98</v>
      </c>
      <c r="F151" s="21">
        <v>4.15211318235853E-3</v>
      </c>
      <c r="G151" s="17">
        <v>1</v>
      </c>
      <c r="H151" s="31">
        <v>43212</v>
      </c>
      <c r="I151" s="29" t="s">
        <v>2852</v>
      </c>
      <c r="J151" s="29">
        <v>0</v>
      </c>
      <c r="K151" s="32" t="s">
        <v>2853</v>
      </c>
      <c r="L151" s="21">
        <v>38</v>
      </c>
      <c r="M151" s="21">
        <v>2</v>
      </c>
      <c r="N151" s="21">
        <v>4</v>
      </c>
    </row>
    <row r="152" spans="1:15" s="16" customFormat="1" ht="45">
      <c r="A152" s="21" t="s">
        <v>2833</v>
      </c>
      <c r="B152" s="21" t="s">
        <v>21</v>
      </c>
      <c r="C152" s="21" t="s">
        <v>17</v>
      </c>
      <c r="D152" s="29" t="s">
        <v>2854</v>
      </c>
      <c r="E152" s="23">
        <v>85</v>
      </c>
      <c r="F152" s="21">
        <v>0.99257138647432397</v>
      </c>
      <c r="G152" s="17">
        <v>1</v>
      </c>
      <c r="H152" s="30">
        <v>43211</v>
      </c>
      <c r="I152" s="29" t="s">
        <v>2855</v>
      </c>
      <c r="J152" s="29">
        <v>0</v>
      </c>
      <c r="K152" s="32" t="s">
        <v>2856</v>
      </c>
      <c r="L152" s="21">
        <v>56</v>
      </c>
      <c r="M152" s="21">
        <v>2</v>
      </c>
      <c r="N152" s="21">
        <v>18</v>
      </c>
    </row>
    <row r="153" spans="1:15" s="16" customFormat="1" ht="45">
      <c r="A153" s="21" t="s">
        <v>2833</v>
      </c>
      <c r="B153" s="21" t="s">
        <v>21</v>
      </c>
      <c r="C153" s="21" t="s">
        <v>42</v>
      </c>
      <c r="D153" s="29" t="s">
        <v>140</v>
      </c>
      <c r="E153" s="23">
        <v>60</v>
      </c>
      <c r="F153" s="21">
        <v>0.97321388264384101</v>
      </c>
      <c r="G153" s="17">
        <v>1</v>
      </c>
      <c r="H153" s="30">
        <v>43210</v>
      </c>
      <c r="I153" s="29" t="s">
        <v>2857</v>
      </c>
      <c r="J153" s="29">
        <v>0</v>
      </c>
      <c r="K153" s="32" t="s">
        <v>2853</v>
      </c>
      <c r="L153" s="21">
        <v>38</v>
      </c>
      <c r="M153" s="21">
        <v>2</v>
      </c>
      <c r="N153" s="21">
        <v>6</v>
      </c>
    </row>
    <row r="154" spans="1:15" s="16" customFormat="1" ht="120">
      <c r="A154" s="21" t="s">
        <v>2833</v>
      </c>
      <c r="B154" s="21" t="s">
        <v>21</v>
      </c>
      <c r="C154" s="21" t="s">
        <v>42</v>
      </c>
      <c r="D154" s="29" t="s">
        <v>119</v>
      </c>
      <c r="E154" s="23">
        <v>45</v>
      </c>
      <c r="F154" s="21">
        <v>0.75298013433219801</v>
      </c>
      <c r="G154" s="17">
        <v>1</v>
      </c>
      <c r="H154" s="30">
        <v>43201</v>
      </c>
      <c r="I154" s="29" t="s">
        <v>2858</v>
      </c>
      <c r="J154" s="29">
        <v>0</v>
      </c>
      <c r="K154" s="32" t="s">
        <v>2859</v>
      </c>
      <c r="L154" s="21">
        <v>165</v>
      </c>
      <c r="M154" s="21">
        <v>1</v>
      </c>
      <c r="N154" s="21">
        <v>5</v>
      </c>
    </row>
    <row r="155" spans="1:15" s="16" customFormat="1" ht="60">
      <c r="A155" s="21" t="s">
        <v>2833</v>
      </c>
      <c r="B155" s="21" t="s">
        <v>21</v>
      </c>
      <c r="C155" s="21" t="s">
        <v>42</v>
      </c>
      <c r="D155" s="29" t="s">
        <v>119</v>
      </c>
      <c r="E155" s="23">
        <v>86</v>
      </c>
      <c r="F155" s="21">
        <v>5.44563040494772E-4</v>
      </c>
      <c r="G155" s="17">
        <v>1</v>
      </c>
      <c r="H155" s="30">
        <v>43027</v>
      </c>
      <c r="I155" s="29" t="s">
        <v>2860</v>
      </c>
      <c r="J155" s="29">
        <v>0</v>
      </c>
      <c r="K155" s="32" t="s">
        <v>2861</v>
      </c>
      <c r="L155" s="21">
        <v>86</v>
      </c>
      <c r="M155" s="21">
        <v>1</v>
      </c>
      <c r="N155" s="21">
        <v>14</v>
      </c>
    </row>
    <row r="156" spans="1:15" s="16" customFormat="1" ht="60">
      <c r="A156" s="21" t="s">
        <v>2833</v>
      </c>
      <c r="B156" s="21" t="s">
        <v>25</v>
      </c>
      <c r="C156" s="21" t="s">
        <v>17</v>
      </c>
      <c r="D156" s="29" t="s">
        <v>2862</v>
      </c>
      <c r="E156" s="23">
        <v>59</v>
      </c>
      <c r="F156" s="21">
        <v>0.43042054247560302</v>
      </c>
      <c r="G156" s="17">
        <v>0</v>
      </c>
      <c r="H156" s="30">
        <v>42955</v>
      </c>
      <c r="I156" s="29" t="s">
        <v>2863</v>
      </c>
      <c r="J156" s="29">
        <v>1</v>
      </c>
      <c r="K156" s="32" t="s">
        <v>2864</v>
      </c>
      <c r="L156" s="21">
        <v>85</v>
      </c>
      <c r="M156" s="21">
        <v>2</v>
      </c>
      <c r="N156" s="21">
        <v>1</v>
      </c>
    </row>
    <row r="157" spans="1:15" s="16" customFormat="1" ht="285">
      <c r="A157" s="21" t="s">
        <v>2833</v>
      </c>
      <c r="B157" s="21" t="s">
        <v>21</v>
      </c>
      <c r="C157" s="21" t="s">
        <v>17</v>
      </c>
      <c r="D157" s="29" t="s">
        <v>2865</v>
      </c>
      <c r="E157" s="23">
        <v>476</v>
      </c>
      <c r="F157" s="21">
        <v>1</v>
      </c>
      <c r="G157" s="17">
        <v>1</v>
      </c>
      <c r="H157" s="30">
        <v>42614</v>
      </c>
      <c r="I157" s="17" t="s">
        <v>2866</v>
      </c>
      <c r="J157" s="17">
        <v>1</v>
      </c>
      <c r="K157" s="32" t="s">
        <v>2867</v>
      </c>
      <c r="L157" s="21">
        <v>74</v>
      </c>
      <c r="M157" s="21">
        <v>2</v>
      </c>
      <c r="N157" s="21">
        <v>7</v>
      </c>
    </row>
    <row r="158" spans="1:15" s="16" customFormat="1" ht="75">
      <c r="A158" s="21" t="s">
        <v>2868</v>
      </c>
      <c r="B158" s="21" t="s">
        <v>21</v>
      </c>
      <c r="C158" s="21" t="s">
        <v>17</v>
      </c>
      <c r="D158" s="29" t="s">
        <v>2869</v>
      </c>
      <c r="E158" s="23">
        <v>39</v>
      </c>
      <c r="F158" s="21">
        <v>0.99249506451036495</v>
      </c>
      <c r="G158" s="17">
        <v>0</v>
      </c>
      <c r="H158" s="30">
        <v>43678</v>
      </c>
      <c r="I158" s="29" t="s">
        <v>2870</v>
      </c>
      <c r="J158" s="29">
        <v>1</v>
      </c>
      <c r="K158" s="32" t="s">
        <v>2871</v>
      </c>
      <c r="L158" s="21">
        <v>102</v>
      </c>
      <c r="M158" s="21">
        <v>3</v>
      </c>
      <c r="N158" s="21">
        <v>4</v>
      </c>
      <c r="O158" s="16">
        <f>AVERAGE(M158:M205)</f>
        <v>2</v>
      </c>
    </row>
    <row r="159" spans="1:15" s="16" customFormat="1" ht="90">
      <c r="A159" s="21" t="s">
        <v>2868</v>
      </c>
      <c r="B159" s="21" t="s">
        <v>21</v>
      </c>
      <c r="C159" s="21" t="s">
        <v>17</v>
      </c>
      <c r="D159" s="29" t="s">
        <v>2872</v>
      </c>
      <c r="E159" s="23">
        <v>40</v>
      </c>
      <c r="F159" s="21">
        <v>0.112014111053298</v>
      </c>
      <c r="G159" s="17">
        <v>0</v>
      </c>
      <c r="H159" s="31">
        <v>43381</v>
      </c>
      <c r="I159" s="29" t="s">
        <v>2873</v>
      </c>
      <c r="J159" s="29">
        <v>0</v>
      </c>
      <c r="K159" s="32" t="s">
        <v>2874</v>
      </c>
      <c r="L159" s="21">
        <v>136</v>
      </c>
      <c r="M159" s="21">
        <v>1</v>
      </c>
      <c r="N159" s="21">
        <v>8</v>
      </c>
      <c r="O159" s="16">
        <f>AVERAGE(N158:N205)</f>
        <v>10.104166666666666</v>
      </c>
    </row>
    <row r="160" spans="1:15" s="16" customFormat="1" ht="45">
      <c r="A160" s="21" t="s">
        <v>2868</v>
      </c>
      <c r="B160" s="21" t="s">
        <v>21</v>
      </c>
      <c r="C160" s="21" t="s">
        <v>42</v>
      </c>
      <c r="D160" s="29" t="s">
        <v>2875</v>
      </c>
      <c r="E160" s="23">
        <v>65</v>
      </c>
      <c r="F160" s="21">
        <v>2.8973118348929498E-7</v>
      </c>
      <c r="G160" s="17">
        <v>1</v>
      </c>
      <c r="H160" s="30">
        <v>43319</v>
      </c>
      <c r="I160" s="29" t="s">
        <v>2876</v>
      </c>
      <c r="J160" s="29">
        <v>0</v>
      </c>
      <c r="K160" s="32" t="s">
        <v>2877</v>
      </c>
      <c r="L160" s="21">
        <v>33</v>
      </c>
      <c r="M160" s="21">
        <v>2</v>
      </c>
      <c r="N160" s="21">
        <v>7</v>
      </c>
    </row>
    <row r="161" spans="1:14" s="16" customFormat="1" ht="60">
      <c r="A161" s="21" t="s">
        <v>2868</v>
      </c>
      <c r="B161" s="21" t="s">
        <v>21</v>
      </c>
      <c r="C161" s="21" t="s">
        <v>17</v>
      </c>
      <c r="D161" s="29" t="s">
        <v>2878</v>
      </c>
      <c r="E161" s="23">
        <v>107</v>
      </c>
      <c r="F161" s="21">
        <v>1.3289971146423999E-3</v>
      </c>
      <c r="G161" s="17">
        <v>1</v>
      </c>
      <c r="H161" s="30">
        <v>43175</v>
      </c>
      <c r="I161" s="29" t="s">
        <v>2879</v>
      </c>
      <c r="J161" s="29">
        <v>1</v>
      </c>
      <c r="K161" s="32" t="s">
        <v>2880</v>
      </c>
      <c r="L161" s="21">
        <v>75</v>
      </c>
      <c r="M161" s="21">
        <v>2</v>
      </c>
      <c r="N161" s="21">
        <v>12</v>
      </c>
    </row>
    <row r="162" spans="1:14" s="16" customFormat="1" ht="195">
      <c r="A162" s="21" t="s">
        <v>2868</v>
      </c>
      <c r="B162" s="21" t="s">
        <v>21</v>
      </c>
      <c r="C162" s="21" t="s">
        <v>17</v>
      </c>
      <c r="D162" s="29" t="s">
        <v>2881</v>
      </c>
      <c r="E162" s="23">
        <v>171</v>
      </c>
      <c r="F162" s="21">
        <v>1.6266554650901099E-4</v>
      </c>
      <c r="G162" s="17">
        <v>1</v>
      </c>
      <c r="H162" s="30">
        <v>43070</v>
      </c>
      <c r="I162" s="29" t="s">
        <v>2882</v>
      </c>
      <c r="J162" s="29">
        <v>1</v>
      </c>
      <c r="K162" s="32" t="s">
        <v>2883</v>
      </c>
      <c r="L162" s="21">
        <v>279</v>
      </c>
      <c r="M162" s="21">
        <v>2</v>
      </c>
      <c r="N162" s="21">
        <v>11</v>
      </c>
    </row>
    <row r="163" spans="1:14" s="16" customFormat="1" ht="150">
      <c r="A163" s="21" t="s">
        <v>2868</v>
      </c>
      <c r="B163" s="21" t="s">
        <v>21</v>
      </c>
      <c r="C163" s="21" t="s">
        <v>17</v>
      </c>
      <c r="D163" s="29" t="s">
        <v>2884</v>
      </c>
      <c r="E163" s="23">
        <v>214</v>
      </c>
      <c r="F163" s="21">
        <v>2.8831646860516502E-5</v>
      </c>
      <c r="G163" s="17">
        <v>1</v>
      </c>
      <c r="H163" s="31">
        <v>43040</v>
      </c>
      <c r="I163" s="29" t="s">
        <v>2885</v>
      </c>
      <c r="J163" s="29">
        <v>1</v>
      </c>
      <c r="K163" s="32" t="s">
        <v>2886</v>
      </c>
      <c r="L163" s="21">
        <v>199</v>
      </c>
      <c r="M163" s="21">
        <v>2</v>
      </c>
      <c r="N163" s="21">
        <v>12</v>
      </c>
    </row>
    <row r="164" spans="1:14" s="16" customFormat="1" ht="150">
      <c r="A164" s="21" t="s">
        <v>2868</v>
      </c>
      <c r="B164" s="21" t="s">
        <v>21</v>
      </c>
      <c r="C164" s="21" t="s">
        <v>17</v>
      </c>
      <c r="D164" s="29" t="s">
        <v>2881</v>
      </c>
      <c r="E164" s="23">
        <v>130</v>
      </c>
      <c r="F164" s="21">
        <v>0.90343981910202997</v>
      </c>
      <c r="G164" s="17">
        <v>1</v>
      </c>
      <c r="H164" s="30">
        <v>43028</v>
      </c>
      <c r="I164" s="29" t="s">
        <v>2887</v>
      </c>
      <c r="J164" s="29">
        <v>1</v>
      </c>
      <c r="K164" s="32" t="s">
        <v>2886</v>
      </c>
      <c r="L164" s="21">
        <v>199</v>
      </c>
      <c r="M164" s="21">
        <v>2</v>
      </c>
      <c r="N164" s="21">
        <v>12</v>
      </c>
    </row>
    <row r="165" spans="1:14" s="16" customFormat="1" ht="150">
      <c r="A165" s="21" t="s">
        <v>2868</v>
      </c>
      <c r="B165" s="21" t="s">
        <v>21</v>
      </c>
      <c r="C165" s="21" t="s">
        <v>17</v>
      </c>
      <c r="D165" s="29" t="s">
        <v>2881</v>
      </c>
      <c r="E165" s="23">
        <v>52</v>
      </c>
      <c r="F165" s="21">
        <v>6.6417524870088197E-4</v>
      </c>
      <c r="G165" s="17">
        <v>1</v>
      </c>
      <c r="H165" s="30">
        <v>43015</v>
      </c>
      <c r="I165" s="29" t="s">
        <v>2888</v>
      </c>
      <c r="J165" s="29">
        <v>1</v>
      </c>
      <c r="K165" s="32" t="s">
        <v>2886</v>
      </c>
      <c r="L165" s="21">
        <v>199</v>
      </c>
      <c r="M165" s="21">
        <v>2</v>
      </c>
      <c r="N165" s="21">
        <v>11</v>
      </c>
    </row>
    <row r="166" spans="1:14" s="16" customFormat="1" ht="150">
      <c r="A166" s="21" t="s">
        <v>2868</v>
      </c>
      <c r="B166" s="21" t="s">
        <v>21</v>
      </c>
      <c r="C166" s="21" t="s">
        <v>17</v>
      </c>
      <c r="D166" s="29" t="s">
        <v>2881</v>
      </c>
      <c r="E166" s="23">
        <v>143</v>
      </c>
      <c r="F166" s="21">
        <v>7.8684462160227798E-4</v>
      </c>
      <c r="G166" s="17">
        <v>1</v>
      </c>
      <c r="H166" s="31">
        <v>43007</v>
      </c>
      <c r="I166" s="29" t="s">
        <v>2889</v>
      </c>
      <c r="J166" s="29">
        <v>1</v>
      </c>
      <c r="K166" s="32" t="s">
        <v>2886</v>
      </c>
      <c r="L166" s="21">
        <v>199</v>
      </c>
      <c r="M166" s="21">
        <v>2</v>
      </c>
      <c r="N166" s="21">
        <v>19</v>
      </c>
    </row>
    <row r="167" spans="1:14" s="16" customFormat="1" ht="150">
      <c r="A167" s="21" t="s">
        <v>2868</v>
      </c>
      <c r="B167" s="21" t="s">
        <v>21</v>
      </c>
      <c r="C167" s="21" t="s">
        <v>17</v>
      </c>
      <c r="D167" s="29" t="s">
        <v>2881</v>
      </c>
      <c r="E167" s="23">
        <v>101</v>
      </c>
      <c r="F167" s="21">
        <v>5.5818558899444204E-3</v>
      </c>
      <c r="G167" s="17">
        <v>1</v>
      </c>
      <c r="H167" s="31">
        <v>43001</v>
      </c>
      <c r="I167" s="29" t="s">
        <v>2890</v>
      </c>
      <c r="J167" s="29">
        <v>1</v>
      </c>
      <c r="K167" s="32" t="s">
        <v>2886</v>
      </c>
      <c r="L167" s="21">
        <v>199</v>
      </c>
      <c r="M167" s="21">
        <v>2</v>
      </c>
      <c r="N167" s="21">
        <v>19</v>
      </c>
    </row>
    <row r="168" spans="1:14" s="16" customFormat="1" ht="240">
      <c r="A168" s="21" t="s">
        <v>2868</v>
      </c>
      <c r="B168" s="21" t="s">
        <v>21</v>
      </c>
      <c r="C168" s="21" t="s">
        <v>17</v>
      </c>
      <c r="D168" s="29" t="s">
        <v>2881</v>
      </c>
      <c r="E168" s="23">
        <v>136</v>
      </c>
      <c r="F168" s="21">
        <v>8.8424898036576504E-4</v>
      </c>
      <c r="G168" s="17">
        <v>1</v>
      </c>
      <c r="H168" s="30">
        <v>42991</v>
      </c>
      <c r="I168" s="29" t="s">
        <v>2891</v>
      </c>
      <c r="J168" s="29">
        <v>1</v>
      </c>
      <c r="K168" s="17" t="s">
        <v>2892</v>
      </c>
      <c r="L168" s="21">
        <v>304</v>
      </c>
      <c r="M168" s="21">
        <v>2</v>
      </c>
      <c r="N168" s="21">
        <v>13</v>
      </c>
    </row>
    <row r="169" spans="1:14" s="16" customFormat="1" ht="225">
      <c r="A169" s="21" t="s">
        <v>2868</v>
      </c>
      <c r="B169" s="21" t="s">
        <v>21</v>
      </c>
      <c r="C169" s="21" t="s">
        <v>17</v>
      </c>
      <c r="D169" s="29" t="s">
        <v>2878</v>
      </c>
      <c r="E169" s="23">
        <v>140</v>
      </c>
      <c r="F169" s="21">
        <v>0.37832240201394202</v>
      </c>
      <c r="G169" s="17">
        <v>1</v>
      </c>
      <c r="H169" s="31">
        <v>42985</v>
      </c>
      <c r="I169" s="29" t="s">
        <v>2893</v>
      </c>
      <c r="J169" s="29">
        <v>1</v>
      </c>
      <c r="K169" s="17" t="s">
        <v>2894</v>
      </c>
      <c r="L169" s="21">
        <v>303</v>
      </c>
      <c r="M169" s="21">
        <v>2</v>
      </c>
      <c r="N169" s="21">
        <v>14</v>
      </c>
    </row>
    <row r="170" spans="1:14" s="16" customFormat="1" ht="135">
      <c r="A170" s="21" t="s">
        <v>2868</v>
      </c>
      <c r="B170" s="21" t="s">
        <v>21</v>
      </c>
      <c r="C170" s="21" t="s">
        <v>17</v>
      </c>
      <c r="D170" s="29" t="s">
        <v>2895</v>
      </c>
      <c r="E170" s="23">
        <v>55</v>
      </c>
      <c r="F170" s="21">
        <v>0.217525665743313</v>
      </c>
      <c r="G170" s="17">
        <v>1</v>
      </c>
      <c r="H170" s="30">
        <v>42978</v>
      </c>
      <c r="I170" s="29" t="s">
        <v>2896</v>
      </c>
      <c r="J170" s="29">
        <v>1</v>
      </c>
      <c r="K170" s="32" t="s">
        <v>2897</v>
      </c>
      <c r="L170" s="21">
        <v>198</v>
      </c>
      <c r="M170" s="21">
        <v>2</v>
      </c>
      <c r="N170" s="21">
        <v>14</v>
      </c>
    </row>
    <row r="171" spans="1:14" s="16" customFormat="1" ht="225">
      <c r="A171" s="21" t="s">
        <v>2868</v>
      </c>
      <c r="B171" s="21" t="s">
        <v>21</v>
      </c>
      <c r="C171" s="21" t="s">
        <v>17</v>
      </c>
      <c r="D171" s="29" t="s">
        <v>2898</v>
      </c>
      <c r="E171" s="23">
        <v>162</v>
      </c>
      <c r="F171" s="21">
        <v>1.8891698726210399E-2</v>
      </c>
      <c r="G171" s="17">
        <v>1</v>
      </c>
      <c r="H171" s="30">
        <v>42972</v>
      </c>
      <c r="I171" s="29" t="s">
        <v>2899</v>
      </c>
      <c r="J171" s="29">
        <v>1</v>
      </c>
      <c r="K171" s="17" t="s">
        <v>2900</v>
      </c>
      <c r="L171" s="21">
        <v>285</v>
      </c>
      <c r="M171" s="21">
        <v>2</v>
      </c>
      <c r="N171" s="21">
        <v>13</v>
      </c>
    </row>
    <row r="172" spans="1:14" s="16" customFormat="1" ht="210">
      <c r="A172" s="21" t="s">
        <v>2868</v>
      </c>
      <c r="B172" s="21" t="s">
        <v>21</v>
      </c>
      <c r="C172" s="21" t="s">
        <v>17</v>
      </c>
      <c r="D172" s="29" t="s">
        <v>2881</v>
      </c>
      <c r="E172" s="23">
        <v>87</v>
      </c>
      <c r="F172" s="21">
        <v>0.80292329600866097</v>
      </c>
      <c r="G172" s="17">
        <v>1</v>
      </c>
      <c r="H172" s="30">
        <v>42961</v>
      </c>
      <c r="I172" s="29" t="s">
        <v>2901</v>
      </c>
      <c r="J172" s="29">
        <v>1</v>
      </c>
      <c r="K172" s="17" t="s">
        <v>2902</v>
      </c>
      <c r="L172" s="21">
        <v>279</v>
      </c>
      <c r="M172" s="21">
        <v>2</v>
      </c>
      <c r="N172" s="21">
        <v>9</v>
      </c>
    </row>
    <row r="173" spans="1:14" s="16" customFormat="1" ht="225">
      <c r="A173" s="21" t="s">
        <v>2868</v>
      </c>
      <c r="B173" s="21" t="s">
        <v>21</v>
      </c>
      <c r="C173" s="21" t="s">
        <v>17</v>
      </c>
      <c r="D173" s="29" t="s">
        <v>2881</v>
      </c>
      <c r="E173" s="23">
        <v>111</v>
      </c>
      <c r="F173" s="21">
        <v>3.0251703207406799E-3</v>
      </c>
      <c r="G173" s="17">
        <v>1</v>
      </c>
      <c r="H173" s="30">
        <v>42958</v>
      </c>
      <c r="I173" s="29" t="s">
        <v>2903</v>
      </c>
      <c r="J173" s="29">
        <v>1</v>
      </c>
      <c r="K173" s="17" t="s">
        <v>2900</v>
      </c>
      <c r="L173" s="21">
        <v>285</v>
      </c>
      <c r="M173" s="21">
        <v>2</v>
      </c>
      <c r="N173" s="21">
        <v>12</v>
      </c>
    </row>
    <row r="174" spans="1:14" s="16" customFormat="1" ht="210">
      <c r="A174" s="21" t="s">
        <v>2868</v>
      </c>
      <c r="B174" s="21" t="s">
        <v>21</v>
      </c>
      <c r="C174" s="21" t="s">
        <v>17</v>
      </c>
      <c r="D174" s="29" t="s">
        <v>2881</v>
      </c>
      <c r="E174" s="23">
        <v>74</v>
      </c>
      <c r="F174" s="21">
        <v>0.25434259851893998</v>
      </c>
      <c r="G174" s="17">
        <v>1</v>
      </c>
      <c r="H174" s="30">
        <v>42957</v>
      </c>
      <c r="I174" s="29" t="s">
        <v>2904</v>
      </c>
      <c r="J174" s="29">
        <v>1</v>
      </c>
      <c r="K174" s="17" t="s">
        <v>2905</v>
      </c>
      <c r="L174" s="21">
        <v>257</v>
      </c>
      <c r="M174" s="21">
        <v>2</v>
      </c>
      <c r="N174" s="21">
        <v>12</v>
      </c>
    </row>
    <row r="175" spans="1:14" s="16" customFormat="1" ht="225">
      <c r="A175" s="21" t="s">
        <v>2868</v>
      </c>
      <c r="B175" s="21" t="s">
        <v>21</v>
      </c>
      <c r="C175" s="21" t="s">
        <v>17</v>
      </c>
      <c r="D175" s="29" t="s">
        <v>2881</v>
      </c>
      <c r="E175" s="23">
        <v>121</v>
      </c>
      <c r="F175" s="21">
        <v>8.6975398847755102E-4</v>
      </c>
      <c r="G175" s="17">
        <v>1</v>
      </c>
      <c r="H175" s="30">
        <v>42954</v>
      </c>
      <c r="I175" s="29" t="s">
        <v>2906</v>
      </c>
      <c r="J175" s="29">
        <v>1</v>
      </c>
      <c r="K175" s="17" t="s">
        <v>2900</v>
      </c>
      <c r="L175" s="21">
        <v>285</v>
      </c>
      <c r="M175" s="21">
        <v>2</v>
      </c>
      <c r="N175" s="21">
        <v>11</v>
      </c>
    </row>
    <row r="176" spans="1:14" s="16" customFormat="1" ht="210">
      <c r="A176" s="21" t="s">
        <v>2868</v>
      </c>
      <c r="B176" s="21" t="s">
        <v>21</v>
      </c>
      <c r="C176" s="21" t="s">
        <v>17</v>
      </c>
      <c r="D176" s="29" t="s">
        <v>2907</v>
      </c>
      <c r="E176" s="23">
        <v>82</v>
      </c>
      <c r="F176" s="21">
        <v>0.221011028932214</v>
      </c>
      <c r="G176" s="17">
        <v>1</v>
      </c>
      <c r="H176" s="30">
        <v>42950</v>
      </c>
      <c r="I176" s="29" t="s">
        <v>2908</v>
      </c>
      <c r="J176" s="29">
        <v>1</v>
      </c>
      <c r="K176" s="17" t="s">
        <v>2909</v>
      </c>
      <c r="L176" s="21">
        <v>284</v>
      </c>
      <c r="M176" s="21">
        <v>2</v>
      </c>
      <c r="N176" s="21">
        <v>12</v>
      </c>
    </row>
    <row r="177" spans="1:14" s="16" customFormat="1" ht="225">
      <c r="A177" s="21" t="s">
        <v>2868</v>
      </c>
      <c r="B177" s="21" t="s">
        <v>21</v>
      </c>
      <c r="C177" s="21" t="s">
        <v>17</v>
      </c>
      <c r="D177" s="29" t="s">
        <v>2881</v>
      </c>
      <c r="E177" s="23">
        <v>82</v>
      </c>
      <c r="F177" s="21">
        <v>1.48547821217623E-2</v>
      </c>
      <c r="G177" s="17">
        <v>1</v>
      </c>
      <c r="H177" s="30">
        <v>42948</v>
      </c>
      <c r="I177" s="29" t="s">
        <v>2910</v>
      </c>
      <c r="J177" s="29">
        <v>1</v>
      </c>
      <c r="K177" s="17" t="s">
        <v>2900</v>
      </c>
      <c r="L177" s="21">
        <v>285</v>
      </c>
      <c r="M177" s="21">
        <v>2</v>
      </c>
      <c r="N177" s="21">
        <v>2</v>
      </c>
    </row>
    <row r="178" spans="1:14" s="16" customFormat="1" ht="225">
      <c r="A178" s="21" t="s">
        <v>2868</v>
      </c>
      <c r="B178" s="21" t="s">
        <v>21</v>
      </c>
      <c r="C178" s="21" t="s">
        <v>17</v>
      </c>
      <c r="D178" s="29" t="s">
        <v>2881</v>
      </c>
      <c r="E178" s="23">
        <v>97</v>
      </c>
      <c r="F178" s="21">
        <v>4.3468437844701403E-3</v>
      </c>
      <c r="G178" s="17">
        <v>1</v>
      </c>
      <c r="H178" s="30">
        <v>42945</v>
      </c>
      <c r="I178" s="29" t="s">
        <v>2911</v>
      </c>
      <c r="J178" s="29">
        <v>1</v>
      </c>
      <c r="K178" s="17" t="s">
        <v>2900</v>
      </c>
      <c r="L178" s="21">
        <v>285</v>
      </c>
      <c r="M178" s="21">
        <v>2</v>
      </c>
      <c r="N178" s="21">
        <v>5</v>
      </c>
    </row>
    <row r="179" spans="1:14" s="16" customFormat="1" ht="225">
      <c r="A179" s="21" t="s">
        <v>2868</v>
      </c>
      <c r="B179" s="21" t="s">
        <v>21</v>
      </c>
      <c r="C179" s="21" t="s">
        <v>17</v>
      </c>
      <c r="D179" s="29" t="s">
        <v>2912</v>
      </c>
      <c r="E179" s="23">
        <v>74</v>
      </c>
      <c r="F179" s="21">
        <v>0.246882908587679</v>
      </c>
      <c r="G179" s="17">
        <v>1</v>
      </c>
      <c r="H179" s="30">
        <v>42944</v>
      </c>
      <c r="I179" s="29" t="s">
        <v>2913</v>
      </c>
      <c r="J179" s="29">
        <v>1</v>
      </c>
      <c r="K179" s="17" t="s">
        <v>2900</v>
      </c>
      <c r="L179" s="21">
        <v>285</v>
      </c>
      <c r="M179" s="21">
        <v>2</v>
      </c>
      <c r="N179" s="21">
        <v>5</v>
      </c>
    </row>
    <row r="180" spans="1:14" s="16" customFormat="1" ht="225">
      <c r="A180" s="21" t="s">
        <v>2868</v>
      </c>
      <c r="B180" s="21" t="s">
        <v>21</v>
      </c>
      <c r="C180" s="21" t="s">
        <v>17</v>
      </c>
      <c r="D180" s="29" t="s">
        <v>2907</v>
      </c>
      <c r="E180" s="23">
        <v>90</v>
      </c>
      <c r="F180" s="21">
        <v>1.0047726813977099E-2</v>
      </c>
      <c r="G180" s="17">
        <v>1</v>
      </c>
      <c r="H180" s="30">
        <v>42942</v>
      </c>
      <c r="I180" s="29" t="s">
        <v>2914</v>
      </c>
      <c r="J180" s="29">
        <v>1</v>
      </c>
      <c r="K180" s="17" t="s">
        <v>2915</v>
      </c>
      <c r="L180" s="21">
        <v>282</v>
      </c>
      <c r="M180" s="21">
        <v>2</v>
      </c>
      <c r="N180" s="21">
        <v>1</v>
      </c>
    </row>
    <row r="181" spans="1:14" s="16" customFormat="1" ht="210">
      <c r="A181" s="21" t="s">
        <v>2868</v>
      </c>
      <c r="B181" s="21" t="s">
        <v>21</v>
      </c>
      <c r="C181" s="21" t="s">
        <v>17</v>
      </c>
      <c r="D181" s="29" t="s">
        <v>2907</v>
      </c>
      <c r="E181" s="23">
        <v>47</v>
      </c>
      <c r="F181" s="21">
        <v>0.36929109608931598</v>
      </c>
      <c r="G181" s="17">
        <v>1</v>
      </c>
      <c r="H181" s="30">
        <v>42941</v>
      </c>
      <c r="I181" s="29" t="s">
        <v>2916</v>
      </c>
      <c r="J181" s="29">
        <v>1</v>
      </c>
      <c r="K181" s="17" t="s">
        <v>2909</v>
      </c>
      <c r="L181" s="21">
        <v>284</v>
      </c>
      <c r="M181" s="21">
        <v>2</v>
      </c>
      <c r="N181" s="21">
        <v>8</v>
      </c>
    </row>
    <row r="182" spans="1:14" s="16" customFormat="1" ht="225">
      <c r="A182" s="21" t="s">
        <v>2868</v>
      </c>
      <c r="B182" s="21" t="s">
        <v>21</v>
      </c>
      <c r="C182" s="21" t="s">
        <v>17</v>
      </c>
      <c r="D182" s="29" t="s">
        <v>2907</v>
      </c>
      <c r="E182" s="23">
        <v>84</v>
      </c>
      <c r="F182" s="21">
        <v>0.119710816464508</v>
      </c>
      <c r="G182" s="17">
        <v>1</v>
      </c>
      <c r="H182" s="30">
        <v>42940</v>
      </c>
      <c r="I182" s="29" t="s">
        <v>2917</v>
      </c>
      <c r="J182" s="29">
        <v>1</v>
      </c>
      <c r="K182" s="17" t="s">
        <v>2915</v>
      </c>
      <c r="L182" s="21">
        <v>282</v>
      </c>
      <c r="M182" s="21">
        <v>2</v>
      </c>
      <c r="N182" s="21">
        <v>9</v>
      </c>
    </row>
    <row r="183" spans="1:14" s="16" customFormat="1" ht="210">
      <c r="A183" s="21" t="s">
        <v>2868</v>
      </c>
      <c r="B183" s="21" t="s">
        <v>21</v>
      </c>
      <c r="C183" s="21" t="s">
        <v>17</v>
      </c>
      <c r="D183" s="29" t="s">
        <v>2907</v>
      </c>
      <c r="E183" s="23">
        <v>65</v>
      </c>
      <c r="F183" s="21">
        <v>0.19650523570044701</v>
      </c>
      <c r="G183" s="17">
        <v>1</v>
      </c>
      <c r="H183" s="30">
        <v>42938</v>
      </c>
      <c r="I183" s="29" t="s">
        <v>2918</v>
      </c>
      <c r="J183" s="29">
        <v>1</v>
      </c>
      <c r="K183" s="17" t="s">
        <v>2919</v>
      </c>
      <c r="L183" s="21">
        <v>280</v>
      </c>
      <c r="M183" s="21">
        <v>2</v>
      </c>
      <c r="N183" s="21">
        <v>11</v>
      </c>
    </row>
    <row r="184" spans="1:14" s="16" customFormat="1" ht="225">
      <c r="A184" s="21" t="s">
        <v>2868</v>
      </c>
      <c r="B184" s="21" t="s">
        <v>21</v>
      </c>
      <c r="C184" s="21" t="s">
        <v>17</v>
      </c>
      <c r="D184" s="29" t="s">
        <v>2881</v>
      </c>
      <c r="E184" s="23">
        <v>77</v>
      </c>
      <c r="F184" s="21">
        <v>4.0412309913201702E-2</v>
      </c>
      <c r="G184" s="17">
        <v>1</v>
      </c>
      <c r="H184" s="30">
        <v>42937</v>
      </c>
      <c r="I184" s="29" t="s">
        <v>2920</v>
      </c>
      <c r="J184" s="29">
        <v>1</v>
      </c>
      <c r="K184" s="17" t="s">
        <v>2921</v>
      </c>
      <c r="L184" s="21">
        <v>281</v>
      </c>
      <c r="M184" s="21">
        <v>2</v>
      </c>
      <c r="N184" s="21">
        <v>11</v>
      </c>
    </row>
    <row r="185" spans="1:14" s="16" customFormat="1" ht="225">
      <c r="A185" s="21" t="s">
        <v>2868</v>
      </c>
      <c r="B185" s="21" t="s">
        <v>21</v>
      </c>
      <c r="C185" s="21" t="s">
        <v>17</v>
      </c>
      <c r="D185" s="29" t="s">
        <v>2907</v>
      </c>
      <c r="E185" s="23">
        <v>61</v>
      </c>
      <c r="F185" s="21">
        <v>0.59233105297142397</v>
      </c>
      <c r="G185" s="17">
        <v>1</v>
      </c>
      <c r="H185" s="30">
        <v>42936</v>
      </c>
      <c r="I185" s="29" t="s">
        <v>2922</v>
      </c>
      <c r="J185" s="29">
        <v>1</v>
      </c>
      <c r="K185" s="17" t="s">
        <v>2921</v>
      </c>
      <c r="L185" s="21">
        <v>281</v>
      </c>
      <c r="M185" s="21">
        <v>2</v>
      </c>
      <c r="N185" s="21">
        <v>5</v>
      </c>
    </row>
    <row r="186" spans="1:14" s="16" customFormat="1" ht="225">
      <c r="A186" s="21" t="s">
        <v>2868</v>
      </c>
      <c r="B186" s="21" t="s">
        <v>21</v>
      </c>
      <c r="C186" s="21" t="s">
        <v>17</v>
      </c>
      <c r="D186" s="29" t="s">
        <v>2907</v>
      </c>
      <c r="E186" s="23">
        <v>55</v>
      </c>
      <c r="F186" s="21">
        <v>0.285318694442867</v>
      </c>
      <c r="G186" s="17">
        <v>1</v>
      </c>
      <c r="H186" s="30">
        <v>42934</v>
      </c>
      <c r="I186" s="29" t="s">
        <v>2923</v>
      </c>
      <c r="J186" s="29">
        <v>1</v>
      </c>
      <c r="K186" s="17" t="s">
        <v>2924</v>
      </c>
      <c r="L186" s="21">
        <v>295</v>
      </c>
      <c r="M186" s="21">
        <v>2</v>
      </c>
      <c r="N186" s="21">
        <v>2</v>
      </c>
    </row>
    <row r="187" spans="1:14" s="16" customFormat="1" ht="225">
      <c r="A187" s="21" t="s">
        <v>2868</v>
      </c>
      <c r="B187" s="21" t="s">
        <v>21</v>
      </c>
      <c r="C187" s="21" t="s">
        <v>17</v>
      </c>
      <c r="D187" s="29" t="s">
        <v>2925</v>
      </c>
      <c r="E187" s="23">
        <v>63</v>
      </c>
      <c r="F187" s="21">
        <v>8.3030491208513801E-2</v>
      </c>
      <c r="G187" s="17">
        <v>1</v>
      </c>
      <c r="H187" s="30">
        <v>42933</v>
      </c>
      <c r="I187" s="29" t="s">
        <v>2926</v>
      </c>
      <c r="J187" s="29">
        <v>1</v>
      </c>
      <c r="K187" s="17" t="s">
        <v>2921</v>
      </c>
      <c r="L187" s="21">
        <v>281</v>
      </c>
      <c r="M187" s="21">
        <v>2</v>
      </c>
      <c r="N187" s="21">
        <v>9</v>
      </c>
    </row>
    <row r="188" spans="1:14" s="16" customFormat="1" ht="210">
      <c r="A188" s="21" t="s">
        <v>2868</v>
      </c>
      <c r="B188" s="21" t="s">
        <v>21</v>
      </c>
      <c r="C188" s="21" t="s">
        <v>17</v>
      </c>
      <c r="D188" s="29" t="s">
        <v>2925</v>
      </c>
      <c r="E188" s="23">
        <v>45</v>
      </c>
      <c r="F188" s="21">
        <v>4.1774041219073299E-2</v>
      </c>
      <c r="G188" s="17">
        <v>1</v>
      </c>
      <c r="H188" s="30">
        <v>42932</v>
      </c>
      <c r="I188" s="29" t="s">
        <v>2927</v>
      </c>
      <c r="J188" s="29">
        <v>1</v>
      </c>
      <c r="K188" s="17" t="s">
        <v>2919</v>
      </c>
      <c r="L188" s="21">
        <v>280</v>
      </c>
      <c r="M188" s="21">
        <v>2</v>
      </c>
      <c r="N188" s="21">
        <v>10</v>
      </c>
    </row>
    <row r="189" spans="1:14" s="16" customFormat="1" ht="225">
      <c r="A189" s="21" t="s">
        <v>2868</v>
      </c>
      <c r="B189" s="21" t="s">
        <v>21</v>
      </c>
      <c r="C189" s="21" t="s">
        <v>17</v>
      </c>
      <c r="D189" s="29" t="s">
        <v>2881</v>
      </c>
      <c r="E189" s="23">
        <v>63</v>
      </c>
      <c r="F189" s="21">
        <v>0.10414938646018</v>
      </c>
      <c r="G189" s="17">
        <v>1</v>
      </c>
      <c r="H189" s="30">
        <v>42931</v>
      </c>
      <c r="I189" s="29" t="s">
        <v>2928</v>
      </c>
      <c r="J189" s="29">
        <v>1</v>
      </c>
      <c r="K189" s="17" t="s">
        <v>2915</v>
      </c>
      <c r="L189" s="21">
        <v>282</v>
      </c>
      <c r="M189" s="21">
        <v>2</v>
      </c>
      <c r="N189" s="21">
        <v>11</v>
      </c>
    </row>
    <row r="190" spans="1:14" s="16" customFormat="1" ht="225">
      <c r="A190" s="21" t="s">
        <v>2868</v>
      </c>
      <c r="B190" s="21" t="s">
        <v>21</v>
      </c>
      <c r="C190" s="21" t="s">
        <v>17</v>
      </c>
      <c r="D190" s="29" t="s">
        <v>2925</v>
      </c>
      <c r="E190" s="23">
        <v>48</v>
      </c>
      <c r="F190" s="21">
        <v>7.2134527640948E-3</v>
      </c>
      <c r="G190" s="17">
        <v>1</v>
      </c>
      <c r="H190" s="30">
        <v>42929</v>
      </c>
      <c r="I190" s="29" t="s">
        <v>2929</v>
      </c>
      <c r="J190" s="29">
        <v>1</v>
      </c>
      <c r="K190" s="17" t="s">
        <v>2915</v>
      </c>
      <c r="L190" s="21">
        <v>282</v>
      </c>
      <c r="M190" s="21">
        <v>2</v>
      </c>
      <c r="N190" s="21">
        <v>13</v>
      </c>
    </row>
    <row r="191" spans="1:14" s="16" customFormat="1" ht="180">
      <c r="A191" s="21" t="s">
        <v>2868</v>
      </c>
      <c r="B191" s="21" t="s">
        <v>21</v>
      </c>
      <c r="C191" s="21" t="s">
        <v>17</v>
      </c>
      <c r="D191" s="29" t="s">
        <v>2930</v>
      </c>
      <c r="E191" s="23">
        <v>112</v>
      </c>
      <c r="F191" s="21">
        <v>0.71959400470941404</v>
      </c>
      <c r="G191" s="17">
        <v>1</v>
      </c>
      <c r="H191" s="30">
        <v>42928</v>
      </c>
      <c r="I191" s="29" t="s">
        <v>2931</v>
      </c>
      <c r="J191" s="29">
        <v>1</v>
      </c>
      <c r="K191" s="17" t="s">
        <v>2932</v>
      </c>
      <c r="L191" s="21">
        <v>236</v>
      </c>
      <c r="M191" s="21">
        <v>2</v>
      </c>
      <c r="N191" s="21">
        <v>1</v>
      </c>
    </row>
    <row r="192" spans="1:14" s="16" customFormat="1" ht="225">
      <c r="A192" s="21" t="s">
        <v>2868</v>
      </c>
      <c r="B192" s="21" t="s">
        <v>21</v>
      </c>
      <c r="C192" s="21" t="s">
        <v>17</v>
      </c>
      <c r="D192" s="29" t="s">
        <v>2907</v>
      </c>
      <c r="E192" s="23">
        <v>45</v>
      </c>
      <c r="F192" s="21">
        <v>0.52681657734674903</v>
      </c>
      <c r="G192" s="17">
        <v>1</v>
      </c>
      <c r="H192" s="30">
        <v>42927</v>
      </c>
      <c r="I192" s="29" t="s">
        <v>2933</v>
      </c>
      <c r="J192" s="29">
        <v>1</v>
      </c>
      <c r="K192" s="17" t="s">
        <v>2924</v>
      </c>
      <c r="L192" s="21">
        <v>295</v>
      </c>
      <c r="M192" s="21">
        <v>2</v>
      </c>
      <c r="N192" s="21">
        <v>9</v>
      </c>
    </row>
    <row r="193" spans="1:14" s="16" customFormat="1" ht="225">
      <c r="A193" s="21" t="s">
        <v>2868</v>
      </c>
      <c r="B193" s="21" t="s">
        <v>21</v>
      </c>
      <c r="C193" s="21" t="s">
        <v>17</v>
      </c>
      <c r="D193" s="29" t="s">
        <v>2934</v>
      </c>
      <c r="E193" s="23">
        <v>65</v>
      </c>
      <c r="F193" s="21">
        <v>0.93140896879024404</v>
      </c>
      <c r="G193" s="17">
        <v>1</v>
      </c>
      <c r="H193" s="30">
        <v>42926</v>
      </c>
      <c r="I193" s="29" t="s">
        <v>2935</v>
      </c>
      <c r="J193" s="29">
        <v>1</v>
      </c>
      <c r="K193" s="17" t="s">
        <v>2924</v>
      </c>
      <c r="L193" s="21">
        <v>295</v>
      </c>
      <c r="M193" s="21">
        <v>2</v>
      </c>
      <c r="N193" s="21">
        <v>9</v>
      </c>
    </row>
    <row r="194" spans="1:14" s="16" customFormat="1" ht="225">
      <c r="A194" s="21" t="s">
        <v>2868</v>
      </c>
      <c r="B194" s="21" t="s">
        <v>21</v>
      </c>
      <c r="C194" s="21" t="s">
        <v>17</v>
      </c>
      <c r="D194" s="29" t="s">
        <v>2936</v>
      </c>
      <c r="E194" s="23">
        <v>48</v>
      </c>
      <c r="F194" s="21">
        <v>0.95625321146892595</v>
      </c>
      <c r="G194" s="17">
        <v>1</v>
      </c>
      <c r="H194" s="30">
        <v>42924</v>
      </c>
      <c r="I194" s="29" t="s">
        <v>2937</v>
      </c>
      <c r="J194" s="29">
        <v>1</v>
      </c>
      <c r="K194" s="17" t="s">
        <v>2924</v>
      </c>
      <c r="L194" s="21">
        <v>295</v>
      </c>
      <c r="M194" s="21">
        <v>2</v>
      </c>
      <c r="N194" s="21">
        <v>11</v>
      </c>
    </row>
    <row r="195" spans="1:14" s="16" customFormat="1" ht="225">
      <c r="A195" s="21" t="s">
        <v>2868</v>
      </c>
      <c r="B195" s="21" t="s">
        <v>21</v>
      </c>
      <c r="C195" s="21" t="s">
        <v>17</v>
      </c>
      <c r="D195" s="29" t="s">
        <v>2881</v>
      </c>
      <c r="E195" s="23">
        <v>79</v>
      </c>
      <c r="F195" s="21">
        <v>6.6177862729074902E-2</v>
      </c>
      <c r="G195" s="17">
        <v>1</v>
      </c>
      <c r="H195" s="30">
        <v>42923</v>
      </c>
      <c r="I195" s="29" t="s">
        <v>2938</v>
      </c>
      <c r="J195" s="29">
        <v>1</v>
      </c>
      <c r="K195" s="17" t="s">
        <v>2924</v>
      </c>
      <c r="L195" s="21">
        <v>295</v>
      </c>
      <c r="M195" s="21">
        <v>2</v>
      </c>
      <c r="N195" s="21">
        <v>12</v>
      </c>
    </row>
    <row r="196" spans="1:14" s="16" customFormat="1" ht="180">
      <c r="A196" s="21" t="s">
        <v>2868</v>
      </c>
      <c r="B196" s="21" t="s">
        <v>21</v>
      </c>
      <c r="C196" s="21" t="s">
        <v>17</v>
      </c>
      <c r="D196" s="29" t="s">
        <v>2881</v>
      </c>
      <c r="E196" s="23">
        <v>73</v>
      </c>
      <c r="F196" s="21">
        <v>5.42085860074712E-2</v>
      </c>
      <c r="G196" s="17">
        <v>1</v>
      </c>
      <c r="H196" s="30">
        <v>42922</v>
      </c>
      <c r="I196" s="29" t="s">
        <v>2939</v>
      </c>
      <c r="J196" s="29">
        <v>1</v>
      </c>
      <c r="K196" s="17" t="s">
        <v>2940</v>
      </c>
      <c r="L196" s="21">
        <v>255</v>
      </c>
      <c r="M196" s="21">
        <v>2</v>
      </c>
      <c r="N196" s="21">
        <v>13</v>
      </c>
    </row>
    <row r="197" spans="1:14" s="16" customFormat="1" ht="180">
      <c r="A197" s="21" t="s">
        <v>2868</v>
      </c>
      <c r="B197" s="21" t="s">
        <v>21</v>
      </c>
      <c r="C197" s="21" t="s">
        <v>17</v>
      </c>
      <c r="D197" s="29" t="s">
        <v>2941</v>
      </c>
      <c r="E197" s="23">
        <v>100</v>
      </c>
      <c r="F197" s="21">
        <v>4.1475537776069001E-2</v>
      </c>
      <c r="G197" s="17">
        <v>1</v>
      </c>
      <c r="H197" s="30">
        <v>42921</v>
      </c>
      <c r="I197" s="29" t="s">
        <v>2942</v>
      </c>
      <c r="J197" s="29">
        <v>1</v>
      </c>
      <c r="K197" s="17" t="s">
        <v>2943</v>
      </c>
      <c r="L197" s="21">
        <v>255</v>
      </c>
      <c r="M197" s="21">
        <v>2</v>
      </c>
      <c r="N197" s="21">
        <v>14</v>
      </c>
    </row>
    <row r="198" spans="1:14" s="16" customFormat="1" ht="180">
      <c r="A198" s="21" t="s">
        <v>2868</v>
      </c>
      <c r="B198" s="21" t="s">
        <v>21</v>
      </c>
      <c r="C198" s="21" t="s">
        <v>17</v>
      </c>
      <c r="D198" s="29" t="s">
        <v>2907</v>
      </c>
      <c r="E198" s="23">
        <v>52</v>
      </c>
      <c r="F198" s="21">
        <v>0.106078646769795</v>
      </c>
      <c r="G198" s="17">
        <v>1</v>
      </c>
      <c r="H198" s="30">
        <v>42920</v>
      </c>
      <c r="I198" s="29" t="s">
        <v>2944</v>
      </c>
      <c r="J198" s="29">
        <v>1</v>
      </c>
      <c r="K198" s="17" t="s">
        <v>2932</v>
      </c>
      <c r="L198" s="21">
        <v>236</v>
      </c>
      <c r="M198" s="21">
        <v>2</v>
      </c>
      <c r="N198" s="21">
        <v>9</v>
      </c>
    </row>
    <row r="199" spans="1:14" s="16" customFormat="1" ht="180">
      <c r="A199" s="21" t="s">
        <v>2868</v>
      </c>
      <c r="B199" s="21" t="s">
        <v>1076</v>
      </c>
      <c r="C199" s="21" t="s">
        <v>17</v>
      </c>
      <c r="D199" s="29" t="s">
        <v>2945</v>
      </c>
      <c r="E199" s="23">
        <v>74</v>
      </c>
      <c r="F199" s="21">
        <v>6.9307074231387406E-2</v>
      </c>
      <c r="G199" s="17">
        <v>1</v>
      </c>
      <c r="H199" s="30">
        <v>42916</v>
      </c>
      <c r="I199" s="29" t="s">
        <v>2946</v>
      </c>
      <c r="J199" s="29">
        <v>1</v>
      </c>
      <c r="K199" s="17" t="s">
        <v>2932</v>
      </c>
      <c r="L199" s="21">
        <v>236</v>
      </c>
      <c r="M199" s="21">
        <v>2</v>
      </c>
      <c r="N199" s="21">
        <v>13</v>
      </c>
    </row>
    <row r="200" spans="1:14" s="16" customFormat="1" ht="135">
      <c r="A200" s="21" t="s">
        <v>2868</v>
      </c>
      <c r="B200" s="21" t="s">
        <v>1076</v>
      </c>
      <c r="C200" s="21" t="s">
        <v>17</v>
      </c>
      <c r="D200" s="29" t="s">
        <v>2947</v>
      </c>
      <c r="E200" s="23">
        <v>70</v>
      </c>
      <c r="F200" s="21">
        <v>0.43424274213242797</v>
      </c>
      <c r="G200" s="17">
        <v>1</v>
      </c>
      <c r="H200" s="30">
        <v>42912</v>
      </c>
      <c r="I200" s="29" t="s">
        <v>2948</v>
      </c>
      <c r="J200" s="29">
        <v>1</v>
      </c>
      <c r="K200" s="17" t="s">
        <v>2949</v>
      </c>
      <c r="L200" s="21">
        <v>183</v>
      </c>
      <c r="M200" s="21">
        <v>2</v>
      </c>
      <c r="N200" s="21">
        <v>10</v>
      </c>
    </row>
    <row r="201" spans="1:14" s="16" customFormat="1" ht="135">
      <c r="A201" s="21" t="s">
        <v>2868</v>
      </c>
      <c r="B201" s="21" t="s">
        <v>1076</v>
      </c>
      <c r="C201" s="21" t="s">
        <v>17</v>
      </c>
      <c r="D201" s="29" t="s">
        <v>2950</v>
      </c>
      <c r="E201" s="23">
        <v>50</v>
      </c>
      <c r="F201" s="21">
        <v>0.98151924920140998</v>
      </c>
      <c r="G201" s="17">
        <v>1</v>
      </c>
      <c r="H201" s="30">
        <v>42910</v>
      </c>
      <c r="I201" s="29" t="s">
        <v>2951</v>
      </c>
      <c r="J201" s="29">
        <v>1</v>
      </c>
      <c r="K201" s="32" t="s">
        <v>2949</v>
      </c>
      <c r="L201" s="21">
        <v>183</v>
      </c>
      <c r="M201" s="21">
        <v>2</v>
      </c>
      <c r="N201" s="21">
        <v>12</v>
      </c>
    </row>
    <row r="202" spans="1:14" s="16" customFormat="1" ht="135">
      <c r="A202" s="21" t="s">
        <v>2868</v>
      </c>
      <c r="B202" s="21" t="s">
        <v>1076</v>
      </c>
      <c r="C202" s="21" t="s">
        <v>17</v>
      </c>
      <c r="D202" s="29" t="s">
        <v>2952</v>
      </c>
      <c r="E202" s="23">
        <v>107</v>
      </c>
      <c r="F202" s="21">
        <v>0.128660270872449</v>
      </c>
      <c r="G202" s="17">
        <v>1</v>
      </c>
      <c r="H202" s="30">
        <v>42912</v>
      </c>
      <c r="I202" s="29" t="s">
        <v>2953</v>
      </c>
      <c r="J202" s="29">
        <v>1</v>
      </c>
      <c r="K202" s="32" t="s">
        <v>2949</v>
      </c>
      <c r="L202" s="21">
        <v>183</v>
      </c>
      <c r="M202" s="21">
        <v>2</v>
      </c>
      <c r="N202" s="21">
        <v>10</v>
      </c>
    </row>
    <row r="203" spans="1:14" s="16" customFormat="1" ht="105">
      <c r="A203" s="21" t="s">
        <v>2868</v>
      </c>
      <c r="B203" s="21" t="s">
        <v>1076</v>
      </c>
      <c r="C203" s="21" t="s">
        <v>17</v>
      </c>
      <c r="D203" s="29" t="s">
        <v>2954</v>
      </c>
      <c r="E203" s="23">
        <v>67</v>
      </c>
      <c r="F203" s="21">
        <v>0.25058513604836702</v>
      </c>
      <c r="G203" s="17">
        <v>1</v>
      </c>
      <c r="H203" s="30">
        <v>42898</v>
      </c>
      <c r="I203" s="29" t="s">
        <v>2955</v>
      </c>
      <c r="J203" s="29">
        <v>1</v>
      </c>
      <c r="K203" s="17" t="s">
        <v>2956</v>
      </c>
      <c r="L203" s="21">
        <v>121</v>
      </c>
      <c r="M203" s="21">
        <v>2</v>
      </c>
      <c r="N203" s="21">
        <v>11</v>
      </c>
    </row>
    <row r="204" spans="1:14" s="16" customFormat="1" ht="135">
      <c r="A204" s="21" t="s">
        <v>2868</v>
      </c>
      <c r="B204" s="21" t="s">
        <v>1076</v>
      </c>
      <c r="C204" s="21" t="s">
        <v>17</v>
      </c>
      <c r="D204" s="29" t="s">
        <v>2957</v>
      </c>
      <c r="E204" s="23">
        <v>104</v>
      </c>
      <c r="F204" s="21">
        <v>0.25470453740521298</v>
      </c>
      <c r="G204" s="17">
        <v>1</v>
      </c>
      <c r="H204" s="30">
        <v>42879</v>
      </c>
      <c r="I204" s="29" t="s">
        <v>2958</v>
      </c>
      <c r="J204" s="29">
        <v>1</v>
      </c>
      <c r="K204" s="32" t="s">
        <v>2959</v>
      </c>
      <c r="L204" s="21">
        <v>199</v>
      </c>
      <c r="M204" s="21">
        <v>2</v>
      </c>
      <c r="N204" s="21">
        <v>14</v>
      </c>
    </row>
    <row r="205" spans="1:14" s="16" customFormat="1" ht="135">
      <c r="A205" s="21" t="s">
        <v>2868</v>
      </c>
      <c r="B205" s="21" t="s">
        <v>1076</v>
      </c>
      <c r="C205" s="21" t="s">
        <v>17</v>
      </c>
      <c r="D205" s="29" t="s">
        <v>2960</v>
      </c>
      <c r="E205" s="23">
        <v>46</v>
      </c>
      <c r="F205" s="21">
        <v>2.5116227451877599E-2</v>
      </c>
      <c r="G205" s="17">
        <v>1</v>
      </c>
      <c r="H205" s="30">
        <v>42860</v>
      </c>
      <c r="I205" s="29" t="s">
        <v>2961</v>
      </c>
      <c r="J205" s="29">
        <v>1</v>
      </c>
      <c r="K205" s="32" t="s">
        <v>2962</v>
      </c>
      <c r="L205" s="21">
        <v>189</v>
      </c>
      <c r="M205" s="21">
        <v>2</v>
      </c>
      <c r="N205" s="21">
        <v>10</v>
      </c>
    </row>
  </sheetData>
  <autoFilter ref="A1:O205" xr:uid="{00000000-0009-0000-0000-000004000000}"/>
  <phoneticPr fontId="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opLeftCell="G7" workbookViewId="0">
      <selection activeCell="J14" sqref="J1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90">
      <c r="A2" s="21" t="s">
        <v>2963</v>
      </c>
      <c r="B2" s="21" t="s">
        <v>21</v>
      </c>
      <c r="C2" s="21" t="s">
        <v>42</v>
      </c>
      <c r="D2" s="22" t="s">
        <v>2964</v>
      </c>
      <c r="E2" s="23">
        <v>38</v>
      </c>
      <c r="F2" s="21">
        <v>0.70493504586954803</v>
      </c>
      <c r="G2" s="17">
        <v>1</v>
      </c>
      <c r="H2" s="24">
        <v>43595</v>
      </c>
      <c r="I2" s="22" t="s">
        <v>2965</v>
      </c>
      <c r="J2" s="22">
        <v>1</v>
      </c>
      <c r="K2" s="22" t="s">
        <v>2966</v>
      </c>
      <c r="L2" s="21">
        <v>121</v>
      </c>
      <c r="M2" s="22">
        <v>1</v>
      </c>
      <c r="N2" s="22">
        <v>4</v>
      </c>
      <c r="O2" s="16">
        <f>AVERAGE(M2:M8)</f>
        <v>1</v>
      </c>
    </row>
    <row r="3" spans="1:15" s="16" customFormat="1" ht="90">
      <c r="A3" s="21" t="s">
        <v>2963</v>
      </c>
      <c r="B3" s="21" t="s">
        <v>21</v>
      </c>
      <c r="C3" s="21" t="s">
        <v>42</v>
      </c>
      <c r="D3" s="22" t="s">
        <v>207</v>
      </c>
      <c r="E3" s="23">
        <v>40</v>
      </c>
      <c r="F3" s="21">
        <v>3.4294304046875702E-3</v>
      </c>
      <c r="G3" s="17">
        <v>1</v>
      </c>
      <c r="H3" s="24">
        <v>43594</v>
      </c>
      <c r="I3" s="25" t="s">
        <v>2967</v>
      </c>
      <c r="J3" s="25">
        <v>1</v>
      </c>
      <c r="K3" s="22" t="s">
        <v>2966</v>
      </c>
      <c r="L3" s="21">
        <v>121</v>
      </c>
      <c r="M3" s="22">
        <v>1</v>
      </c>
      <c r="N3" s="22">
        <v>5</v>
      </c>
      <c r="O3" s="16">
        <f>AVERAGE(N2:N8)</f>
        <v>5</v>
      </c>
    </row>
    <row r="4" spans="1:15" s="16" customFormat="1" ht="60">
      <c r="A4" s="21" t="s">
        <v>2963</v>
      </c>
      <c r="B4" s="21" t="s">
        <v>21</v>
      </c>
      <c r="C4" s="21" t="s">
        <v>17</v>
      </c>
      <c r="D4" s="25" t="s">
        <v>2968</v>
      </c>
      <c r="E4" s="23">
        <v>118</v>
      </c>
      <c r="F4" s="21">
        <v>0.93296638340065696</v>
      </c>
      <c r="G4" s="17">
        <v>1</v>
      </c>
      <c r="H4" s="24">
        <v>43490</v>
      </c>
      <c r="I4" s="25" t="s">
        <v>2969</v>
      </c>
      <c r="J4" s="25">
        <v>1</v>
      </c>
      <c r="K4" s="25" t="s">
        <v>2970</v>
      </c>
      <c r="L4" s="21">
        <v>36</v>
      </c>
      <c r="M4" s="21">
        <v>1</v>
      </c>
      <c r="N4" s="21">
        <v>5</v>
      </c>
    </row>
    <row r="5" spans="1:15" s="16" customFormat="1" ht="180">
      <c r="A5" s="21" t="s">
        <v>2963</v>
      </c>
      <c r="B5" s="21" t="s">
        <v>21</v>
      </c>
      <c r="C5" s="21" t="s">
        <v>42</v>
      </c>
      <c r="D5" s="26" t="s">
        <v>2971</v>
      </c>
      <c r="E5" s="23">
        <v>61</v>
      </c>
      <c r="F5" s="21">
        <v>0.26342270867997303</v>
      </c>
      <c r="G5" s="17">
        <v>1</v>
      </c>
      <c r="H5" s="24">
        <v>43316</v>
      </c>
      <c r="I5" s="25" t="s">
        <v>2972</v>
      </c>
      <c r="J5" s="25">
        <v>0</v>
      </c>
      <c r="K5" s="25" t="s">
        <v>2973</v>
      </c>
      <c r="L5" s="21">
        <v>251</v>
      </c>
      <c r="M5" s="21">
        <v>1</v>
      </c>
      <c r="N5" s="21">
        <v>4</v>
      </c>
    </row>
    <row r="6" spans="1:15" s="16" customFormat="1" ht="90">
      <c r="A6" s="21" t="s">
        <v>2963</v>
      </c>
      <c r="B6" s="21" t="s">
        <v>80</v>
      </c>
      <c r="C6" s="21" t="s">
        <v>17</v>
      </c>
      <c r="D6" s="25" t="s">
        <v>2974</v>
      </c>
      <c r="E6" s="23">
        <v>170</v>
      </c>
      <c r="F6" s="21">
        <v>1</v>
      </c>
      <c r="G6" s="17">
        <v>1</v>
      </c>
      <c r="H6" s="24">
        <v>43255</v>
      </c>
      <c r="I6" s="25" t="s">
        <v>2975</v>
      </c>
      <c r="J6" s="25">
        <v>1</v>
      </c>
      <c r="K6" s="25" t="s">
        <v>2976</v>
      </c>
      <c r="L6" s="21">
        <v>53</v>
      </c>
      <c r="M6" s="21">
        <v>1</v>
      </c>
      <c r="N6" s="21">
        <v>4</v>
      </c>
    </row>
    <row r="7" spans="1:15" s="16" customFormat="1" ht="45">
      <c r="A7" s="21" t="s">
        <v>2963</v>
      </c>
      <c r="B7" s="21" t="s">
        <v>21</v>
      </c>
      <c r="C7" s="21" t="s">
        <v>17</v>
      </c>
      <c r="D7" s="25" t="s">
        <v>2977</v>
      </c>
      <c r="E7" s="23">
        <v>71</v>
      </c>
      <c r="F7" s="21">
        <v>7.6039305287330904E-3</v>
      </c>
      <c r="G7" s="17">
        <v>0</v>
      </c>
      <c r="H7" s="24">
        <v>43181</v>
      </c>
      <c r="I7" s="22" t="s">
        <v>2978</v>
      </c>
      <c r="J7" s="25">
        <v>0</v>
      </c>
      <c r="K7" s="25" t="s">
        <v>2979</v>
      </c>
      <c r="L7" s="21">
        <v>58</v>
      </c>
      <c r="M7" s="22">
        <v>1</v>
      </c>
      <c r="N7" s="22">
        <v>11</v>
      </c>
    </row>
    <row r="8" spans="1:15" s="16" customFormat="1" ht="45">
      <c r="A8" s="21" t="s">
        <v>2963</v>
      </c>
      <c r="B8" s="21" t="s">
        <v>21</v>
      </c>
      <c r="C8" s="21" t="s">
        <v>17</v>
      </c>
      <c r="D8" s="25" t="s">
        <v>2980</v>
      </c>
      <c r="E8" s="23">
        <v>40</v>
      </c>
      <c r="F8" s="21">
        <v>5.66212043064507E-4</v>
      </c>
      <c r="G8" s="17">
        <v>1</v>
      </c>
      <c r="H8" s="24">
        <v>43173</v>
      </c>
      <c r="I8" s="25" t="s">
        <v>2981</v>
      </c>
      <c r="J8" s="25">
        <v>0</v>
      </c>
      <c r="K8" s="25" t="s">
        <v>2982</v>
      </c>
      <c r="L8" s="21">
        <v>46</v>
      </c>
      <c r="M8" s="21">
        <v>1</v>
      </c>
      <c r="N8" s="21">
        <v>2</v>
      </c>
    </row>
    <row r="9" spans="1:15" s="16" customFormat="1" ht="90">
      <c r="A9" s="21" t="s">
        <v>2963</v>
      </c>
      <c r="B9" s="21" t="s">
        <v>21</v>
      </c>
      <c r="C9" s="21" t="s">
        <v>17</v>
      </c>
      <c r="D9" s="22" t="s">
        <v>2983</v>
      </c>
      <c r="E9" s="23">
        <v>112</v>
      </c>
      <c r="F9" s="21">
        <v>0.99999991435587399</v>
      </c>
      <c r="G9" s="17">
        <v>1</v>
      </c>
      <c r="H9" s="24">
        <v>43099</v>
      </c>
      <c r="I9" s="22" t="s">
        <v>2984</v>
      </c>
      <c r="J9" s="16">
        <v>1</v>
      </c>
      <c r="K9" s="25" t="s">
        <v>2985</v>
      </c>
      <c r="L9" s="21">
        <v>98</v>
      </c>
      <c r="M9" s="22">
        <v>1</v>
      </c>
      <c r="N9" s="22">
        <v>4</v>
      </c>
    </row>
  </sheetData>
  <autoFilter ref="A1:O8" xr:uid="{00000000-0009-0000-0000-000005000000}"/>
  <phoneticPr fontId="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8"/>
  <sheetViews>
    <sheetView workbookViewId="0">
      <selection activeCell="J18" sqref="J18"/>
    </sheetView>
  </sheetViews>
  <sheetFormatPr baseColWidth="10" defaultColWidth="8.6640625" defaultRowHeight="14"/>
  <cols>
    <col min="1" max="1" width="8.1640625" style="11" customWidth="1"/>
    <col min="2" max="2" width="12.5" style="11" customWidth="1"/>
    <col min="3" max="3" width="5.6640625" style="12" customWidth="1"/>
    <col min="4" max="4" width="7" style="12" customWidth="1"/>
    <col min="5" max="9" width="5.6640625" style="12" customWidth="1"/>
    <col min="10" max="10" width="9" style="13" customWidth="1"/>
    <col min="11" max="15" width="5.5" style="12" customWidth="1"/>
    <col min="16" max="16" width="7" style="12" customWidth="1"/>
    <col min="17" max="17" width="7.5" style="12" customWidth="1"/>
    <col min="18" max="24" width="5.5" style="12" customWidth="1"/>
    <col min="25" max="26" width="5.6640625" style="12" customWidth="1"/>
    <col min="27" max="27" width="8.6640625" style="14" customWidth="1"/>
    <col min="28" max="28" width="7.83203125" style="14" customWidth="1"/>
    <col min="29" max="16384" width="8.6640625" style="11"/>
  </cols>
  <sheetData>
    <row r="1" spans="1:28" ht="16" customHeight="1">
      <c r="A1" s="78" t="s">
        <v>2990</v>
      </c>
      <c r="B1" s="78" t="s">
        <v>2991</v>
      </c>
      <c r="C1" s="80" t="s">
        <v>2992</v>
      </c>
      <c r="D1" s="80"/>
      <c r="E1" s="80"/>
      <c r="F1" s="80"/>
      <c r="G1" s="80"/>
      <c r="H1" s="80"/>
      <c r="I1" s="80"/>
      <c r="J1" s="80"/>
      <c r="K1" s="80" t="s">
        <v>2993</v>
      </c>
      <c r="L1" s="80"/>
      <c r="M1" s="80"/>
      <c r="N1" s="80"/>
      <c r="O1" s="80"/>
      <c r="P1" s="80" t="s">
        <v>2</v>
      </c>
      <c r="Q1" s="80"/>
      <c r="R1" s="80"/>
      <c r="S1" s="80"/>
      <c r="T1" s="80"/>
      <c r="U1" s="80"/>
      <c r="V1" s="80"/>
      <c r="W1" s="80"/>
      <c r="X1" s="80"/>
      <c r="Y1" s="80" t="s">
        <v>2994</v>
      </c>
      <c r="Z1" s="80"/>
      <c r="AA1" s="79" t="s">
        <v>2995</v>
      </c>
      <c r="AB1" s="79" t="s">
        <v>2996</v>
      </c>
    </row>
    <row r="2" spans="1:28" s="10" customFormat="1">
      <c r="A2" s="78"/>
      <c r="B2" s="78"/>
      <c r="C2" s="5" t="s">
        <v>2997</v>
      </c>
      <c r="D2" s="5" t="s">
        <v>2998</v>
      </c>
      <c r="E2" s="5">
        <v>2020</v>
      </c>
      <c r="F2" s="5">
        <v>2019</v>
      </c>
      <c r="G2" s="5">
        <v>2018</v>
      </c>
      <c r="H2" s="5">
        <v>2017</v>
      </c>
      <c r="I2" s="5">
        <v>2016</v>
      </c>
      <c r="J2" s="5" t="s">
        <v>2999</v>
      </c>
      <c r="K2" s="5" t="s">
        <v>80</v>
      </c>
      <c r="L2" s="5" t="s">
        <v>1076</v>
      </c>
      <c r="M2" s="5" t="s">
        <v>21</v>
      </c>
      <c r="N2" s="5" t="s">
        <v>16</v>
      </c>
      <c r="O2" s="5" t="s">
        <v>25</v>
      </c>
      <c r="P2" s="5" t="s">
        <v>543</v>
      </c>
      <c r="Q2" s="5" t="s">
        <v>183</v>
      </c>
      <c r="R2" s="5" t="s">
        <v>713</v>
      </c>
      <c r="S2" s="5" t="s">
        <v>42</v>
      </c>
      <c r="T2" s="5" t="s">
        <v>451</v>
      </c>
      <c r="U2" s="5" t="s">
        <v>17</v>
      </c>
      <c r="V2" s="5" t="s">
        <v>38</v>
      </c>
      <c r="W2" s="5" t="s">
        <v>1129</v>
      </c>
      <c r="X2" s="5" t="s">
        <v>728</v>
      </c>
      <c r="Y2" s="5" t="s">
        <v>3000</v>
      </c>
      <c r="Z2" s="5" t="s">
        <v>3001</v>
      </c>
      <c r="AA2" s="79"/>
      <c r="AB2" s="79"/>
    </row>
    <row r="3" spans="1:28" ht="13" customHeight="1">
      <c r="A3" s="78" t="s">
        <v>3002</v>
      </c>
      <c r="B3" s="1" t="s">
        <v>15</v>
      </c>
      <c r="C3" s="4">
        <f t="shared" ref="C3:C9" si="0">SUM(E3:I3)</f>
        <v>21</v>
      </c>
      <c r="D3" s="15">
        <f>C3/$C$48</f>
        <v>1.871657754010695E-2</v>
      </c>
      <c r="E3" s="4">
        <v>0</v>
      </c>
      <c r="F3" s="4">
        <v>2</v>
      </c>
      <c r="G3" s="4">
        <v>4</v>
      </c>
      <c r="H3" s="4">
        <v>1</v>
      </c>
      <c r="I3" s="4">
        <v>14</v>
      </c>
      <c r="J3" s="9">
        <v>0</v>
      </c>
      <c r="K3" s="4">
        <v>0</v>
      </c>
      <c r="L3" s="4">
        <v>0</v>
      </c>
      <c r="M3" s="4">
        <v>15</v>
      </c>
      <c r="N3" s="4">
        <v>1</v>
      </c>
      <c r="O3" s="4">
        <v>5</v>
      </c>
      <c r="P3" s="4">
        <v>0</v>
      </c>
      <c r="Q3" s="4">
        <v>0</v>
      </c>
      <c r="R3" s="4">
        <v>0</v>
      </c>
      <c r="S3" s="4">
        <v>1</v>
      </c>
      <c r="T3" s="4">
        <v>0</v>
      </c>
      <c r="U3" s="4">
        <v>19</v>
      </c>
      <c r="V3" s="4">
        <v>1</v>
      </c>
      <c r="W3" s="4">
        <v>0</v>
      </c>
      <c r="X3" s="4">
        <v>0</v>
      </c>
      <c r="Y3" s="4">
        <v>4</v>
      </c>
      <c r="Z3" s="4">
        <v>17</v>
      </c>
      <c r="AA3" s="3">
        <v>1.52380952380952</v>
      </c>
      <c r="AB3" s="3">
        <v>6.0476190476190501</v>
      </c>
    </row>
    <row r="4" spans="1:28" ht="15">
      <c r="A4" s="78"/>
      <c r="B4" s="1" t="s">
        <v>76</v>
      </c>
      <c r="C4" s="4">
        <f t="shared" si="0"/>
        <v>18</v>
      </c>
      <c r="D4" s="15">
        <f t="shared" ref="D4:D48" si="1">C4/$C$48</f>
        <v>1.6042780748663103E-2</v>
      </c>
      <c r="E4" s="4">
        <v>0</v>
      </c>
      <c r="F4" s="4">
        <v>1</v>
      </c>
      <c r="G4" s="4">
        <v>10</v>
      </c>
      <c r="H4" s="4">
        <v>6</v>
      </c>
      <c r="I4" s="4">
        <v>1</v>
      </c>
      <c r="J4" s="9">
        <v>0</v>
      </c>
      <c r="K4" s="4">
        <v>2</v>
      </c>
      <c r="L4" s="4">
        <v>0</v>
      </c>
      <c r="M4" s="4">
        <v>11</v>
      </c>
      <c r="N4" s="4">
        <v>0</v>
      </c>
      <c r="O4" s="4">
        <v>5</v>
      </c>
      <c r="P4" s="4">
        <v>0</v>
      </c>
      <c r="Q4" s="4">
        <v>0</v>
      </c>
      <c r="R4" s="4">
        <v>0</v>
      </c>
      <c r="S4" s="4">
        <v>4</v>
      </c>
      <c r="T4" s="4">
        <v>0</v>
      </c>
      <c r="U4" s="4">
        <v>14</v>
      </c>
      <c r="V4" s="4">
        <v>0</v>
      </c>
      <c r="W4" s="4">
        <v>0</v>
      </c>
      <c r="X4" s="4">
        <v>0</v>
      </c>
      <c r="Y4" s="4">
        <v>4</v>
      </c>
      <c r="Z4" s="4">
        <v>14</v>
      </c>
      <c r="AA4" s="3">
        <v>1.5</v>
      </c>
      <c r="AB4" s="3">
        <v>5.2777777777777803</v>
      </c>
    </row>
    <row r="5" spans="1:28" ht="15">
      <c r="A5" s="78"/>
      <c r="B5" s="1" t="s">
        <v>130</v>
      </c>
      <c r="C5" s="4">
        <f t="shared" si="0"/>
        <v>16</v>
      </c>
      <c r="D5" s="15">
        <f t="shared" si="1"/>
        <v>1.4260249554367201E-2</v>
      </c>
      <c r="E5" s="4">
        <v>0</v>
      </c>
      <c r="F5" s="4">
        <v>0</v>
      </c>
      <c r="G5" s="4">
        <v>9</v>
      </c>
      <c r="H5" s="4">
        <v>3</v>
      </c>
      <c r="I5" s="4">
        <v>4</v>
      </c>
      <c r="J5" s="9">
        <v>8</v>
      </c>
      <c r="K5" s="4">
        <v>0</v>
      </c>
      <c r="L5" s="4">
        <v>0</v>
      </c>
      <c r="M5" s="4">
        <v>14</v>
      </c>
      <c r="N5" s="4">
        <v>0</v>
      </c>
      <c r="O5" s="4">
        <v>2</v>
      </c>
      <c r="P5" s="4">
        <v>0</v>
      </c>
      <c r="Q5" s="4">
        <v>0</v>
      </c>
      <c r="R5" s="4">
        <v>0</v>
      </c>
      <c r="S5" s="4">
        <v>9</v>
      </c>
      <c r="T5" s="4">
        <v>0</v>
      </c>
      <c r="U5" s="4">
        <v>7</v>
      </c>
      <c r="V5" s="4">
        <v>0</v>
      </c>
      <c r="W5" s="4">
        <v>0</v>
      </c>
      <c r="X5" s="4">
        <v>0</v>
      </c>
      <c r="Y5" s="4">
        <v>2</v>
      </c>
      <c r="Z5" s="4">
        <v>14</v>
      </c>
      <c r="AA5" s="3">
        <v>1.5</v>
      </c>
      <c r="AB5" s="3">
        <v>7.1875</v>
      </c>
    </row>
    <row r="6" spans="1:28" ht="16" customHeight="1">
      <c r="A6" s="78"/>
      <c r="B6" s="1" t="s">
        <v>3003</v>
      </c>
      <c r="C6" s="4">
        <f t="shared" si="0"/>
        <v>0</v>
      </c>
      <c r="D6" s="15">
        <f t="shared" si="1"/>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2">
        <v>0</v>
      </c>
      <c r="AB6" s="2">
        <v>0</v>
      </c>
    </row>
    <row r="7" spans="1:28" ht="16" customHeight="1">
      <c r="A7" s="78"/>
      <c r="B7" s="1" t="s">
        <v>2997</v>
      </c>
      <c r="C7" s="4">
        <f t="shared" si="0"/>
        <v>55</v>
      </c>
      <c r="D7" s="15">
        <f t="shared" si="1"/>
        <v>4.9019607843137254E-2</v>
      </c>
      <c r="E7" s="4">
        <f t="shared" ref="E7:K7" si="2">SUM(E3:E6)</f>
        <v>0</v>
      </c>
      <c r="F7" s="4">
        <f t="shared" si="2"/>
        <v>3</v>
      </c>
      <c r="G7" s="4">
        <f t="shared" si="2"/>
        <v>23</v>
      </c>
      <c r="H7" s="4">
        <f t="shared" si="2"/>
        <v>10</v>
      </c>
      <c r="I7" s="4">
        <f t="shared" si="2"/>
        <v>19</v>
      </c>
      <c r="J7" s="4">
        <f t="shared" si="2"/>
        <v>8</v>
      </c>
      <c r="K7" s="4">
        <f t="shared" si="2"/>
        <v>2</v>
      </c>
      <c r="L7" s="4">
        <f t="shared" ref="L7:Z7" si="3">SUM(L3:L6)</f>
        <v>0</v>
      </c>
      <c r="M7" s="4">
        <f t="shared" si="3"/>
        <v>40</v>
      </c>
      <c r="N7" s="4">
        <f t="shared" si="3"/>
        <v>1</v>
      </c>
      <c r="O7" s="4">
        <f t="shared" si="3"/>
        <v>12</v>
      </c>
      <c r="P7" s="4">
        <f t="shared" si="3"/>
        <v>0</v>
      </c>
      <c r="Q7" s="4">
        <f t="shared" si="3"/>
        <v>0</v>
      </c>
      <c r="R7" s="4">
        <f t="shared" si="3"/>
        <v>0</v>
      </c>
      <c r="S7" s="4">
        <f t="shared" si="3"/>
        <v>14</v>
      </c>
      <c r="T7" s="4">
        <f t="shared" si="3"/>
        <v>0</v>
      </c>
      <c r="U7" s="4">
        <f t="shared" si="3"/>
        <v>40</v>
      </c>
      <c r="V7" s="4">
        <f t="shared" si="3"/>
        <v>1</v>
      </c>
      <c r="W7" s="4">
        <f t="shared" si="3"/>
        <v>0</v>
      </c>
      <c r="X7" s="4">
        <f t="shared" si="3"/>
        <v>0</v>
      </c>
      <c r="Y7" s="4">
        <f t="shared" si="3"/>
        <v>10</v>
      </c>
      <c r="Z7" s="4">
        <f t="shared" si="3"/>
        <v>45</v>
      </c>
      <c r="AA7" s="3">
        <v>1.5090909090909099</v>
      </c>
      <c r="AB7" s="3">
        <v>6.1272727272727296</v>
      </c>
    </row>
    <row r="8" spans="1:28" ht="15.5" customHeight="1">
      <c r="A8" s="78" t="s">
        <v>3004</v>
      </c>
      <c r="B8" s="1" t="s">
        <v>1980</v>
      </c>
      <c r="C8" s="4">
        <f t="shared" si="0"/>
        <v>33</v>
      </c>
      <c r="D8" s="15">
        <f t="shared" si="1"/>
        <v>2.9411764705882353E-2</v>
      </c>
      <c r="E8" s="4">
        <v>0</v>
      </c>
      <c r="F8" s="4">
        <v>1</v>
      </c>
      <c r="G8" s="4">
        <v>13</v>
      </c>
      <c r="H8" s="4">
        <v>13</v>
      </c>
      <c r="I8" s="4">
        <v>6</v>
      </c>
      <c r="J8" s="9">
        <v>25</v>
      </c>
      <c r="K8" s="4">
        <v>2</v>
      </c>
      <c r="L8" s="4">
        <v>0</v>
      </c>
      <c r="M8" s="4">
        <v>29</v>
      </c>
      <c r="N8" s="4">
        <v>0</v>
      </c>
      <c r="O8" s="4">
        <v>2</v>
      </c>
      <c r="P8" s="4">
        <v>0</v>
      </c>
      <c r="Q8" s="4">
        <v>0</v>
      </c>
      <c r="R8" s="4">
        <v>0</v>
      </c>
      <c r="S8" s="4">
        <v>12</v>
      </c>
      <c r="T8" s="4">
        <v>0</v>
      </c>
      <c r="U8" s="4">
        <v>17</v>
      </c>
      <c r="V8" s="4">
        <v>4</v>
      </c>
      <c r="W8" s="4">
        <v>0</v>
      </c>
      <c r="X8" s="4">
        <v>0</v>
      </c>
      <c r="Y8" s="4">
        <v>4</v>
      </c>
      <c r="Z8" s="4">
        <v>29</v>
      </c>
      <c r="AA8" s="3">
        <v>0.63636363636363602</v>
      </c>
      <c r="AB8" s="3">
        <v>8.0606060606060606</v>
      </c>
    </row>
    <row r="9" spans="1:28" ht="15.5" customHeight="1">
      <c r="A9" s="78"/>
      <c r="B9" s="1" t="s">
        <v>2222</v>
      </c>
      <c r="C9" s="4">
        <f t="shared" si="0"/>
        <v>30</v>
      </c>
      <c r="D9" s="15">
        <f t="shared" si="1"/>
        <v>2.6737967914438502E-2</v>
      </c>
      <c r="E9" s="4">
        <v>3</v>
      </c>
      <c r="F9" s="4">
        <v>11</v>
      </c>
      <c r="G9" s="4">
        <v>8</v>
      </c>
      <c r="H9" s="4">
        <v>8</v>
      </c>
      <c r="I9" s="4">
        <v>0</v>
      </c>
      <c r="J9" s="9">
        <v>15</v>
      </c>
      <c r="K9" s="4">
        <v>3</v>
      </c>
      <c r="L9" s="4">
        <v>0</v>
      </c>
      <c r="M9" s="4">
        <v>17</v>
      </c>
      <c r="N9" s="4">
        <v>0</v>
      </c>
      <c r="O9" s="4">
        <v>10</v>
      </c>
      <c r="P9" s="4">
        <v>0</v>
      </c>
      <c r="Q9" s="4">
        <v>1</v>
      </c>
      <c r="R9" s="4">
        <v>0</v>
      </c>
      <c r="S9" s="4">
        <v>8</v>
      </c>
      <c r="T9" s="4">
        <v>0</v>
      </c>
      <c r="U9" s="4">
        <v>21</v>
      </c>
      <c r="V9" s="4">
        <v>0</v>
      </c>
      <c r="W9" s="4">
        <v>0</v>
      </c>
      <c r="X9" s="4">
        <v>0</v>
      </c>
      <c r="Y9" s="4">
        <v>6</v>
      </c>
      <c r="Z9" s="4">
        <v>24</v>
      </c>
      <c r="AA9" s="3">
        <v>1.8333333333333299</v>
      </c>
      <c r="AB9" s="3">
        <v>4.93333333333333</v>
      </c>
    </row>
    <row r="10" spans="1:28" ht="14" customHeight="1">
      <c r="A10" s="78"/>
      <c r="B10" s="1" t="s">
        <v>2065</v>
      </c>
      <c r="C10" s="4">
        <v>10</v>
      </c>
      <c r="D10" s="15">
        <f t="shared" si="1"/>
        <v>8.9126559714795012E-3</v>
      </c>
      <c r="E10" s="4">
        <v>0</v>
      </c>
      <c r="F10" s="4">
        <v>1</v>
      </c>
      <c r="G10" s="4">
        <v>1</v>
      </c>
      <c r="H10" s="4">
        <v>8</v>
      </c>
      <c r="I10" s="4">
        <v>0</v>
      </c>
      <c r="J10" s="9">
        <v>1</v>
      </c>
      <c r="K10" s="4">
        <v>0</v>
      </c>
      <c r="L10" s="4">
        <v>0</v>
      </c>
      <c r="M10" s="4">
        <v>10</v>
      </c>
      <c r="N10" s="4">
        <v>0</v>
      </c>
      <c r="O10" s="4">
        <v>0</v>
      </c>
      <c r="P10" s="4">
        <v>0</v>
      </c>
      <c r="Q10" s="4">
        <v>0</v>
      </c>
      <c r="R10" s="4">
        <v>0</v>
      </c>
      <c r="S10" s="4">
        <v>2</v>
      </c>
      <c r="T10" s="4">
        <v>0</v>
      </c>
      <c r="U10" s="4">
        <v>8</v>
      </c>
      <c r="V10" s="4">
        <v>0</v>
      </c>
      <c r="W10" s="4">
        <v>0</v>
      </c>
      <c r="X10" s="4">
        <v>0</v>
      </c>
      <c r="Y10" s="4">
        <v>0</v>
      </c>
      <c r="Z10" s="4">
        <v>10</v>
      </c>
      <c r="AA10" s="3">
        <v>1.4545454545454499</v>
      </c>
      <c r="AB10" s="3">
        <v>8.0909090909090899</v>
      </c>
    </row>
    <row r="11" spans="1:28" ht="15">
      <c r="A11" s="78"/>
      <c r="B11" s="1" t="s">
        <v>2091</v>
      </c>
      <c r="C11" s="4">
        <f t="shared" ref="C11:C47" si="4">SUM(E11:I11)</f>
        <v>20</v>
      </c>
      <c r="D11" s="15">
        <f t="shared" si="1"/>
        <v>1.7825311942959002E-2</v>
      </c>
      <c r="E11" s="4">
        <v>2</v>
      </c>
      <c r="F11" s="4">
        <v>6</v>
      </c>
      <c r="G11" s="4">
        <v>9</v>
      </c>
      <c r="H11" s="4">
        <v>3</v>
      </c>
      <c r="I11" s="4">
        <v>0</v>
      </c>
      <c r="J11" s="9">
        <v>4</v>
      </c>
      <c r="K11" s="4">
        <v>0</v>
      </c>
      <c r="L11" s="4">
        <v>0</v>
      </c>
      <c r="M11" s="4">
        <v>10</v>
      </c>
      <c r="N11" s="4">
        <v>0</v>
      </c>
      <c r="O11" s="4">
        <v>10</v>
      </c>
      <c r="P11" s="4">
        <v>1</v>
      </c>
      <c r="Q11" s="4">
        <v>5</v>
      </c>
      <c r="R11" s="4">
        <v>0</v>
      </c>
      <c r="S11" s="4">
        <v>4</v>
      </c>
      <c r="T11" s="4">
        <v>0</v>
      </c>
      <c r="U11" s="4">
        <v>10</v>
      </c>
      <c r="V11" s="4">
        <v>0</v>
      </c>
      <c r="W11" s="4">
        <v>0</v>
      </c>
      <c r="X11" s="4">
        <v>0</v>
      </c>
      <c r="Y11" s="4">
        <v>0</v>
      </c>
      <c r="Z11" s="4">
        <v>21</v>
      </c>
      <c r="AA11" s="3">
        <v>1.6</v>
      </c>
      <c r="AB11" s="3">
        <v>3.85</v>
      </c>
    </row>
    <row r="12" spans="1:28" ht="15">
      <c r="A12" s="78"/>
      <c r="B12" s="1" t="s">
        <v>2147</v>
      </c>
      <c r="C12" s="4">
        <f t="shared" si="4"/>
        <v>3</v>
      </c>
      <c r="D12" s="15">
        <f t="shared" si="1"/>
        <v>2.6737967914438501E-3</v>
      </c>
      <c r="E12" s="4">
        <v>0</v>
      </c>
      <c r="F12" s="4">
        <v>1</v>
      </c>
      <c r="G12" s="4">
        <v>0</v>
      </c>
      <c r="H12" s="4">
        <v>0</v>
      </c>
      <c r="I12" s="4">
        <v>2</v>
      </c>
      <c r="J12" s="9">
        <v>5</v>
      </c>
      <c r="K12" s="4">
        <v>0</v>
      </c>
      <c r="L12" s="4">
        <v>0</v>
      </c>
      <c r="M12" s="4">
        <v>3</v>
      </c>
      <c r="N12" s="4">
        <v>0</v>
      </c>
      <c r="O12" s="4">
        <v>0</v>
      </c>
      <c r="P12" s="4">
        <v>0</v>
      </c>
      <c r="Q12" s="4">
        <v>0</v>
      </c>
      <c r="R12" s="4">
        <v>0</v>
      </c>
      <c r="S12" s="4">
        <v>3</v>
      </c>
      <c r="T12" s="4">
        <v>0</v>
      </c>
      <c r="U12" s="4">
        <v>0</v>
      </c>
      <c r="V12" s="4">
        <v>0</v>
      </c>
      <c r="W12" s="4">
        <v>0</v>
      </c>
      <c r="X12" s="4">
        <v>0</v>
      </c>
      <c r="Y12" s="4">
        <v>1</v>
      </c>
      <c r="Z12" s="4">
        <v>2</v>
      </c>
      <c r="AA12" s="3">
        <v>1.6666666666666701</v>
      </c>
      <c r="AB12" s="3">
        <v>7.6666666666666696</v>
      </c>
    </row>
    <row r="13" spans="1:28" ht="15">
      <c r="A13" s="78"/>
      <c r="B13" s="1" t="s">
        <v>2156</v>
      </c>
      <c r="C13" s="4">
        <f t="shared" si="4"/>
        <v>1</v>
      </c>
      <c r="D13" s="15">
        <f t="shared" si="1"/>
        <v>8.9126559714795004E-4</v>
      </c>
      <c r="E13" s="4">
        <v>0</v>
      </c>
      <c r="F13" s="4">
        <v>0</v>
      </c>
      <c r="G13" s="4">
        <v>0</v>
      </c>
      <c r="H13" s="4">
        <v>1</v>
      </c>
      <c r="I13" s="4">
        <v>0</v>
      </c>
      <c r="J13" s="9">
        <v>2</v>
      </c>
      <c r="K13" s="4">
        <v>0</v>
      </c>
      <c r="L13" s="4">
        <v>0</v>
      </c>
      <c r="M13" s="4">
        <v>1</v>
      </c>
      <c r="N13" s="4">
        <v>0</v>
      </c>
      <c r="O13" s="4">
        <v>0</v>
      </c>
      <c r="P13" s="4">
        <v>0</v>
      </c>
      <c r="Q13" s="4">
        <v>0</v>
      </c>
      <c r="R13" s="4">
        <v>0</v>
      </c>
      <c r="S13" s="4">
        <v>1</v>
      </c>
      <c r="T13" s="4">
        <v>0</v>
      </c>
      <c r="U13" s="4">
        <v>0</v>
      </c>
      <c r="V13" s="4">
        <v>0</v>
      </c>
      <c r="W13" s="4">
        <v>0</v>
      </c>
      <c r="X13" s="4">
        <v>0</v>
      </c>
      <c r="Y13" s="4">
        <v>0</v>
      </c>
      <c r="Z13" s="4">
        <v>1</v>
      </c>
      <c r="AA13" s="3">
        <v>1</v>
      </c>
      <c r="AB13" s="3">
        <v>12</v>
      </c>
    </row>
    <row r="14" spans="1:28" ht="15">
      <c r="A14" s="78"/>
      <c r="B14" s="1" t="s">
        <v>2159</v>
      </c>
      <c r="C14" s="4">
        <f t="shared" si="4"/>
        <v>22</v>
      </c>
      <c r="D14" s="15">
        <f t="shared" si="1"/>
        <v>1.9607843137254902E-2</v>
      </c>
      <c r="E14" s="4">
        <v>0</v>
      </c>
      <c r="F14" s="4">
        <v>3</v>
      </c>
      <c r="G14" s="4">
        <v>7</v>
      </c>
      <c r="H14" s="4">
        <v>11</v>
      </c>
      <c r="I14" s="4">
        <v>1</v>
      </c>
      <c r="J14" s="9">
        <v>14</v>
      </c>
      <c r="K14" s="4">
        <v>1</v>
      </c>
      <c r="L14" s="4">
        <v>0</v>
      </c>
      <c r="M14" s="4">
        <v>14</v>
      </c>
      <c r="N14" s="4">
        <v>0</v>
      </c>
      <c r="O14" s="4">
        <v>7</v>
      </c>
      <c r="P14" s="4">
        <v>0</v>
      </c>
      <c r="Q14" s="4">
        <v>0</v>
      </c>
      <c r="R14" s="4">
        <v>0</v>
      </c>
      <c r="S14" s="4">
        <v>2</v>
      </c>
      <c r="T14" s="4">
        <v>0</v>
      </c>
      <c r="U14" s="4">
        <v>20</v>
      </c>
      <c r="V14" s="4">
        <v>0</v>
      </c>
      <c r="W14" s="4">
        <v>0</v>
      </c>
      <c r="X14" s="4">
        <v>0</v>
      </c>
      <c r="Y14" s="4">
        <v>0</v>
      </c>
      <c r="Z14" s="4">
        <v>22</v>
      </c>
      <c r="AA14" s="3">
        <v>2</v>
      </c>
      <c r="AB14" s="3">
        <v>8.9090909090909101</v>
      </c>
    </row>
    <row r="15" spans="1:28" ht="15">
      <c r="A15" s="78"/>
      <c r="B15" s="1" t="s">
        <v>2308</v>
      </c>
      <c r="C15" s="4">
        <f t="shared" si="4"/>
        <v>46</v>
      </c>
      <c r="D15" s="15">
        <f t="shared" si="1"/>
        <v>4.0998217468805706E-2</v>
      </c>
      <c r="E15" s="4">
        <v>0</v>
      </c>
      <c r="F15" s="4">
        <v>5</v>
      </c>
      <c r="G15" s="4">
        <v>24</v>
      </c>
      <c r="H15" s="4">
        <v>16</v>
      </c>
      <c r="I15" s="4">
        <v>1</v>
      </c>
      <c r="J15" s="9">
        <v>7</v>
      </c>
      <c r="K15" s="4">
        <v>0</v>
      </c>
      <c r="L15" s="4">
        <v>1</v>
      </c>
      <c r="M15" s="4">
        <v>43</v>
      </c>
      <c r="N15" s="4">
        <v>0</v>
      </c>
      <c r="O15" s="4">
        <v>2</v>
      </c>
      <c r="P15" s="4">
        <v>0</v>
      </c>
      <c r="Q15" s="4">
        <v>0</v>
      </c>
      <c r="R15" s="4">
        <v>1</v>
      </c>
      <c r="S15" s="4">
        <v>32</v>
      </c>
      <c r="T15" s="4">
        <v>0</v>
      </c>
      <c r="U15" s="4">
        <v>13</v>
      </c>
      <c r="V15" s="4">
        <v>0</v>
      </c>
      <c r="W15" s="4">
        <v>0</v>
      </c>
      <c r="X15" s="4">
        <v>0</v>
      </c>
      <c r="Y15" s="4">
        <v>7</v>
      </c>
      <c r="Z15" s="4">
        <v>39</v>
      </c>
      <c r="AA15" s="3">
        <v>1.23913043478261</v>
      </c>
      <c r="AB15" s="3">
        <v>3.9130434782608701</v>
      </c>
    </row>
    <row r="16" spans="1:28" ht="15">
      <c r="A16" s="78"/>
      <c r="B16" s="1" t="s">
        <v>2416</v>
      </c>
      <c r="C16" s="4">
        <f t="shared" si="4"/>
        <v>7</v>
      </c>
      <c r="D16" s="15">
        <f t="shared" si="1"/>
        <v>6.2388591800356507E-3</v>
      </c>
      <c r="E16" s="4">
        <v>0</v>
      </c>
      <c r="F16" s="4">
        <v>0</v>
      </c>
      <c r="G16" s="4">
        <v>1</v>
      </c>
      <c r="H16" s="4">
        <v>5</v>
      </c>
      <c r="I16" s="4">
        <v>1</v>
      </c>
      <c r="J16" s="9">
        <v>0</v>
      </c>
      <c r="K16" s="4">
        <v>0</v>
      </c>
      <c r="L16" s="4">
        <v>0</v>
      </c>
      <c r="M16" s="4">
        <v>7</v>
      </c>
      <c r="N16" s="4">
        <v>0</v>
      </c>
      <c r="O16" s="4">
        <v>0</v>
      </c>
      <c r="P16" s="4">
        <v>0</v>
      </c>
      <c r="Q16" s="4">
        <v>0</v>
      </c>
      <c r="R16" s="4">
        <v>0</v>
      </c>
      <c r="S16" s="4">
        <v>1</v>
      </c>
      <c r="T16" s="4">
        <v>0</v>
      </c>
      <c r="U16" s="4">
        <v>5</v>
      </c>
      <c r="V16" s="4">
        <v>0</v>
      </c>
      <c r="W16" s="4">
        <v>0</v>
      </c>
      <c r="X16" s="4">
        <v>1</v>
      </c>
      <c r="Y16" s="4">
        <v>2</v>
      </c>
      <c r="Z16" s="4">
        <v>5</v>
      </c>
      <c r="AA16" s="3">
        <v>1.28571428571429</v>
      </c>
      <c r="AB16" s="3">
        <v>7.8571428571428603</v>
      </c>
    </row>
    <row r="17" spans="1:28" ht="14" customHeight="1">
      <c r="A17" s="78"/>
      <c r="B17" s="1" t="s">
        <v>3005</v>
      </c>
      <c r="C17" s="4">
        <f t="shared" si="4"/>
        <v>0</v>
      </c>
      <c r="D17" s="15">
        <f t="shared" si="1"/>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2">
        <v>0</v>
      </c>
      <c r="AB17" s="2">
        <v>0</v>
      </c>
    </row>
    <row r="18" spans="1:28" ht="15">
      <c r="A18" s="78"/>
      <c r="B18" s="1" t="s">
        <v>2997</v>
      </c>
      <c r="C18" s="4">
        <f t="shared" si="4"/>
        <v>172</v>
      </c>
      <c r="D18" s="15">
        <f t="shared" si="1"/>
        <v>0.15329768270944741</v>
      </c>
      <c r="E18" s="4">
        <f t="shared" ref="E18:K18" si="5">SUM(E8:E17)</f>
        <v>5</v>
      </c>
      <c r="F18" s="4">
        <f t="shared" si="5"/>
        <v>28</v>
      </c>
      <c r="G18" s="4">
        <f t="shared" si="5"/>
        <v>63</v>
      </c>
      <c r="H18" s="4">
        <f t="shared" si="5"/>
        <v>65</v>
      </c>
      <c r="I18" s="4">
        <f t="shared" si="5"/>
        <v>11</v>
      </c>
      <c r="J18" s="4">
        <f t="shared" si="5"/>
        <v>73</v>
      </c>
      <c r="K18" s="4">
        <f t="shared" si="5"/>
        <v>6</v>
      </c>
      <c r="L18" s="4">
        <f t="shared" ref="L18:Z18" si="6">SUM(L8:L17)</f>
        <v>1</v>
      </c>
      <c r="M18" s="4">
        <f t="shared" si="6"/>
        <v>134</v>
      </c>
      <c r="N18" s="4">
        <f t="shared" si="6"/>
        <v>0</v>
      </c>
      <c r="O18" s="4">
        <f t="shared" si="6"/>
        <v>31</v>
      </c>
      <c r="P18" s="4">
        <f t="shared" si="6"/>
        <v>1</v>
      </c>
      <c r="Q18" s="4">
        <f t="shared" si="6"/>
        <v>6</v>
      </c>
      <c r="R18" s="4">
        <f t="shared" si="6"/>
        <v>1</v>
      </c>
      <c r="S18" s="4">
        <f t="shared" si="6"/>
        <v>65</v>
      </c>
      <c r="T18" s="4">
        <f t="shared" si="6"/>
        <v>0</v>
      </c>
      <c r="U18" s="4">
        <f t="shared" si="6"/>
        <v>94</v>
      </c>
      <c r="V18" s="4">
        <f t="shared" si="6"/>
        <v>4</v>
      </c>
      <c r="W18" s="4">
        <f t="shared" si="6"/>
        <v>0</v>
      </c>
      <c r="X18" s="4">
        <f t="shared" si="6"/>
        <v>1</v>
      </c>
      <c r="Y18" s="4">
        <f t="shared" si="6"/>
        <v>20</v>
      </c>
      <c r="Z18" s="4">
        <f t="shared" si="6"/>
        <v>153</v>
      </c>
      <c r="AA18" s="3">
        <v>1.3872832369942201</v>
      </c>
      <c r="AB18" s="3">
        <v>6.04624277456647</v>
      </c>
    </row>
    <row r="19" spans="1:28" ht="15">
      <c r="A19" s="78" t="s">
        <v>3006</v>
      </c>
      <c r="B19" s="1" t="s">
        <v>177</v>
      </c>
      <c r="C19" s="4">
        <f t="shared" si="4"/>
        <v>95</v>
      </c>
      <c r="D19" s="15">
        <f t="shared" si="1"/>
        <v>8.4670231729055259E-2</v>
      </c>
      <c r="E19" s="4">
        <v>4</v>
      </c>
      <c r="F19" s="4">
        <v>8</v>
      </c>
      <c r="G19" s="4">
        <v>31</v>
      </c>
      <c r="H19" s="4">
        <v>44</v>
      </c>
      <c r="I19" s="4">
        <v>8</v>
      </c>
      <c r="J19" s="4">
        <v>6</v>
      </c>
      <c r="K19" s="4">
        <v>10</v>
      </c>
      <c r="L19" s="4">
        <v>0</v>
      </c>
      <c r="M19" s="4">
        <v>77</v>
      </c>
      <c r="N19" s="4">
        <v>0</v>
      </c>
      <c r="O19" s="4">
        <v>8</v>
      </c>
      <c r="P19" s="4">
        <v>0</v>
      </c>
      <c r="Q19" s="4">
        <v>3</v>
      </c>
      <c r="R19" s="4">
        <v>0</v>
      </c>
      <c r="S19" s="4">
        <v>43</v>
      </c>
      <c r="T19" s="4">
        <v>0</v>
      </c>
      <c r="U19" s="4">
        <v>49</v>
      </c>
      <c r="V19" s="4">
        <v>0</v>
      </c>
      <c r="W19" s="4">
        <v>0</v>
      </c>
      <c r="X19" s="4">
        <v>0</v>
      </c>
      <c r="Y19" s="4">
        <v>18</v>
      </c>
      <c r="Z19" s="4">
        <v>77</v>
      </c>
      <c r="AA19" s="3">
        <v>1.4421052631578899</v>
      </c>
      <c r="AB19" s="3">
        <v>5.2105263157894699</v>
      </c>
    </row>
    <row r="20" spans="1:28" ht="14" customHeight="1">
      <c r="A20" s="78"/>
      <c r="B20" s="1" t="s">
        <v>432</v>
      </c>
      <c r="C20" s="4">
        <f t="shared" si="4"/>
        <v>34</v>
      </c>
      <c r="D20" s="15">
        <f t="shared" si="1"/>
        <v>3.0303030303030304E-2</v>
      </c>
      <c r="E20" s="4">
        <v>3</v>
      </c>
      <c r="F20" s="4">
        <v>6</v>
      </c>
      <c r="G20" s="4">
        <v>13</v>
      </c>
      <c r="H20" s="4">
        <v>7</v>
      </c>
      <c r="I20" s="4">
        <v>5</v>
      </c>
      <c r="J20" s="9">
        <v>15</v>
      </c>
      <c r="K20" s="4">
        <v>5</v>
      </c>
      <c r="L20" s="4">
        <v>0</v>
      </c>
      <c r="M20" s="4">
        <v>20</v>
      </c>
      <c r="N20" s="4">
        <v>0</v>
      </c>
      <c r="O20" s="4">
        <v>9</v>
      </c>
      <c r="P20" s="4">
        <v>0</v>
      </c>
      <c r="Q20" s="4">
        <v>6</v>
      </c>
      <c r="R20" s="4">
        <v>0</v>
      </c>
      <c r="S20" s="4">
        <v>7</v>
      </c>
      <c r="T20" s="4">
        <v>6</v>
      </c>
      <c r="U20" s="4">
        <v>15</v>
      </c>
      <c r="V20" s="4">
        <v>0</v>
      </c>
      <c r="W20" s="4">
        <v>0</v>
      </c>
      <c r="X20" s="4">
        <v>0</v>
      </c>
      <c r="Y20" s="4">
        <v>7</v>
      </c>
      <c r="Z20" s="4">
        <v>27</v>
      </c>
      <c r="AA20" s="3">
        <v>2.3235294117647101</v>
      </c>
      <c r="AB20" s="3">
        <v>7.4117647058823497</v>
      </c>
    </row>
    <row r="21" spans="1:28" ht="15">
      <c r="A21" s="78"/>
      <c r="B21" s="1" t="s">
        <v>521</v>
      </c>
      <c r="C21" s="4">
        <f t="shared" si="4"/>
        <v>221</v>
      </c>
      <c r="D21" s="15">
        <f t="shared" si="1"/>
        <v>0.19696969696969696</v>
      </c>
      <c r="E21" s="4">
        <v>20</v>
      </c>
      <c r="F21" s="4">
        <v>65</v>
      </c>
      <c r="G21" s="4">
        <v>68</v>
      </c>
      <c r="H21" s="4">
        <v>38</v>
      </c>
      <c r="I21" s="4">
        <v>30</v>
      </c>
      <c r="J21" s="9">
        <v>113</v>
      </c>
      <c r="K21" s="4">
        <v>1</v>
      </c>
      <c r="L21" s="4">
        <v>4</v>
      </c>
      <c r="M21" s="4">
        <v>195</v>
      </c>
      <c r="N21" s="4">
        <v>0</v>
      </c>
      <c r="O21" s="4">
        <v>21</v>
      </c>
      <c r="P21" s="4">
        <v>5</v>
      </c>
      <c r="Q21" s="4">
        <v>16</v>
      </c>
      <c r="R21" s="4">
        <v>14</v>
      </c>
      <c r="S21" s="4">
        <v>109</v>
      </c>
      <c r="T21" s="4">
        <v>1</v>
      </c>
      <c r="U21" s="4">
        <v>75</v>
      </c>
      <c r="V21" s="4">
        <v>0</v>
      </c>
      <c r="W21" s="4">
        <v>0</v>
      </c>
      <c r="X21" s="4">
        <v>1</v>
      </c>
      <c r="Y21" s="4">
        <v>36</v>
      </c>
      <c r="Z21" s="4">
        <v>185</v>
      </c>
      <c r="AA21" s="3">
        <v>1.5181818181818201</v>
      </c>
      <c r="AB21" s="3">
        <v>6.4545454545454497</v>
      </c>
    </row>
    <row r="22" spans="1:28" ht="15">
      <c r="A22" s="78"/>
      <c r="B22" s="1" t="s">
        <v>3007</v>
      </c>
      <c r="C22" s="4">
        <f t="shared" si="4"/>
        <v>25</v>
      </c>
      <c r="D22" s="15">
        <f t="shared" si="1"/>
        <v>2.2281639928698752E-2</v>
      </c>
      <c r="E22" s="4">
        <v>2</v>
      </c>
      <c r="F22" s="4">
        <v>1</v>
      </c>
      <c r="G22" s="4">
        <v>9</v>
      </c>
      <c r="H22" s="4">
        <v>10</v>
      </c>
      <c r="I22" s="4">
        <v>3</v>
      </c>
      <c r="J22" s="9">
        <v>15</v>
      </c>
      <c r="K22" s="4">
        <v>0</v>
      </c>
      <c r="L22" s="4">
        <v>0</v>
      </c>
      <c r="M22" s="4">
        <v>23</v>
      </c>
      <c r="N22" s="4">
        <v>0</v>
      </c>
      <c r="O22" s="4">
        <v>2</v>
      </c>
      <c r="P22" s="4">
        <v>0</v>
      </c>
      <c r="Q22" s="4">
        <v>1</v>
      </c>
      <c r="R22" s="4">
        <v>1</v>
      </c>
      <c r="S22" s="4">
        <v>14</v>
      </c>
      <c r="T22" s="4">
        <v>0</v>
      </c>
      <c r="U22" s="4">
        <v>9</v>
      </c>
      <c r="V22" s="4">
        <v>0</v>
      </c>
      <c r="W22" s="4">
        <v>0</v>
      </c>
      <c r="X22" s="4">
        <v>0</v>
      </c>
      <c r="Y22" s="4">
        <v>3</v>
      </c>
      <c r="Z22" s="4">
        <v>22</v>
      </c>
      <c r="AA22" s="3">
        <v>1.76</v>
      </c>
      <c r="AB22" s="3">
        <v>6.8</v>
      </c>
    </row>
    <row r="23" spans="1:28" ht="15">
      <c r="A23" s="78"/>
      <c r="B23" s="1" t="s">
        <v>1558</v>
      </c>
      <c r="C23" s="4">
        <f t="shared" si="4"/>
        <v>27</v>
      </c>
      <c r="D23" s="15">
        <f t="shared" si="1"/>
        <v>2.4064171122994651E-2</v>
      </c>
      <c r="E23" s="4">
        <v>2</v>
      </c>
      <c r="F23" s="4">
        <v>6</v>
      </c>
      <c r="G23" s="4">
        <v>6</v>
      </c>
      <c r="H23" s="4">
        <v>5</v>
      </c>
      <c r="I23" s="4">
        <v>8</v>
      </c>
      <c r="J23" s="9">
        <v>29</v>
      </c>
      <c r="K23" s="4">
        <v>1</v>
      </c>
      <c r="L23" s="4">
        <v>0</v>
      </c>
      <c r="M23" s="4">
        <v>26</v>
      </c>
      <c r="N23" s="4">
        <v>0</v>
      </c>
      <c r="O23" s="4">
        <v>0</v>
      </c>
      <c r="P23" s="4">
        <v>0</v>
      </c>
      <c r="Q23" s="4">
        <v>1</v>
      </c>
      <c r="R23" s="4">
        <v>0</v>
      </c>
      <c r="S23" s="4">
        <v>14</v>
      </c>
      <c r="T23" s="4">
        <v>0</v>
      </c>
      <c r="U23" s="4">
        <v>12</v>
      </c>
      <c r="V23" s="4">
        <v>0</v>
      </c>
      <c r="W23" s="4">
        <v>0</v>
      </c>
      <c r="X23" s="4">
        <v>0</v>
      </c>
      <c r="Y23" s="4">
        <v>2</v>
      </c>
      <c r="Z23" s="4">
        <v>25</v>
      </c>
      <c r="AA23" s="3">
        <v>1.74074074074074</v>
      </c>
      <c r="AB23" s="3">
        <v>7.2962962962963003</v>
      </c>
    </row>
    <row r="24" spans="1:28" ht="15">
      <c r="A24" s="78"/>
      <c r="B24" s="1" t="s">
        <v>1622</v>
      </c>
      <c r="C24" s="4">
        <f t="shared" si="4"/>
        <v>6</v>
      </c>
      <c r="D24" s="15">
        <f t="shared" si="1"/>
        <v>5.3475935828877002E-3</v>
      </c>
      <c r="E24" s="4">
        <v>0</v>
      </c>
      <c r="F24" s="4">
        <v>1</v>
      </c>
      <c r="G24" s="4">
        <v>1</v>
      </c>
      <c r="H24" s="4">
        <v>2</v>
      </c>
      <c r="I24" s="4">
        <v>2</v>
      </c>
      <c r="J24" s="9">
        <v>3</v>
      </c>
      <c r="K24" s="4">
        <v>1</v>
      </c>
      <c r="L24" s="4">
        <v>0</v>
      </c>
      <c r="M24" s="4">
        <v>5</v>
      </c>
      <c r="N24" s="4">
        <v>0</v>
      </c>
      <c r="O24" s="4">
        <v>0</v>
      </c>
      <c r="P24" s="4">
        <v>0</v>
      </c>
      <c r="Q24" s="4">
        <v>0</v>
      </c>
      <c r="R24" s="4">
        <v>0</v>
      </c>
      <c r="S24" s="4">
        <v>0</v>
      </c>
      <c r="T24" s="4">
        <v>1</v>
      </c>
      <c r="U24" s="4">
        <v>5</v>
      </c>
      <c r="V24" s="4">
        <v>0</v>
      </c>
      <c r="W24" s="4">
        <v>0</v>
      </c>
      <c r="X24" s="4">
        <v>0</v>
      </c>
      <c r="Y24" s="4">
        <v>1</v>
      </c>
      <c r="Z24" s="4">
        <v>5</v>
      </c>
      <c r="AA24" s="3">
        <v>1.6666666666666701</v>
      </c>
      <c r="AB24" s="3">
        <v>9.8333333333333304</v>
      </c>
    </row>
    <row r="25" spans="1:28" ht="15">
      <c r="A25" s="78"/>
      <c r="B25" s="1" t="s">
        <v>1107</v>
      </c>
      <c r="C25" s="4">
        <f t="shared" si="4"/>
        <v>147</v>
      </c>
      <c r="D25" s="15">
        <f t="shared" si="1"/>
        <v>0.13101604278074866</v>
      </c>
      <c r="E25" s="4">
        <v>5</v>
      </c>
      <c r="F25" s="4">
        <v>32</v>
      </c>
      <c r="G25" s="4">
        <v>64</v>
      </c>
      <c r="H25" s="4">
        <v>30</v>
      </c>
      <c r="I25" s="4">
        <v>16</v>
      </c>
      <c r="J25" s="9">
        <v>57</v>
      </c>
      <c r="K25" s="4">
        <v>3</v>
      </c>
      <c r="L25" s="4">
        <v>2</v>
      </c>
      <c r="M25" s="4">
        <v>1</v>
      </c>
      <c r="N25" s="4">
        <v>125</v>
      </c>
      <c r="O25" s="4">
        <v>16</v>
      </c>
      <c r="P25" s="4">
        <v>5</v>
      </c>
      <c r="Q25" s="4">
        <v>2</v>
      </c>
      <c r="R25" s="4">
        <v>4</v>
      </c>
      <c r="S25" s="4">
        <v>55</v>
      </c>
      <c r="T25" s="4">
        <v>0</v>
      </c>
      <c r="U25" s="4">
        <v>61</v>
      </c>
      <c r="V25" s="4">
        <v>0</v>
      </c>
      <c r="W25" s="4">
        <v>19</v>
      </c>
      <c r="X25" s="4">
        <v>1</v>
      </c>
      <c r="Y25" s="4">
        <v>17</v>
      </c>
      <c r="Z25" s="4">
        <v>130</v>
      </c>
      <c r="AA25" s="3">
        <v>1.8911564625850299</v>
      </c>
      <c r="AB25" s="3">
        <v>8.5238095238095202</v>
      </c>
    </row>
    <row r="26" spans="1:28" ht="15">
      <c r="A26" s="78"/>
      <c r="B26" s="1" t="s">
        <v>1633</v>
      </c>
      <c r="C26" s="4">
        <f t="shared" si="4"/>
        <v>29</v>
      </c>
      <c r="D26" s="15">
        <f t="shared" si="1"/>
        <v>2.5846702317290554E-2</v>
      </c>
      <c r="E26" s="4">
        <v>5</v>
      </c>
      <c r="F26" s="4">
        <v>9</v>
      </c>
      <c r="G26" s="4">
        <v>7</v>
      </c>
      <c r="H26" s="4">
        <v>8</v>
      </c>
      <c r="I26" s="4">
        <v>0</v>
      </c>
      <c r="J26" s="9">
        <v>2</v>
      </c>
      <c r="K26" s="4">
        <v>0</v>
      </c>
      <c r="L26" s="4">
        <v>0</v>
      </c>
      <c r="M26" s="4">
        <v>28</v>
      </c>
      <c r="N26" s="4">
        <v>0</v>
      </c>
      <c r="O26" s="4">
        <v>1</v>
      </c>
      <c r="P26" s="4">
        <v>0</v>
      </c>
      <c r="Q26" s="4">
        <v>2</v>
      </c>
      <c r="R26" s="4">
        <v>0</v>
      </c>
      <c r="S26" s="4">
        <v>14</v>
      </c>
      <c r="T26" s="4">
        <v>0</v>
      </c>
      <c r="U26" s="4">
        <v>13</v>
      </c>
      <c r="V26" s="4">
        <v>0</v>
      </c>
      <c r="W26" s="4">
        <v>0</v>
      </c>
      <c r="X26" s="4">
        <v>0</v>
      </c>
      <c r="Y26" s="4">
        <v>5</v>
      </c>
      <c r="Z26" s="4">
        <v>24</v>
      </c>
      <c r="AA26" s="3">
        <v>1.6551724137931001</v>
      </c>
      <c r="AB26" s="3">
        <v>6.2758620689655196</v>
      </c>
    </row>
    <row r="27" spans="1:28" ht="15">
      <c r="A27" s="78"/>
      <c r="B27" s="1" t="s">
        <v>1714</v>
      </c>
      <c r="C27" s="4">
        <f t="shared" si="4"/>
        <v>15</v>
      </c>
      <c r="D27" s="15">
        <f t="shared" si="1"/>
        <v>1.3368983957219251E-2</v>
      </c>
      <c r="E27" s="4">
        <v>1</v>
      </c>
      <c r="F27" s="4">
        <v>4</v>
      </c>
      <c r="G27" s="4">
        <v>7</v>
      </c>
      <c r="H27" s="4">
        <v>2</v>
      </c>
      <c r="I27" s="4">
        <v>1</v>
      </c>
      <c r="J27" s="9">
        <v>18</v>
      </c>
      <c r="K27" s="4">
        <v>2</v>
      </c>
      <c r="L27" s="4">
        <v>0</v>
      </c>
      <c r="M27" s="4">
        <v>13</v>
      </c>
      <c r="N27" s="4">
        <v>0</v>
      </c>
      <c r="O27" s="4">
        <v>0</v>
      </c>
      <c r="P27" s="4">
        <v>2</v>
      </c>
      <c r="Q27" s="4">
        <v>1</v>
      </c>
      <c r="R27" s="4">
        <v>0</v>
      </c>
      <c r="S27" s="4">
        <v>1</v>
      </c>
      <c r="T27" s="4">
        <v>0</v>
      </c>
      <c r="U27" s="4">
        <v>11</v>
      </c>
      <c r="V27" s="4">
        <v>0</v>
      </c>
      <c r="W27" s="4">
        <v>0</v>
      </c>
      <c r="X27" s="4">
        <v>0</v>
      </c>
      <c r="Y27" s="4">
        <v>2</v>
      </c>
      <c r="Z27" s="4">
        <v>13</v>
      </c>
      <c r="AA27" s="3">
        <v>1.4</v>
      </c>
      <c r="AB27" s="3">
        <v>5.2</v>
      </c>
    </row>
    <row r="28" spans="1:28" ht="15">
      <c r="A28" s="78"/>
      <c r="B28" s="1" t="s">
        <v>1756</v>
      </c>
      <c r="C28" s="4">
        <f t="shared" si="4"/>
        <v>28</v>
      </c>
      <c r="D28" s="15">
        <f t="shared" si="1"/>
        <v>2.4955436720142603E-2</v>
      </c>
      <c r="E28" s="4">
        <v>2</v>
      </c>
      <c r="F28" s="4">
        <v>6</v>
      </c>
      <c r="G28" s="4">
        <v>9</v>
      </c>
      <c r="H28" s="4">
        <v>10</v>
      </c>
      <c r="I28" s="4">
        <v>1</v>
      </c>
      <c r="J28" s="9">
        <v>7</v>
      </c>
      <c r="K28" s="4">
        <v>1</v>
      </c>
      <c r="L28" s="4">
        <v>0</v>
      </c>
      <c r="M28" s="4">
        <v>24</v>
      </c>
      <c r="N28" s="4">
        <v>0</v>
      </c>
      <c r="O28" s="4">
        <v>3</v>
      </c>
      <c r="P28" s="4">
        <v>0</v>
      </c>
      <c r="Q28" s="4">
        <v>2</v>
      </c>
      <c r="R28" s="4">
        <v>0</v>
      </c>
      <c r="S28" s="4">
        <v>11</v>
      </c>
      <c r="T28" s="4">
        <v>0</v>
      </c>
      <c r="U28" s="4">
        <v>15</v>
      </c>
      <c r="V28" s="4">
        <v>0</v>
      </c>
      <c r="W28" s="4">
        <v>0</v>
      </c>
      <c r="X28" s="4">
        <v>0</v>
      </c>
      <c r="Y28" s="4">
        <v>3</v>
      </c>
      <c r="Z28" s="4">
        <v>25</v>
      </c>
      <c r="AA28" s="3">
        <v>1.6785714285714299</v>
      </c>
      <c r="AB28" s="3">
        <v>7.8571428571428603</v>
      </c>
    </row>
    <row r="29" spans="1:28" ht="15">
      <c r="A29" s="78"/>
      <c r="B29" s="1" t="s">
        <v>1826</v>
      </c>
      <c r="C29" s="4">
        <f t="shared" si="4"/>
        <v>7</v>
      </c>
      <c r="D29" s="15">
        <f t="shared" si="1"/>
        <v>6.2388591800356507E-3</v>
      </c>
      <c r="E29" s="4">
        <v>2</v>
      </c>
      <c r="F29" s="4">
        <v>1</v>
      </c>
      <c r="G29" s="4">
        <v>3</v>
      </c>
      <c r="H29" s="4">
        <v>1</v>
      </c>
      <c r="I29" s="4">
        <v>0</v>
      </c>
      <c r="J29" s="9">
        <v>3</v>
      </c>
      <c r="K29" s="4">
        <v>0</v>
      </c>
      <c r="L29" s="4">
        <v>0</v>
      </c>
      <c r="M29" s="4">
        <v>7</v>
      </c>
      <c r="N29" s="4">
        <v>0</v>
      </c>
      <c r="O29" s="4">
        <v>0</v>
      </c>
      <c r="P29" s="4">
        <v>0</v>
      </c>
      <c r="Q29" s="4">
        <v>1</v>
      </c>
      <c r="R29" s="4">
        <v>0</v>
      </c>
      <c r="S29" s="4">
        <v>4</v>
      </c>
      <c r="T29" s="4">
        <v>0</v>
      </c>
      <c r="U29" s="4">
        <v>2</v>
      </c>
      <c r="V29" s="4">
        <v>0</v>
      </c>
      <c r="W29" s="4">
        <v>0</v>
      </c>
      <c r="X29" s="4">
        <v>0</v>
      </c>
      <c r="Y29" s="4">
        <v>3</v>
      </c>
      <c r="Z29" s="4">
        <v>4</v>
      </c>
      <c r="AA29" s="3">
        <v>1.71428571428571</v>
      </c>
      <c r="AB29" s="3">
        <v>5.8571428571428603</v>
      </c>
    </row>
    <row r="30" spans="1:28" ht="15">
      <c r="A30" s="78"/>
      <c r="B30" s="1" t="s">
        <v>1846</v>
      </c>
      <c r="C30" s="4">
        <f t="shared" si="4"/>
        <v>8</v>
      </c>
      <c r="D30" s="15">
        <f t="shared" si="1"/>
        <v>7.1301247771836003E-3</v>
      </c>
      <c r="E30" s="4">
        <v>3</v>
      </c>
      <c r="F30" s="4">
        <v>1</v>
      </c>
      <c r="G30" s="4">
        <v>2</v>
      </c>
      <c r="H30" s="4">
        <v>2</v>
      </c>
      <c r="I30" s="4">
        <v>0</v>
      </c>
      <c r="J30" s="9">
        <v>0</v>
      </c>
      <c r="K30" s="4">
        <v>0</v>
      </c>
      <c r="L30" s="4">
        <v>0</v>
      </c>
      <c r="M30" s="4">
        <v>6</v>
      </c>
      <c r="N30" s="4">
        <v>1</v>
      </c>
      <c r="O30" s="4">
        <v>1</v>
      </c>
      <c r="P30" s="4">
        <v>0</v>
      </c>
      <c r="Q30" s="4">
        <v>0</v>
      </c>
      <c r="R30" s="4">
        <v>0</v>
      </c>
      <c r="S30" s="4">
        <v>4</v>
      </c>
      <c r="T30" s="4">
        <v>0</v>
      </c>
      <c r="U30" s="4">
        <v>4</v>
      </c>
      <c r="V30" s="4">
        <v>0</v>
      </c>
      <c r="W30" s="4">
        <v>0</v>
      </c>
      <c r="X30" s="4">
        <v>0</v>
      </c>
      <c r="Y30" s="4">
        <v>0</v>
      </c>
      <c r="Z30" s="4">
        <v>8</v>
      </c>
      <c r="AA30" s="3">
        <v>1.125</v>
      </c>
      <c r="AB30" s="3">
        <v>4.125</v>
      </c>
    </row>
    <row r="31" spans="1:28" ht="15">
      <c r="A31" s="78"/>
      <c r="B31" s="1" t="s">
        <v>1868</v>
      </c>
      <c r="C31" s="4">
        <f t="shared" si="4"/>
        <v>16</v>
      </c>
      <c r="D31" s="15">
        <f t="shared" si="1"/>
        <v>1.4260249554367201E-2</v>
      </c>
      <c r="E31" s="4">
        <v>2</v>
      </c>
      <c r="F31" s="4">
        <v>5</v>
      </c>
      <c r="G31" s="4">
        <v>6</v>
      </c>
      <c r="H31" s="4">
        <v>3</v>
      </c>
      <c r="I31" s="4">
        <v>0</v>
      </c>
      <c r="J31" s="9">
        <v>18</v>
      </c>
      <c r="K31" s="4">
        <v>0</v>
      </c>
      <c r="L31" s="4">
        <v>0</v>
      </c>
      <c r="M31" s="4">
        <v>12</v>
      </c>
      <c r="N31" s="4">
        <v>0</v>
      </c>
      <c r="O31" s="4">
        <v>4</v>
      </c>
      <c r="P31" s="4">
        <v>0</v>
      </c>
      <c r="Q31" s="4">
        <v>1</v>
      </c>
      <c r="R31" s="4">
        <v>0</v>
      </c>
      <c r="S31" s="4">
        <v>7</v>
      </c>
      <c r="T31" s="4">
        <v>0</v>
      </c>
      <c r="U31" s="4">
        <v>8</v>
      </c>
      <c r="V31" s="4">
        <v>0</v>
      </c>
      <c r="W31" s="4">
        <v>0</v>
      </c>
      <c r="X31" s="4">
        <v>0</v>
      </c>
      <c r="Y31" s="4">
        <v>4</v>
      </c>
      <c r="Z31" s="4">
        <v>12</v>
      </c>
      <c r="AA31" s="3">
        <v>1.9375</v>
      </c>
      <c r="AB31" s="3">
        <v>14.0625</v>
      </c>
    </row>
    <row r="32" spans="1:28" ht="15">
      <c r="A32" s="78"/>
      <c r="B32" s="1" t="s">
        <v>1907</v>
      </c>
      <c r="C32" s="4">
        <f t="shared" si="4"/>
        <v>15</v>
      </c>
      <c r="D32" s="15">
        <f t="shared" si="1"/>
        <v>1.3368983957219251E-2</v>
      </c>
      <c r="E32" s="4">
        <v>5</v>
      </c>
      <c r="F32" s="4">
        <v>3</v>
      </c>
      <c r="G32" s="4">
        <v>5</v>
      </c>
      <c r="H32" s="4">
        <v>2</v>
      </c>
      <c r="I32" s="4">
        <v>0</v>
      </c>
      <c r="J32" s="9">
        <v>0</v>
      </c>
      <c r="K32" s="4">
        <v>0</v>
      </c>
      <c r="L32" s="4">
        <v>0</v>
      </c>
      <c r="M32" s="4">
        <v>12</v>
      </c>
      <c r="N32" s="4">
        <v>1</v>
      </c>
      <c r="O32" s="4">
        <v>2</v>
      </c>
      <c r="P32" s="4">
        <v>0</v>
      </c>
      <c r="Q32" s="4">
        <v>0</v>
      </c>
      <c r="R32" s="4">
        <v>0</v>
      </c>
      <c r="S32" s="4">
        <v>1</v>
      </c>
      <c r="T32" s="4">
        <v>0</v>
      </c>
      <c r="U32" s="4">
        <v>8</v>
      </c>
      <c r="V32" s="4">
        <v>6</v>
      </c>
      <c r="W32" s="4">
        <v>0</v>
      </c>
      <c r="X32" s="4">
        <v>0</v>
      </c>
      <c r="Y32" s="4">
        <v>3</v>
      </c>
      <c r="Z32" s="4">
        <v>12</v>
      </c>
      <c r="AA32" s="3">
        <v>1.5333333333333301</v>
      </c>
      <c r="AB32" s="3">
        <v>5.7333333333333298</v>
      </c>
    </row>
    <row r="33" spans="1:28" ht="15">
      <c r="A33" s="78"/>
      <c r="B33" s="1" t="s">
        <v>1951</v>
      </c>
      <c r="C33" s="4">
        <f t="shared" si="4"/>
        <v>10</v>
      </c>
      <c r="D33" s="15">
        <f t="shared" si="1"/>
        <v>8.9126559714795012E-3</v>
      </c>
      <c r="E33" s="4">
        <v>3</v>
      </c>
      <c r="F33" s="4">
        <v>1</v>
      </c>
      <c r="G33" s="4">
        <v>4</v>
      </c>
      <c r="H33" s="4">
        <v>0</v>
      </c>
      <c r="I33" s="4">
        <v>2</v>
      </c>
      <c r="J33" s="9">
        <v>2</v>
      </c>
      <c r="K33" s="4">
        <v>0</v>
      </c>
      <c r="L33" s="4">
        <v>0</v>
      </c>
      <c r="M33" s="4">
        <v>10</v>
      </c>
      <c r="N33" s="4">
        <v>0</v>
      </c>
      <c r="O33" s="4">
        <v>0</v>
      </c>
      <c r="P33" s="4">
        <v>0</v>
      </c>
      <c r="Q33" s="4">
        <v>2</v>
      </c>
      <c r="R33" s="4">
        <v>0</v>
      </c>
      <c r="S33" s="4">
        <v>4</v>
      </c>
      <c r="T33" s="4">
        <v>0</v>
      </c>
      <c r="U33" s="4">
        <v>4</v>
      </c>
      <c r="V33" s="4">
        <v>0</v>
      </c>
      <c r="W33" s="4">
        <v>0</v>
      </c>
      <c r="X33" s="4">
        <v>0</v>
      </c>
      <c r="Y33" s="4">
        <v>1</v>
      </c>
      <c r="Z33" s="4">
        <v>9</v>
      </c>
      <c r="AA33" s="3">
        <v>1.5</v>
      </c>
      <c r="AB33" s="3">
        <v>7.7</v>
      </c>
    </row>
    <row r="34" spans="1:28" ht="15">
      <c r="A34" s="78"/>
      <c r="B34" s="1" t="s">
        <v>2997</v>
      </c>
      <c r="C34" s="4">
        <f t="shared" si="4"/>
        <v>683</v>
      </c>
      <c r="D34" s="15">
        <f t="shared" si="1"/>
        <v>0.60873440285204994</v>
      </c>
      <c r="E34" s="4">
        <f t="shared" ref="E34:K34" si="7">SUM(E19:E33)</f>
        <v>59</v>
      </c>
      <c r="F34" s="4">
        <f t="shared" si="7"/>
        <v>149</v>
      </c>
      <c r="G34" s="4">
        <f t="shared" si="7"/>
        <v>235</v>
      </c>
      <c r="H34" s="4">
        <f t="shared" si="7"/>
        <v>164</v>
      </c>
      <c r="I34" s="4">
        <f t="shared" si="7"/>
        <v>76</v>
      </c>
      <c r="J34" s="4">
        <f t="shared" si="7"/>
        <v>288</v>
      </c>
      <c r="K34" s="4">
        <f t="shared" si="7"/>
        <v>24</v>
      </c>
      <c r="L34" s="4">
        <f t="shared" ref="L34:Z34" si="8">SUM(L19:L33)</f>
        <v>6</v>
      </c>
      <c r="M34" s="4">
        <f t="shared" si="8"/>
        <v>459</v>
      </c>
      <c r="N34" s="4">
        <f t="shared" si="8"/>
        <v>127</v>
      </c>
      <c r="O34" s="4">
        <f t="shared" si="8"/>
        <v>67</v>
      </c>
      <c r="P34" s="4">
        <f t="shared" si="8"/>
        <v>12</v>
      </c>
      <c r="Q34" s="4">
        <f t="shared" si="8"/>
        <v>38</v>
      </c>
      <c r="R34" s="4">
        <f t="shared" si="8"/>
        <v>19</v>
      </c>
      <c r="S34" s="4">
        <f t="shared" si="8"/>
        <v>288</v>
      </c>
      <c r="T34" s="4">
        <f t="shared" si="8"/>
        <v>8</v>
      </c>
      <c r="U34" s="4">
        <f t="shared" si="8"/>
        <v>291</v>
      </c>
      <c r="V34" s="4">
        <f t="shared" si="8"/>
        <v>6</v>
      </c>
      <c r="W34" s="4">
        <f t="shared" si="8"/>
        <v>19</v>
      </c>
      <c r="X34" s="4">
        <f t="shared" si="8"/>
        <v>2</v>
      </c>
      <c r="Y34" s="4">
        <f t="shared" si="8"/>
        <v>105</v>
      </c>
      <c r="Z34" s="4">
        <f t="shared" si="8"/>
        <v>578</v>
      </c>
      <c r="AA34" s="3">
        <v>1.66422287390029</v>
      </c>
      <c r="AB34" s="3">
        <v>7.0205278592375402</v>
      </c>
    </row>
    <row r="35" spans="1:28" ht="15">
      <c r="A35" s="1" t="s">
        <v>3008</v>
      </c>
      <c r="B35" s="1" t="s">
        <v>2963</v>
      </c>
      <c r="C35" s="4">
        <f t="shared" si="4"/>
        <v>8</v>
      </c>
      <c r="D35" s="15">
        <f t="shared" si="1"/>
        <v>7.1301247771836003E-3</v>
      </c>
      <c r="E35" s="4">
        <v>0</v>
      </c>
      <c r="F35" s="4">
        <v>3</v>
      </c>
      <c r="G35" s="4">
        <v>4</v>
      </c>
      <c r="H35" s="4">
        <v>1</v>
      </c>
      <c r="I35" s="4">
        <v>0</v>
      </c>
      <c r="J35" s="9">
        <v>2</v>
      </c>
      <c r="K35" s="4">
        <v>1</v>
      </c>
      <c r="L35" s="4">
        <v>0</v>
      </c>
      <c r="M35" s="4">
        <v>7</v>
      </c>
      <c r="N35" s="4">
        <v>0</v>
      </c>
      <c r="O35" s="4">
        <v>0</v>
      </c>
      <c r="P35" s="4">
        <v>0</v>
      </c>
      <c r="Q35" s="4">
        <v>0</v>
      </c>
      <c r="R35" s="4">
        <v>0</v>
      </c>
      <c r="S35" s="4">
        <v>3</v>
      </c>
      <c r="T35" s="4">
        <v>0</v>
      </c>
      <c r="U35" s="4">
        <v>5</v>
      </c>
      <c r="V35" s="4">
        <v>0</v>
      </c>
      <c r="W35" s="4">
        <v>0</v>
      </c>
      <c r="X35" s="4">
        <v>0</v>
      </c>
      <c r="Y35" s="4">
        <v>3</v>
      </c>
      <c r="Z35" s="4">
        <v>5</v>
      </c>
      <c r="AA35" s="3">
        <v>1</v>
      </c>
      <c r="AB35" s="3">
        <v>5</v>
      </c>
    </row>
    <row r="36" spans="1:28" ht="15.5" customHeight="1">
      <c r="A36" s="78" t="s">
        <v>3009</v>
      </c>
      <c r="B36" s="1" t="s">
        <v>2436</v>
      </c>
      <c r="C36" s="4">
        <f t="shared" si="4"/>
        <v>29</v>
      </c>
      <c r="D36" s="15">
        <f t="shared" si="1"/>
        <v>2.5846702317290554E-2</v>
      </c>
      <c r="E36" s="4">
        <v>0</v>
      </c>
      <c r="F36" s="4">
        <v>9</v>
      </c>
      <c r="G36" s="4">
        <v>9</v>
      </c>
      <c r="H36" s="4">
        <v>9</v>
      </c>
      <c r="I36" s="4">
        <v>2</v>
      </c>
      <c r="J36" s="9">
        <v>13</v>
      </c>
      <c r="K36" s="4">
        <v>3</v>
      </c>
      <c r="L36" s="4">
        <v>0</v>
      </c>
      <c r="M36" s="4">
        <v>26</v>
      </c>
      <c r="N36" s="4">
        <v>0</v>
      </c>
      <c r="O36" s="4">
        <v>0</v>
      </c>
      <c r="P36" s="4">
        <v>0</v>
      </c>
      <c r="Q36" s="4">
        <v>3</v>
      </c>
      <c r="R36" s="4">
        <v>0</v>
      </c>
      <c r="S36" s="4">
        <v>9</v>
      </c>
      <c r="T36" s="4">
        <v>0</v>
      </c>
      <c r="U36" s="4">
        <v>17</v>
      </c>
      <c r="V36" s="4">
        <v>0</v>
      </c>
      <c r="W36" s="4">
        <v>0</v>
      </c>
      <c r="X36" s="4">
        <v>0</v>
      </c>
      <c r="Y36" s="4">
        <v>2</v>
      </c>
      <c r="Z36" s="4">
        <v>27</v>
      </c>
      <c r="AA36" s="3">
        <v>1.6551724137931001</v>
      </c>
      <c r="AB36" s="3">
        <v>10</v>
      </c>
    </row>
    <row r="37" spans="1:28" ht="15">
      <c r="A37" s="78"/>
      <c r="B37" s="1" t="s">
        <v>2521</v>
      </c>
      <c r="C37" s="4">
        <f t="shared" si="4"/>
        <v>27</v>
      </c>
      <c r="D37" s="15">
        <f t="shared" si="1"/>
        <v>2.4064171122994651E-2</v>
      </c>
      <c r="E37" s="4">
        <v>1</v>
      </c>
      <c r="F37" s="4">
        <v>3</v>
      </c>
      <c r="G37" s="4">
        <v>11</v>
      </c>
      <c r="H37" s="4">
        <v>6</v>
      </c>
      <c r="I37" s="4">
        <v>6</v>
      </c>
      <c r="J37" s="9">
        <v>54</v>
      </c>
      <c r="K37" s="4">
        <v>0</v>
      </c>
      <c r="L37" s="4">
        <v>0</v>
      </c>
      <c r="M37" s="4">
        <v>20</v>
      </c>
      <c r="N37" s="4">
        <v>0</v>
      </c>
      <c r="O37" s="4">
        <v>7</v>
      </c>
      <c r="P37" s="4">
        <v>0</v>
      </c>
      <c r="Q37" s="4">
        <v>1</v>
      </c>
      <c r="R37" s="4">
        <v>0</v>
      </c>
      <c r="S37" s="4">
        <v>15</v>
      </c>
      <c r="T37" s="4">
        <v>0</v>
      </c>
      <c r="U37" s="4">
        <v>11</v>
      </c>
      <c r="V37" s="4">
        <v>0</v>
      </c>
      <c r="W37" s="4">
        <v>0</v>
      </c>
      <c r="X37" s="4">
        <v>0</v>
      </c>
      <c r="Y37" s="4">
        <v>1</v>
      </c>
      <c r="Z37" s="4">
        <v>26</v>
      </c>
      <c r="AA37" s="3">
        <v>1.44444444444444</v>
      </c>
      <c r="AB37" s="3">
        <v>5.7777777777777803</v>
      </c>
    </row>
    <row r="38" spans="1:28" ht="15">
      <c r="A38" s="78"/>
      <c r="B38" s="1" t="s">
        <v>2593</v>
      </c>
      <c r="C38" s="4">
        <f t="shared" si="4"/>
        <v>29</v>
      </c>
      <c r="D38" s="15">
        <f t="shared" si="1"/>
        <v>2.5846702317290554E-2</v>
      </c>
      <c r="E38" s="4">
        <v>3</v>
      </c>
      <c r="F38" s="4">
        <v>12</v>
      </c>
      <c r="G38" s="4">
        <v>8</v>
      </c>
      <c r="H38" s="4">
        <v>4</v>
      </c>
      <c r="I38" s="4">
        <v>2</v>
      </c>
      <c r="J38" s="9">
        <v>10</v>
      </c>
      <c r="K38" s="4">
        <v>0</v>
      </c>
      <c r="L38" s="4">
        <v>0</v>
      </c>
      <c r="M38" s="4">
        <v>20</v>
      </c>
      <c r="N38" s="4">
        <v>0</v>
      </c>
      <c r="O38" s="4">
        <v>9</v>
      </c>
      <c r="P38" s="4">
        <v>12</v>
      </c>
      <c r="Q38" s="4">
        <v>2</v>
      </c>
      <c r="R38" s="4">
        <v>0</v>
      </c>
      <c r="S38" s="4">
        <v>10</v>
      </c>
      <c r="T38" s="4">
        <v>0</v>
      </c>
      <c r="U38" s="4">
        <v>5</v>
      </c>
      <c r="V38" s="4">
        <v>0</v>
      </c>
      <c r="W38" s="4">
        <v>0</v>
      </c>
      <c r="X38" s="4">
        <v>0</v>
      </c>
      <c r="Y38" s="4">
        <v>5</v>
      </c>
      <c r="Z38" s="4">
        <v>24</v>
      </c>
      <c r="AA38" s="3">
        <v>1.9310344827586201</v>
      </c>
      <c r="AB38" s="3">
        <v>7.9310344827586201</v>
      </c>
    </row>
    <row r="39" spans="1:28" ht="15">
      <c r="A39" s="78"/>
      <c r="B39" s="1" t="s">
        <v>3010</v>
      </c>
      <c r="C39" s="4">
        <f t="shared" si="4"/>
        <v>0</v>
      </c>
      <c r="D39" s="15">
        <f t="shared" si="1"/>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row>
    <row r="40" spans="1:28" ht="15">
      <c r="A40" s="78"/>
      <c r="B40" s="1" t="s">
        <v>2676</v>
      </c>
      <c r="C40" s="4">
        <f t="shared" si="4"/>
        <v>7</v>
      </c>
      <c r="D40" s="15">
        <f t="shared" si="1"/>
        <v>6.2388591800356507E-3</v>
      </c>
      <c r="E40" s="4">
        <v>1</v>
      </c>
      <c r="F40" s="4">
        <v>2</v>
      </c>
      <c r="G40" s="4">
        <v>1</v>
      </c>
      <c r="H40" s="4">
        <v>0</v>
      </c>
      <c r="I40" s="4">
        <v>3</v>
      </c>
      <c r="J40" s="9">
        <v>21</v>
      </c>
      <c r="K40" s="4">
        <v>0</v>
      </c>
      <c r="L40" s="4">
        <v>0</v>
      </c>
      <c r="M40" s="4">
        <v>6</v>
      </c>
      <c r="N40" s="4">
        <v>0</v>
      </c>
      <c r="O40" s="4">
        <v>1</v>
      </c>
      <c r="P40" s="4">
        <v>1</v>
      </c>
      <c r="Q40" s="4">
        <v>1</v>
      </c>
      <c r="R40" s="4">
        <v>0</v>
      </c>
      <c r="S40" s="4">
        <v>0</v>
      </c>
      <c r="T40" s="4">
        <v>0</v>
      </c>
      <c r="U40" s="4">
        <v>5</v>
      </c>
      <c r="V40" s="4">
        <v>0</v>
      </c>
      <c r="W40" s="4">
        <v>0</v>
      </c>
      <c r="X40" s="4">
        <v>0</v>
      </c>
      <c r="Y40" s="4">
        <v>1</v>
      </c>
      <c r="Z40" s="4">
        <v>6</v>
      </c>
      <c r="AA40" s="3">
        <v>1.5714285714285701</v>
      </c>
      <c r="AB40" s="3">
        <v>6.1428571428571397</v>
      </c>
    </row>
    <row r="41" spans="1:28" ht="15">
      <c r="A41" s="78"/>
      <c r="B41" s="1" t="s">
        <v>2695</v>
      </c>
      <c r="C41" s="4">
        <f t="shared" si="4"/>
        <v>3</v>
      </c>
      <c r="D41" s="15">
        <f t="shared" si="1"/>
        <v>2.6737967914438501E-3</v>
      </c>
      <c r="E41" s="4">
        <v>0</v>
      </c>
      <c r="F41" s="4">
        <v>2</v>
      </c>
      <c r="G41" s="4">
        <v>0</v>
      </c>
      <c r="H41" s="4">
        <v>1</v>
      </c>
      <c r="I41" s="4">
        <v>0</v>
      </c>
      <c r="J41" s="9">
        <v>3</v>
      </c>
      <c r="K41" s="4">
        <v>0</v>
      </c>
      <c r="L41" s="4">
        <v>0</v>
      </c>
      <c r="M41" s="4">
        <v>3</v>
      </c>
      <c r="N41" s="4">
        <v>0</v>
      </c>
      <c r="O41" s="4">
        <v>0</v>
      </c>
      <c r="P41" s="4">
        <v>0</v>
      </c>
      <c r="Q41" s="4">
        <v>0</v>
      </c>
      <c r="R41" s="4">
        <v>0</v>
      </c>
      <c r="S41" s="4">
        <v>0</v>
      </c>
      <c r="T41" s="4">
        <v>0</v>
      </c>
      <c r="U41" s="4">
        <v>3</v>
      </c>
      <c r="V41" s="4">
        <v>0</v>
      </c>
      <c r="W41" s="4">
        <v>0</v>
      </c>
      <c r="X41" s="4">
        <v>0</v>
      </c>
      <c r="Y41" s="4">
        <v>1</v>
      </c>
      <c r="Z41" s="4">
        <v>2</v>
      </c>
      <c r="AA41" s="3">
        <v>1</v>
      </c>
      <c r="AB41" s="3">
        <v>2</v>
      </c>
    </row>
    <row r="42" spans="1:28" ht="15">
      <c r="A42" s="78"/>
      <c r="B42" s="1" t="s">
        <v>2705</v>
      </c>
      <c r="C42" s="4">
        <f t="shared" si="4"/>
        <v>20</v>
      </c>
      <c r="D42" s="15">
        <f t="shared" si="1"/>
        <v>1.7825311942959002E-2</v>
      </c>
      <c r="E42" s="4">
        <v>1</v>
      </c>
      <c r="F42" s="4">
        <v>2</v>
      </c>
      <c r="G42" s="4">
        <v>10</v>
      </c>
      <c r="H42" s="4">
        <v>7</v>
      </c>
      <c r="I42" s="4">
        <v>0</v>
      </c>
      <c r="J42" s="9">
        <v>3</v>
      </c>
      <c r="K42" s="4">
        <v>0</v>
      </c>
      <c r="L42" s="4">
        <v>0</v>
      </c>
      <c r="M42" s="4">
        <v>20</v>
      </c>
      <c r="N42" s="4">
        <v>0</v>
      </c>
      <c r="O42" s="4">
        <v>0</v>
      </c>
      <c r="P42" s="4">
        <v>0</v>
      </c>
      <c r="Q42" s="4">
        <v>0</v>
      </c>
      <c r="R42" s="4">
        <v>0</v>
      </c>
      <c r="S42" s="4">
        <v>17</v>
      </c>
      <c r="T42" s="4">
        <v>0</v>
      </c>
      <c r="U42" s="4">
        <v>3</v>
      </c>
      <c r="V42" s="4">
        <v>0</v>
      </c>
      <c r="W42" s="4">
        <v>0</v>
      </c>
      <c r="X42" s="4">
        <v>0</v>
      </c>
      <c r="Y42" s="4">
        <v>4</v>
      </c>
      <c r="Z42" s="4">
        <v>16</v>
      </c>
      <c r="AA42" s="3">
        <v>1.5</v>
      </c>
      <c r="AB42" s="3">
        <v>7.25</v>
      </c>
    </row>
    <row r="43" spans="1:28" ht="15">
      <c r="A43" s="78"/>
      <c r="B43" s="1" t="s">
        <v>2755</v>
      </c>
      <c r="C43" s="4">
        <f t="shared" si="4"/>
        <v>10</v>
      </c>
      <c r="D43" s="15">
        <f t="shared" si="1"/>
        <v>8.9126559714795012E-3</v>
      </c>
      <c r="E43" s="4">
        <v>1</v>
      </c>
      <c r="F43" s="4">
        <v>4</v>
      </c>
      <c r="G43" s="4">
        <v>4</v>
      </c>
      <c r="H43" s="4">
        <v>1</v>
      </c>
      <c r="I43" s="4">
        <v>0</v>
      </c>
      <c r="J43" s="9">
        <v>0</v>
      </c>
      <c r="K43" s="4">
        <v>0</v>
      </c>
      <c r="L43" s="4">
        <v>0</v>
      </c>
      <c r="M43" s="4">
        <v>10</v>
      </c>
      <c r="N43" s="4">
        <v>0</v>
      </c>
      <c r="O43" s="4">
        <v>0</v>
      </c>
      <c r="P43" s="4">
        <v>0</v>
      </c>
      <c r="Q43" s="4">
        <v>0</v>
      </c>
      <c r="R43" s="4">
        <v>0</v>
      </c>
      <c r="S43" s="4">
        <v>3</v>
      </c>
      <c r="T43" s="4">
        <v>0</v>
      </c>
      <c r="U43" s="4">
        <v>7</v>
      </c>
      <c r="V43" s="4">
        <v>0</v>
      </c>
      <c r="W43" s="4">
        <v>0</v>
      </c>
      <c r="X43" s="4">
        <v>0</v>
      </c>
      <c r="Y43" s="4">
        <v>3</v>
      </c>
      <c r="Z43" s="4">
        <v>7</v>
      </c>
      <c r="AA43" s="3">
        <v>1.3</v>
      </c>
      <c r="AB43" s="3">
        <v>4.4000000000000004</v>
      </c>
    </row>
    <row r="44" spans="1:28" ht="15">
      <c r="A44" s="78"/>
      <c r="B44" s="1" t="s">
        <v>2784</v>
      </c>
      <c r="C44" s="4">
        <f t="shared" si="4"/>
        <v>18</v>
      </c>
      <c r="D44" s="15">
        <f t="shared" si="1"/>
        <v>1.6042780748663103E-2</v>
      </c>
      <c r="E44" s="4">
        <v>1</v>
      </c>
      <c r="F44" s="4">
        <v>3</v>
      </c>
      <c r="G44" s="4">
        <v>6</v>
      </c>
      <c r="H44" s="4">
        <v>7</v>
      </c>
      <c r="I44" s="4">
        <v>1</v>
      </c>
      <c r="J44" s="9">
        <v>16</v>
      </c>
      <c r="K44" s="4">
        <v>1</v>
      </c>
      <c r="L44" s="4">
        <v>0</v>
      </c>
      <c r="M44" s="4">
        <v>15</v>
      </c>
      <c r="N44" s="4">
        <v>0</v>
      </c>
      <c r="O44" s="4">
        <v>2</v>
      </c>
      <c r="P44" s="4">
        <v>0</v>
      </c>
      <c r="Q44" s="4">
        <v>0</v>
      </c>
      <c r="R44" s="4">
        <v>0</v>
      </c>
      <c r="S44" s="4">
        <v>7</v>
      </c>
      <c r="T44" s="4">
        <v>0</v>
      </c>
      <c r="U44" s="4">
        <v>9</v>
      </c>
      <c r="V44" s="4">
        <v>2</v>
      </c>
      <c r="W44" s="4">
        <v>0</v>
      </c>
      <c r="X44" s="4">
        <v>0</v>
      </c>
      <c r="Y44" s="4">
        <v>4</v>
      </c>
      <c r="Z44" s="4">
        <v>14</v>
      </c>
      <c r="AA44" s="3">
        <v>1.55555555555556</v>
      </c>
      <c r="AB44" s="3">
        <v>9.1666666666666696</v>
      </c>
    </row>
    <row r="45" spans="1:28" ht="15">
      <c r="A45" s="78"/>
      <c r="B45" s="1" t="s">
        <v>2833</v>
      </c>
      <c r="C45" s="4">
        <f t="shared" si="4"/>
        <v>13</v>
      </c>
      <c r="D45" s="15">
        <f t="shared" si="1"/>
        <v>1.1586452762923352E-2</v>
      </c>
      <c r="E45" s="4">
        <v>2</v>
      </c>
      <c r="F45" s="4">
        <v>1</v>
      </c>
      <c r="G45" s="4">
        <v>7</v>
      </c>
      <c r="H45" s="4">
        <v>2</v>
      </c>
      <c r="I45" s="4">
        <v>1</v>
      </c>
      <c r="J45" s="9">
        <v>7</v>
      </c>
      <c r="K45" s="4">
        <v>1</v>
      </c>
      <c r="L45" s="4">
        <v>0</v>
      </c>
      <c r="M45" s="4">
        <v>11</v>
      </c>
      <c r="N45" s="4">
        <v>0</v>
      </c>
      <c r="O45" s="4">
        <v>1</v>
      </c>
      <c r="P45" s="4">
        <v>0</v>
      </c>
      <c r="Q45" s="4">
        <v>1</v>
      </c>
      <c r="R45" s="4">
        <v>0</v>
      </c>
      <c r="S45" s="4">
        <v>8</v>
      </c>
      <c r="T45" s="4">
        <v>0</v>
      </c>
      <c r="U45" s="4">
        <v>4</v>
      </c>
      <c r="V45" s="4">
        <v>0</v>
      </c>
      <c r="W45" s="4">
        <v>0</v>
      </c>
      <c r="X45" s="4">
        <v>0</v>
      </c>
      <c r="Y45" s="4">
        <v>3</v>
      </c>
      <c r="Z45" s="4">
        <v>10</v>
      </c>
      <c r="AA45" s="3">
        <v>1.5384615384615401</v>
      </c>
      <c r="AB45" s="3">
        <v>8.0769230769230802</v>
      </c>
    </row>
    <row r="46" spans="1:28" ht="15">
      <c r="A46" s="78"/>
      <c r="B46" s="1" t="s">
        <v>2868</v>
      </c>
      <c r="C46" s="4">
        <f t="shared" si="4"/>
        <v>48</v>
      </c>
      <c r="D46" s="15">
        <f t="shared" si="1"/>
        <v>4.2780748663101602E-2</v>
      </c>
      <c r="E46" s="4">
        <v>0</v>
      </c>
      <c r="F46" s="4">
        <v>1</v>
      </c>
      <c r="G46" s="4">
        <v>3</v>
      </c>
      <c r="H46" s="4">
        <v>44</v>
      </c>
      <c r="I46" s="4">
        <v>0</v>
      </c>
      <c r="J46" s="9">
        <v>0</v>
      </c>
      <c r="K46" s="4">
        <v>0</v>
      </c>
      <c r="L46" s="4">
        <v>7</v>
      </c>
      <c r="M46" s="4">
        <v>41</v>
      </c>
      <c r="N46" s="4">
        <v>0</v>
      </c>
      <c r="O46" s="4">
        <v>0</v>
      </c>
      <c r="P46" s="4">
        <v>0</v>
      </c>
      <c r="Q46" s="4">
        <v>0</v>
      </c>
      <c r="R46" s="4">
        <v>0</v>
      </c>
      <c r="S46" s="4">
        <v>1</v>
      </c>
      <c r="T46" s="4">
        <v>0</v>
      </c>
      <c r="U46" s="4">
        <v>47</v>
      </c>
      <c r="V46" s="4">
        <v>0</v>
      </c>
      <c r="W46" s="4">
        <v>0</v>
      </c>
      <c r="X46" s="4">
        <v>0</v>
      </c>
      <c r="Y46" s="4">
        <v>0</v>
      </c>
      <c r="Z46" s="4">
        <v>48</v>
      </c>
      <c r="AA46" s="3">
        <v>2</v>
      </c>
      <c r="AB46" s="3">
        <v>10.1041666666667</v>
      </c>
    </row>
    <row r="47" spans="1:28" customFormat="1" ht="15">
      <c r="A47" s="78"/>
      <c r="B47" s="1" t="s">
        <v>2997</v>
      </c>
      <c r="C47" s="4">
        <f t="shared" si="4"/>
        <v>204</v>
      </c>
      <c r="D47" s="15">
        <f t="shared" si="1"/>
        <v>0.18181818181818182</v>
      </c>
      <c r="E47" s="4">
        <f t="shared" ref="E47:K47" si="9">SUM(E36:E46)</f>
        <v>10</v>
      </c>
      <c r="F47" s="4">
        <f t="shared" si="9"/>
        <v>39</v>
      </c>
      <c r="G47" s="4">
        <f t="shared" si="9"/>
        <v>59</v>
      </c>
      <c r="H47" s="4">
        <f t="shared" si="9"/>
        <v>81</v>
      </c>
      <c r="I47" s="4">
        <f t="shared" si="9"/>
        <v>15</v>
      </c>
      <c r="J47" s="4">
        <f t="shared" si="9"/>
        <v>127</v>
      </c>
      <c r="K47" s="4">
        <f t="shared" si="9"/>
        <v>5</v>
      </c>
      <c r="L47" s="4">
        <f t="shared" ref="L47:Z47" si="10">SUM(L36:L46)</f>
        <v>7</v>
      </c>
      <c r="M47" s="4">
        <f t="shared" si="10"/>
        <v>172</v>
      </c>
      <c r="N47" s="4">
        <f t="shared" si="10"/>
        <v>0</v>
      </c>
      <c r="O47" s="4">
        <f t="shared" si="10"/>
        <v>20</v>
      </c>
      <c r="P47" s="4">
        <f t="shared" si="10"/>
        <v>13</v>
      </c>
      <c r="Q47" s="4">
        <f t="shared" si="10"/>
        <v>8</v>
      </c>
      <c r="R47" s="4">
        <f t="shared" si="10"/>
        <v>0</v>
      </c>
      <c r="S47" s="4">
        <f t="shared" si="10"/>
        <v>70</v>
      </c>
      <c r="T47" s="4">
        <f t="shared" si="10"/>
        <v>0</v>
      </c>
      <c r="U47" s="4">
        <f t="shared" si="10"/>
        <v>111</v>
      </c>
      <c r="V47" s="4">
        <f t="shared" si="10"/>
        <v>2</v>
      </c>
      <c r="W47" s="4">
        <f t="shared" si="10"/>
        <v>0</v>
      </c>
      <c r="X47" s="4">
        <f t="shared" si="10"/>
        <v>0</v>
      </c>
      <c r="Y47" s="4">
        <f t="shared" si="10"/>
        <v>24</v>
      </c>
      <c r="Z47" s="4">
        <f t="shared" si="10"/>
        <v>180</v>
      </c>
      <c r="AA47" s="3">
        <v>1.68627450980392</v>
      </c>
      <c r="AB47" s="3">
        <v>8.1813725490196099</v>
      </c>
    </row>
    <row r="48" spans="1:28" s="10" customFormat="1">
      <c r="A48" s="77" t="s">
        <v>2997</v>
      </c>
      <c r="B48" s="77"/>
      <c r="C48" s="4">
        <f>C7+C18+C34+C35+C47</f>
        <v>1122</v>
      </c>
      <c r="D48" s="15">
        <f t="shared" si="1"/>
        <v>1</v>
      </c>
      <c r="E48" s="9">
        <f t="shared" ref="E48:K48" si="11">E7+E18+E34+E35+E47</f>
        <v>74</v>
      </c>
      <c r="F48" s="9">
        <f t="shared" si="11"/>
        <v>222</v>
      </c>
      <c r="G48" s="9">
        <f t="shared" si="11"/>
        <v>384</v>
      </c>
      <c r="H48" s="9">
        <f t="shared" si="11"/>
        <v>321</v>
      </c>
      <c r="I48" s="9">
        <f t="shared" si="11"/>
        <v>121</v>
      </c>
      <c r="J48" s="9">
        <f t="shared" si="11"/>
        <v>498</v>
      </c>
      <c r="K48" s="9">
        <f t="shared" si="11"/>
        <v>38</v>
      </c>
      <c r="L48" s="9">
        <f t="shared" ref="L48:Z48" si="12">L7+L18+L34+L35+L47</f>
        <v>14</v>
      </c>
      <c r="M48" s="9">
        <f t="shared" si="12"/>
        <v>812</v>
      </c>
      <c r="N48" s="9">
        <f t="shared" si="12"/>
        <v>128</v>
      </c>
      <c r="O48" s="9">
        <f t="shared" si="12"/>
        <v>130</v>
      </c>
      <c r="P48" s="9">
        <f t="shared" si="12"/>
        <v>26</v>
      </c>
      <c r="Q48" s="9">
        <f t="shared" si="12"/>
        <v>52</v>
      </c>
      <c r="R48" s="9">
        <f t="shared" si="12"/>
        <v>20</v>
      </c>
      <c r="S48" s="9">
        <f t="shared" si="12"/>
        <v>440</v>
      </c>
      <c r="T48" s="9">
        <f t="shared" si="12"/>
        <v>8</v>
      </c>
      <c r="U48" s="9">
        <f t="shared" si="12"/>
        <v>541</v>
      </c>
      <c r="V48" s="9">
        <f t="shared" si="12"/>
        <v>13</v>
      </c>
      <c r="W48" s="9">
        <f t="shared" si="12"/>
        <v>19</v>
      </c>
      <c r="X48" s="9">
        <f t="shared" si="12"/>
        <v>3</v>
      </c>
      <c r="Y48" s="9">
        <f t="shared" si="12"/>
        <v>162</v>
      </c>
      <c r="Z48" s="9">
        <f t="shared" si="12"/>
        <v>961</v>
      </c>
      <c r="AA48" s="3">
        <v>1.61319073083779</v>
      </c>
      <c r="AB48" s="3">
        <v>7.0222816399286998</v>
      </c>
    </row>
  </sheetData>
  <mergeCells count="13">
    <mergeCell ref="AA1:AA2"/>
    <mergeCell ref="AB1:AB2"/>
    <mergeCell ref="C1:J1"/>
    <mergeCell ref="K1:O1"/>
    <mergeCell ref="P1:X1"/>
    <mergeCell ref="Y1:Z1"/>
    <mergeCell ref="A48:B48"/>
    <mergeCell ref="A1:A2"/>
    <mergeCell ref="A3:A7"/>
    <mergeCell ref="A8:A18"/>
    <mergeCell ref="A19:A34"/>
    <mergeCell ref="A36:A47"/>
    <mergeCell ref="B1:B2"/>
  </mergeCells>
  <phoneticPr fontId="9" type="noConversion"/>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A34" workbookViewId="0">
      <selection activeCell="A36" sqref="A36"/>
    </sheetView>
  </sheetViews>
  <sheetFormatPr baseColWidth="10" defaultColWidth="8.6640625" defaultRowHeight="15"/>
  <cols>
    <col min="2" max="2" width="9.83203125" customWidth="1"/>
    <col min="11" max="11" width="10.1640625" customWidth="1"/>
  </cols>
  <sheetData>
    <row r="1" spans="1:18">
      <c r="A1" s="78" t="s">
        <v>2990</v>
      </c>
      <c r="B1" s="78" t="s">
        <v>2991</v>
      </c>
      <c r="C1" s="80" t="s">
        <v>2992</v>
      </c>
      <c r="D1" s="80"/>
      <c r="E1" s="80"/>
      <c r="F1" s="80"/>
      <c r="G1" s="80"/>
      <c r="H1" s="80"/>
      <c r="I1" s="80"/>
      <c r="J1" s="78" t="s">
        <v>2990</v>
      </c>
      <c r="K1" s="78" t="s">
        <v>2991</v>
      </c>
      <c r="L1" s="80" t="s">
        <v>2992</v>
      </c>
      <c r="M1" s="80"/>
      <c r="N1" s="80"/>
      <c r="O1" s="80"/>
      <c r="P1" s="80"/>
      <c r="Q1" s="80"/>
      <c r="R1" s="80"/>
    </row>
    <row r="2" spans="1:18">
      <c r="A2" s="78"/>
      <c r="B2" s="78"/>
      <c r="C2" s="5" t="s">
        <v>2997</v>
      </c>
      <c r="D2" s="5">
        <v>2020</v>
      </c>
      <c r="E2" s="5">
        <v>2019</v>
      </c>
      <c r="F2" s="5">
        <v>2018</v>
      </c>
      <c r="G2" s="5">
        <v>2017</v>
      </c>
      <c r="H2" s="5">
        <v>2016</v>
      </c>
      <c r="I2" s="5" t="s">
        <v>2999</v>
      </c>
      <c r="J2" s="78"/>
      <c r="K2" s="78"/>
      <c r="L2" s="5" t="s">
        <v>2997</v>
      </c>
      <c r="M2" s="5">
        <v>2020</v>
      </c>
      <c r="N2" s="5">
        <v>2019</v>
      </c>
      <c r="O2" s="5">
        <v>2018</v>
      </c>
      <c r="P2" s="5">
        <v>2017</v>
      </c>
      <c r="Q2" s="5">
        <v>2016</v>
      </c>
      <c r="R2" s="5" t="s">
        <v>2999</v>
      </c>
    </row>
    <row r="3" spans="1:18">
      <c r="A3" s="78" t="s">
        <v>3002</v>
      </c>
      <c r="B3" s="1" t="s">
        <v>15</v>
      </c>
      <c r="C3" s="4">
        <f t="shared" ref="C3:C18" si="0">SUM(D3:H3)</f>
        <v>21</v>
      </c>
      <c r="D3" s="4">
        <v>0</v>
      </c>
      <c r="E3" s="4">
        <v>2</v>
      </c>
      <c r="F3" s="4">
        <v>4</v>
      </c>
      <c r="G3" s="4">
        <v>1</v>
      </c>
      <c r="H3" s="4">
        <v>14</v>
      </c>
      <c r="I3" s="9">
        <v>0</v>
      </c>
      <c r="J3" s="82" t="s">
        <v>3011</v>
      </c>
      <c r="K3" s="7" t="s">
        <v>1107</v>
      </c>
      <c r="L3" s="7">
        <v>147</v>
      </c>
      <c r="M3" s="7">
        <v>5</v>
      </c>
      <c r="N3" s="7">
        <v>32</v>
      </c>
      <c r="O3" s="7">
        <v>64</v>
      </c>
      <c r="P3" s="7">
        <v>30</v>
      </c>
      <c r="Q3" s="7">
        <v>16</v>
      </c>
      <c r="R3" s="7">
        <v>57</v>
      </c>
    </row>
    <row r="4" spans="1:18">
      <c r="A4" s="78"/>
      <c r="B4" s="1" t="s">
        <v>76</v>
      </c>
      <c r="C4" s="4">
        <f t="shared" si="0"/>
        <v>18</v>
      </c>
      <c r="D4" s="4">
        <v>0</v>
      </c>
      <c r="E4" s="4">
        <v>1</v>
      </c>
      <c r="F4" s="4">
        <v>10</v>
      </c>
      <c r="G4" s="4">
        <v>6</v>
      </c>
      <c r="H4" s="4">
        <v>1</v>
      </c>
      <c r="I4" s="9">
        <v>0</v>
      </c>
      <c r="J4" s="82"/>
      <c r="K4" s="7" t="s">
        <v>1633</v>
      </c>
      <c r="L4" s="7">
        <v>29</v>
      </c>
      <c r="M4" s="7">
        <v>5</v>
      </c>
      <c r="N4" s="7">
        <v>9</v>
      </c>
      <c r="O4" s="7">
        <v>7</v>
      </c>
      <c r="P4" s="7">
        <v>8</v>
      </c>
      <c r="Q4" s="7">
        <v>0</v>
      </c>
      <c r="R4" s="7">
        <v>2</v>
      </c>
    </row>
    <row r="5" spans="1:18">
      <c r="A5" s="78"/>
      <c r="B5" s="1" t="s">
        <v>130</v>
      </c>
      <c r="C5" s="4">
        <f t="shared" si="0"/>
        <v>16</v>
      </c>
      <c r="D5" s="4">
        <v>0</v>
      </c>
      <c r="E5" s="4">
        <v>0</v>
      </c>
      <c r="F5" s="4">
        <v>9</v>
      </c>
      <c r="G5" s="4">
        <v>3</v>
      </c>
      <c r="H5" s="4">
        <v>4</v>
      </c>
      <c r="I5" s="9">
        <v>8</v>
      </c>
      <c r="J5" s="82"/>
      <c r="K5" s="7" t="s">
        <v>1714</v>
      </c>
      <c r="L5" s="7">
        <v>15</v>
      </c>
      <c r="M5" s="7">
        <v>1</v>
      </c>
      <c r="N5" s="7">
        <v>4</v>
      </c>
      <c r="O5" s="7">
        <v>7</v>
      </c>
      <c r="P5" s="7">
        <v>2</v>
      </c>
      <c r="Q5" s="7">
        <v>1</v>
      </c>
      <c r="R5" s="7">
        <v>18</v>
      </c>
    </row>
    <row r="6" spans="1:18" ht="14" customHeight="1">
      <c r="A6" s="78"/>
      <c r="B6" s="1" t="s">
        <v>3003</v>
      </c>
      <c r="C6" s="4">
        <f t="shared" si="0"/>
        <v>0</v>
      </c>
      <c r="D6" s="4">
        <v>0</v>
      </c>
      <c r="E6" s="4">
        <v>0</v>
      </c>
      <c r="F6" s="4">
        <v>0</v>
      </c>
      <c r="G6" s="4">
        <v>0</v>
      </c>
      <c r="H6" s="4">
        <v>0</v>
      </c>
      <c r="I6" s="4">
        <v>0</v>
      </c>
      <c r="J6" s="82"/>
      <c r="K6" s="7" t="s">
        <v>1756</v>
      </c>
      <c r="L6" s="7">
        <v>28</v>
      </c>
      <c r="M6" s="7">
        <v>2</v>
      </c>
      <c r="N6" s="7">
        <v>6</v>
      </c>
      <c r="O6" s="7">
        <v>9</v>
      </c>
      <c r="P6" s="7">
        <v>10</v>
      </c>
      <c r="Q6" s="7">
        <v>1</v>
      </c>
      <c r="R6" s="7">
        <v>7</v>
      </c>
    </row>
    <row r="7" spans="1:18">
      <c r="A7" s="78"/>
      <c r="B7" s="1" t="s">
        <v>2997</v>
      </c>
      <c r="C7" s="4">
        <f t="shared" si="0"/>
        <v>55</v>
      </c>
      <c r="D7" s="4">
        <f t="shared" ref="D7:I7" si="1">SUM(D3:D6)</f>
        <v>0</v>
      </c>
      <c r="E7" s="4">
        <f t="shared" si="1"/>
        <v>3</v>
      </c>
      <c r="F7" s="4">
        <f t="shared" si="1"/>
        <v>23</v>
      </c>
      <c r="G7" s="4">
        <f t="shared" si="1"/>
        <v>10</v>
      </c>
      <c r="H7" s="4">
        <f t="shared" si="1"/>
        <v>19</v>
      </c>
      <c r="I7" s="4">
        <f t="shared" si="1"/>
        <v>8</v>
      </c>
      <c r="J7" s="82"/>
      <c r="K7" s="7" t="s">
        <v>1826</v>
      </c>
      <c r="L7" s="7">
        <v>7</v>
      </c>
      <c r="M7" s="7">
        <v>2</v>
      </c>
      <c r="N7" s="7">
        <v>1</v>
      </c>
      <c r="O7" s="7">
        <v>3</v>
      </c>
      <c r="P7" s="7">
        <v>1</v>
      </c>
      <c r="Q7" s="7">
        <v>0</v>
      </c>
      <c r="R7" s="7">
        <v>3</v>
      </c>
    </row>
    <row r="8" spans="1:18">
      <c r="A8" s="78" t="s">
        <v>3004</v>
      </c>
      <c r="B8" s="1" t="s">
        <v>1980</v>
      </c>
      <c r="C8" s="4">
        <f t="shared" si="0"/>
        <v>33</v>
      </c>
      <c r="D8" s="4">
        <v>0</v>
      </c>
      <c r="E8" s="4">
        <v>1</v>
      </c>
      <c r="F8" s="4">
        <v>13</v>
      </c>
      <c r="G8" s="4">
        <v>13</v>
      </c>
      <c r="H8" s="4">
        <v>6</v>
      </c>
      <c r="I8" s="9">
        <v>25</v>
      </c>
      <c r="J8" s="82"/>
      <c r="K8" s="7" t="s">
        <v>1846</v>
      </c>
      <c r="L8" s="7">
        <v>8</v>
      </c>
      <c r="M8" s="7">
        <v>3</v>
      </c>
      <c r="N8" s="7">
        <v>1</v>
      </c>
      <c r="O8" s="7">
        <v>2</v>
      </c>
      <c r="P8" s="7">
        <v>2</v>
      </c>
      <c r="Q8" s="7">
        <v>0</v>
      </c>
      <c r="R8" s="7">
        <v>0</v>
      </c>
    </row>
    <row r="9" spans="1:18">
      <c r="A9" s="78"/>
      <c r="B9" s="1" t="s">
        <v>2222</v>
      </c>
      <c r="C9" s="4">
        <f t="shared" si="0"/>
        <v>30</v>
      </c>
      <c r="D9" s="4">
        <v>3</v>
      </c>
      <c r="E9" s="4">
        <v>11</v>
      </c>
      <c r="F9" s="4">
        <v>8</v>
      </c>
      <c r="G9" s="4">
        <v>8</v>
      </c>
      <c r="H9" s="4">
        <v>0</v>
      </c>
      <c r="I9" s="9">
        <v>15</v>
      </c>
      <c r="J9" s="82"/>
      <c r="K9" s="7" t="s">
        <v>1868</v>
      </c>
      <c r="L9" s="7">
        <v>16</v>
      </c>
      <c r="M9" s="7">
        <v>2</v>
      </c>
      <c r="N9" s="7">
        <v>5</v>
      </c>
      <c r="O9" s="7">
        <v>6</v>
      </c>
      <c r="P9" s="7">
        <v>3</v>
      </c>
      <c r="Q9" s="7">
        <v>0</v>
      </c>
      <c r="R9" s="7">
        <v>18</v>
      </c>
    </row>
    <row r="10" spans="1:18" ht="30">
      <c r="A10" s="78"/>
      <c r="B10" s="1" t="s">
        <v>2065</v>
      </c>
      <c r="C10" s="4">
        <f t="shared" si="0"/>
        <v>11</v>
      </c>
      <c r="D10" s="4">
        <v>0</v>
      </c>
      <c r="E10" s="4">
        <v>1</v>
      </c>
      <c r="F10" s="4">
        <v>1</v>
      </c>
      <c r="G10" s="4">
        <v>8</v>
      </c>
      <c r="H10" s="4">
        <v>1</v>
      </c>
      <c r="I10" s="9">
        <v>0</v>
      </c>
      <c r="J10" s="82"/>
      <c r="K10" s="7" t="s">
        <v>1907</v>
      </c>
      <c r="L10" s="7">
        <v>15</v>
      </c>
      <c r="M10" s="7">
        <v>5</v>
      </c>
      <c r="N10" s="7">
        <v>3</v>
      </c>
      <c r="O10" s="7">
        <v>5</v>
      </c>
      <c r="P10" s="7">
        <v>2</v>
      </c>
      <c r="Q10" s="7">
        <v>0</v>
      </c>
      <c r="R10" s="7">
        <v>0</v>
      </c>
    </row>
    <row r="11" spans="1:18">
      <c r="A11" s="78"/>
      <c r="B11" s="1" t="s">
        <v>2091</v>
      </c>
      <c r="C11" s="4">
        <f t="shared" si="0"/>
        <v>20</v>
      </c>
      <c r="D11" s="4">
        <v>2</v>
      </c>
      <c r="E11" s="4">
        <v>6</v>
      </c>
      <c r="F11" s="4">
        <v>9</v>
      </c>
      <c r="G11" s="4">
        <v>3</v>
      </c>
      <c r="H11" s="4">
        <v>0</v>
      </c>
      <c r="I11" s="9">
        <v>4</v>
      </c>
      <c r="J11" s="82"/>
      <c r="K11" s="7" t="s">
        <v>1951</v>
      </c>
      <c r="L11" s="7">
        <v>10</v>
      </c>
      <c r="M11" s="7">
        <v>3</v>
      </c>
      <c r="N11" s="7">
        <v>1</v>
      </c>
      <c r="O11" s="7">
        <v>4</v>
      </c>
      <c r="P11" s="7">
        <v>0</v>
      </c>
      <c r="Q11" s="7">
        <v>2</v>
      </c>
      <c r="R11" s="7">
        <v>2</v>
      </c>
    </row>
    <row r="12" spans="1:18">
      <c r="A12" s="78"/>
      <c r="B12" s="1" t="s">
        <v>2147</v>
      </c>
      <c r="C12" s="4">
        <f t="shared" si="0"/>
        <v>3</v>
      </c>
      <c r="D12" s="4">
        <v>0</v>
      </c>
      <c r="E12" s="4">
        <v>1</v>
      </c>
      <c r="F12" s="4">
        <v>0</v>
      </c>
      <c r="G12" s="4">
        <v>0</v>
      </c>
      <c r="H12" s="4">
        <v>2</v>
      </c>
      <c r="I12" s="9">
        <v>5</v>
      </c>
      <c r="J12" s="82"/>
      <c r="K12" s="7" t="s">
        <v>2997</v>
      </c>
      <c r="L12" s="7">
        <v>683</v>
      </c>
      <c r="M12" s="7">
        <v>59</v>
      </c>
      <c r="N12" s="7">
        <v>149</v>
      </c>
      <c r="O12" s="7">
        <v>235</v>
      </c>
      <c r="P12" s="7">
        <v>164</v>
      </c>
      <c r="Q12" s="7">
        <v>76</v>
      </c>
      <c r="R12" s="7">
        <v>288</v>
      </c>
    </row>
    <row r="13" spans="1:18">
      <c r="A13" s="78"/>
      <c r="B13" s="1" t="s">
        <v>2156</v>
      </c>
      <c r="C13" s="4">
        <f t="shared" si="0"/>
        <v>1</v>
      </c>
      <c r="D13" s="4">
        <v>0</v>
      </c>
      <c r="E13" s="4">
        <v>0</v>
      </c>
      <c r="F13" s="4">
        <v>0</v>
      </c>
      <c r="G13" s="4">
        <v>1</v>
      </c>
      <c r="H13" s="4">
        <v>0</v>
      </c>
      <c r="I13" s="9">
        <v>2</v>
      </c>
      <c r="J13" s="83" t="s">
        <v>3009</v>
      </c>
      <c r="K13" s="7" t="s">
        <v>2436</v>
      </c>
      <c r="L13" s="7">
        <v>29</v>
      </c>
      <c r="M13" s="7">
        <v>0</v>
      </c>
      <c r="N13" s="7">
        <v>9</v>
      </c>
      <c r="O13" s="7">
        <v>9</v>
      </c>
      <c r="P13" s="7">
        <v>9</v>
      </c>
      <c r="Q13" s="7">
        <v>2</v>
      </c>
      <c r="R13" s="7">
        <v>13</v>
      </c>
    </row>
    <row r="14" spans="1:18">
      <c r="A14" s="78"/>
      <c r="B14" s="1" t="s">
        <v>2159</v>
      </c>
      <c r="C14" s="4">
        <f t="shared" si="0"/>
        <v>22</v>
      </c>
      <c r="D14" s="4">
        <v>0</v>
      </c>
      <c r="E14" s="4">
        <v>3</v>
      </c>
      <c r="F14" s="4">
        <v>7</v>
      </c>
      <c r="G14" s="4">
        <v>11</v>
      </c>
      <c r="H14" s="4">
        <v>1</v>
      </c>
      <c r="I14" s="9">
        <v>14</v>
      </c>
      <c r="J14" s="83"/>
      <c r="K14" s="7" t="s">
        <v>2521</v>
      </c>
      <c r="L14" s="7">
        <v>27</v>
      </c>
      <c r="M14" s="7">
        <v>1</v>
      </c>
      <c r="N14" s="7">
        <v>3</v>
      </c>
      <c r="O14" s="7">
        <v>11</v>
      </c>
      <c r="P14" s="7">
        <v>6</v>
      </c>
      <c r="Q14" s="7">
        <v>6</v>
      </c>
      <c r="R14" s="7">
        <v>54</v>
      </c>
    </row>
    <row r="15" spans="1:18">
      <c r="A15" s="78"/>
      <c r="B15" s="1" t="s">
        <v>2308</v>
      </c>
      <c r="C15" s="4">
        <f t="shared" si="0"/>
        <v>46</v>
      </c>
      <c r="D15" s="4">
        <v>0</v>
      </c>
      <c r="E15" s="4">
        <v>5</v>
      </c>
      <c r="F15" s="4">
        <v>24</v>
      </c>
      <c r="G15" s="4">
        <v>16</v>
      </c>
      <c r="H15" s="4">
        <v>1</v>
      </c>
      <c r="I15" s="9">
        <v>7</v>
      </c>
      <c r="J15" s="83"/>
      <c r="K15" s="7" t="s">
        <v>2593</v>
      </c>
      <c r="L15" s="7">
        <v>29</v>
      </c>
      <c r="M15" s="7">
        <v>3</v>
      </c>
      <c r="N15" s="7">
        <v>12</v>
      </c>
      <c r="O15" s="7">
        <v>8</v>
      </c>
      <c r="P15" s="7">
        <v>4</v>
      </c>
      <c r="Q15" s="7">
        <v>2</v>
      </c>
      <c r="R15" s="7">
        <v>10</v>
      </c>
    </row>
    <row r="16" spans="1:18">
      <c r="A16" s="78"/>
      <c r="B16" s="1" t="s">
        <v>2416</v>
      </c>
      <c r="C16" s="4">
        <f t="shared" si="0"/>
        <v>7</v>
      </c>
      <c r="D16" s="4">
        <v>0</v>
      </c>
      <c r="E16" s="4">
        <v>0</v>
      </c>
      <c r="F16" s="4">
        <v>1</v>
      </c>
      <c r="G16" s="4">
        <v>5</v>
      </c>
      <c r="H16" s="4">
        <v>1</v>
      </c>
      <c r="I16" s="9">
        <v>0</v>
      </c>
      <c r="J16" s="83"/>
      <c r="K16" s="7" t="s">
        <v>3010</v>
      </c>
      <c r="L16" s="7">
        <v>0</v>
      </c>
      <c r="M16" s="7">
        <v>0</v>
      </c>
      <c r="N16" s="7">
        <v>0</v>
      </c>
      <c r="O16" s="7">
        <v>0</v>
      </c>
      <c r="P16" s="7">
        <v>0</v>
      </c>
      <c r="Q16" s="7">
        <v>0</v>
      </c>
      <c r="R16" s="7">
        <v>0</v>
      </c>
    </row>
    <row r="17" spans="1:18" ht="30">
      <c r="A17" s="78"/>
      <c r="B17" s="1" t="s">
        <v>3005</v>
      </c>
      <c r="C17" s="4">
        <f t="shared" si="0"/>
        <v>0</v>
      </c>
      <c r="D17" s="4">
        <v>0</v>
      </c>
      <c r="E17" s="4">
        <v>0</v>
      </c>
      <c r="F17" s="4">
        <v>0</v>
      </c>
      <c r="G17" s="4">
        <v>0</v>
      </c>
      <c r="H17" s="4">
        <v>0</v>
      </c>
      <c r="I17" s="4">
        <v>0</v>
      </c>
      <c r="J17" s="83"/>
      <c r="K17" s="7" t="s">
        <v>2676</v>
      </c>
      <c r="L17" s="7">
        <v>7</v>
      </c>
      <c r="M17" s="7">
        <v>1</v>
      </c>
      <c r="N17" s="7">
        <v>2</v>
      </c>
      <c r="O17" s="7">
        <v>1</v>
      </c>
      <c r="P17" s="7">
        <v>0</v>
      </c>
      <c r="Q17" s="7">
        <v>3</v>
      </c>
      <c r="R17" s="7">
        <v>21</v>
      </c>
    </row>
    <row r="18" spans="1:18">
      <c r="A18" s="78"/>
      <c r="B18" s="1" t="s">
        <v>2997</v>
      </c>
      <c r="C18" s="4">
        <f t="shared" si="0"/>
        <v>173</v>
      </c>
      <c r="D18" s="4">
        <f t="shared" ref="D18:I18" si="2">SUM(D8:D17)</f>
        <v>5</v>
      </c>
      <c r="E18" s="4">
        <f t="shared" si="2"/>
        <v>28</v>
      </c>
      <c r="F18" s="4">
        <f t="shared" si="2"/>
        <v>63</v>
      </c>
      <c r="G18" s="4">
        <f t="shared" si="2"/>
        <v>65</v>
      </c>
      <c r="H18" s="4">
        <f t="shared" si="2"/>
        <v>12</v>
      </c>
      <c r="I18" s="4">
        <f t="shared" si="2"/>
        <v>72</v>
      </c>
      <c r="J18" s="83"/>
      <c r="K18" s="7" t="s">
        <v>2695</v>
      </c>
      <c r="L18" s="7">
        <v>3</v>
      </c>
      <c r="M18" s="7">
        <v>0</v>
      </c>
      <c r="N18" s="7">
        <v>2</v>
      </c>
      <c r="O18" s="7">
        <v>0</v>
      </c>
      <c r="P18" s="7">
        <v>1</v>
      </c>
      <c r="Q18" s="7">
        <v>0</v>
      </c>
      <c r="R18" s="7">
        <v>3</v>
      </c>
    </row>
    <row r="19" spans="1:18">
      <c r="A19" s="6" t="s">
        <v>3008</v>
      </c>
      <c r="B19" s="7" t="s">
        <v>2963</v>
      </c>
      <c r="C19" s="7">
        <v>8</v>
      </c>
      <c r="D19" s="7">
        <v>0</v>
      </c>
      <c r="E19" s="7">
        <v>3</v>
      </c>
      <c r="F19" s="7">
        <v>4</v>
      </c>
      <c r="G19" s="7">
        <v>1</v>
      </c>
      <c r="H19" s="7">
        <v>0</v>
      </c>
      <c r="I19" s="7">
        <v>2</v>
      </c>
      <c r="J19" s="83"/>
      <c r="K19" s="7" t="s">
        <v>2705</v>
      </c>
      <c r="L19" s="7">
        <v>20</v>
      </c>
      <c r="M19" s="7">
        <v>1</v>
      </c>
      <c r="N19" s="7">
        <v>2</v>
      </c>
      <c r="O19" s="7">
        <v>10</v>
      </c>
      <c r="P19" s="7">
        <v>7</v>
      </c>
      <c r="Q19" s="7">
        <v>0</v>
      </c>
      <c r="R19" s="7">
        <v>3</v>
      </c>
    </row>
    <row r="20" spans="1:18">
      <c r="A20" s="77" t="s">
        <v>3006</v>
      </c>
      <c r="B20" s="7" t="s">
        <v>177</v>
      </c>
      <c r="C20" s="7">
        <v>95</v>
      </c>
      <c r="D20" s="7">
        <v>4</v>
      </c>
      <c r="E20" s="7">
        <v>8</v>
      </c>
      <c r="F20" s="7">
        <v>31</v>
      </c>
      <c r="G20" s="7">
        <v>44</v>
      </c>
      <c r="H20" s="7">
        <v>8</v>
      </c>
      <c r="I20" s="7">
        <v>6</v>
      </c>
      <c r="J20" s="83"/>
      <c r="K20" s="7" t="s">
        <v>2755</v>
      </c>
      <c r="L20" s="7">
        <v>10</v>
      </c>
      <c r="M20" s="7">
        <v>1</v>
      </c>
      <c r="N20" s="7">
        <v>4</v>
      </c>
      <c r="O20" s="7">
        <v>4</v>
      </c>
      <c r="P20" s="7">
        <v>1</v>
      </c>
      <c r="Q20" s="7">
        <v>0</v>
      </c>
      <c r="R20" s="7">
        <v>0</v>
      </c>
    </row>
    <row r="21" spans="1:18">
      <c r="A21" s="77"/>
      <c r="B21" s="7" t="s">
        <v>432</v>
      </c>
      <c r="C21" s="7">
        <v>34</v>
      </c>
      <c r="D21" s="7">
        <v>3</v>
      </c>
      <c r="E21" s="7">
        <v>6</v>
      </c>
      <c r="F21" s="7">
        <v>13</v>
      </c>
      <c r="G21" s="7">
        <v>7</v>
      </c>
      <c r="H21" s="7">
        <v>5</v>
      </c>
      <c r="I21" s="7">
        <v>15</v>
      </c>
      <c r="J21" s="83"/>
      <c r="K21" s="7" t="s">
        <v>2784</v>
      </c>
      <c r="L21" s="7">
        <v>18</v>
      </c>
      <c r="M21" s="7">
        <v>1</v>
      </c>
      <c r="N21" s="7">
        <v>3</v>
      </c>
      <c r="O21" s="7">
        <v>6</v>
      </c>
      <c r="P21" s="7">
        <v>7</v>
      </c>
      <c r="Q21" s="7">
        <v>1</v>
      </c>
      <c r="R21" s="7">
        <v>16</v>
      </c>
    </row>
    <row r="22" spans="1:18">
      <c r="A22" s="77"/>
      <c r="B22" s="7" t="s">
        <v>521</v>
      </c>
      <c r="C22" s="7">
        <v>221</v>
      </c>
      <c r="D22" s="7">
        <v>20</v>
      </c>
      <c r="E22" s="7">
        <v>65</v>
      </c>
      <c r="F22" s="7">
        <v>68</v>
      </c>
      <c r="G22" s="7">
        <v>38</v>
      </c>
      <c r="H22" s="7">
        <v>30</v>
      </c>
      <c r="I22" s="7">
        <v>113</v>
      </c>
      <c r="J22" s="83"/>
      <c r="K22" s="7" t="s">
        <v>2833</v>
      </c>
      <c r="L22" s="7">
        <v>13</v>
      </c>
      <c r="M22" s="7">
        <v>2</v>
      </c>
      <c r="N22" s="7">
        <v>1</v>
      </c>
      <c r="O22" s="7">
        <v>7</v>
      </c>
      <c r="P22" s="7">
        <v>2</v>
      </c>
      <c r="Q22" s="7">
        <v>1</v>
      </c>
      <c r="R22" s="7">
        <v>7</v>
      </c>
    </row>
    <row r="23" spans="1:18" ht="31">
      <c r="A23" s="77"/>
      <c r="B23" s="8" t="s">
        <v>3007</v>
      </c>
      <c r="C23" s="7">
        <v>25</v>
      </c>
      <c r="D23" s="7">
        <v>2</v>
      </c>
      <c r="E23" s="7">
        <v>1</v>
      </c>
      <c r="F23" s="7">
        <v>9</v>
      </c>
      <c r="G23" s="7">
        <v>10</v>
      </c>
      <c r="H23" s="7">
        <v>3</v>
      </c>
      <c r="I23" s="7">
        <v>15</v>
      </c>
      <c r="J23" s="83"/>
      <c r="K23" s="7" t="s">
        <v>2868</v>
      </c>
      <c r="L23" s="7">
        <v>48</v>
      </c>
      <c r="M23" s="7">
        <v>0</v>
      </c>
      <c r="N23" s="7">
        <v>1</v>
      </c>
      <c r="O23" s="7">
        <v>3</v>
      </c>
      <c r="P23" s="7">
        <v>44</v>
      </c>
      <c r="Q23" s="7">
        <v>0</v>
      </c>
      <c r="R23" s="7">
        <v>0</v>
      </c>
    </row>
    <row r="24" spans="1:18">
      <c r="A24" s="77"/>
      <c r="B24" s="7" t="s">
        <v>1558</v>
      </c>
      <c r="C24" s="7">
        <v>27</v>
      </c>
      <c r="D24" s="7">
        <v>2</v>
      </c>
      <c r="E24" s="7">
        <v>6</v>
      </c>
      <c r="F24" s="7">
        <v>6</v>
      </c>
      <c r="G24" s="7">
        <v>5</v>
      </c>
      <c r="H24" s="7">
        <v>8</v>
      </c>
      <c r="I24" s="7">
        <v>29</v>
      </c>
      <c r="J24" s="83"/>
      <c r="K24" s="7" t="s">
        <v>2997</v>
      </c>
      <c r="L24" s="7">
        <v>204</v>
      </c>
      <c r="M24" s="7">
        <v>10</v>
      </c>
      <c r="N24" s="7">
        <v>39</v>
      </c>
      <c r="O24" s="7">
        <v>59</v>
      </c>
      <c r="P24" s="7">
        <v>81</v>
      </c>
      <c r="Q24" s="7">
        <v>15</v>
      </c>
      <c r="R24" s="7">
        <v>127</v>
      </c>
    </row>
    <row r="25" spans="1:18">
      <c r="A25" s="77"/>
      <c r="B25" s="7" t="s">
        <v>1622</v>
      </c>
      <c r="C25" s="7">
        <v>6</v>
      </c>
      <c r="D25" s="7">
        <v>0</v>
      </c>
      <c r="E25" s="7">
        <v>1</v>
      </c>
      <c r="F25" s="7">
        <v>1</v>
      </c>
      <c r="G25" s="7">
        <v>2</v>
      </c>
      <c r="H25" s="7">
        <v>2</v>
      </c>
      <c r="I25" s="7">
        <v>3</v>
      </c>
      <c r="J25" s="81" t="s">
        <v>2997</v>
      </c>
      <c r="K25" s="81"/>
      <c r="L25" s="7">
        <v>1123</v>
      </c>
      <c r="M25" s="7">
        <v>74</v>
      </c>
      <c r="N25" s="7">
        <v>222</v>
      </c>
      <c r="O25" s="7">
        <v>384</v>
      </c>
      <c r="P25" s="7">
        <v>321</v>
      </c>
      <c r="Q25" s="7">
        <v>122</v>
      </c>
      <c r="R25" s="7">
        <v>497</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topLeftCell="A7" workbookViewId="0">
      <selection activeCell="J12" sqref="J12"/>
    </sheetView>
  </sheetViews>
  <sheetFormatPr baseColWidth="10" defaultColWidth="8.6640625" defaultRowHeight="15"/>
  <sheetData>
    <row r="1" spans="1:8">
      <c r="A1" s="78" t="s">
        <v>2990</v>
      </c>
      <c r="B1" s="78" t="s">
        <v>2991</v>
      </c>
      <c r="C1" s="79" t="s">
        <v>2995</v>
      </c>
      <c r="D1" s="79" t="s">
        <v>2996</v>
      </c>
      <c r="E1" s="78" t="s">
        <v>2990</v>
      </c>
      <c r="F1" s="78" t="s">
        <v>2991</v>
      </c>
      <c r="G1" s="79" t="s">
        <v>2995</v>
      </c>
      <c r="H1" s="79" t="s">
        <v>2996</v>
      </c>
    </row>
    <row r="2" spans="1:8">
      <c r="A2" s="78"/>
      <c r="B2" s="78"/>
      <c r="C2" s="79"/>
      <c r="D2" s="79"/>
      <c r="E2" s="78"/>
      <c r="F2" s="78"/>
      <c r="G2" s="79"/>
      <c r="H2" s="79"/>
    </row>
    <row r="3" spans="1:8">
      <c r="A3" s="78" t="s">
        <v>3002</v>
      </c>
      <c r="B3" s="1" t="s">
        <v>15</v>
      </c>
      <c r="C3" s="3">
        <v>1.52380952380952</v>
      </c>
      <c r="D3" s="3">
        <v>6.0476190476190501</v>
      </c>
      <c r="E3" s="84" t="s">
        <v>3011</v>
      </c>
      <c r="F3" s="1" t="s">
        <v>1633</v>
      </c>
      <c r="G3" s="3">
        <v>1.6551724137931001</v>
      </c>
      <c r="H3" s="3">
        <v>6.2758620689655196</v>
      </c>
    </row>
    <row r="4" spans="1:8">
      <c r="A4" s="78"/>
      <c r="B4" s="1" t="s">
        <v>76</v>
      </c>
      <c r="C4" s="3">
        <v>1.5</v>
      </c>
      <c r="D4" s="3">
        <v>5.2777777777777803</v>
      </c>
      <c r="E4" s="85"/>
      <c r="F4" s="1" t="s">
        <v>1714</v>
      </c>
      <c r="G4" s="3">
        <v>1.4</v>
      </c>
      <c r="H4" s="3">
        <v>5.2</v>
      </c>
    </row>
    <row r="5" spans="1:8">
      <c r="A5" s="78"/>
      <c r="B5" s="1" t="s">
        <v>130</v>
      </c>
      <c r="C5" s="3">
        <v>1.5</v>
      </c>
      <c r="D5" s="3">
        <v>7.1875</v>
      </c>
      <c r="E5" s="85"/>
      <c r="F5" s="1" t="s">
        <v>1756</v>
      </c>
      <c r="G5" s="3">
        <v>1.6785714285714299</v>
      </c>
      <c r="H5" s="3">
        <v>7.8571428571428603</v>
      </c>
    </row>
    <row r="6" spans="1:8" ht="30">
      <c r="A6" s="78"/>
      <c r="B6" s="1" t="s">
        <v>3003</v>
      </c>
      <c r="C6" s="2">
        <v>0</v>
      </c>
      <c r="D6" s="2">
        <v>0</v>
      </c>
      <c r="E6" s="85"/>
      <c r="F6" s="1" t="s">
        <v>1826</v>
      </c>
      <c r="G6" s="3">
        <v>1.71428571428571</v>
      </c>
      <c r="H6" s="3">
        <v>5.8571428571428603</v>
      </c>
    </row>
    <row r="7" spans="1:8">
      <c r="A7" s="78"/>
      <c r="B7" s="1" t="s">
        <v>2997</v>
      </c>
      <c r="C7" s="3">
        <v>1.5090909090909099</v>
      </c>
      <c r="D7" s="3">
        <v>6.1272727272727296</v>
      </c>
      <c r="E7" s="85"/>
      <c r="F7" s="1" t="s">
        <v>1846</v>
      </c>
      <c r="G7" s="3">
        <v>1.125</v>
      </c>
      <c r="H7" s="3">
        <v>4.125</v>
      </c>
    </row>
    <row r="8" spans="1:8">
      <c r="A8" s="78" t="s">
        <v>3004</v>
      </c>
      <c r="B8" s="1" t="s">
        <v>1980</v>
      </c>
      <c r="C8" s="3">
        <v>0.63636363636363602</v>
      </c>
      <c r="D8" s="3">
        <v>8.0606060606060606</v>
      </c>
      <c r="E8" s="85"/>
      <c r="F8" s="1" t="s">
        <v>1868</v>
      </c>
      <c r="G8" s="3">
        <v>1.9375</v>
      </c>
      <c r="H8" s="3">
        <v>14.0625</v>
      </c>
    </row>
    <row r="9" spans="1:8">
      <c r="A9" s="78"/>
      <c r="B9" s="1" t="s">
        <v>2222</v>
      </c>
      <c r="C9" s="3">
        <v>1.8333333333333299</v>
      </c>
      <c r="D9" s="3">
        <v>4.93333333333333</v>
      </c>
      <c r="E9" s="85"/>
      <c r="F9" s="1" t="s">
        <v>1907</v>
      </c>
      <c r="G9" s="3">
        <v>1.5333333333333301</v>
      </c>
      <c r="H9" s="3">
        <v>5.7333333333333298</v>
      </c>
    </row>
    <row r="10" spans="1:8" ht="30">
      <c r="A10" s="78"/>
      <c r="B10" s="1" t="s">
        <v>2065</v>
      </c>
      <c r="C10" s="3">
        <v>1.4545454545454499</v>
      </c>
      <c r="D10" s="3">
        <v>8.0909090909090899</v>
      </c>
      <c r="E10" s="85"/>
      <c r="F10" s="1" t="s">
        <v>1951</v>
      </c>
      <c r="G10" s="3">
        <v>1.5</v>
      </c>
      <c r="H10" s="3">
        <v>7.7</v>
      </c>
    </row>
    <row r="11" spans="1:8">
      <c r="A11" s="78"/>
      <c r="B11" s="1" t="s">
        <v>2091</v>
      </c>
      <c r="C11" s="3">
        <v>1.6</v>
      </c>
      <c r="D11" s="3">
        <v>3.85</v>
      </c>
      <c r="E11" s="86"/>
      <c r="F11" s="1" t="s">
        <v>2997</v>
      </c>
      <c r="G11" s="3">
        <v>1.66422287390029</v>
      </c>
      <c r="H11" s="3">
        <v>7.0205278592375402</v>
      </c>
    </row>
    <row r="12" spans="1:8">
      <c r="A12" s="78"/>
      <c r="B12" s="1" t="s">
        <v>2147</v>
      </c>
      <c r="C12" s="3">
        <v>1.6666666666666701</v>
      </c>
      <c r="D12" s="3">
        <v>7.6666666666666696</v>
      </c>
      <c r="E12" s="1" t="s">
        <v>3008</v>
      </c>
      <c r="F12" s="1" t="s">
        <v>2963</v>
      </c>
      <c r="G12" s="3">
        <v>1</v>
      </c>
      <c r="H12" s="3">
        <v>5</v>
      </c>
    </row>
    <row r="13" spans="1:8">
      <c r="A13" s="78"/>
      <c r="B13" s="1" t="s">
        <v>2156</v>
      </c>
      <c r="C13" s="3">
        <v>1</v>
      </c>
      <c r="D13" s="3">
        <v>12</v>
      </c>
      <c r="E13" s="78" t="s">
        <v>3009</v>
      </c>
      <c r="F13" s="1" t="s">
        <v>2436</v>
      </c>
      <c r="G13" s="3">
        <v>1.6551724137931001</v>
      </c>
      <c r="H13" s="3">
        <v>10</v>
      </c>
    </row>
    <row r="14" spans="1:8">
      <c r="A14" s="78"/>
      <c r="B14" s="1" t="s">
        <v>2159</v>
      </c>
      <c r="C14" s="3">
        <v>2</v>
      </c>
      <c r="D14" s="3">
        <v>8.9090909090909101</v>
      </c>
      <c r="E14" s="78"/>
      <c r="F14" s="1" t="s">
        <v>2521</v>
      </c>
      <c r="G14" s="3">
        <v>1.44444444444444</v>
      </c>
      <c r="H14" s="3">
        <v>5.7777777777777803</v>
      </c>
    </row>
    <row r="15" spans="1:8">
      <c r="A15" s="78"/>
      <c r="B15" s="1" t="s">
        <v>2308</v>
      </c>
      <c r="C15" s="3">
        <v>1.23913043478261</v>
      </c>
      <c r="D15" s="3">
        <v>3.9130434782608701</v>
      </c>
      <c r="E15" s="78"/>
      <c r="F15" s="1" t="s">
        <v>2593</v>
      </c>
      <c r="G15" s="3">
        <v>1.9310344827586201</v>
      </c>
      <c r="H15" s="3">
        <v>7.9310344827586201</v>
      </c>
    </row>
    <row r="16" spans="1:8">
      <c r="A16" s="78"/>
      <c r="B16" s="1" t="s">
        <v>2416</v>
      </c>
      <c r="C16" s="3">
        <v>1.28571428571429</v>
      </c>
      <c r="D16" s="3">
        <v>7.8571428571428603</v>
      </c>
      <c r="E16" s="78"/>
      <c r="F16" s="1" t="s">
        <v>3010</v>
      </c>
      <c r="G16" s="4">
        <v>0</v>
      </c>
      <c r="H16" s="4">
        <v>0</v>
      </c>
    </row>
    <row r="17" spans="1:8" ht="30">
      <c r="A17" s="78"/>
      <c r="B17" s="1" t="s">
        <v>3005</v>
      </c>
      <c r="C17" s="2">
        <v>0</v>
      </c>
      <c r="D17" s="2">
        <v>0</v>
      </c>
      <c r="E17" s="78"/>
      <c r="F17" s="1" t="s">
        <v>2676</v>
      </c>
      <c r="G17" s="3">
        <v>1.5714285714285701</v>
      </c>
      <c r="H17" s="3">
        <v>6.1428571428571397</v>
      </c>
    </row>
    <row r="18" spans="1:8">
      <c r="A18" s="78"/>
      <c r="B18" s="1" t="s">
        <v>2997</v>
      </c>
      <c r="C18" s="3">
        <v>1.3872832369942201</v>
      </c>
      <c r="D18" s="3">
        <v>6.04624277456647</v>
      </c>
      <c r="E18" s="78"/>
      <c r="F18" s="1" t="s">
        <v>2695</v>
      </c>
      <c r="G18" s="3">
        <v>1</v>
      </c>
      <c r="H18" s="3">
        <v>2</v>
      </c>
    </row>
    <row r="19" spans="1:8">
      <c r="A19" s="84" t="s">
        <v>3006</v>
      </c>
      <c r="B19" s="1" t="s">
        <v>177</v>
      </c>
      <c r="C19" s="3">
        <v>1.4421052631578899</v>
      </c>
      <c r="D19" s="3">
        <v>5.2105263157894699</v>
      </c>
      <c r="E19" s="78"/>
      <c r="F19" s="1" t="s">
        <v>2705</v>
      </c>
      <c r="G19" s="3">
        <v>1.5</v>
      </c>
      <c r="H19" s="3">
        <v>7.25</v>
      </c>
    </row>
    <row r="20" spans="1:8">
      <c r="A20" s="85"/>
      <c r="B20" s="1" t="s">
        <v>432</v>
      </c>
      <c r="C20" s="3">
        <v>2.3235294117647101</v>
      </c>
      <c r="D20" s="3">
        <v>7.4117647058823497</v>
      </c>
      <c r="E20" s="78"/>
      <c r="F20" s="1" t="s">
        <v>2755</v>
      </c>
      <c r="G20" s="3">
        <v>1.3</v>
      </c>
      <c r="H20" s="3">
        <v>4.4000000000000004</v>
      </c>
    </row>
    <row r="21" spans="1:8">
      <c r="A21" s="85"/>
      <c r="B21" s="1" t="s">
        <v>521</v>
      </c>
      <c r="C21" s="3">
        <v>1.5181818181818201</v>
      </c>
      <c r="D21" s="3">
        <v>6.4545454545454497</v>
      </c>
      <c r="E21" s="78"/>
      <c r="F21" s="1" t="s">
        <v>2784</v>
      </c>
      <c r="G21" s="3">
        <v>1.55555555555556</v>
      </c>
      <c r="H21" s="3">
        <v>9.1666666666666696</v>
      </c>
    </row>
    <row r="22" spans="1:8" ht="30">
      <c r="A22" s="85"/>
      <c r="B22" s="1" t="s">
        <v>3007</v>
      </c>
      <c r="C22" s="3">
        <v>1.76</v>
      </c>
      <c r="D22" s="3">
        <v>6.8</v>
      </c>
      <c r="E22" s="78"/>
      <c r="F22" s="1" t="s">
        <v>2833</v>
      </c>
      <c r="G22" s="3">
        <v>1.5384615384615401</v>
      </c>
      <c r="H22" s="3">
        <v>8.0769230769230802</v>
      </c>
    </row>
    <row r="23" spans="1:8">
      <c r="A23" s="85"/>
      <c r="B23" s="1" t="s">
        <v>1558</v>
      </c>
      <c r="C23" s="3">
        <v>1.74074074074074</v>
      </c>
      <c r="D23" s="3">
        <v>7.2962962962963003</v>
      </c>
      <c r="E23" s="78"/>
      <c r="F23" s="1" t="s">
        <v>2868</v>
      </c>
      <c r="G23" s="3">
        <v>2</v>
      </c>
      <c r="H23" s="3">
        <v>10.1041666666667</v>
      </c>
    </row>
    <row r="24" spans="1:8">
      <c r="A24" s="85"/>
      <c r="B24" s="1" t="s">
        <v>1622</v>
      </c>
      <c r="C24" s="3">
        <v>1.6666666666666701</v>
      </c>
      <c r="D24" s="3">
        <v>9.8333333333333304</v>
      </c>
      <c r="E24" s="78"/>
      <c r="F24" s="1" t="s">
        <v>2997</v>
      </c>
      <c r="G24" s="3">
        <v>1.68627450980392</v>
      </c>
      <c r="H24" s="3">
        <v>8.1813725490196099</v>
      </c>
    </row>
    <row r="25" spans="1:8">
      <c r="A25" s="86"/>
      <c r="B25" s="1" t="s">
        <v>1107</v>
      </c>
      <c r="C25" s="3">
        <v>1.8911564625850299</v>
      </c>
      <c r="D25" s="3">
        <v>8.5238095238095202</v>
      </c>
      <c r="E25" s="77" t="s">
        <v>2997</v>
      </c>
      <c r="F25" s="77"/>
      <c r="G25" s="3">
        <v>1.61319073083779</v>
      </c>
      <c r="H25" s="3">
        <v>7.0222816399286998</v>
      </c>
    </row>
  </sheetData>
  <mergeCells count="14">
    <mergeCell ref="G1:G2"/>
    <mergeCell ref="H1:H2"/>
    <mergeCell ref="E25:F25"/>
    <mergeCell ref="A1:A2"/>
    <mergeCell ref="A3:A7"/>
    <mergeCell ref="A8:A18"/>
    <mergeCell ref="A19:A25"/>
    <mergeCell ref="B1:B2"/>
    <mergeCell ref="C1:C2"/>
    <mergeCell ref="D1:D2"/>
    <mergeCell ref="E1:E2"/>
    <mergeCell ref="E3:E11"/>
    <mergeCell ref="E13:E24"/>
    <mergeCell ref="F1:F2"/>
  </mergeCells>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汇总</vt:lpstr>
      <vt:lpstr>鼓楼区</vt:lpstr>
      <vt:lpstr>仓山区</vt:lpstr>
      <vt:lpstr>台江区</vt:lpstr>
      <vt:lpstr>晋安区</vt:lpstr>
      <vt:lpstr>马尾区</vt:lpstr>
      <vt:lpstr>已有诉求件数量</vt:lpstr>
      <vt:lpstr>调整</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2015-06-05T18:17:00Z</dcterms:created>
  <dcterms:modified xsi:type="dcterms:W3CDTF">2020-12-21T07:07:17Z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