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8"/>
  <workbookPr/>
  <mc:AlternateContent xmlns:mc="http://schemas.openxmlformats.org/markup-compatibility/2006">
    <mc:Choice Requires="x15">
      <x15ac:absPath xmlns:x15ac="http://schemas.microsoft.com/office/spreadsheetml/2010/11/ac" url="/Users/timeofmei/Desktop/"/>
    </mc:Choice>
  </mc:AlternateContent>
  <xr:revisionPtr revIDLastSave="0" documentId="8_{D818AC9A-138A-DF46-A9C0-D1C67A1138C9}" xr6:coauthVersionLast="45" xr6:coauthVersionMax="45" xr10:uidLastSave="{00000000-0000-0000-0000-000000000000}"/>
  <bookViews>
    <workbookView xWindow="0" yWindow="500" windowWidth="16800" windowHeight="20500" xr2:uid="{00000000-000D-0000-FFFF-FFFF00000000}"/>
  </bookViews>
  <sheets>
    <sheet name="汇总" sheetId="1" r:id="rId1"/>
    <sheet name="鼓楼区" sheetId="2" r:id="rId2"/>
    <sheet name="仓山区" sheetId="3" r:id="rId3"/>
    <sheet name="台江区" sheetId="4" r:id="rId4"/>
    <sheet name="晋安区" sheetId="5" r:id="rId5"/>
    <sheet name="马尾区" sheetId="6" r:id="rId6"/>
    <sheet name="已有诉求件数量" sheetId="7" r:id="rId7"/>
    <sheet name="调整" sheetId="8" r:id="rId8"/>
    <sheet name="Sheet2" sheetId="9" r:id="rId9"/>
  </sheets>
  <definedNames>
    <definedName name="_xlnm._FilterDatabase" localSheetId="2" hidden="1">仓山区!$A$1:$O$684</definedName>
    <definedName name="_xlnm._FilterDatabase" localSheetId="1" hidden="1">鼓楼区!$A$1:$O$56</definedName>
    <definedName name="_xlnm._FilterDatabase" localSheetId="0" hidden="1">汇总!$A$1:$Q$1124</definedName>
    <definedName name="_xlnm._FilterDatabase" localSheetId="4" hidden="1">晋安区!$A$1:$O$205</definedName>
    <definedName name="_xlnm._FilterDatabase" localSheetId="5" hidden="1">马尾区!$A$1:$O$8</definedName>
    <definedName name="_xlnm._FilterDatabase" localSheetId="3" hidden="1">台江区!$A$1:$O$174</definedName>
  </definedNames>
  <calcPr calcId="191029"/>
</workbook>
</file>

<file path=xl/calcChain.xml><?xml version="1.0" encoding="utf-8"?>
<calcChain xmlns="http://schemas.openxmlformats.org/spreadsheetml/2006/main">
  <c r="I18" i="8" l="1"/>
  <c r="H18" i="8"/>
  <c r="G18" i="8"/>
  <c r="F18" i="8"/>
  <c r="E18" i="8"/>
  <c r="D18" i="8"/>
  <c r="C18" i="8" s="1"/>
  <c r="C17" i="8"/>
  <c r="C16" i="8"/>
  <c r="C15" i="8"/>
  <c r="C14" i="8"/>
  <c r="C13" i="8"/>
  <c r="C12" i="8"/>
  <c r="C11" i="8"/>
  <c r="C10" i="8"/>
  <c r="C9" i="8"/>
  <c r="C8" i="8"/>
  <c r="I7" i="8"/>
  <c r="H7" i="8"/>
  <c r="G7" i="8"/>
  <c r="F7" i="8"/>
  <c r="E7" i="8"/>
  <c r="D7" i="8"/>
  <c r="C7" i="8"/>
  <c r="C6" i="8"/>
  <c r="C5" i="8"/>
  <c r="C4" i="8"/>
  <c r="C3" i="8"/>
  <c r="N48" i="7"/>
  <c r="Z47" i="7"/>
  <c r="Y47" i="7"/>
  <c r="X47" i="7"/>
  <c r="W47" i="7"/>
  <c r="V47" i="7"/>
  <c r="U47" i="7"/>
  <c r="T47" i="7"/>
  <c r="S47" i="7"/>
  <c r="R47" i="7"/>
  <c r="Q47" i="7"/>
  <c r="P47" i="7"/>
  <c r="O47" i="7"/>
  <c r="N47" i="7"/>
  <c r="M47" i="7"/>
  <c r="L47" i="7"/>
  <c r="K47" i="7"/>
  <c r="J47" i="7"/>
  <c r="I47" i="7"/>
  <c r="H47" i="7"/>
  <c r="G47" i="7"/>
  <c r="F47" i="7"/>
  <c r="E47" i="7"/>
  <c r="C47" i="7"/>
  <c r="C46" i="7"/>
  <c r="C45" i="7"/>
  <c r="C44" i="7"/>
  <c r="C43" i="7"/>
  <c r="C42" i="7"/>
  <c r="C41" i="7"/>
  <c r="C40" i="7"/>
  <c r="C39" i="7"/>
  <c r="C38" i="7"/>
  <c r="C37" i="7"/>
  <c r="C36" i="7"/>
  <c r="C35" i="7"/>
  <c r="Z34" i="7"/>
  <c r="Y34" i="7"/>
  <c r="X34" i="7"/>
  <c r="W34" i="7"/>
  <c r="V34" i="7"/>
  <c r="U34" i="7"/>
  <c r="T34" i="7"/>
  <c r="S34" i="7"/>
  <c r="R34" i="7"/>
  <c r="Q34" i="7"/>
  <c r="P34" i="7"/>
  <c r="O34" i="7"/>
  <c r="N34" i="7"/>
  <c r="M34" i="7"/>
  <c r="L34" i="7"/>
  <c r="K34" i="7"/>
  <c r="J34" i="7"/>
  <c r="I34" i="7"/>
  <c r="H34" i="7"/>
  <c r="G34" i="7"/>
  <c r="F34" i="7"/>
  <c r="E34" i="7"/>
  <c r="C34" i="7"/>
  <c r="C33" i="7"/>
  <c r="C32" i="7"/>
  <c r="C31" i="7"/>
  <c r="C30" i="7"/>
  <c r="C29" i="7"/>
  <c r="C28" i="7"/>
  <c r="C27" i="7"/>
  <c r="C26" i="7"/>
  <c r="C25" i="7"/>
  <c r="C24" i="7"/>
  <c r="C23" i="7"/>
  <c r="C22" i="7"/>
  <c r="C21" i="7"/>
  <c r="C20" i="7"/>
  <c r="C19" i="7"/>
  <c r="Z18" i="7"/>
  <c r="Y18" i="7"/>
  <c r="Y48" i="7" s="1"/>
  <c r="X18" i="7"/>
  <c r="W18" i="7"/>
  <c r="V18" i="7"/>
  <c r="U18" i="7"/>
  <c r="T18" i="7"/>
  <c r="S18" i="7"/>
  <c r="R18" i="7"/>
  <c r="Q18" i="7"/>
  <c r="P18" i="7"/>
  <c r="O18" i="7"/>
  <c r="N18" i="7"/>
  <c r="M18" i="7"/>
  <c r="M48" i="7" s="1"/>
  <c r="L18" i="7"/>
  <c r="L48" i="7" s="1"/>
  <c r="K18" i="7"/>
  <c r="K48" i="7" s="1"/>
  <c r="J18" i="7"/>
  <c r="I18" i="7"/>
  <c r="I48" i="7" s="1"/>
  <c r="H18" i="7"/>
  <c r="G18" i="7"/>
  <c r="F18" i="7"/>
  <c r="E18" i="7"/>
  <c r="C18" i="7" s="1"/>
  <c r="C17" i="7"/>
  <c r="C16" i="7"/>
  <c r="C15" i="7"/>
  <c r="C14" i="7"/>
  <c r="C13" i="7"/>
  <c r="C12" i="7"/>
  <c r="C11" i="7"/>
  <c r="C9" i="7"/>
  <c r="C8" i="7"/>
  <c r="Z7" i="7"/>
  <c r="Z48" i="7" s="1"/>
  <c r="Y7" i="7"/>
  <c r="X7" i="7"/>
  <c r="X48" i="7" s="1"/>
  <c r="W7" i="7"/>
  <c r="W48" i="7" s="1"/>
  <c r="V7" i="7"/>
  <c r="V48" i="7" s="1"/>
  <c r="U7" i="7"/>
  <c r="U48" i="7" s="1"/>
  <c r="T7" i="7"/>
  <c r="T48" i="7" s="1"/>
  <c r="S7" i="7"/>
  <c r="S48" i="7" s="1"/>
  <c r="R7" i="7"/>
  <c r="R48" i="7" s="1"/>
  <c r="Q7" i="7"/>
  <c r="Q48" i="7" s="1"/>
  <c r="P7" i="7"/>
  <c r="P48" i="7" s="1"/>
  <c r="O7" i="7"/>
  <c r="O48" i="7" s="1"/>
  <c r="N7" i="7"/>
  <c r="M7" i="7"/>
  <c r="L7" i="7"/>
  <c r="K7" i="7"/>
  <c r="J7" i="7"/>
  <c r="J48" i="7" s="1"/>
  <c r="I7" i="7"/>
  <c r="H7" i="7"/>
  <c r="H48" i="7" s="1"/>
  <c r="G7" i="7"/>
  <c r="G48" i="7" s="1"/>
  <c r="F7" i="7"/>
  <c r="F48" i="7" s="1"/>
  <c r="E7" i="7"/>
  <c r="E48" i="7" s="1"/>
  <c r="C6" i="7"/>
  <c r="C5" i="7"/>
  <c r="C4" i="7"/>
  <c r="C3" i="7"/>
  <c r="O3" i="6"/>
  <c r="O2" i="6"/>
  <c r="O159" i="5"/>
  <c r="O158" i="5"/>
  <c r="O146" i="5"/>
  <c r="O145" i="5"/>
  <c r="O128" i="5"/>
  <c r="O127" i="5"/>
  <c r="O118" i="5"/>
  <c r="O117" i="5"/>
  <c r="O98" i="5"/>
  <c r="O97" i="5"/>
  <c r="O88" i="5"/>
  <c r="O87" i="5"/>
  <c r="O59" i="5"/>
  <c r="O58" i="5"/>
  <c r="O32" i="5"/>
  <c r="O31" i="5"/>
  <c r="P3" i="5"/>
  <c r="O3" i="5"/>
  <c r="P2" i="5"/>
  <c r="O2" i="5"/>
  <c r="O169" i="4"/>
  <c r="O168" i="4"/>
  <c r="O123" i="4"/>
  <c r="O122" i="4"/>
  <c r="O93" i="4"/>
  <c r="O92" i="4"/>
  <c r="O71" i="4"/>
  <c r="O70" i="4"/>
  <c r="O67" i="4"/>
  <c r="O66" i="4"/>
  <c r="O47" i="4"/>
  <c r="O46" i="4"/>
  <c r="O36" i="4"/>
  <c r="O35" i="4"/>
  <c r="P3" i="4"/>
  <c r="O3" i="4"/>
  <c r="P2" i="4"/>
  <c r="O2" i="4"/>
  <c r="O676" i="3"/>
  <c r="O675" i="3"/>
  <c r="O661" i="3"/>
  <c r="O660" i="3"/>
  <c r="O645" i="3"/>
  <c r="O644" i="3"/>
  <c r="O637" i="3"/>
  <c r="O636" i="3"/>
  <c r="O630" i="3"/>
  <c r="O629" i="3"/>
  <c r="O602" i="3"/>
  <c r="O601" i="3"/>
  <c r="O587" i="3"/>
  <c r="O586" i="3"/>
  <c r="O558" i="3"/>
  <c r="O557" i="3"/>
  <c r="O552" i="3"/>
  <c r="O551" i="3"/>
  <c r="O525" i="3"/>
  <c r="O524" i="3"/>
  <c r="O500" i="3"/>
  <c r="O499" i="3"/>
  <c r="O353" i="3"/>
  <c r="O352" i="3"/>
  <c r="O132" i="3"/>
  <c r="O131" i="3"/>
  <c r="O98" i="3"/>
  <c r="O97" i="3"/>
  <c r="P3" i="3"/>
  <c r="O3" i="3"/>
  <c r="P2" i="3"/>
  <c r="O2" i="3"/>
  <c r="O42" i="2"/>
  <c r="O41" i="2"/>
  <c r="O24" i="2"/>
  <c r="O23" i="2"/>
  <c r="O5" i="2"/>
  <c r="O4" i="2"/>
  <c r="O3" i="2"/>
  <c r="O2" i="2"/>
  <c r="E1124" i="1"/>
  <c r="C1124" i="1"/>
  <c r="E1123" i="1"/>
  <c r="C1123" i="1"/>
  <c r="E1122" i="1"/>
  <c r="C1122" i="1"/>
  <c r="E1121" i="1"/>
  <c r="C1121" i="1"/>
  <c r="E1120" i="1"/>
  <c r="C1120" i="1"/>
  <c r="E1119" i="1"/>
  <c r="C1119" i="1"/>
  <c r="E1118" i="1"/>
  <c r="C1118" i="1"/>
  <c r="E1117" i="1"/>
  <c r="C1117" i="1"/>
  <c r="E1116" i="1"/>
  <c r="C1116" i="1"/>
  <c r="E1115" i="1"/>
  <c r="C1115" i="1"/>
  <c r="E1114" i="1"/>
  <c r="C1114" i="1"/>
  <c r="E1113" i="1"/>
  <c r="C1113" i="1"/>
  <c r="E1112" i="1"/>
  <c r="C1112" i="1"/>
  <c r="E1111" i="1"/>
  <c r="C1111" i="1"/>
  <c r="E1110" i="1"/>
  <c r="C1110" i="1"/>
  <c r="E1109" i="1"/>
  <c r="C1109" i="1"/>
  <c r="E1108" i="1"/>
  <c r="C1108" i="1"/>
  <c r="E1107" i="1"/>
  <c r="C1107" i="1"/>
  <c r="E1106" i="1"/>
  <c r="C1106" i="1"/>
  <c r="E1105" i="1"/>
  <c r="C1105" i="1"/>
  <c r="E1104" i="1"/>
  <c r="C1104" i="1"/>
  <c r="E1103" i="1"/>
  <c r="C1103" i="1"/>
  <c r="E1102" i="1"/>
  <c r="C1102" i="1"/>
  <c r="E1101" i="1"/>
  <c r="C1101" i="1"/>
  <c r="E1100" i="1"/>
  <c r="C1100" i="1"/>
  <c r="E1099" i="1"/>
  <c r="C1099" i="1"/>
  <c r="E1098" i="1"/>
  <c r="C1098" i="1"/>
  <c r="E1097" i="1"/>
  <c r="C1097" i="1"/>
  <c r="E1096" i="1"/>
  <c r="C1096" i="1"/>
  <c r="E1095" i="1"/>
  <c r="C1095" i="1"/>
  <c r="E1094" i="1"/>
  <c r="C1094" i="1"/>
  <c r="E1093" i="1"/>
  <c r="C1093" i="1"/>
  <c r="E1092" i="1"/>
  <c r="C1092" i="1"/>
  <c r="E1091" i="1"/>
  <c r="C1091" i="1"/>
  <c r="E1090" i="1"/>
  <c r="C1090" i="1"/>
  <c r="E1089" i="1"/>
  <c r="C1089" i="1"/>
  <c r="E1088" i="1"/>
  <c r="C1088" i="1"/>
  <c r="E1087" i="1"/>
  <c r="C1087" i="1"/>
  <c r="E1086" i="1"/>
  <c r="C1086" i="1"/>
  <c r="E1085" i="1"/>
  <c r="C1085" i="1"/>
  <c r="E1084" i="1"/>
  <c r="C1084" i="1"/>
  <c r="E1083" i="1"/>
  <c r="C1083" i="1"/>
  <c r="E1082" i="1"/>
  <c r="C1082" i="1"/>
  <c r="E1081" i="1"/>
  <c r="C1081" i="1"/>
  <c r="E1080" i="1"/>
  <c r="C1080" i="1"/>
  <c r="E1079" i="1"/>
  <c r="C1079" i="1"/>
  <c r="E1078" i="1"/>
  <c r="C1078" i="1"/>
  <c r="E1077" i="1"/>
  <c r="C1077" i="1"/>
  <c r="E1076" i="1"/>
  <c r="C1076" i="1"/>
  <c r="E1075" i="1"/>
  <c r="C1075" i="1"/>
  <c r="E1074" i="1"/>
  <c r="C1074" i="1"/>
  <c r="E1073" i="1"/>
  <c r="C1073" i="1"/>
  <c r="E1072" i="1"/>
  <c r="C1072" i="1"/>
  <c r="E1071" i="1"/>
  <c r="C1071" i="1"/>
  <c r="E1070" i="1"/>
  <c r="C1070" i="1"/>
  <c r="E1069" i="1"/>
  <c r="C1069" i="1"/>
  <c r="E1068" i="1"/>
  <c r="C1068" i="1"/>
  <c r="E1067" i="1"/>
  <c r="C1067" i="1"/>
  <c r="E1066" i="1"/>
  <c r="C1066" i="1"/>
  <c r="E1065" i="1"/>
  <c r="C1065" i="1"/>
  <c r="E1064" i="1"/>
  <c r="C1064" i="1"/>
  <c r="E1063" i="1"/>
  <c r="C1063" i="1"/>
  <c r="E1062" i="1"/>
  <c r="C1062" i="1"/>
  <c r="E1061" i="1"/>
  <c r="C1061" i="1"/>
  <c r="E1060" i="1"/>
  <c r="C1060" i="1"/>
  <c r="E1059" i="1"/>
  <c r="C1059" i="1"/>
  <c r="E1058" i="1"/>
  <c r="C1058" i="1"/>
  <c r="E1057" i="1"/>
  <c r="C1057" i="1"/>
  <c r="E1056" i="1"/>
  <c r="C1056" i="1"/>
  <c r="E1055" i="1"/>
  <c r="C1055" i="1"/>
  <c r="E1054" i="1"/>
  <c r="C1054" i="1"/>
  <c r="E1053" i="1"/>
  <c r="C1053" i="1"/>
  <c r="E1052" i="1"/>
  <c r="C1052" i="1"/>
  <c r="E1051" i="1"/>
  <c r="C1051" i="1"/>
  <c r="E1050" i="1"/>
  <c r="C1050" i="1"/>
  <c r="E1049" i="1"/>
  <c r="C1049" i="1"/>
  <c r="E1048" i="1"/>
  <c r="C1048" i="1"/>
  <c r="E1047" i="1"/>
  <c r="C1047" i="1"/>
  <c r="E1046" i="1"/>
  <c r="C1046" i="1"/>
  <c r="E1045" i="1"/>
  <c r="C1045" i="1"/>
  <c r="E1044" i="1"/>
  <c r="C1044" i="1"/>
  <c r="E1043" i="1"/>
  <c r="C1043" i="1"/>
  <c r="E1042" i="1"/>
  <c r="C1042" i="1"/>
  <c r="E1041" i="1"/>
  <c r="C1041" i="1"/>
  <c r="E1040" i="1"/>
  <c r="C1040" i="1"/>
  <c r="E1039" i="1"/>
  <c r="C1039" i="1"/>
  <c r="E1038" i="1"/>
  <c r="C1038" i="1"/>
  <c r="E1037" i="1"/>
  <c r="C1037" i="1"/>
  <c r="E1036" i="1"/>
  <c r="C1036" i="1"/>
  <c r="E1035" i="1"/>
  <c r="C1035" i="1"/>
  <c r="E1034" i="1"/>
  <c r="C1034" i="1"/>
  <c r="E1033" i="1"/>
  <c r="C1033" i="1"/>
  <c r="E1032" i="1"/>
  <c r="C1032" i="1"/>
  <c r="E1031" i="1"/>
  <c r="C1031" i="1"/>
  <c r="E1030" i="1"/>
  <c r="C1030" i="1"/>
  <c r="E1029" i="1"/>
  <c r="C1029" i="1"/>
  <c r="E1028" i="1"/>
  <c r="C1028" i="1"/>
  <c r="E1027" i="1"/>
  <c r="C1027" i="1"/>
  <c r="E1026" i="1"/>
  <c r="C1026" i="1"/>
  <c r="E1025" i="1"/>
  <c r="C1025" i="1"/>
  <c r="E1024" i="1"/>
  <c r="C1024" i="1"/>
  <c r="E1023" i="1"/>
  <c r="C1023" i="1"/>
  <c r="E1022" i="1"/>
  <c r="C1022" i="1"/>
  <c r="E1021" i="1"/>
  <c r="C1021" i="1"/>
  <c r="E1020" i="1"/>
  <c r="C1020" i="1"/>
  <c r="E1019" i="1"/>
  <c r="C1019" i="1"/>
  <c r="E1018" i="1"/>
  <c r="C1018" i="1"/>
  <c r="E1017" i="1"/>
  <c r="C1017" i="1"/>
  <c r="E1016" i="1"/>
  <c r="C1016" i="1"/>
  <c r="E1015" i="1"/>
  <c r="C1015" i="1"/>
  <c r="E1014" i="1"/>
  <c r="C1014" i="1"/>
  <c r="E1013" i="1"/>
  <c r="C1013" i="1"/>
  <c r="E1012" i="1"/>
  <c r="C1012" i="1"/>
  <c r="E1011" i="1"/>
  <c r="C1011" i="1"/>
  <c r="E1010" i="1"/>
  <c r="C1010" i="1"/>
  <c r="E1009" i="1"/>
  <c r="C1009" i="1"/>
  <c r="E1008" i="1"/>
  <c r="C1008" i="1"/>
  <c r="E1007" i="1"/>
  <c r="C1007" i="1"/>
  <c r="E1006" i="1"/>
  <c r="C1006" i="1"/>
  <c r="E1005" i="1"/>
  <c r="C1005" i="1"/>
  <c r="E1004" i="1"/>
  <c r="C1004" i="1"/>
  <c r="E1003" i="1"/>
  <c r="C1003" i="1"/>
  <c r="E1002" i="1"/>
  <c r="C1002" i="1"/>
  <c r="E1001" i="1"/>
  <c r="C1001" i="1"/>
  <c r="E1000" i="1"/>
  <c r="C1000" i="1"/>
  <c r="E999" i="1"/>
  <c r="C999" i="1"/>
  <c r="E998" i="1"/>
  <c r="C998" i="1"/>
  <c r="E997" i="1"/>
  <c r="C997" i="1"/>
  <c r="E996" i="1"/>
  <c r="C996" i="1"/>
  <c r="E995" i="1"/>
  <c r="C995" i="1"/>
  <c r="E994" i="1"/>
  <c r="C994" i="1"/>
  <c r="E993" i="1"/>
  <c r="C993" i="1"/>
  <c r="E992" i="1"/>
  <c r="C992" i="1"/>
  <c r="E991" i="1"/>
  <c r="C991" i="1"/>
  <c r="E990" i="1"/>
  <c r="C990" i="1"/>
  <c r="E989" i="1"/>
  <c r="C989" i="1"/>
  <c r="E988" i="1"/>
  <c r="C988" i="1"/>
  <c r="E987" i="1"/>
  <c r="C987" i="1"/>
  <c r="E986" i="1"/>
  <c r="C986" i="1"/>
  <c r="E985" i="1"/>
  <c r="C985" i="1"/>
  <c r="E984" i="1"/>
  <c r="C984" i="1"/>
  <c r="E983" i="1"/>
  <c r="C983" i="1"/>
  <c r="E982" i="1"/>
  <c r="C982" i="1"/>
  <c r="E981" i="1"/>
  <c r="C981" i="1"/>
  <c r="E980" i="1"/>
  <c r="C980" i="1"/>
  <c r="E979" i="1"/>
  <c r="C979" i="1"/>
  <c r="E978" i="1"/>
  <c r="C978" i="1"/>
  <c r="E977" i="1"/>
  <c r="C977" i="1"/>
  <c r="E976" i="1"/>
  <c r="C976" i="1"/>
  <c r="E975" i="1"/>
  <c r="C975" i="1"/>
  <c r="E974" i="1"/>
  <c r="C974" i="1"/>
  <c r="E973" i="1"/>
  <c r="C973" i="1"/>
  <c r="E972" i="1"/>
  <c r="C972" i="1"/>
  <c r="E971" i="1"/>
  <c r="C971" i="1"/>
  <c r="E970" i="1"/>
  <c r="C970" i="1"/>
  <c r="E969" i="1"/>
  <c r="C969" i="1"/>
  <c r="E968" i="1"/>
  <c r="C968" i="1"/>
  <c r="E967" i="1"/>
  <c r="C967" i="1"/>
  <c r="E966" i="1"/>
  <c r="C966" i="1"/>
  <c r="E965" i="1"/>
  <c r="C965" i="1"/>
  <c r="E964" i="1"/>
  <c r="C964" i="1"/>
  <c r="E963" i="1"/>
  <c r="C963" i="1"/>
  <c r="E962" i="1"/>
  <c r="C962" i="1"/>
  <c r="E961" i="1"/>
  <c r="C961" i="1"/>
  <c r="E960" i="1"/>
  <c r="C960" i="1"/>
  <c r="E959" i="1"/>
  <c r="C959" i="1"/>
  <c r="E958" i="1"/>
  <c r="C958" i="1"/>
  <c r="E957" i="1"/>
  <c r="C957" i="1"/>
  <c r="E956" i="1"/>
  <c r="C956" i="1"/>
  <c r="E955" i="1"/>
  <c r="C955" i="1"/>
  <c r="E954" i="1"/>
  <c r="C954" i="1"/>
  <c r="E953" i="1"/>
  <c r="C953" i="1"/>
  <c r="E952" i="1"/>
  <c r="C952" i="1"/>
  <c r="E951" i="1"/>
  <c r="C951" i="1"/>
  <c r="E950" i="1"/>
  <c r="C950" i="1"/>
  <c r="E949" i="1"/>
  <c r="C949" i="1"/>
  <c r="E948" i="1"/>
  <c r="C948" i="1"/>
  <c r="E947" i="1"/>
  <c r="C947" i="1"/>
  <c r="E946" i="1"/>
  <c r="C946" i="1"/>
  <c r="E945" i="1"/>
  <c r="C945" i="1"/>
  <c r="E944" i="1"/>
  <c r="C944" i="1"/>
  <c r="E943" i="1"/>
  <c r="C943" i="1"/>
  <c r="E942" i="1"/>
  <c r="C942" i="1"/>
  <c r="E941" i="1"/>
  <c r="C941" i="1"/>
  <c r="E940" i="1"/>
  <c r="C940" i="1"/>
  <c r="E939" i="1"/>
  <c r="C939" i="1"/>
  <c r="E938" i="1"/>
  <c r="C938" i="1"/>
  <c r="E937" i="1"/>
  <c r="C937" i="1"/>
  <c r="E936" i="1"/>
  <c r="C936" i="1"/>
  <c r="E935" i="1"/>
  <c r="C935" i="1"/>
  <c r="E934" i="1"/>
  <c r="C934" i="1"/>
  <c r="E933" i="1"/>
  <c r="C933" i="1"/>
  <c r="E932" i="1"/>
  <c r="C932" i="1"/>
  <c r="E931" i="1"/>
  <c r="C931" i="1"/>
  <c r="E930" i="1"/>
  <c r="C930" i="1"/>
  <c r="E929" i="1"/>
  <c r="C929" i="1"/>
  <c r="E928" i="1"/>
  <c r="C928" i="1"/>
  <c r="E927" i="1"/>
  <c r="C927" i="1"/>
  <c r="E926" i="1"/>
  <c r="C926" i="1"/>
  <c r="E925" i="1"/>
  <c r="C925" i="1"/>
  <c r="E924" i="1"/>
  <c r="C924" i="1"/>
  <c r="E923" i="1"/>
  <c r="C923" i="1"/>
  <c r="E922" i="1"/>
  <c r="C922" i="1"/>
  <c r="E921" i="1"/>
  <c r="C921" i="1"/>
  <c r="E920" i="1"/>
  <c r="C920" i="1"/>
  <c r="E919" i="1"/>
  <c r="C919" i="1"/>
  <c r="E918" i="1"/>
  <c r="C918" i="1"/>
  <c r="E917" i="1"/>
  <c r="C917" i="1"/>
  <c r="E916" i="1"/>
  <c r="C916" i="1"/>
  <c r="E915" i="1"/>
  <c r="C915" i="1"/>
  <c r="E914" i="1"/>
  <c r="C914" i="1"/>
  <c r="E913" i="1"/>
  <c r="C913" i="1"/>
  <c r="E912" i="1"/>
  <c r="C912" i="1"/>
  <c r="E911" i="1"/>
  <c r="C911" i="1"/>
  <c r="E910" i="1"/>
  <c r="C910" i="1"/>
  <c r="E909" i="1"/>
  <c r="C909" i="1"/>
  <c r="E908" i="1"/>
  <c r="C908" i="1"/>
  <c r="E907" i="1"/>
  <c r="C907" i="1"/>
  <c r="E906" i="1"/>
  <c r="C906" i="1"/>
  <c r="E905" i="1"/>
  <c r="C905" i="1"/>
  <c r="E904" i="1"/>
  <c r="C904" i="1"/>
  <c r="E903" i="1"/>
  <c r="C903" i="1"/>
  <c r="E902" i="1"/>
  <c r="C902" i="1"/>
  <c r="E901" i="1"/>
  <c r="C901" i="1"/>
  <c r="E900" i="1"/>
  <c r="C900" i="1"/>
  <c r="E899" i="1"/>
  <c r="C899" i="1"/>
  <c r="E898" i="1"/>
  <c r="C898" i="1"/>
  <c r="E897" i="1"/>
  <c r="C897" i="1"/>
  <c r="E896" i="1"/>
  <c r="C896" i="1"/>
  <c r="E895" i="1"/>
  <c r="C895" i="1"/>
  <c r="E894" i="1"/>
  <c r="C894" i="1"/>
  <c r="E893" i="1"/>
  <c r="C893" i="1"/>
  <c r="E892" i="1"/>
  <c r="C892" i="1"/>
  <c r="E891" i="1"/>
  <c r="C891" i="1"/>
  <c r="E890" i="1"/>
  <c r="C890" i="1"/>
  <c r="E889" i="1"/>
  <c r="C889" i="1"/>
  <c r="E888" i="1"/>
  <c r="C888" i="1"/>
  <c r="E887" i="1"/>
  <c r="C887" i="1"/>
  <c r="E886" i="1"/>
  <c r="C886" i="1"/>
  <c r="E885" i="1"/>
  <c r="C885" i="1"/>
  <c r="E884" i="1"/>
  <c r="C884" i="1"/>
  <c r="E883" i="1"/>
  <c r="C883" i="1"/>
  <c r="E882" i="1"/>
  <c r="C882" i="1"/>
  <c r="E881" i="1"/>
  <c r="C881" i="1"/>
  <c r="E880" i="1"/>
  <c r="C880" i="1"/>
  <c r="E879" i="1"/>
  <c r="C879" i="1"/>
  <c r="E878" i="1"/>
  <c r="C878" i="1"/>
  <c r="E877" i="1"/>
  <c r="C877" i="1"/>
  <c r="E876" i="1"/>
  <c r="C876" i="1"/>
  <c r="E875" i="1"/>
  <c r="C875" i="1"/>
  <c r="E874" i="1"/>
  <c r="C874" i="1"/>
  <c r="E873" i="1"/>
  <c r="C873" i="1"/>
  <c r="E872" i="1"/>
  <c r="C872" i="1"/>
  <c r="E871" i="1"/>
  <c r="C871" i="1"/>
  <c r="E870" i="1"/>
  <c r="C870" i="1"/>
  <c r="E869" i="1"/>
  <c r="C869" i="1"/>
  <c r="E868" i="1"/>
  <c r="C868" i="1"/>
  <c r="E867" i="1"/>
  <c r="C867" i="1"/>
  <c r="E866" i="1"/>
  <c r="C866" i="1"/>
  <c r="E865" i="1"/>
  <c r="C865" i="1"/>
  <c r="E864" i="1"/>
  <c r="C864" i="1"/>
  <c r="E863" i="1"/>
  <c r="C863" i="1"/>
  <c r="E862" i="1"/>
  <c r="C862" i="1"/>
  <c r="E861" i="1"/>
  <c r="C861" i="1"/>
  <c r="E860" i="1"/>
  <c r="C860" i="1"/>
  <c r="E859" i="1"/>
  <c r="C859" i="1"/>
  <c r="E858" i="1"/>
  <c r="C858" i="1"/>
  <c r="E857" i="1"/>
  <c r="C857" i="1"/>
  <c r="E856" i="1"/>
  <c r="C856" i="1"/>
  <c r="E855" i="1"/>
  <c r="C855" i="1"/>
  <c r="E854" i="1"/>
  <c r="C854" i="1"/>
  <c r="E853" i="1"/>
  <c r="C853" i="1"/>
  <c r="E852" i="1"/>
  <c r="C852" i="1"/>
  <c r="E851" i="1"/>
  <c r="C851" i="1"/>
  <c r="E850" i="1"/>
  <c r="C850" i="1"/>
  <c r="E849" i="1"/>
  <c r="C849" i="1"/>
  <c r="E848" i="1"/>
  <c r="C848" i="1"/>
  <c r="E847" i="1"/>
  <c r="C847" i="1"/>
  <c r="E846" i="1"/>
  <c r="C846" i="1"/>
  <c r="E845" i="1"/>
  <c r="C845" i="1"/>
  <c r="E844" i="1"/>
  <c r="C844" i="1"/>
  <c r="E843" i="1"/>
  <c r="C843" i="1"/>
  <c r="E842" i="1"/>
  <c r="C842" i="1"/>
  <c r="E841" i="1"/>
  <c r="C841" i="1"/>
  <c r="E840" i="1"/>
  <c r="C840" i="1"/>
  <c r="E839" i="1"/>
  <c r="C839" i="1"/>
  <c r="E838" i="1"/>
  <c r="C838" i="1"/>
  <c r="E837" i="1"/>
  <c r="C837" i="1"/>
  <c r="E836" i="1"/>
  <c r="C836" i="1"/>
  <c r="E835" i="1"/>
  <c r="C835" i="1"/>
  <c r="E834" i="1"/>
  <c r="C834" i="1"/>
  <c r="E833" i="1"/>
  <c r="C833" i="1"/>
  <c r="E832" i="1"/>
  <c r="C832" i="1"/>
  <c r="E831" i="1"/>
  <c r="C831" i="1"/>
  <c r="E830" i="1"/>
  <c r="C830" i="1"/>
  <c r="E829" i="1"/>
  <c r="C829" i="1"/>
  <c r="E828" i="1"/>
  <c r="C828" i="1"/>
  <c r="E827" i="1"/>
  <c r="C827" i="1"/>
  <c r="E826" i="1"/>
  <c r="C826" i="1"/>
  <c r="E825" i="1"/>
  <c r="C825" i="1"/>
  <c r="E824" i="1"/>
  <c r="C824" i="1"/>
  <c r="E823" i="1"/>
  <c r="C823" i="1"/>
  <c r="E822" i="1"/>
  <c r="C822" i="1"/>
  <c r="E821" i="1"/>
  <c r="C821" i="1"/>
  <c r="E820" i="1"/>
  <c r="C820" i="1"/>
  <c r="E819" i="1"/>
  <c r="C819" i="1"/>
  <c r="E818" i="1"/>
  <c r="C818" i="1"/>
  <c r="E817" i="1"/>
  <c r="C817" i="1"/>
  <c r="E816" i="1"/>
  <c r="C816" i="1"/>
  <c r="E815" i="1"/>
  <c r="C815" i="1"/>
  <c r="E814" i="1"/>
  <c r="C814" i="1"/>
  <c r="E813" i="1"/>
  <c r="C813" i="1"/>
  <c r="E812" i="1"/>
  <c r="C812" i="1"/>
  <c r="E811" i="1"/>
  <c r="C811" i="1"/>
  <c r="E810" i="1"/>
  <c r="C810" i="1"/>
  <c r="E809" i="1"/>
  <c r="C809" i="1"/>
  <c r="E808" i="1"/>
  <c r="C808" i="1"/>
  <c r="E807" i="1"/>
  <c r="C807" i="1"/>
  <c r="E806" i="1"/>
  <c r="C806" i="1"/>
  <c r="E805" i="1"/>
  <c r="C805" i="1"/>
  <c r="E804" i="1"/>
  <c r="C804" i="1"/>
  <c r="E803" i="1"/>
  <c r="C803" i="1"/>
  <c r="E802" i="1"/>
  <c r="C802" i="1"/>
  <c r="E801" i="1"/>
  <c r="C801" i="1"/>
  <c r="E800" i="1"/>
  <c r="C800" i="1"/>
  <c r="E799" i="1"/>
  <c r="C799" i="1"/>
  <c r="E798" i="1"/>
  <c r="C798" i="1"/>
  <c r="E797" i="1"/>
  <c r="C797" i="1"/>
  <c r="E796" i="1"/>
  <c r="C796" i="1"/>
  <c r="E795" i="1"/>
  <c r="C795" i="1"/>
  <c r="E794" i="1"/>
  <c r="C794" i="1"/>
  <c r="E793" i="1"/>
  <c r="C793" i="1"/>
  <c r="E792" i="1"/>
  <c r="C792" i="1"/>
  <c r="E791" i="1"/>
  <c r="C791" i="1"/>
  <c r="E790" i="1"/>
  <c r="C790" i="1"/>
  <c r="E789" i="1"/>
  <c r="C789" i="1"/>
  <c r="E788" i="1"/>
  <c r="C788" i="1"/>
  <c r="E787" i="1"/>
  <c r="C787" i="1"/>
  <c r="E786" i="1"/>
  <c r="C786" i="1"/>
  <c r="E785" i="1"/>
  <c r="C785" i="1"/>
  <c r="E784" i="1"/>
  <c r="C784" i="1"/>
  <c r="E783" i="1"/>
  <c r="C783" i="1"/>
  <c r="E782" i="1"/>
  <c r="C782" i="1"/>
  <c r="E781" i="1"/>
  <c r="C781" i="1"/>
  <c r="E780" i="1"/>
  <c r="C780" i="1"/>
  <c r="E779" i="1"/>
  <c r="C779" i="1"/>
  <c r="E778" i="1"/>
  <c r="C778" i="1"/>
  <c r="E777" i="1"/>
  <c r="C777" i="1"/>
  <c r="E776" i="1"/>
  <c r="C776" i="1"/>
  <c r="E775" i="1"/>
  <c r="C775" i="1"/>
  <c r="E774" i="1"/>
  <c r="C774" i="1"/>
  <c r="E773" i="1"/>
  <c r="C773" i="1"/>
  <c r="E772" i="1"/>
  <c r="C772" i="1"/>
  <c r="E771" i="1"/>
  <c r="C771" i="1"/>
  <c r="E770" i="1"/>
  <c r="C770" i="1"/>
  <c r="E769" i="1"/>
  <c r="C769" i="1"/>
  <c r="E768" i="1"/>
  <c r="C768" i="1"/>
  <c r="E767" i="1"/>
  <c r="C767" i="1"/>
  <c r="E766" i="1"/>
  <c r="C766" i="1"/>
  <c r="E765" i="1"/>
  <c r="C765" i="1"/>
  <c r="E764" i="1"/>
  <c r="C764" i="1"/>
  <c r="E763" i="1"/>
  <c r="C763" i="1"/>
  <c r="E762" i="1"/>
  <c r="C762" i="1"/>
  <c r="E761" i="1"/>
  <c r="C761" i="1"/>
  <c r="E760" i="1"/>
  <c r="C760" i="1"/>
  <c r="E759" i="1"/>
  <c r="C759" i="1"/>
  <c r="E758" i="1"/>
  <c r="C758" i="1"/>
  <c r="E757" i="1"/>
  <c r="C757" i="1"/>
  <c r="E756" i="1"/>
  <c r="C756" i="1"/>
  <c r="E755" i="1"/>
  <c r="C755" i="1"/>
  <c r="E754" i="1"/>
  <c r="C754" i="1"/>
  <c r="E753" i="1"/>
  <c r="C753" i="1"/>
  <c r="E752" i="1"/>
  <c r="C752" i="1"/>
  <c r="E751" i="1"/>
  <c r="C751" i="1"/>
  <c r="E750" i="1"/>
  <c r="C750" i="1"/>
  <c r="E749" i="1"/>
  <c r="C749" i="1"/>
  <c r="E748" i="1"/>
  <c r="C748" i="1"/>
  <c r="E747" i="1"/>
  <c r="C747" i="1"/>
  <c r="E746" i="1"/>
  <c r="C746" i="1"/>
  <c r="E745" i="1"/>
  <c r="C745" i="1"/>
  <c r="E744" i="1"/>
  <c r="C744" i="1"/>
  <c r="E743" i="1"/>
  <c r="C743" i="1"/>
  <c r="E742" i="1"/>
  <c r="C742" i="1"/>
  <c r="E741" i="1"/>
  <c r="C741" i="1"/>
  <c r="E740" i="1"/>
  <c r="C740" i="1"/>
  <c r="E739" i="1"/>
  <c r="C739" i="1"/>
  <c r="E738" i="1"/>
  <c r="C738" i="1"/>
  <c r="E737" i="1"/>
  <c r="C737" i="1"/>
  <c r="E736" i="1"/>
  <c r="C736" i="1"/>
  <c r="E735" i="1"/>
  <c r="C735" i="1"/>
  <c r="E734" i="1"/>
  <c r="C734" i="1"/>
  <c r="E733" i="1"/>
  <c r="C733" i="1"/>
  <c r="E732" i="1"/>
  <c r="C732" i="1"/>
  <c r="E731" i="1"/>
  <c r="C731" i="1"/>
  <c r="E730" i="1"/>
  <c r="C730" i="1"/>
  <c r="E729" i="1"/>
  <c r="C729" i="1"/>
  <c r="E728" i="1"/>
  <c r="C728" i="1"/>
  <c r="E727" i="1"/>
  <c r="C727" i="1"/>
  <c r="E726" i="1"/>
  <c r="C726" i="1"/>
  <c r="E725" i="1"/>
  <c r="C725" i="1"/>
  <c r="E724" i="1"/>
  <c r="C724" i="1"/>
  <c r="E723" i="1"/>
  <c r="C723" i="1"/>
  <c r="E722" i="1"/>
  <c r="C722" i="1"/>
  <c r="E721" i="1"/>
  <c r="C721" i="1"/>
  <c r="E720" i="1"/>
  <c r="C720" i="1"/>
  <c r="E719" i="1"/>
  <c r="C719" i="1"/>
  <c r="E718" i="1"/>
  <c r="C718" i="1"/>
  <c r="E717" i="1"/>
  <c r="C717" i="1"/>
  <c r="E716" i="1"/>
  <c r="C716" i="1"/>
  <c r="E715" i="1"/>
  <c r="C715" i="1"/>
  <c r="E714" i="1"/>
  <c r="C714" i="1"/>
  <c r="E713" i="1"/>
  <c r="C713" i="1"/>
  <c r="E712" i="1"/>
  <c r="C712" i="1"/>
  <c r="E711" i="1"/>
  <c r="C711" i="1"/>
  <c r="E710" i="1"/>
  <c r="C710" i="1"/>
  <c r="E709" i="1"/>
  <c r="C709" i="1"/>
  <c r="E708" i="1"/>
  <c r="C708" i="1"/>
  <c r="E707" i="1"/>
  <c r="C707" i="1"/>
  <c r="E706" i="1"/>
  <c r="C706" i="1"/>
  <c r="E705" i="1"/>
  <c r="C705" i="1"/>
  <c r="E704" i="1"/>
  <c r="C704" i="1"/>
  <c r="E703" i="1"/>
  <c r="C703" i="1"/>
  <c r="E702" i="1"/>
  <c r="C702" i="1"/>
  <c r="E701" i="1"/>
  <c r="C701" i="1"/>
  <c r="E700" i="1"/>
  <c r="C700" i="1"/>
  <c r="E699" i="1"/>
  <c r="C699" i="1"/>
  <c r="E698" i="1"/>
  <c r="C698" i="1"/>
  <c r="E697" i="1"/>
  <c r="C697" i="1"/>
  <c r="E696" i="1"/>
  <c r="C696" i="1"/>
  <c r="E695" i="1"/>
  <c r="C695" i="1"/>
  <c r="E694" i="1"/>
  <c r="C694" i="1"/>
  <c r="E693" i="1"/>
  <c r="C693" i="1"/>
  <c r="E692" i="1"/>
  <c r="C692" i="1"/>
  <c r="E691" i="1"/>
  <c r="C691" i="1"/>
  <c r="E690" i="1"/>
  <c r="C690" i="1"/>
  <c r="E689" i="1"/>
  <c r="C689" i="1"/>
  <c r="E688" i="1"/>
  <c r="C688" i="1"/>
  <c r="E687" i="1"/>
  <c r="C687" i="1"/>
  <c r="E686" i="1"/>
  <c r="C686" i="1"/>
  <c r="E685" i="1"/>
  <c r="C685" i="1"/>
  <c r="E684" i="1"/>
  <c r="C684" i="1"/>
  <c r="E683" i="1"/>
  <c r="C683" i="1"/>
  <c r="E682" i="1"/>
  <c r="C682" i="1"/>
  <c r="E681" i="1"/>
  <c r="C681" i="1"/>
  <c r="E680" i="1"/>
  <c r="C680" i="1"/>
  <c r="E679" i="1"/>
  <c r="C679" i="1"/>
  <c r="E678" i="1"/>
  <c r="C678" i="1"/>
  <c r="E677" i="1"/>
  <c r="C677" i="1"/>
  <c r="E676" i="1"/>
  <c r="C676" i="1"/>
  <c r="E675" i="1"/>
  <c r="C675" i="1"/>
  <c r="E674" i="1"/>
  <c r="C674" i="1"/>
  <c r="E673" i="1"/>
  <c r="C673" i="1"/>
  <c r="E672" i="1"/>
  <c r="C672" i="1"/>
  <c r="E671" i="1"/>
  <c r="C671" i="1"/>
  <c r="E670" i="1"/>
  <c r="C670" i="1"/>
  <c r="E669" i="1"/>
  <c r="C669" i="1"/>
  <c r="E668" i="1"/>
  <c r="C668" i="1"/>
  <c r="E667" i="1"/>
  <c r="C667" i="1"/>
  <c r="E666" i="1"/>
  <c r="C666" i="1"/>
  <c r="E665" i="1"/>
  <c r="C665" i="1"/>
  <c r="E664" i="1"/>
  <c r="C664" i="1"/>
  <c r="E663" i="1"/>
  <c r="C663" i="1"/>
  <c r="E662" i="1"/>
  <c r="C662" i="1"/>
  <c r="E661" i="1"/>
  <c r="C661" i="1"/>
  <c r="E660" i="1"/>
  <c r="C660" i="1"/>
  <c r="E659" i="1"/>
  <c r="C659" i="1"/>
  <c r="E658" i="1"/>
  <c r="C658" i="1"/>
  <c r="E657" i="1"/>
  <c r="C657" i="1"/>
  <c r="E656" i="1"/>
  <c r="C656" i="1"/>
  <c r="E655" i="1"/>
  <c r="C655" i="1"/>
  <c r="E654" i="1"/>
  <c r="C654" i="1"/>
  <c r="E653" i="1"/>
  <c r="C653" i="1"/>
  <c r="E652" i="1"/>
  <c r="C652" i="1"/>
  <c r="E651" i="1"/>
  <c r="C651" i="1"/>
  <c r="E650" i="1"/>
  <c r="C650" i="1"/>
  <c r="E649" i="1"/>
  <c r="C649" i="1"/>
  <c r="E648" i="1"/>
  <c r="C648" i="1"/>
  <c r="E647" i="1"/>
  <c r="C647" i="1"/>
  <c r="E646" i="1"/>
  <c r="C646" i="1"/>
  <c r="E645" i="1"/>
  <c r="C645" i="1"/>
  <c r="E644" i="1"/>
  <c r="C644" i="1"/>
  <c r="E643" i="1"/>
  <c r="C643" i="1"/>
  <c r="E642" i="1"/>
  <c r="C642" i="1"/>
  <c r="E641" i="1"/>
  <c r="C641" i="1"/>
  <c r="E640" i="1"/>
  <c r="C640" i="1"/>
  <c r="E639" i="1"/>
  <c r="C639" i="1"/>
  <c r="E638" i="1"/>
  <c r="C638" i="1"/>
  <c r="E637" i="1"/>
  <c r="C637" i="1"/>
  <c r="E636" i="1"/>
  <c r="C636" i="1"/>
  <c r="E635" i="1"/>
  <c r="C635" i="1"/>
  <c r="E634" i="1"/>
  <c r="C634" i="1"/>
  <c r="E633" i="1"/>
  <c r="C633" i="1"/>
  <c r="E632" i="1"/>
  <c r="C632" i="1"/>
  <c r="E631" i="1"/>
  <c r="C631" i="1"/>
  <c r="E630" i="1"/>
  <c r="C630" i="1"/>
  <c r="E629" i="1"/>
  <c r="C629" i="1"/>
  <c r="E628" i="1"/>
  <c r="C628" i="1"/>
  <c r="E627" i="1"/>
  <c r="C627" i="1"/>
  <c r="E626" i="1"/>
  <c r="C626" i="1"/>
  <c r="E625" i="1"/>
  <c r="C625" i="1"/>
  <c r="E624" i="1"/>
  <c r="C624" i="1"/>
  <c r="E623" i="1"/>
  <c r="C623" i="1"/>
  <c r="E622" i="1"/>
  <c r="C622" i="1"/>
  <c r="E621" i="1"/>
  <c r="C621" i="1"/>
  <c r="E620" i="1"/>
  <c r="C620" i="1"/>
  <c r="E619" i="1"/>
  <c r="C619" i="1"/>
  <c r="E618" i="1"/>
  <c r="C618" i="1"/>
  <c r="E617" i="1"/>
  <c r="C617" i="1"/>
  <c r="E616" i="1"/>
  <c r="C616" i="1"/>
  <c r="E615" i="1"/>
  <c r="C615" i="1"/>
  <c r="E614" i="1"/>
  <c r="C614" i="1"/>
  <c r="E613" i="1"/>
  <c r="C613" i="1"/>
  <c r="E612" i="1"/>
  <c r="C612" i="1"/>
  <c r="E611" i="1"/>
  <c r="C611" i="1"/>
  <c r="E610" i="1"/>
  <c r="C610" i="1"/>
  <c r="E609" i="1"/>
  <c r="C609" i="1"/>
  <c r="E608" i="1"/>
  <c r="C608" i="1"/>
  <c r="E607" i="1"/>
  <c r="C607" i="1"/>
  <c r="E606" i="1"/>
  <c r="C606" i="1"/>
  <c r="E605" i="1"/>
  <c r="C605" i="1"/>
  <c r="E604" i="1"/>
  <c r="C604" i="1"/>
  <c r="E603" i="1"/>
  <c r="C603" i="1"/>
  <c r="E602" i="1"/>
  <c r="C602" i="1"/>
  <c r="E601" i="1"/>
  <c r="C601" i="1"/>
  <c r="E600" i="1"/>
  <c r="C600" i="1"/>
  <c r="E599" i="1"/>
  <c r="C599" i="1"/>
  <c r="E598" i="1"/>
  <c r="C598" i="1"/>
  <c r="E597" i="1"/>
  <c r="C597" i="1"/>
  <c r="E596" i="1"/>
  <c r="C596" i="1"/>
  <c r="E595" i="1"/>
  <c r="C595" i="1"/>
  <c r="E594" i="1"/>
  <c r="C594" i="1"/>
  <c r="E593" i="1"/>
  <c r="C593" i="1"/>
  <c r="E592" i="1"/>
  <c r="C592" i="1"/>
  <c r="E591" i="1"/>
  <c r="C591" i="1"/>
  <c r="E590" i="1"/>
  <c r="C590" i="1"/>
  <c r="E589" i="1"/>
  <c r="C589" i="1"/>
  <c r="E588" i="1"/>
  <c r="C588" i="1"/>
  <c r="E587" i="1"/>
  <c r="C587" i="1"/>
  <c r="E586" i="1"/>
  <c r="C586" i="1"/>
  <c r="E585" i="1"/>
  <c r="C585" i="1"/>
  <c r="E584" i="1"/>
  <c r="C584" i="1"/>
  <c r="E583" i="1"/>
  <c r="C583" i="1"/>
  <c r="E582" i="1"/>
  <c r="C582" i="1"/>
  <c r="E581" i="1"/>
  <c r="C581" i="1"/>
  <c r="E580" i="1"/>
  <c r="C580" i="1"/>
  <c r="E579" i="1"/>
  <c r="C579" i="1"/>
  <c r="E578" i="1"/>
  <c r="C578" i="1"/>
  <c r="E577" i="1"/>
  <c r="C577" i="1"/>
  <c r="E576" i="1"/>
  <c r="C576" i="1"/>
  <c r="E575" i="1"/>
  <c r="C575" i="1"/>
  <c r="E574" i="1"/>
  <c r="C574" i="1"/>
  <c r="E573" i="1"/>
  <c r="C573" i="1"/>
  <c r="E572" i="1"/>
  <c r="C572" i="1"/>
  <c r="E571" i="1"/>
  <c r="C571" i="1"/>
  <c r="E570" i="1"/>
  <c r="C570" i="1"/>
  <c r="E569" i="1"/>
  <c r="C569" i="1"/>
  <c r="E568" i="1"/>
  <c r="C568" i="1"/>
  <c r="E567" i="1"/>
  <c r="C567" i="1"/>
  <c r="E566" i="1"/>
  <c r="C566" i="1"/>
  <c r="E565" i="1"/>
  <c r="C565" i="1"/>
  <c r="E564" i="1"/>
  <c r="C564" i="1"/>
  <c r="E563" i="1"/>
  <c r="C563" i="1"/>
  <c r="E562" i="1"/>
  <c r="C562" i="1"/>
  <c r="E561" i="1"/>
  <c r="C561" i="1"/>
  <c r="E560" i="1"/>
  <c r="C560" i="1"/>
  <c r="E559" i="1"/>
  <c r="C559" i="1"/>
  <c r="E558" i="1"/>
  <c r="C558" i="1"/>
  <c r="E557" i="1"/>
  <c r="C557" i="1"/>
  <c r="E556" i="1"/>
  <c r="C556" i="1"/>
  <c r="E555" i="1"/>
  <c r="C555" i="1"/>
  <c r="E554" i="1"/>
  <c r="C554" i="1"/>
  <c r="E553" i="1"/>
  <c r="C553" i="1"/>
  <c r="E552" i="1"/>
  <c r="C552" i="1"/>
  <c r="E551" i="1"/>
  <c r="C551" i="1"/>
  <c r="E550" i="1"/>
  <c r="C550" i="1"/>
  <c r="E549" i="1"/>
  <c r="C549" i="1"/>
  <c r="E548" i="1"/>
  <c r="C548" i="1"/>
  <c r="E547" i="1"/>
  <c r="C547" i="1"/>
  <c r="E546" i="1"/>
  <c r="C546" i="1"/>
  <c r="E545" i="1"/>
  <c r="C545" i="1"/>
  <c r="E544" i="1"/>
  <c r="C544" i="1"/>
  <c r="E543" i="1"/>
  <c r="C543" i="1"/>
  <c r="E542" i="1"/>
  <c r="C542" i="1"/>
  <c r="E541" i="1"/>
  <c r="C541" i="1"/>
  <c r="E540" i="1"/>
  <c r="C540" i="1"/>
  <c r="E539" i="1"/>
  <c r="C539" i="1"/>
  <c r="E538" i="1"/>
  <c r="C538" i="1"/>
  <c r="E537" i="1"/>
  <c r="C537" i="1"/>
  <c r="E536" i="1"/>
  <c r="C536" i="1"/>
  <c r="E535" i="1"/>
  <c r="C535" i="1"/>
  <c r="E534" i="1"/>
  <c r="C534" i="1"/>
  <c r="E533" i="1"/>
  <c r="C533" i="1"/>
  <c r="E532" i="1"/>
  <c r="C532" i="1"/>
  <c r="E531" i="1"/>
  <c r="C531" i="1"/>
  <c r="E530" i="1"/>
  <c r="C530" i="1"/>
  <c r="E529" i="1"/>
  <c r="C529" i="1"/>
  <c r="E528" i="1"/>
  <c r="C528" i="1"/>
  <c r="E527" i="1"/>
  <c r="C527" i="1"/>
  <c r="E526" i="1"/>
  <c r="C526" i="1"/>
  <c r="E525" i="1"/>
  <c r="C525" i="1"/>
  <c r="E524" i="1"/>
  <c r="C524" i="1"/>
  <c r="E523" i="1"/>
  <c r="C523" i="1"/>
  <c r="E522" i="1"/>
  <c r="C522" i="1"/>
  <c r="E521" i="1"/>
  <c r="C521" i="1"/>
  <c r="E520" i="1"/>
  <c r="C520" i="1"/>
  <c r="E519" i="1"/>
  <c r="C519" i="1"/>
  <c r="E518" i="1"/>
  <c r="C518" i="1"/>
  <c r="E517" i="1"/>
  <c r="C517" i="1"/>
  <c r="E516" i="1"/>
  <c r="C516" i="1"/>
  <c r="E515" i="1"/>
  <c r="C515" i="1"/>
  <c r="E514" i="1"/>
  <c r="C514" i="1"/>
  <c r="E513" i="1"/>
  <c r="C513" i="1"/>
  <c r="E512" i="1"/>
  <c r="C512" i="1"/>
  <c r="E511" i="1"/>
  <c r="C511" i="1"/>
  <c r="E510" i="1"/>
  <c r="C510" i="1"/>
  <c r="E509" i="1"/>
  <c r="C509" i="1"/>
  <c r="E508" i="1"/>
  <c r="C508" i="1"/>
  <c r="E507" i="1"/>
  <c r="C507" i="1"/>
  <c r="E506" i="1"/>
  <c r="C506" i="1"/>
  <c r="E505" i="1"/>
  <c r="C505" i="1"/>
  <c r="E504" i="1"/>
  <c r="C504" i="1"/>
  <c r="E503" i="1"/>
  <c r="C503" i="1"/>
  <c r="E502" i="1"/>
  <c r="C502" i="1"/>
  <c r="E501" i="1"/>
  <c r="C501" i="1"/>
  <c r="E500" i="1"/>
  <c r="C500" i="1"/>
  <c r="E499" i="1"/>
  <c r="C499" i="1"/>
  <c r="E498" i="1"/>
  <c r="C498" i="1"/>
  <c r="E497" i="1"/>
  <c r="C497" i="1"/>
  <c r="E496" i="1"/>
  <c r="C496" i="1"/>
  <c r="E495" i="1"/>
  <c r="C495" i="1"/>
  <c r="E494" i="1"/>
  <c r="C494" i="1"/>
  <c r="E493" i="1"/>
  <c r="C493" i="1"/>
  <c r="E492" i="1"/>
  <c r="C492" i="1"/>
  <c r="E491" i="1"/>
  <c r="C491" i="1"/>
  <c r="E490" i="1"/>
  <c r="C490" i="1"/>
  <c r="E489" i="1"/>
  <c r="C489" i="1"/>
  <c r="E488" i="1"/>
  <c r="C488" i="1"/>
  <c r="E487" i="1"/>
  <c r="C487" i="1"/>
  <c r="E486" i="1"/>
  <c r="C486" i="1"/>
  <c r="E485" i="1"/>
  <c r="C485" i="1"/>
  <c r="E484" i="1"/>
  <c r="C484" i="1"/>
  <c r="E483" i="1"/>
  <c r="C483" i="1"/>
  <c r="E482" i="1"/>
  <c r="C482" i="1"/>
  <c r="E481" i="1"/>
  <c r="C481" i="1"/>
  <c r="E480" i="1"/>
  <c r="C480" i="1"/>
  <c r="E479" i="1"/>
  <c r="C479" i="1"/>
  <c r="E478" i="1"/>
  <c r="C478" i="1"/>
  <c r="E477" i="1"/>
  <c r="C477" i="1"/>
  <c r="E476" i="1"/>
  <c r="C476" i="1"/>
  <c r="E475" i="1"/>
  <c r="C475" i="1"/>
  <c r="E474" i="1"/>
  <c r="C474" i="1"/>
  <c r="E473" i="1"/>
  <c r="C473" i="1"/>
  <c r="E472" i="1"/>
  <c r="C472" i="1"/>
  <c r="E471" i="1"/>
  <c r="C471" i="1"/>
  <c r="E470" i="1"/>
  <c r="C470" i="1"/>
  <c r="E469" i="1"/>
  <c r="C469" i="1"/>
  <c r="E468" i="1"/>
  <c r="C468" i="1"/>
  <c r="E467" i="1"/>
  <c r="C467" i="1"/>
  <c r="E466" i="1"/>
  <c r="C466" i="1"/>
  <c r="E465" i="1"/>
  <c r="C465" i="1"/>
  <c r="E464" i="1"/>
  <c r="C464" i="1"/>
  <c r="E463" i="1"/>
  <c r="C463" i="1"/>
  <c r="E462" i="1"/>
  <c r="C462" i="1"/>
  <c r="E461" i="1"/>
  <c r="C461" i="1"/>
  <c r="E460" i="1"/>
  <c r="C460" i="1"/>
  <c r="E459" i="1"/>
  <c r="C459" i="1"/>
  <c r="E458" i="1"/>
  <c r="C458" i="1"/>
  <c r="E457" i="1"/>
  <c r="C457" i="1"/>
  <c r="E456" i="1"/>
  <c r="C456" i="1"/>
  <c r="E455" i="1"/>
  <c r="C455" i="1"/>
  <c r="E454" i="1"/>
  <c r="C454" i="1"/>
  <c r="E453" i="1"/>
  <c r="C453" i="1"/>
  <c r="E452" i="1"/>
  <c r="C452" i="1"/>
  <c r="E451" i="1"/>
  <c r="C451" i="1"/>
  <c r="E450" i="1"/>
  <c r="C450" i="1"/>
  <c r="E449" i="1"/>
  <c r="C449" i="1"/>
  <c r="E448" i="1"/>
  <c r="C448" i="1"/>
  <c r="E447" i="1"/>
  <c r="C447" i="1"/>
  <c r="E446" i="1"/>
  <c r="C446" i="1"/>
  <c r="E445" i="1"/>
  <c r="C445" i="1"/>
  <c r="E444" i="1"/>
  <c r="C444" i="1"/>
  <c r="E443" i="1"/>
  <c r="C443" i="1"/>
  <c r="E442" i="1"/>
  <c r="C442" i="1"/>
  <c r="E441" i="1"/>
  <c r="C441" i="1"/>
  <c r="E440" i="1"/>
  <c r="C440" i="1"/>
  <c r="E439" i="1"/>
  <c r="C439" i="1"/>
  <c r="E438" i="1"/>
  <c r="C438" i="1"/>
  <c r="E437" i="1"/>
  <c r="C437" i="1"/>
  <c r="E436" i="1"/>
  <c r="C436" i="1"/>
  <c r="E435" i="1"/>
  <c r="C435" i="1"/>
  <c r="E434" i="1"/>
  <c r="C434" i="1"/>
  <c r="E433" i="1"/>
  <c r="C433" i="1"/>
  <c r="E432" i="1"/>
  <c r="C432" i="1"/>
  <c r="E431" i="1"/>
  <c r="C431" i="1"/>
  <c r="E430" i="1"/>
  <c r="C430" i="1"/>
  <c r="E429" i="1"/>
  <c r="C429" i="1"/>
  <c r="E428" i="1"/>
  <c r="C428" i="1"/>
  <c r="E427" i="1"/>
  <c r="C427" i="1"/>
  <c r="E426" i="1"/>
  <c r="C426" i="1"/>
  <c r="E425" i="1"/>
  <c r="C425" i="1"/>
  <c r="E424" i="1"/>
  <c r="C424" i="1"/>
  <c r="E423" i="1"/>
  <c r="C423" i="1"/>
  <c r="E422" i="1"/>
  <c r="C422" i="1"/>
  <c r="E421" i="1"/>
  <c r="C421" i="1"/>
  <c r="E420" i="1"/>
  <c r="C420" i="1"/>
  <c r="E419" i="1"/>
  <c r="C419" i="1"/>
  <c r="E418" i="1"/>
  <c r="C418" i="1"/>
  <c r="E417" i="1"/>
  <c r="C417" i="1"/>
  <c r="E416" i="1"/>
  <c r="C416" i="1"/>
  <c r="E415" i="1"/>
  <c r="C415" i="1"/>
  <c r="E414" i="1"/>
  <c r="C414" i="1"/>
  <c r="E413" i="1"/>
  <c r="C413" i="1"/>
  <c r="E412" i="1"/>
  <c r="C412" i="1"/>
  <c r="E411" i="1"/>
  <c r="C411" i="1"/>
  <c r="E410" i="1"/>
  <c r="C410" i="1"/>
  <c r="E409" i="1"/>
  <c r="C409" i="1"/>
  <c r="E408" i="1"/>
  <c r="C408" i="1"/>
  <c r="E407" i="1"/>
  <c r="C407" i="1"/>
  <c r="E406" i="1"/>
  <c r="C406" i="1"/>
  <c r="E405" i="1"/>
  <c r="C405" i="1"/>
  <c r="E404" i="1"/>
  <c r="C404" i="1"/>
  <c r="E403" i="1"/>
  <c r="C403" i="1"/>
  <c r="E402" i="1"/>
  <c r="C402" i="1"/>
  <c r="E401" i="1"/>
  <c r="C401" i="1"/>
  <c r="E400" i="1"/>
  <c r="C400" i="1"/>
  <c r="E399" i="1"/>
  <c r="C399" i="1"/>
  <c r="E398" i="1"/>
  <c r="C398" i="1"/>
  <c r="E397" i="1"/>
  <c r="C397" i="1"/>
  <c r="E396" i="1"/>
  <c r="C396" i="1"/>
  <c r="E395" i="1"/>
  <c r="C395" i="1"/>
  <c r="E394" i="1"/>
  <c r="C394" i="1"/>
  <c r="E393" i="1"/>
  <c r="C393" i="1"/>
  <c r="E392" i="1"/>
  <c r="C392" i="1"/>
  <c r="E391" i="1"/>
  <c r="C391" i="1"/>
  <c r="E390" i="1"/>
  <c r="C390" i="1"/>
  <c r="E389" i="1"/>
  <c r="C389" i="1"/>
  <c r="E388" i="1"/>
  <c r="C388" i="1"/>
  <c r="E387" i="1"/>
  <c r="C387" i="1"/>
  <c r="E386" i="1"/>
  <c r="C386" i="1"/>
  <c r="E385" i="1"/>
  <c r="C385" i="1"/>
  <c r="E384" i="1"/>
  <c r="C384" i="1"/>
  <c r="E383" i="1"/>
  <c r="C383" i="1"/>
  <c r="E382" i="1"/>
  <c r="C382" i="1"/>
  <c r="E381" i="1"/>
  <c r="C381" i="1"/>
  <c r="E380" i="1"/>
  <c r="C380" i="1"/>
  <c r="E379" i="1"/>
  <c r="C379" i="1"/>
  <c r="E378" i="1"/>
  <c r="C378" i="1"/>
  <c r="E377" i="1"/>
  <c r="C377" i="1"/>
  <c r="E376" i="1"/>
  <c r="C376" i="1"/>
  <c r="E375" i="1"/>
  <c r="C375" i="1"/>
  <c r="E374" i="1"/>
  <c r="C374" i="1"/>
  <c r="E373" i="1"/>
  <c r="C373" i="1"/>
  <c r="E372" i="1"/>
  <c r="C372" i="1"/>
  <c r="E371" i="1"/>
  <c r="C371" i="1"/>
  <c r="E370" i="1"/>
  <c r="C370" i="1"/>
  <c r="E369" i="1"/>
  <c r="C369" i="1"/>
  <c r="E368" i="1"/>
  <c r="C368" i="1"/>
  <c r="E367" i="1"/>
  <c r="C367" i="1"/>
  <c r="E366" i="1"/>
  <c r="C366" i="1"/>
  <c r="E365" i="1"/>
  <c r="C365" i="1"/>
  <c r="E364" i="1"/>
  <c r="C364" i="1"/>
  <c r="E363" i="1"/>
  <c r="C363" i="1"/>
  <c r="E362" i="1"/>
  <c r="C362" i="1"/>
  <c r="E361" i="1"/>
  <c r="C361" i="1"/>
  <c r="E360" i="1"/>
  <c r="C360" i="1"/>
  <c r="E359" i="1"/>
  <c r="C359" i="1"/>
  <c r="E358" i="1"/>
  <c r="C358" i="1"/>
  <c r="E357" i="1"/>
  <c r="C357" i="1"/>
  <c r="E356" i="1"/>
  <c r="C356" i="1"/>
  <c r="E355" i="1"/>
  <c r="C355" i="1"/>
  <c r="E354" i="1"/>
  <c r="C354" i="1"/>
  <c r="E353" i="1"/>
  <c r="C353" i="1"/>
  <c r="E352" i="1"/>
  <c r="C352" i="1"/>
  <c r="E351" i="1"/>
  <c r="C351" i="1"/>
  <c r="E350" i="1"/>
  <c r="C350" i="1"/>
  <c r="E349" i="1"/>
  <c r="C349" i="1"/>
  <c r="E348" i="1"/>
  <c r="C348" i="1"/>
  <c r="E347" i="1"/>
  <c r="C347" i="1"/>
  <c r="E346" i="1"/>
  <c r="C346" i="1"/>
  <c r="E345" i="1"/>
  <c r="C345" i="1"/>
  <c r="E344" i="1"/>
  <c r="C344" i="1"/>
  <c r="E343" i="1"/>
  <c r="C343" i="1"/>
  <c r="E342" i="1"/>
  <c r="C342" i="1"/>
  <c r="E341" i="1"/>
  <c r="C341" i="1"/>
  <c r="E340" i="1"/>
  <c r="C340" i="1"/>
  <c r="E339" i="1"/>
  <c r="C339" i="1"/>
  <c r="E338" i="1"/>
  <c r="C338" i="1"/>
  <c r="E337" i="1"/>
  <c r="C337" i="1"/>
  <c r="E336" i="1"/>
  <c r="C336" i="1"/>
  <c r="E335" i="1"/>
  <c r="C335" i="1"/>
  <c r="E334" i="1"/>
  <c r="C334" i="1"/>
  <c r="E333" i="1"/>
  <c r="C333" i="1"/>
  <c r="E332" i="1"/>
  <c r="C332" i="1"/>
  <c r="E331" i="1"/>
  <c r="C331" i="1"/>
  <c r="E330" i="1"/>
  <c r="C330" i="1"/>
  <c r="E329" i="1"/>
  <c r="C329" i="1"/>
  <c r="E328" i="1"/>
  <c r="C328" i="1"/>
  <c r="E327" i="1"/>
  <c r="C327" i="1"/>
  <c r="E326" i="1"/>
  <c r="C326" i="1"/>
  <c r="E325" i="1"/>
  <c r="C325" i="1"/>
  <c r="E324" i="1"/>
  <c r="C324" i="1"/>
  <c r="E323" i="1"/>
  <c r="C323" i="1"/>
  <c r="E322" i="1"/>
  <c r="C322" i="1"/>
  <c r="E321" i="1"/>
  <c r="C321" i="1"/>
  <c r="E320" i="1"/>
  <c r="C320" i="1"/>
  <c r="E319" i="1"/>
  <c r="C319" i="1"/>
  <c r="E318" i="1"/>
  <c r="C318" i="1"/>
  <c r="E317" i="1"/>
  <c r="C317" i="1"/>
  <c r="E316" i="1"/>
  <c r="C316" i="1"/>
  <c r="E315" i="1"/>
  <c r="C315" i="1"/>
  <c r="E314" i="1"/>
  <c r="C314" i="1"/>
  <c r="E313" i="1"/>
  <c r="C313" i="1"/>
  <c r="E312" i="1"/>
  <c r="C312" i="1"/>
  <c r="E311" i="1"/>
  <c r="C311" i="1"/>
  <c r="E310" i="1"/>
  <c r="C310" i="1"/>
  <c r="E309" i="1"/>
  <c r="C309" i="1"/>
  <c r="E308" i="1"/>
  <c r="C308" i="1"/>
  <c r="E307" i="1"/>
  <c r="C307" i="1"/>
  <c r="E306" i="1"/>
  <c r="C306" i="1"/>
  <c r="E305" i="1"/>
  <c r="C305" i="1"/>
  <c r="E304" i="1"/>
  <c r="C304" i="1"/>
  <c r="E303" i="1"/>
  <c r="C303" i="1"/>
  <c r="E302" i="1"/>
  <c r="C302" i="1"/>
  <c r="E301" i="1"/>
  <c r="C301" i="1"/>
  <c r="E300" i="1"/>
  <c r="C300" i="1"/>
  <c r="E299" i="1"/>
  <c r="C299" i="1"/>
  <c r="E298" i="1"/>
  <c r="C298" i="1"/>
  <c r="E297" i="1"/>
  <c r="C297" i="1"/>
  <c r="E296" i="1"/>
  <c r="C296" i="1"/>
  <c r="E295" i="1"/>
  <c r="C295" i="1"/>
  <c r="E294" i="1"/>
  <c r="C294" i="1"/>
  <c r="E293" i="1"/>
  <c r="C293" i="1"/>
  <c r="E292" i="1"/>
  <c r="C292" i="1"/>
  <c r="E291" i="1"/>
  <c r="C291" i="1"/>
  <c r="E290" i="1"/>
  <c r="C290" i="1"/>
  <c r="E289" i="1"/>
  <c r="C289" i="1"/>
  <c r="E288" i="1"/>
  <c r="C288" i="1"/>
  <c r="E287" i="1"/>
  <c r="C287" i="1"/>
  <c r="E286" i="1"/>
  <c r="C286" i="1"/>
  <c r="E285" i="1"/>
  <c r="C285" i="1"/>
  <c r="E284" i="1"/>
  <c r="C284" i="1"/>
  <c r="E283" i="1"/>
  <c r="C283" i="1"/>
  <c r="E282" i="1"/>
  <c r="C282" i="1"/>
  <c r="E281" i="1"/>
  <c r="C281" i="1"/>
  <c r="E280" i="1"/>
  <c r="C280" i="1"/>
  <c r="E279" i="1"/>
  <c r="C279" i="1"/>
  <c r="E278" i="1"/>
  <c r="C278" i="1"/>
  <c r="E277" i="1"/>
  <c r="C277" i="1"/>
  <c r="E276" i="1"/>
  <c r="C276" i="1"/>
  <c r="E275" i="1"/>
  <c r="C275" i="1"/>
  <c r="E274" i="1"/>
  <c r="C274" i="1"/>
  <c r="E273" i="1"/>
  <c r="C273" i="1"/>
  <c r="E272" i="1"/>
  <c r="C272" i="1"/>
  <c r="E271" i="1"/>
  <c r="C271" i="1"/>
  <c r="E270" i="1"/>
  <c r="C270" i="1"/>
  <c r="E269" i="1"/>
  <c r="C269" i="1"/>
  <c r="E268" i="1"/>
  <c r="C268" i="1"/>
  <c r="E267" i="1"/>
  <c r="C267" i="1"/>
  <c r="E266" i="1"/>
  <c r="C266" i="1"/>
  <c r="E265" i="1"/>
  <c r="C265" i="1"/>
  <c r="E264" i="1"/>
  <c r="C264" i="1"/>
  <c r="E263" i="1"/>
  <c r="C263" i="1"/>
  <c r="E262" i="1"/>
  <c r="C262" i="1"/>
  <c r="E261" i="1"/>
  <c r="C261" i="1"/>
  <c r="E260" i="1"/>
  <c r="C260" i="1"/>
  <c r="E259" i="1"/>
  <c r="C259" i="1"/>
  <c r="E258" i="1"/>
  <c r="C258" i="1"/>
  <c r="E257" i="1"/>
  <c r="C257" i="1"/>
  <c r="E256" i="1"/>
  <c r="C256" i="1"/>
  <c r="E255" i="1"/>
  <c r="C255" i="1"/>
  <c r="E254" i="1"/>
  <c r="C254" i="1"/>
  <c r="E253" i="1"/>
  <c r="C253" i="1"/>
  <c r="E252" i="1"/>
  <c r="C252" i="1"/>
  <c r="E251" i="1"/>
  <c r="C251" i="1"/>
  <c r="E250" i="1"/>
  <c r="C250" i="1"/>
  <c r="E249" i="1"/>
  <c r="C249" i="1"/>
  <c r="E248" i="1"/>
  <c r="C248" i="1"/>
  <c r="E247" i="1"/>
  <c r="C247" i="1"/>
  <c r="E246" i="1"/>
  <c r="C246" i="1"/>
  <c r="E245" i="1"/>
  <c r="C245" i="1"/>
  <c r="E244" i="1"/>
  <c r="C244" i="1"/>
  <c r="E243" i="1"/>
  <c r="C243" i="1"/>
  <c r="E242" i="1"/>
  <c r="C242" i="1"/>
  <c r="E241" i="1"/>
  <c r="C241" i="1"/>
  <c r="E240" i="1"/>
  <c r="C240" i="1"/>
  <c r="E239" i="1"/>
  <c r="C239" i="1"/>
  <c r="E238" i="1"/>
  <c r="C238" i="1"/>
  <c r="E237" i="1"/>
  <c r="C237" i="1"/>
  <c r="E236" i="1"/>
  <c r="C236" i="1"/>
  <c r="E235" i="1"/>
  <c r="C235" i="1"/>
  <c r="E234" i="1"/>
  <c r="C234" i="1"/>
  <c r="E233" i="1"/>
  <c r="C233" i="1"/>
  <c r="E232" i="1"/>
  <c r="C232" i="1"/>
  <c r="E231" i="1"/>
  <c r="C231" i="1"/>
  <c r="E230" i="1"/>
  <c r="C230" i="1"/>
  <c r="E229" i="1"/>
  <c r="C229" i="1"/>
  <c r="E228" i="1"/>
  <c r="C228" i="1"/>
  <c r="E227" i="1"/>
  <c r="C227" i="1"/>
  <c r="E226" i="1"/>
  <c r="C226" i="1"/>
  <c r="E225" i="1"/>
  <c r="C225" i="1"/>
  <c r="E224" i="1"/>
  <c r="C224" i="1"/>
  <c r="E223" i="1"/>
  <c r="C223" i="1"/>
  <c r="E222" i="1"/>
  <c r="C222" i="1"/>
  <c r="E221" i="1"/>
  <c r="C221" i="1"/>
  <c r="E220" i="1"/>
  <c r="C220" i="1"/>
  <c r="E219" i="1"/>
  <c r="C219" i="1"/>
  <c r="E218" i="1"/>
  <c r="C218" i="1"/>
  <c r="E217" i="1"/>
  <c r="C217" i="1"/>
  <c r="E216" i="1"/>
  <c r="C216" i="1"/>
  <c r="E215" i="1"/>
  <c r="C215" i="1"/>
  <c r="E214" i="1"/>
  <c r="C214" i="1"/>
  <c r="E213" i="1"/>
  <c r="C213" i="1"/>
  <c r="E212" i="1"/>
  <c r="C212" i="1"/>
  <c r="E211" i="1"/>
  <c r="C211" i="1"/>
  <c r="E210" i="1"/>
  <c r="C210" i="1"/>
  <c r="E209" i="1"/>
  <c r="C209" i="1"/>
  <c r="E208" i="1"/>
  <c r="C208" i="1"/>
  <c r="E207" i="1"/>
  <c r="C207" i="1"/>
  <c r="E206" i="1"/>
  <c r="C206" i="1"/>
  <c r="E205" i="1"/>
  <c r="C205" i="1"/>
  <c r="E204" i="1"/>
  <c r="C204" i="1"/>
  <c r="E203" i="1"/>
  <c r="C203" i="1"/>
  <c r="E202" i="1"/>
  <c r="C202" i="1"/>
  <c r="E201" i="1"/>
  <c r="C201" i="1"/>
  <c r="E200" i="1"/>
  <c r="C200" i="1"/>
  <c r="E199" i="1"/>
  <c r="C199" i="1"/>
  <c r="E198" i="1"/>
  <c r="C198" i="1"/>
  <c r="E197" i="1"/>
  <c r="C197" i="1"/>
  <c r="E196" i="1"/>
  <c r="C196" i="1"/>
  <c r="E195" i="1"/>
  <c r="C195" i="1"/>
  <c r="E194" i="1"/>
  <c r="C194" i="1"/>
  <c r="E193" i="1"/>
  <c r="C193" i="1"/>
  <c r="E192" i="1"/>
  <c r="C192" i="1"/>
  <c r="E191" i="1"/>
  <c r="C191" i="1"/>
  <c r="E190" i="1"/>
  <c r="C190" i="1"/>
  <c r="E189" i="1"/>
  <c r="C189" i="1"/>
  <c r="E188" i="1"/>
  <c r="C188" i="1"/>
  <c r="E187" i="1"/>
  <c r="C187" i="1"/>
  <c r="E186" i="1"/>
  <c r="C186" i="1"/>
  <c r="E185" i="1"/>
  <c r="C185" i="1"/>
  <c r="E184" i="1"/>
  <c r="C184" i="1"/>
  <c r="E183" i="1"/>
  <c r="C183" i="1"/>
  <c r="E182" i="1"/>
  <c r="C182" i="1"/>
  <c r="E181" i="1"/>
  <c r="C181" i="1"/>
  <c r="E180" i="1"/>
  <c r="C180" i="1"/>
  <c r="E179" i="1"/>
  <c r="C179" i="1"/>
  <c r="E178" i="1"/>
  <c r="C178" i="1"/>
  <c r="E177" i="1"/>
  <c r="C177" i="1"/>
  <c r="E176" i="1"/>
  <c r="C176" i="1"/>
  <c r="E175" i="1"/>
  <c r="C175" i="1"/>
  <c r="E174" i="1"/>
  <c r="C174" i="1"/>
  <c r="E173" i="1"/>
  <c r="C173" i="1"/>
  <c r="E172" i="1"/>
  <c r="C172" i="1"/>
  <c r="E171" i="1"/>
  <c r="C171" i="1"/>
  <c r="E170" i="1"/>
  <c r="C170" i="1"/>
  <c r="E169" i="1"/>
  <c r="C169" i="1"/>
  <c r="E168" i="1"/>
  <c r="C168" i="1"/>
  <c r="E167" i="1"/>
  <c r="C167" i="1"/>
  <c r="E166" i="1"/>
  <c r="C166" i="1"/>
  <c r="E165" i="1"/>
  <c r="C165" i="1"/>
  <c r="E164" i="1"/>
  <c r="C164" i="1"/>
  <c r="E163" i="1"/>
  <c r="C163" i="1"/>
  <c r="E162" i="1"/>
  <c r="C162" i="1"/>
  <c r="E161" i="1"/>
  <c r="C161" i="1"/>
  <c r="E160" i="1"/>
  <c r="C160" i="1"/>
  <c r="E159" i="1"/>
  <c r="C159" i="1"/>
  <c r="E158" i="1"/>
  <c r="C158" i="1"/>
  <c r="E157" i="1"/>
  <c r="C157" i="1"/>
  <c r="E156" i="1"/>
  <c r="C156" i="1"/>
  <c r="E155" i="1"/>
  <c r="C155" i="1"/>
  <c r="E154" i="1"/>
  <c r="C154" i="1"/>
  <c r="E153" i="1"/>
  <c r="C153" i="1"/>
  <c r="E152" i="1"/>
  <c r="C152" i="1"/>
  <c r="E151" i="1"/>
  <c r="C151" i="1"/>
  <c r="E150" i="1"/>
  <c r="C150" i="1"/>
  <c r="E149" i="1"/>
  <c r="C149" i="1"/>
  <c r="E148" i="1"/>
  <c r="C148" i="1"/>
  <c r="E147" i="1"/>
  <c r="C147" i="1"/>
  <c r="E146" i="1"/>
  <c r="C146" i="1"/>
  <c r="E145" i="1"/>
  <c r="C145" i="1"/>
  <c r="E144" i="1"/>
  <c r="C144" i="1"/>
  <c r="E143" i="1"/>
  <c r="C143" i="1"/>
  <c r="E142" i="1"/>
  <c r="C142" i="1"/>
  <c r="E141" i="1"/>
  <c r="C141" i="1"/>
  <c r="E140" i="1"/>
  <c r="C140" i="1"/>
  <c r="E139" i="1"/>
  <c r="C139" i="1"/>
  <c r="E138" i="1"/>
  <c r="C138" i="1"/>
  <c r="E137" i="1"/>
  <c r="C137" i="1"/>
  <c r="E136" i="1"/>
  <c r="C136" i="1"/>
  <c r="E135" i="1"/>
  <c r="C135" i="1"/>
  <c r="E134" i="1"/>
  <c r="C134" i="1"/>
  <c r="E133" i="1"/>
  <c r="C133" i="1"/>
  <c r="E132" i="1"/>
  <c r="C132" i="1"/>
  <c r="E131" i="1"/>
  <c r="C131" i="1"/>
  <c r="E130" i="1"/>
  <c r="C130" i="1"/>
  <c r="E129" i="1"/>
  <c r="C129" i="1"/>
  <c r="E128" i="1"/>
  <c r="C128" i="1"/>
  <c r="E127" i="1"/>
  <c r="C127" i="1"/>
  <c r="E126" i="1"/>
  <c r="C126" i="1"/>
  <c r="E125" i="1"/>
  <c r="C125" i="1"/>
  <c r="E124" i="1"/>
  <c r="C124" i="1"/>
  <c r="E123" i="1"/>
  <c r="C123" i="1"/>
  <c r="E122" i="1"/>
  <c r="C122" i="1"/>
  <c r="E121" i="1"/>
  <c r="C121" i="1"/>
  <c r="E120" i="1"/>
  <c r="C120" i="1"/>
  <c r="E119" i="1"/>
  <c r="C119" i="1"/>
  <c r="E118" i="1"/>
  <c r="C118" i="1"/>
  <c r="E117" i="1"/>
  <c r="C117" i="1"/>
  <c r="E116" i="1"/>
  <c r="C116" i="1"/>
  <c r="E115" i="1"/>
  <c r="C115" i="1"/>
  <c r="E114" i="1"/>
  <c r="C114" i="1"/>
  <c r="E113" i="1"/>
  <c r="C113" i="1"/>
  <c r="E112" i="1"/>
  <c r="C112" i="1"/>
  <c r="E111" i="1"/>
  <c r="C111" i="1"/>
  <c r="E110" i="1"/>
  <c r="C110" i="1"/>
  <c r="E109" i="1"/>
  <c r="C109" i="1"/>
  <c r="E108" i="1"/>
  <c r="C108" i="1"/>
  <c r="E107" i="1"/>
  <c r="C107" i="1"/>
  <c r="E106" i="1"/>
  <c r="C106" i="1"/>
  <c r="E105" i="1"/>
  <c r="C105" i="1"/>
  <c r="E104" i="1"/>
  <c r="C104" i="1"/>
  <c r="E103" i="1"/>
  <c r="C103" i="1"/>
  <c r="E102" i="1"/>
  <c r="C102" i="1"/>
  <c r="E101" i="1"/>
  <c r="C101" i="1"/>
  <c r="E100" i="1"/>
  <c r="C100" i="1"/>
  <c r="E99" i="1"/>
  <c r="C99" i="1"/>
  <c r="E98" i="1"/>
  <c r="C98" i="1"/>
  <c r="E97" i="1"/>
  <c r="C97" i="1"/>
  <c r="E96" i="1"/>
  <c r="C96" i="1"/>
  <c r="E95" i="1"/>
  <c r="C95" i="1"/>
  <c r="E94" i="1"/>
  <c r="C94" i="1"/>
  <c r="E93" i="1"/>
  <c r="C93" i="1"/>
  <c r="E92" i="1"/>
  <c r="C92" i="1"/>
  <c r="E91" i="1"/>
  <c r="C91" i="1"/>
  <c r="E90" i="1"/>
  <c r="C90" i="1"/>
  <c r="E89" i="1"/>
  <c r="C89" i="1"/>
  <c r="E88" i="1"/>
  <c r="C88" i="1"/>
  <c r="E87" i="1"/>
  <c r="C87" i="1"/>
  <c r="E86" i="1"/>
  <c r="C86" i="1"/>
  <c r="E85" i="1"/>
  <c r="C85" i="1"/>
  <c r="E84" i="1"/>
  <c r="C84" i="1"/>
  <c r="E83" i="1"/>
  <c r="C83" i="1"/>
  <c r="E82" i="1"/>
  <c r="C82" i="1"/>
  <c r="E81" i="1"/>
  <c r="C81" i="1"/>
  <c r="E80" i="1"/>
  <c r="C80" i="1"/>
  <c r="E79" i="1"/>
  <c r="C79" i="1"/>
  <c r="E78" i="1"/>
  <c r="C78" i="1"/>
  <c r="E77" i="1"/>
  <c r="C77" i="1"/>
  <c r="E76" i="1"/>
  <c r="C76" i="1"/>
  <c r="E75" i="1"/>
  <c r="C75" i="1"/>
  <c r="E74" i="1"/>
  <c r="C74" i="1"/>
  <c r="E73" i="1"/>
  <c r="C73" i="1"/>
  <c r="E72" i="1"/>
  <c r="C72" i="1"/>
  <c r="E71" i="1"/>
  <c r="C71" i="1"/>
  <c r="E70" i="1"/>
  <c r="C70" i="1"/>
  <c r="E69" i="1"/>
  <c r="C69" i="1"/>
  <c r="E68" i="1"/>
  <c r="C68" i="1"/>
  <c r="E67" i="1"/>
  <c r="C67" i="1"/>
  <c r="E66" i="1"/>
  <c r="C66" i="1"/>
  <c r="E65" i="1"/>
  <c r="C65" i="1"/>
  <c r="E64" i="1"/>
  <c r="C64" i="1"/>
  <c r="E63" i="1"/>
  <c r="C63" i="1"/>
  <c r="E62" i="1"/>
  <c r="C62" i="1"/>
  <c r="E61" i="1"/>
  <c r="C61" i="1"/>
  <c r="E60" i="1"/>
  <c r="C60" i="1"/>
  <c r="E59" i="1"/>
  <c r="C59" i="1"/>
  <c r="E58" i="1"/>
  <c r="C58" i="1"/>
  <c r="E57" i="1"/>
  <c r="C57" i="1"/>
  <c r="E56" i="1"/>
  <c r="C56" i="1"/>
  <c r="E55" i="1"/>
  <c r="C55" i="1"/>
  <c r="E54" i="1"/>
  <c r="C54" i="1"/>
  <c r="E53" i="1"/>
  <c r="C53" i="1"/>
  <c r="E52" i="1"/>
  <c r="C52" i="1"/>
  <c r="E51" i="1"/>
  <c r="C51" i="1"/>
  <c r="E50" i="1"/>
  <c r="C50" i="1"/>
  <c r="E49" i="1"/>
  <c r="C49" i="1"/>
  <c r="E48" i="1"/>
  <c r="C48" i="1"/>
  <c r="E47" i="1"/>
  <c r="C47" i="1"/>
  <c r="E46" i="1"/>
  <c r="C46" i="1"/>
  <c r="E45" i="1"/>
  <c r="C45" i="1"/>
  <c r="E44" i="1"/>
  <c r="C44" i="1"/>
  <c r="E43" i="1"/>
  <c r="C43" i="1"/>
  <c r="E42" i="1"/>
  <c r="C42" i="1"/>
  <c r="E41" i="1"/>
  <c r="C41" i="1"/>
  <c r="E40" i="1"/>
  <c r="C40" i="1"/>
  <c r="E39" i="1"/>
  <c r="C39" i="1"/>
  <c r="E38" i="1"/>
  <c r="C38" i="1"/>
  <c r="E37" i="1"/>
  <c r="C37" i="1"/>
  <c r="E36" i="1"/>
  <c r="C36" i="1"/>
  <c r="E35" i="1"/>
  <c r="C35" i="1"/>
  <c r="E34" i="1"/>
  <c r="C34" i="1"/>
  <c r="E33" i="1"/>
  <c r="C33" i="1"/>
  <c r="E32" i="1"/>
  <c r="C32" i="1"/>
  <c r="E31" i="1"/>
  <c r="C31" i="1"/>
  <c r="E30" i="1"/>
  <c r="C30" i="1"/>
  <c r="E29" i="1"/>
  <c r="C29" i="1"/>
  <c r="E28" i="1"/>
  <c r="C28" i="1"/>
  <c r="E27" i="1"/>
  <c r="C27" i="1"/>
  <c r="E26" i="1"/>
  <c r="C26" i="1"/>
  <c r="E25" i="1"/>
  <c r="C25" i="1"/>
  <c r="E24" i="1"/>
  <c r="C24" i="1"/>
  <c r="E23" i="1"/>
  <c r="C23" i="1"/>
  <c r="E22" i="1"/>
  <c r="C22" i="1"/>
  <c r="E21" i="1"/>
  <c r="C21" i="1"/>
  <c r="E20" i="1"/>
  <c r="C20" i="1"/>
  <c r="E19" i="1"/>
  <c r="C19" i="1"/>
  <c r="E18" i="1"/>
  <c r="C18" i="1"/>
  <c r="E17" i="1"/>
  <c r="C17" i="1"/>
  <c r="E16" i="1"/>
  <c r="C16" i="1"/>
  <c r="E15" i="1"/>
  <c r="C15" i="1"/>
  <c r="E14" i="1"/>
  <c r="C14" i="1"/>
  <c r="E13" i="1"/>
  <c r="C13" i="1"/>
  <c r="E12" i="1"/>
  <c r="C12" i="1"/>
  <c r="E11" i="1"/>
  <c r="C11" i="1"/>
  <c r="E10" i="1"/>
  <c r="C10" i="1"/>
  <c r="E9" i="1"/>
  <c r="C9" i="1"/>
  <c r="E8" i="1"/>
  <c r="C8" i="1"/>
  <c r="E7" i="1"/>
  <c r="C7" i="1"/>
  <c r="E6" i="1"/>
  <c r="C6" i="1"/>
  <c r="E5" i="1"/>
  <c r="C5" i="1"/>
  <c r="E4" i="1"/>
  <c r="C4" i="1"/>
  <c r="Q3" i="1"/>
  <c r="E3" i="1"/>
  <c r="C3" i="1"/>
  <c r="Q2" i="1"/>
  <c r="E2" i="1"/>
  <c r="C2" i="1"/>
  <c r="C7" i="7" l="1"/>
  <c r="C48" i="7" l="1"/>
  <c r="D7" i="7"/>
  <c r="D44" i="7" l="1"/>
  <c r="D36" i="7"/>
  <c r="D31" i="7"/>
  <c r="D23" i="7"/>
  <c r="D10" i="7"/>
  <c r="D9" i="7"/>
  <c r="D48" i="7"/>
  <c r="D5" i="7"/>
  <c r="D14" i="7"/>
  <c r="D39" i="7"/>
  <c r="D21" i="7"/>
  <c r="D25" i="7"/>
  <c r="D30" i="7"/>
  <c r="D47" i="7"/>
  <c r="D40" i="7"/>
  <c r="D11" i="7"/>
  <c r="D26" i="7"/>
  <c r="D33" i="7"/>
  <c r="D19" i="7"/>
  <c r="D17" i="7"/>
  <c r="D28" i="7"/>
  <c r="D20" i="7"/>
  <c r="D18" i="7"/>
  <c r="D29" i="7"/>
  <c r="D35" i="7"/>
  <c r="D6" i="7"/>
  <c r="D3" i="7"/>
  <c r="D41" i="7"/>
  <c r="D22" i="7"/>
  <c r="D15" i="7"/>
  <c r="D32" i="7"/>
  <c r="D12" i="7"/>
  <c r="D42" i="7"/>
  <c r="D4" i="7"/>
  <c r="D13" i="7"/>
  <c r="D16" i="7"/>
  <c r="D24" i="7"/>
  <c r="D27" i="7"/>
  <c r="D37" i="7"/>
  <c r="D45" i="7"/>
  <c r="D8" i="7"/>
  <c r="D38" i="7"/>
  <c r="D46" i="7"/>
  <c r="D43" i="7"/>
  <c r="D34" i="7"/>
</calcChain>
</file>

<file path=xl/sharedStrings.xml><?xml version="1.0" encoding="utf-8"?>
<sst xmlns="http://schemas.openxmlformats.org/spreadsheetml/2006/main" count="13770" uniqueCount="3015">
  <si>
    <t>河流</t>
  </si>
  <si>
    <t>性质</t>
  </si>
  <si>
    <t>信息来源</t>
  </si>
  <si>
    <t>标题</t>
  </si>
  <si>
    <t>内容长度</t>
  </si>
  <si>
    <t>情感打分，0到1，消极到积极</t>
  </si>
  <si>
    <t>匿名(1)/实名(0)</t>
  </si>
  <si>
    <t>时间</t>
  </si>
  <si>
    <t>利己=0，利他=1</t>
  </si>
  <si>
    <t>投诉件内容</t>
  </si>
  <si>
    <t>回复1</t>
  </si>
  <si>
    <t>回复长度</t>
  </si>
  <si>
    <t>转处理次数</t>
  </si>
  <si>
    <t>最终回复-投诉事件</t>
  </si>
  <si>
    <t>2016年前已有诉求件数量</t>
  </si>
  <si>
    <t>梅峰河</t>
  </si>
  <si>
    <t>求助</t>
  </si>
  <si>
    <t>网站</t>
  </si>
  <si>
    <t>求助：两个部门进行对接，谢谢。</t>
  </si>
  <si>
    <t>梅峰污水处理厂从去年7月2日开始施工就把靠近左海西门这里的道路给围挡了。导致88路公交车没办法行驶 熊猫世界，双安城，福建博物院这3个站点。如今污水厂修好了，希望施工的主管部门  福州市水务投资发展有限公司 ，下令拆除围挡，还路于民。同时，也请 福州市道路运输管理服务中心  进行现场查看对接，一旦路况恢复，立刻恢复88路公交恢复原来的3个站点。谢谢，必须2个部门配合联动。 这里已经一年多没公交行驶了。百姓出行难。</t>
  </si>
  <si>
    <t>感谢您对梅峰处理站建设情况的关注。在多方努力下，梅峰处理站已完成设备安装及调蓄池通水工作，目前上部景观方案已经过审核，正在实施中。根据施工安排，大部分施工作业将于本月底完成，剩余少量景观收尾工作将于下月内全面完成。我司水系项目部将积极对接现场，待完成大部分施工内容后，及时拆除围挡，并上报市政及公交部门，申请恢复改线公交站点，给您带来不便敬请谅解！</t>
  </si>
  <si>
    <t>投诉</t>
  </si>
  <si>
    <t>关于尽快恢复88路原有线路的投诉</t>
  </si>
  <si>
    <t>88路从两年前梅峰河改造以来，就没有再走湖头街原有的线路了，两年来，附近的居民要坐公交车要走接近一公里的路程，给附近的群众造成了相当大的不便。是什么原因造成停了两年的线路不恢复？为何路上还有公交车站的站台？请政府相关部门到现场看看，能否尽快恢复88路原有的线路，让居民出行方便，不让现有的公交车站成为摆设。</t>
  </si>
  <si>
    <t>经查88路于3月15路恢复原线路行驶，感谢您对公交事业的关注与支持。</t>
  </si>
  <si>
    <t>咨询</t>
  </si>
  <si>
    <t>咨询：梅峰污水处理厂何时彻底完工并退场？</t>
  </si>
  <si>
    <t>这是去年的新闻，如今2018年都快完了，该工程还没完成。
就因为你们这个工程，导致周围公交车也不走了。现在咨询： 梅峰污水处理厂工程，什么时候完工退场？你们这里那么多大型设备，如果不退场，公交车根本无法恢复通行。梅峰污水处理厂何时完工退场？ 尽快答复。不要复制黏贴</t>
  </si>
  <si>
    <t>梅峰污水处理厂因地下处理站施工工艺比较复杂，施工中工序安排复杂，且混凝土凝期要求等因素，导致工期无法达到居民预期。对于该处理厂的施工进度滞后问题，我司深表歉意，现已督促施工单位尽快完成施工，计划于年底完成，恢复路面，退出占道。给您的出行造成不便敬请谅解，也请您理解与支持！</t>
  </si>
  <si>
    <t>关于对在左海边建高层楼房的举报</t>
  </si>
  <si>
    <t>半年来，左海景观提升工程西堤兴建，以及梅峰生态走廊建设，令市民闻目一新，赞不绝口，深感福州市政府的亲民举措成效卓越！然而在大家热赞之余，却出现了令人疑惑的不和谐音。当初为了提升左海景观建设西堤，拆除左海湖边的别墅及沿湖房屋，相信政府是下大决心和花大代价的。但据目前实地了解及询问建筑工人，梅峰河污水处理厂南侧要兴建10层高的楼房，如果这样，将对左海西堤、梅峰河生态走廊景观造成严重影响，进而影响附近小区的视野，同时也背离了政府的初衷。梅峰河污水处理厂运行是需要建设运行管理房，但要建10层楼高，似乎不合常理，甚至让人怀疑建楼动机。应该警惕个别部门（或者个别人）追求自身利益，借机在此黄金地段搞房地产建设，而不惜牺牲社会、公众利益和损坏政有府公信力。呼吁媒体介入监督，以期纠正和杜绝个别部门不良行为。期待能公平正义合理处置，最惧推诿！</t>
  </si>
  <si>
    <t>经核查，梅峰河污水处理厂是作为运行管理房使用，不存在建10层高现象。</t>
  </si>
  <si>
    <t xml:space="preserve">
梅峰污水处理厂工程迟迟不完工，愤怒</t>
  </si>
  <si>
    <t>福建博物院到左海西门公交站这里，搞什么梅峰污水处理厂工程，一搞就是一年。
巨型龙门吊和塔台在这里堵着，导致公交车没办法从这里通行了。这一年多来，福州市区48个串珠公园都修好，三捷河，洋洽河，龙津河等也都修好，
为什么就一个梅峰河水系治理迟迟无法完工？ 还说要等年底？ 这是什么进度？
现在正是金秋十月，天气干燥，最有利于施工，还不加快施工吗？
难道非要等到下雨天再施工？特此投诉。如图，图片附件里这样一个 大型设备堵在这里，你让公交车怎么通行？</t>
  </si>
  <si>
    <t>诉求位置旁由我司进行鼓台中心区水系综合治理PPP项目建设，目前因梅峰污水处理厂尚未完工，仍在抓紧施工中，根据项目单位福州北控鼓台水环境有限公司的施工进度计划表，计划2018年年底前完成施工,恢复交通。给您的出行造成不便，深表歉意，望予以谅解！</t>
  </si>
  <si>
    <t>加急咨询：梅峰污水处理厂工程何时拆除大型围挡？</t>
  </si>
  <si>
    <t>请智慧福州12345工作人员审批，这是一封咨询件，不是求助件，更不是投诉件。
不要转10个工作日。来不及了。
请用咨询模式，2天回复。谢谢。
您好，诉求位置旁为我司鼓台中心区水系综合治理PPP项目-梅峰河水系治理工程。预计9月底前完成拆除围挡，恢复道路通行。给您的出行造成不便深表歉意，请谅解。
我们是这一带的居民，我们这里因为水系工程施工，导致公交车不走我们这里了。
水务公司说，国庆前会恢复道路，
我们昨天下午刚实地考察了，图片为证明。
图片附件，那么大的巨型围挡，这怎么可能拆除？ 这样的围挡不拆除，公交车如何恢复这里通行？
立刻回复咨询件，不要等国庆后了。这是咨询件，不是求助，更不是诉求。不要转10个工作日。来不及了。</t>
  </si>
  <si>
    <t>湖头街旁由我司进行鼓台中心城区水系综合治理PPP项目建设，诉求位置的串珠公园已完成施工，目前因梅峰污水处理厂尚未完工，仍在抓紧施工中，计划2018年年底前完成施工,恢复交通。</t>
  </si>
  <si>
    <t>微博</t>
  </si>
  <si>
    <t>恳求相关部门制止深夜施工扰民</t>
  </si>
  <si>
    <t>从96年至今，我家住在福州鼓楼区左海水上别墅，现如今梅峰河水系整治我们作为百姓给予支持。但我家离施工现在就一墙之隔，家里还有老人与孩子，父亲还有高血压，每天施工现场总是要凌晨两点开始施工直至天亮，那种机械噪音大的无法正常生活，就不能白天施工吗？也没有跟我们协商，打电话投诉无门，希望领导能关心一个小小平民的无奈与苦衷，恳请相关领导特事特办</t>
  </si>
  <si>
    <t>经向鼓楼区城建房屋征收工程处了解，征收工程处高度重视要求拆除施工单位，在施工期间尽量做好降噪措施及不扰民，施工期间给您造成不便，敬请谅解。</t>
  </si>
  <si>
    <t>电话</t>
  </si>
  <si>
    <t>护栏和景观墙被拆</t>
  </si>
  <si>
    <t>鼓楼区湖头街省司法局门卫对面的鸟店旁边一排沿街景观墙和梅峰河沿河护栏都被拆了十几米，我怀疑没有经过审批。希望相关部门介入处理。</t>
  </si>
  <si>
    <t>您好，五凤城管中队已前往现场查看，该护栏已修好。</t>
  </si>
  <si>
    <t>梅峰河堵了，臭水到处流</t>
  </si>
  <si>
    <t>梅峰河堵了，臭水到处流，请有关部门处理</t>
  </si>
  <si>
    <t>针对梅峰河黑臭现象，我区已将黑臭整治列入2016年计划，已上报市里审批，待整治完成，梅峰河水质将明显改善。</t>
  </si>
  <si>
    <t xml:space="preserve">
梅峰河很臭啊</t>
  </si>
  <si>
    <t>梅峰河一下雨，就堵了，污水到处都是，现在又是凳革热传播，请有关部门及时处理。</t>
  </si>
  <si>
    <t xml:space="preserve">
梅峰河堵了</t>
  </si>
  <si>
    <t xml:space="preserve">
梅峰河一下雨，就堵，污水很脏，容易长蚊子，臭虫，请有关部门及时处理。</t>
  </si>
  <si>
    <t>针对梅峰河上述现象，我区已将梅峰河整治列入2016年计划，已上报市里审批，待整治完成后，梅峰河将显明改善。我区目前以一周为一个周期的内河消杀，除蚊虫的工作。</t>
  </si>
  <si>
    <t>梅峰河又生病了，污水到处</t>
  </si>
  <si>
    <t>一下雨，梅峰河就堵了，污水到处都是，现在又是登革热流行季节，请政府尽快处理。</t>
  </si>
  <si>
    <t>梅峰河又生病了，又堵了，污水到处都是，容易孳生蚊子，请政府处理</t>
  </si>
  <si>
    <t>梅峰河，下雨就涨就路面来</t>
  </si>
  <si>
    <t>本人住在左海公寓，梅峰河一下雨就堵了，容易孳生蚊虫，请有关部门处理。</t>
  </si>
  <si>
    <t xml:space="preserve">
针对梅峰河黑臭现象，我区已将黑臭整治列入2016年计划，已上报市里审批。待整治完成后，梅峰河水质将明显改善。</t>
  </si>
  <si>
    <t>梅峰河逢雨天必堵,异味重</t>
  </si>
  <si>
    <t>本人住在附近小区，梅峰河，下雨就涨就路面，污水到处都是，容易传播蚊虫，请政府处理。</t>
  </si>
  <si>
    <t>该诉求是因瞬间雨量较大，梅峰河河水水位上涨通过雨水管道涨到路面，目前河水已退，该路段已无积水。</t>
  </si>
  <si>
    <t xml:space="preserve">
梅峰河逢雨天必堵,异味重</t>
  </si>
  <si>
    <t>梅峰河逢雨天必堵，异味重</t>
  </si>
  <si>
    <t>针对梅峰河黑臭现象，我区已将黑臭整治列入2016年计划，已上报市里审批。待整治完成后，梅峰河水质将明显改善。</t>
  </si>
  <si>
    <t>河道积水、异味</t>
  </si>
  <si>
    <t>梅峰河一到下雨，就存在积水，异味重，请有关政府进行处理。</t>
  </si>
  <si>
    <t>河流很臭</t>
  </si>
  <si>
    <t>这段时间，梅峰河很臭，请有关部门处理一下。</t>
  </si>
  <si>
    <t xml:space="preserve">
环境治理</t>
  </si>
  <si>
    <t>近期发现梅峰河气味大,雨水排水不顺,希望有关部门能出面处理。</t>
  </si>
  <si>
    <t>河道</t>
  </si>
  <si>
    <t>本人住在天赐良园,常在附近走动,梅峰河近期出现异味,产生蚊子等,希望政府能进行治理</t>
  </si>
  <si>
    <t>梅峰河很脏，异味重</t>
  </si>
  <si>
    <t>本人住在梅峰河附近小区，这个河异味重，请政府给予处理。</t>
  </si>
  <si>
    <t>泮洋河</t>
  </si>
  <si>
    <t>灯光扰民</t>
  </si>
  <si>
    <t xml:space="preserve">
鼓楼区六一中路东光花园附近晋安河景观改造，牌子上写着泮洋河边莲宅社区，景观灯24小时亮着，灯光扰民严重，特此投诉，望部门处理。</t>
  </si>
  <si>
    <t>经核实，泮洋河东光花园河边步道景观灯近期正在进行调试工作，目前该位置白天已关灯，感谢您的关注与监督！</t>
  </si>
  <si>
    <t>建议</t>
  </si>
  <si>
    <t>停建步道</t>
  </si>
  <si>
    <t>我是东光花园2号楼的住房，2号楼靠近泮洋河的部分进行了围挡，是要做步道吗？东光花园2号楼离泮河最近的地方不足2米，如果做步道，靠泮洋河最近的杂物间连电动车都无法进出，而且步道就在卧室下面，早上5点多已经人来人往，会严重影响我们的休息。恳请领导能综合考虑，不要在东光花园2号楼这一侧建步道。</t>
  </si>
  <si>
    <t>泮洋河已列入鼓台中心城区水系综合治理PPP项目由我司负责整治。步道建设方案已与社区负责人协商确认，建设过程社区及街道负责人参与协调并知悉，相关方案已上报区政府相关部门；该处建设栈道，处沿河栏杆外，与小区之间，仍建设高约2.5米栏杆围墙，为小区内的安全提供一定保障。
此外，我司已优化步道建设方案，部分采用悬挑建设，不影响杂物间使用。</t>
  </si>
  <si>
    <t>投诉泮洋河水系改造工程</t>
  </si>
  <si>
    <t xml:space="preserve">
六一中路79号东光花园的泮洋河水系改造工程越治理越臭，污染严重，住户的窗户都没有办法开，一开起来就是猪屎的味道，治理半年多了没有成效，特此投诉，希望有关部门介入处理。</t>
  </si>
  <si>
    <t>泮洋河已列入鼓台中心城区水系综合治理PPP项目由我司负责整治。经查看，目前河道已消除黑臭，取得成效，后续鼓台中心沿河截污系统全面发挥效用后，河道水质还将进一步提升。</t>
  </si>
  <si>
    <t>河道深夜施工扰民</t>
  </si>
  <si>
    <t>东光花园2#楼旁边的泮洋河工地经常深夜施工，严重影响居民休息。环保法规定，超过22点，不能噪音扰民，泮洋河离东光花园２#楼不足2米，最近经常深夜施工，严重影响了我们的休息，给身体健康造成极大损害。现在是法制社会，要依法制国，任何工程，即使是市政工程也不能违法，也不能影响公民的身体健康，切记！切记！切记！请你们及时制止这种违法行为。</t>
  </si>
  <si>
    <t>诉求反映东光花园旁工地施工扰民问题，我局水部中队执法人员至现场查看，经了解，该处为水系综合治理工程，施工单位为中建三局第一建设工程有限公司。根据市委市政府城区水系综合治理百日大会战工作部署，施工单位工期紧任务重，请市民理解支持。我中队已联系该工地施工负责人，要求其文明施工，按规定的时间段施工，避免施工扰民。给您带来不便，敬请谅解，谢谢！</t>
  </si>
  <si>
    <t>泮洋河改造工程严重扰民</t>
  </si>
  <si>
    <t xml:space="preserve">
自从泮洋河2017年11月开始改造以来，不但连续通宵施工、半夜扰民，连打110也无法解决，现在弄一个豆腐渣工程在那边，整天不停的通过大水管排水，到底是在改造了什么？噪音大到让人无法正常入睡，请问是否有政府部门的领导可以关心解决？什么时候才能解决这个泮洋河的改造问题？这不是一个利民的工程，从开始到现在一直都在扰民！！！</t>
  </si>
  <si>
    <t>泮洋河已列入鼓台中心城区水系综合治理PPP项目由我司负责整治，接到诉求后我司已要求施工方加强安全文明施工，并责令其限期整改各项问题、抓紧施工，施工期间给市民带来的不便，我司深表歉意。我司泮洋河沿河永久截污工程预计4月底完工，在最后施工期间，也望市民予以理解支持。</t>
  </si>
  <si>
    <t>请问海底东路及泮洋河的建设进度</t>
  </si>
  <si>
    <t>泮洋河治理工程自从春节后就停了，之前说海底东路春节后动工，现在好像也没有动静，河道治理的施工场地倒是把道路和停车位占用了很久，请问这两个项目何时能够真正开始建设？</t>
  </si>
  <si>
    <t>海底路旁的河道为东西河，目前东西河广达路至高桥支路段、白马路乌山桥段、海底支路段已于3月25日开始围挡施工。泮洋河从春节至今也一直在抓紧施工，开展永久截污工程，预计4月底前完工。</t>
  </si>
  <si>
    <t>改造工程工期拖拉影响群众生活</t>
  </si>
  <si>
    <t>六一中路水部街道泮洋河改造，河道改造我们很支持，但是改造河道占用大面积东光花园内部绿化及停车位已经大半年。直接导致东光花园内原有健身设施、儿童游乐设施无法使用，停车位非常紧张堵塞事故频繁。施工方完全不管不顾小区内群众生活受到的影响，大面积围挡小区施工异常缓慢，每天要么没工人要么就几个工人拖拖拉拉占着围挡位置。一点工作效率都没有！起码加快完成小区位置内施工尽快拆除围挡还原小区原来道路及停车位！！！
请施工单位加派人手尽快完成施工拆除安全隐患巨大的围挡还小区居民安静正常的生活环境！！</t>
  </si>
  <si>
    <t>泮洋河水系治理工程已于2017年年底完成河道黑臭水治理，2018年将开展河道沿河截污、景观整治工作，预计2018年6月底基本完工。目前，我司已加大人力、物力投入，抓紧施工，施工期间给市民造成的不便，我司深表歉意，望市民给予理解支持。</t>
  </si>
  <si>
    <t xml:space="preserve">
泮洋河完工时间</t>
  </si>
  <si>
    <t>泮洋河水治理工期很慢，请问靠近东光花园一侧具体完工时间？？？</t>
  </si>
  <si>
    <t>由我司负责整治的泮洋河已于2017年年底完成河道黑臭水治理，2018年将开展河道沿河截污、景观整治工作，预计2018年年中完工，施工期间给市民造成的不便，我司深表歉意。</t>
  </si>
  <si>
    <t>水系治理</t>
  </si>
  <si>
    <t>六一中路泮洋河水系治理靠东光花园一侧占用小区空地已经几个月了，工程完工了已经看不到工人及施工设备。但是围挡一直不拆除也不恢复河边围栏就这样一直占用小区空地，靠近围挡区还有一个儿童滑梯及健身器材也无法使用。下周寒假即将来临小区内儿童很多这样不拆除留下了许多安全隐患。不论如何请至少把东光花园一侧围挡拆除河边栏杆恢复保证小区内儿童安全！！！</t>
  </si>
  <si>
    <t>我司泮洋河整治尚在施工中，2018年还需对沿河景观进行提升改造。诉求反应的围挡是为保障居民安全，把施工区域与小区分隔开，需施工完成后才可撤除。恳请市民给予支持和理解！</t>
  </si>
  <si>
    <t>水治理工期太长</t>
  </si>
  <si>
    <t>六一中路泮洋河水系治理何时完工？
占用东光花园原停车位置原本公示2017年12月15日完工，现在已经2018年了！草皮已经铺设为何不尽快再铺设草地砖而是这样不停拖延把小区大片公共车位围挡起来。停车紧张也直接影响到许多百姓生活！能否为小区百姓着想尽快完成水系施工，拆除围挡还原车位，还小区居民平静生活环境！</t>
  </si>
  <si>
    <t>东光花园旁的泮洋河已列入鼓台中心城区水系综合治理项目由我司负责整治。我司河道黑臭水整治已于2017年12月底完，河道水质已明显改善。
目前根据建设方案，将河道周边景观一并提升，原有的小区道路及空地部分用于建设栈道及绿化，部分场地待施工完成后予以恢复。我司也将尽快施工，撤除围挡。</t>
  </si>
  <si>
    <t>内河治理施工结束后，东光花园小区内原有道路与空地没有被恢复</t>
  </si>
  <si>
    <t>前些时间为配合城市内河治理，小区靠近泮洋河一侧的道路与空地借与施工单位进行施工，现施工结束了，原来的道路与空地没有被恢复，而是被做成了草地。小区原有停车位就十分紧张，现在这一大块道路与空地被改做绿化地，使小区至少少停了几十部小车。请问该地块为什么在内河治理施工结束后被改做绿化地？</t>
  </si>
  <si>
    <t xml:space="preserve">东光花园旁的泮洋河已列入鼓台中心城区水系综合治理项目由我司负责整治。根据建设方案，原有的小区道路及空地部分用于建设栈道及绿化，部分场地待施工完成后予以恢复，目前仍在建设中，感谢您的关注与理解！
</t>
  </si>
  <si>
    <t>请问六一中路泮洋河治理</t>
  </si>
  <si>
    <t>请问六一中路泮洋河治理东光花园内项目何时完工退场？何时可以整修归还占用的东光小区停车场位置？</t>
  </si>
  <si>
    <t>泮洋河河道黑臭水治理需于2017年底前完成，我司目前正根据目标要求抓紧施工，力争于年底前完成施工，尽快拆除围挡,同时恢复临时征用小区绿化。现给您带来不便敬请谅解！</t>
  </si>
  <si>
    <t>请问六一中路泮洋河治理要到什么时间才完工？</t>
  </si>
  <si>
    <t>泮洋河已列入鼓台中心城区水系综合治理PPP项目内，由我司负责整治。根据市政府下达的“攻坚2017”任务要求，本年我司主要开展黑臭水治理工作，该河道治理工作预计于2018年底完成。感谢您的关注与支持！</t>
  </si>
  <si>
    <t>深夜通霄施工</t>
  </si>
  <si>
    <t>泮洋河距离东光花园１#、２#不足十米，最后连续几个晚上通霄施工，严重影响周边居民的休息。对于河道改造，我们都是赞成的，但不能以牺牲人民群众的健康为代价，即使是政府工程，也不能为所欲为，希望有关部门能及时制止这种违反环保法的恶劣行为。</t>
  </si>
  <si>
    <t>诉求件已收悉，诉求反映东光花园河道施工扰民问题，我局水部中队执法人员已至现场察看，经了解，该处为福州市鼓台中心区水系综合治理项目，已列入福州市PPP项目，由福州市水务集团作为项目业主，中队已联系该工地施工负责人，要求工地按规定施工，避免施工噪音扰民。市民如发现有午间十二时至十四时三十分和夜间二十二时至次日六时施工扰民问题，直接拨打87870892处理。</t>
  </si>
  <si>
    <t>噪音扰民</t>
  </si>
  <si>
    <t>鼓楼区六一中路79号东光花园旁边的泮洋河河道，最近连续几个晚上通宵施工，噪音扰民，希望部门尽快处理。</t>
  </si>
  <si>
    <t>河道改造经常在深夜施工</t>
  </si>
  <si>
    <t>鼓楼区六一中路79号东光花园旁边的泮洋河河道改造经常在深夜施工，严重扰民，</t>
  </si>
  <si>
    <t>诉求件已收悉，诉求反映东光花园河道施工噪音扰民问题，我局水部中队执法人员已至现场察看，经了解，该处为福州市鼓台中心区水系综合治理项目，已列入福州市PPP项目，由福州市水务集团作为项目业主，中队已联系该工地施工负责人，要求工地按规定施工，避免施工噪音扰民。市民如发现有午间十二时至十四时三十分和夜间二十二时至次日六时施工扰民问题，直接拨打87870892处理。</t>
  </si>
  <si>
    <t>六一中路东侧人行道的围栏不合理占道</t>
  </si>
  <si>
    <t>今天路过六一中路东侧泮洋河时，发现正在围栏建设，不知道是仅仅为了遮丑还是另有用途，反正总觉得很不合理，本来就不大的人行道，被割去2/3，剩给人行路面不到800毫米，来往行走的行人务必被挤入机动车车道，将造成极大安全隐患。建议可否将围栏设计方案改改。</t>
  </si>
  <si>
    <t>诉件所述围栏问题，目前该路段是省二建正在进行晋安河清抛石桩机施工出入口，为减少施工时对来往居民造成危险，故对该段进行围挡施工。我司已落实施工单位在每个出入口安排人员进行指挥交通。感谢您的理解与支持。</t>
  </si>
  <si>
    <t>内河污染问题</t>
  </si>
  <si>
    <t>鼓楼区东光花园与福州市妇幼保健院之间的内河（泮洋河）味道刺鼻，周边小区都可以闻到，希望相关部门将源头找出来，清理河道，还居民一个清新的空气。</t>
  </si>
  <si>
    <t>泮洋河属黑臭水体，目前已列入福州市2017年整治，待整治完成，水质将有明显改善。</t>
  </si>
  <si>
    <t>文藻河</t>
  </si>
  <si>
    <t>文藻河鼓西路段河两岸的围栏高度太低</t>
  </si>
  <si>
    <t>文藻河鼓西路段河两岸的围栏高度太低，成人如果不小心，会容易掉下去，建议有关部门加高护栏。
同样，白马河、安泰河沿岸也存在这个问题，尤其是近两年新施工的内河改造河岸都有类似情况，请有关部门统一优化。</t>
  </si>
  <si>
    <t>文藻河已列入鼓台中心城区水系综合治理PPP项目由我司负责整治。我司作为建设单位，严格按设计单位设计、上级部门审议通过的方案进行建设。市民提及的护栏高度问题，我司将请设计单位优化考虑，提升设计，感谢市民的建议。</t>
  </si>
  <si>
    <t>反映灯光污染</t>
  </si>
  <si>
    <t>鼓楼区通湖路文藻河这边内河整治的景观灯都不关，一整夜开着，非常亮，严重影响附近居民休息，也造成光污染，特此投诉，请部门处理。</t>
  </si>
  <si>
    <t>文藻河已列入鼓台中心城区水系综合治理PPP项目由我司负责整治,沿河景观灯问题，我司将协调水系治理设计方及施工方进行更改亮灯模式、合理控制亮灯时间，尽可能不影响周边市民的起居生活。</t>
  </si>
  <si>
    <t>望上级相关部门尽快介入处理</t>
  </si>
  <si>
    <t>对答复不满意，合潮桥底下开了一个暗涵，污水黑臭不堪，夏天蚊虫滋生很多，蚊虫叮咬后容易发生传染病，极其危险，附近生活的居民很多无法在桥上散步，无法在桥上乘凉，为什么文藻河下游没有进行整治？再次投诉，望上级相关部门尽快介入处理。</t>
  </si>
  <si>
    <t>文藻河已列入鼓台中心城区水系综合治理PPP项目由我司负责整治，但我司属于建设单位，仅能根据市委市政府下达任务进行建设，此前诉求提及的元帅路、卧湖路等河段，目前不具备实施条件，暂未列入整治计划，具体整治时间无法确定。此外，通湖路-建筑设计院暗涵我司已完成河道清淤及铺底，具备条件实施的河段我司将督促施工，尽快完成整治。</t>
  </si>
  <si>
    <t>施工扰民</t>
  </si>
  <si>
    <t>通湖路188号文藻河旁边的工地从这周一开始每天中午施工扰民，我还和社区反映也没得到处理。特此投诉，望处理。</t>
  </si>
  <si>
    <t>我局南街中队已派队员至通湖路188号省建筑设计研究院查看，经查，省建筑设计研究院旁的工地为ppp水系治理项目，施工方为中建三局第一建设工程有限公司。根据市委市政府城区水系综合治理百日大会战工作部署，施工单位工期紧、任务重。我队已要求施工方合理安排施工工序，严格遵守《福州市环境保护条例》相关规定，不得在限制时间内施工，在日常施工过程中，尽量降低施工时产生的噪音污染，做好降尘措施，最大化减少对周边居民造成的影响。我队也将加强巡查监管力度，一经发现工地违规施工，立即予以制止。感谢您对城管管理工作的关注与理解。</t>
  </si>
  <si>
    <t>文藻河施工问题</t>
  </si>
  <si>
    <t>对答复不满意，2011年新闻就有报道过文藻河这个项目，现在已经2018年了，已经七年多了，文藻河为何才施工了短短300米？杨桥路合潮桥旁边有个检修口，检修口底下流淌的文藻河河水黑臭不堪，臭味严重扰民。合潮桥底下的文藻河流水经过了元帅路、卧湖路，流至西湖。元帅路这边短短三四百米聚集了很多五十、六十、七十、八十年代的老房子，现在七年多了为何文藻河施工一点规划动静都没有？鼓楼区政府是否存在不作为？特此投诉，望部门尽快处理（我是福州市市民，鼓楼区居民，我很关心文藻河施工建设问题）。</t>
  </si>
  <si>
    <t>文藻河已列入鼓台中心城区水系综合治理PPP项目由我司负责整治。我司属于建设单位，仅能根据市委市政府下达任务进行建设，诉求提及的元帅路、卧湖路等河段，目前仍是暗涵，暂未列入整治计划，具体整治时间无法确定。</t>
  </si>
  <si>
    <t>咨询施工方案问题</t>
  </si>
  <si>
    <t>咨询鼓楼区文藻河下游卧湖路和元帅路是否有根据施工方案改成步行道？道路增设亲水渠道抽取西湖净化水后，至卧湖路柱南汇入双抛桥，是否有该施工方案？何时开始？望解答。</t>
  </si>
  <si>
    <t>文藻河已列入鼓台中心城区水系综合治理PPP项目由我司负责整治。诉求提及的治理方案还需结合周边实际情况进行全面摸排、完善设计并报上级单位审批后才可最终确定。具体实施时间无法确定，暂无实施计划。</t>
  </si>
  <si>
    <t>咨询内河改造问题</t>
  </si>
  <si>
    <t>近期福州市文藻河内河改造，公告栏上写起点是宏杨新城终点是观风亭，为何在宏杨新城这边才开工就停工了？另外，文藻河内河改造的具体线路是什么样的？具体是怎么规划的？望部门答复。</t>
  </si>
  <si>
    <t>文藻河已列入鼓台中心城区水系综合治理PPP项目由我司负责整治，河道整治工程起点是宏杨新城，终点是观风亭，主要进行沿河截污施工及河道景观提升改造，目前仍在施工中，预计2018年4月底完工。</t>
  </si>
  <si>
    <t>文藻河两侧景观灯，太亮了！！！。半夜没开灯情况下房间都像早上6点时候的亮度，严重影响休息</t>
  </si>
  <si>
    <t>文藻河两侧景观灯太亮了！！！半夜时候没开灯的情况下，房间的亮度都像早上6点时候的亮度，严重影响休息！！！
而且两侧的景观灯是24小时都亮的！！！！严重浪费电！！！</t>
  </si>
  <si>
    <t>文藻河已列入鼓台中心区水系综合治理PPP项目由我司负责整治。文藻河两侧景观灯目前处于安装试用阶段，故需要长时间亮灯进行测试，测试阶段预计本周内将完成，届时亮灯时间将恢复正常。测试期间给市民造成的影响我司深表歉意。</t>
  </si>
  <si>
    <t>房子倒塌</t>
  </si>
  <si>
    <t>杨桥东路118号宏杨新城旁边的市政文藻河河道改造，把我的房子弄倒塌，前两天部门回复说不予维修，这是何原因？该工程马上竣工，请部门尽快处理。</t>
  </si>
  <si>
    <t>杨桥东路旁的文藻河已列入鼓台中心城区水系综合治理项目由我司负责整治。接到诉求后，我司已请检测单位介入查看房屋问题，将尽快修复因施工而影响的周边房屋。对于修复进展，诉求人员后期也可直接询问我司具体负责人。（联系人：闫工，联系电话：137 0882 6890），给您带来不便敬请谅解！</t>
  </si>
  <si>
    <t>文藻河内河治理，晚上都做下下半夜早上5，6点就开始施工噪音非常大</t>
  </si>
  <si>
    <t>接到举报，我局执法中队已及时约谈该工地施工负责人，要求对方采用先进施工工艺，并按规定施工及管控好工地车辆，最大限度避免施工扰民。市民如果有发现有午间时间十二时至十四时三十分和夜间二十二时至次日六时施工扰民问题，直接拨打87870892处理，谢谢！给您带来不便，敬请谅解。</t>
  </si>
  <si>
    <t>施工噪音扰民</t>
  </si>
  <si>
    <t>鼓楼区文藻河施工工地，每天24小时的不停施工，噪音严重扰民，而且该施工方非常野蛮，跟他们协商也不听。特此投诉，望处理。</t>
  </si>
  <si>
    <t>文藻河河底淤泥、垃圾堆积，水质极差</t>
  </si>
  <si>
    <t>2016年年底有关部门有对文藻河进行过几天的简单整改，只是把河底以前遗留下的少量建筑垃圾处理，效果几近于无。做个面子工程，刷个开工数，愚弄百姓，水质根本无好转，更谈不上从根本解决文藻河长期存在的问题。直至今日，河底依然淤泥堆积，河水臭味难闻。不仅长期影响周边居民的健康，而且因其地理位置靠近三坊七巷景区，来往游客众多，严重影响到福州的城市形象，阻碍福州旅游经济的发展。
倪书记提出2017攻坚计划是要求政府部门有所作为，而不是徒劳无益。作为福州市的市民，再次投诉有关部门，要求尽快将河底淤泥清除，还文藻河一个干净，清澈的面目。本人今后还将持续关注此事，监督河水整治的进展。</t>
  </si>
  <si>
    <t>2016年底，我局组织对文藻河进行清淤工作，由于文藻河淤积量十分大，因此必须对文藻河进行清淤方进行下一步工作整治。现文藻河圉臭水体整治已列入市里计划，将于2017年开始实施，待整治完成，文藻河黑臭情况将有所好转。</t>
  </si>
  <si>
    <t>污水排放问题</t>
  </si>
  <si>
    <t>鼓楼区杨桥东路文藻河河道旁边，旁边设计院食堂把污水直接排到河里面，现在把管直接通到石缝里面很隐蔽。河水满一点就看不到污水流出来，昨天水很浅，就看到污水排出来了，请有关部门尽快处理。</t>
  </si>
  <si>
    <t>经现场巡查，设计院食堂污水已接入市政管网，未发现有污水排入文藻河。</t>
  </si>
  <si>
    <t>文藻河水质状况极差，影响周边居民健康，有损城市形象</t>
  </si>
  <si>
    <t>鼓楼区文藻河污水横流，淤泥和建筑垃圾堵塞河道，臭气冲天。希望有关部门尽快清淤。</t>
  </si>
  <si>
    <t>针对文藻河的现象，市里已将文藻河列入2017年整治项目，现在该项目已启动，待整治完成，水质将明显改善。</t>
  </si>
  <si>
    <t>文藻河水质有改善 黑臭仍难去</t>
  </si>
  <si>
    <t>“这条河这么短，问题却不少。”昨日上午，家住鼓楼区天盛小区的居民向记者抱怨，文藻河截污后，每天仍有脏东西从上游飘下来，污染了东段的安泰河，进而影响白马河。
　　昨日中午，记者在杨桥路向南拐入文藻河，只见这段河水呈深绿色，河面上不时漂下一些黑乎乎的脏东西。沿着文藻河一路南行，在观音桥处，文藻河汇入安泰河东段，最后汇流到白马河西关段。
　　天盛小区居民陈大爷指着驳岸上黑黑的水痕对记者说：“看看，这都是污水留下来的。”陈大爷说，一旦白马河涨潮，上游的污水就被阻隔在观音桥下的汇水处，恶臭不堪。
　　陈大爷回忆，上世纪五六十年代，安泰河和文藻河是福州最主要的内河，沿着文藻河可一路通到西湖，每逢端午，河里还能容纳龙舟竞渡。后来河上修了路，盖了楼，明河变成了涵洞。
　　记者了解到，目前文藻河北接林则徐出生地故居，南至安泰河，是一条断头河，河长约330米，途径多座建筑物，包括杨桥大厦、侨雄大厦等。文藻河的明河段曾经整治过，经过清淤、末端截污，河底还铺设了青石板。整治后水质改善不少，但上游的暗涵段仍时有污水流出。</t>
  </si>
  <si>
    <t>针对文藻河黑臭现象，我区已将黑臭整治列入2017年计划，计划在2017年底前完成文藻河黑臭水体整治，待整治完成，文藻河水质将明显改善。</t>
  </si>
  <si>
    <t>天盛小区附近的文藻河近期水体水质差，臭气熏天，影响小区居民生活</t>
  </si>
  <si>
    <t>天盛小区5号楼附近的文藻河和安泰河（西水关段）近期水体水质差，经常漂浮着黑色的异物，特别是晚上，臭气熏天，靠河边的小区住户有时都无法开窗，影响小区居民生活，望政府相关部门能够查明原因，给出短期和长远解决方案。</t>
  </si>
  <si>
    <t>对于文藻河黑臭现象，我区已列入计划，计划对文藻河进行清淤，截污整治。2016年底前开始动工，2017年底完成整治。</t>
  </si>
  <si>
    <t>金港河</t>
  </si>
  <si>
    <t>金港公园金港河沿岸旁边有个监控，一直在报放高频背景音乐，24小时不间断提示您已经进入金港河水质监控区域，噪音扰民。我们小区是摩卡生活馆，窗户关上还是可以听得到音乐，最好可以关闭背景音乐仅保留提示音。特此投诉！望处理。</t>
  </si>
  <si>
    <t>经核实，为保证学生高考，现已将该水质监控设备关闭，高考期间不予以开启。同时，我司水系项目部已要求水系项目公司（中国水环境）对该设备进行调试，调试后监控声音日常播放时间为早上8点半到晚上9点半，音量调小至原音量的45%。由此带来不便，敬请谅解！</t>
  </si>
  <si>
    <t>河水非常黑</t>
  </si>
  <si>
    <t>仓山区建新中路翠榕苑旁边桥下的金港河交汇处的河水非常黑，对面就是新华社驻福建分社，周边还有一个建新金山大道口公交车站台，旁边还有个公示01030905，刚才还有个人想打我，我报警，警察说打12345，特此投诉，望处理。</t>
  </si>
  <si>
    <t>该问题经过水环境，联排联调中心和城区管网扩建项目组核定形成问题整改清单，上报市建设局，并根据排查情况进行整治，预计八月底前完成整改。以上诉求件市建设局已经对接多部门联动介入，查勘查找原因后集中整治到位，目前横江渡金河社区段已经在整改。</t>
  </si>
  <si>
    <t>e福州app</t>
  </si>
  <si>
    <t>仓山区金港河（金港公园附近）为什么还是经常发臭？</t>
  </si>
  <si>
    <t>我司工作人员到达金港公园附近核实，金港河金港公园段因前几天下雨水质偏黄，但不黑不臭，现场未闻到河道臭味（附图）。若有异议，诉求人可联系河道运维人员陈工13617528888一同现场查看。</t>
  </si>
  <si>
    <t>河边护栏问题</t>
  </si>
  <si>
    <t>仓山区金港公园河边没有设置护栏，存在安全隐患。特此投诉，望部门处理。</t>
  </si>
  <si>
    <t>金港河金港公园景观绿化正在进行收尾施工，河边驳岸采用生态式驳岸，种植灌木等植物（附图）。经现场查看，并无安全隐患，同时在坡底设计绿网护栏，起到防护作用，坡底绿网计划于6月底前完成，由此带来不便，敬请谅解！</t>
  </si>
  <si>
    <t>建议景观内河放养鸭鹅</t>
  </si>
  <si>
    <t>仓山区金港河上看见二只野鸭子，单调了点，建议放养几只鸭鹅。推广开来，福州内河和左海西湖都可少量放养鹅。东南亚很多国家景点水域都有鸭鹅，增加美。</t>
  </si>
  <si>
    <t>根据《福州市城市内河管理办法》第二十一条“在城市内河管理范围内，禁止下列行为：（一）擅自放养动物、打捞鱼虫、电鱼”，金港河不得擅自放养鸭鹅等动物，感谢您对内河管理工作的关心和支持。</t>
  </si>
  <si>
    <t>金港公园内违章搭盖</t>
  </si>
  <si>
    <t>金港公园内建设的为下沉式再生水处理站，项目包含在金港河河道治理工程内，正在建设的再生水站主体结构全部位于地下，地上将全部恢复成高品质公园，只留公园管理用房，那么请问项目内那么密集那么高（至少2-3米）钢筋预留在公园做什么，违章建筑的称重墙？公园管理用房需要4间店面吗？乱来了，各位领导，请公开公园的整体规划。违章搭盖不可取。</t>
  </si>
  <si>
    <t>金港河综合治理工程金港公园目前地面上建设的仅有一座管理用房，面积为500平方米，其他突出地面的部分矮墙为设备吊装孔，作为地下建筑通光孔，后期建设会对金港公园地面进行整体覆土并种植树木，地面只留有管理用房。我司将督促施工单位加大投入，尽快还市民一个高品质的生态公园，希望广大市民予以支持和理解！</t>
  </si>
  <si>
    <t>金港河管理不善</t>
  </si>
  <si>
    <t>仓山区金港河之前已改造好，水清岸美，但近几个月融信西班牙附近河水污染严重，水面飘浮黑色不明物体，河水臭气熏天，严重影响市民身体健康，政府治河花了不少资金，希望金港河能保持水清岸美，造福周边居民，不要花钱办坏事，务必加强管理！！！难道下雨天就得臭？没有解决办法？</t>
  </si>
  <si>
    <t>目前金港河综合治理工程尚处于建设阶段，金港河金港公园再生水处理站正在建设，待再生水站建设完成后可有效提升河道水质，减少因雨天导致河道水质变化的影响，计划今年9月30日前完成，建设期间给您带来不便敬请谅解！</t>
  </si>
  <si>
    <t>金港河管理不善，一河水污染，臭气熏天，危害市民身体健康</t>
  </si>
  <si>
    <t>近几个月融信西班牙附近河水污染严重，水面飘浮黑色不明物体，河水臭气熏天，严重影响市民身体健康，政府治河花了不少资金，希望金港河能保持水清岸美，造福周边居民，不要花钱办坏事，务必加强管理！！！</t>
  </si>
  <si>
    <t>经了解，近期河道黑臭是由于近期段持续降雨，为防积水内涝，需沿河雨污混流排口打开排洪，致河水视觉感官较差。雨停后将在48小时内恢复河道水质，由此带来的不便敬请谅解，谢谢！</t>
  </si>
  <si>
    <t>反映施工和执法局未处理问题</t>
  </si>
  <si>
    <t>仓山区金港公园河道改造工程每天中午时间都在施工，多次反映执法局都没有介入处理，特此投诉，望处理。</t>
  </si>
  <si>
    <t>针对反映金港公园河道改造工程施工扰民问题，我镇已派执法人员前往查看，已责令停工，后期我镇将加强该工地的巡查。</t>
  </si>
  <si>
    <t>店面油污直排</t>
  </si>
  <si>
    <t>投诉仓山区金港路和园小区靠金港河边的店面。店面炒菜之后的油污没有净化，直接往小区和金港河内排放，小区路面上都是油污，特此投诉，望及时处理。</t>
  </si>
  <si>
    <t>经查该处产生油烟的餐饮店，店内均已安装油烟净化器，产生的油烟经净化后排放。该处餐饮店均已由市政府出资安装隔油池，污水均经隔油隔渣后排入市政污水管网。现场未发现投诉者所谓的油污直排现象，请投诉者依事实反映问题。</t>
  </si>
  <si>
    <t>河水污染</t>
  </si>
  <si>
    <t>仓山万达门口金港河河面都是油污（仓山万达流经融信西班牙的这条河），严重污染河水，天气炎热，河水非常臭，导致苍蝇乱飞，严重影响周边居民的生活环境，我们融信西班牙的业主窗户都不敢打开，特此投诉，望相关部门尽快处理。</t>
  </si>
  <si>
    <t>近期城区持续降雨，为防积水内涝，需沿河雨污混流排口打开排洪，致河水视觉感官较差。雨停后将在48小时内恢复河道水质，感谢您关注与监督！</t>
  </si>
  <si>
    <t>金港公园施工何时结束</t>
  </si>
  <si>
    <t>金港公园河道改造有没有修了两年了，这样不分时间的施工，噪音扰民还要多久，一整天从睁眼到午休到晚上，所谓的文明施工就是这样吗……</t>
  </si>
  <si>
    <t>港公园内正在进行金港河综合治理工程再生水处理站施工，于2017年10月进场，工期2年，计划2019年9月底完成建设，为早日还大家一个水清岸绿的生态河道，目前正在加快施工进度，正常施工时间为6:00-22:00，已督促施工单位宏润建设公司做好安全文明施工，尽量避开休息时间，避免在休息时间产生噪音扰民，在此期间给周边居民带来不便，望请谅解！</t>
  </si>
  <si>
    <t>仓山区金港河发黑发臭熏人</t>
  </si>
  <si>
    <t xml:space="preserve">
请有关部门回复金港河水质发臭原因，并回复整改时间</t>
  </si>
  <si>
    <t>我司工作人员已于12月24日15时到达现场，经查看由于金港河与台屿北交汇处钢坝桩拆除施工搅动底泥与外江大潮倒流至金港河，造成金港河部分河段短时间水质受到影响，目前金港河水质已恢复正常。</t>
  </si>
  <si>
    <t>投诉污水排出</t>
  </si>
  <si>
    <t>仓山区金山联建新苑后面的金港河有污水排出，污染了河道，每天都有臭味发出来。特此投诉，望处理。</t>
  </si>
  <si>
    <t>您所反映的河道为台屿北河。已联系台屿河河道负责人去现场查看处理。给您造成的不便，请谅解</t>
  </si>
  <si>
    <t>景园西侧新建金港河段清淤除臭工作完成没?</t>
  </si>
  <si>
    <t>请问景园西侧新建金港河段清淤除臭工作完成没?目前岸边已开始绿化了，但走过河边河水还是臭，河底淤泥多，还泛绿苔，原来这段没有河的，新建的河段就这样臭，长期怎么生活?恳请相关部门处理好。</t>
  </si>
  <si>
    <t>目前金港河金港公园内的分散式再生水站尚未建设完成，下雨天为防止周边道路产生内涝，将水排入金港河中再进行抽排，对于河水经常反黑反臭的情况我们将会在最短时间内恢复水质，待2019年3月30日后再生水站建成后金港河将不会出现此类情况，由此带来的不便请广大市民谅解。</t>
  </si>
  <si>
    <t>仓山区金港河污水严重，周边施工严重污染河水</t>
  </si>
  <si>
    <t>在仓山区榕港路附近的金港河，近半年来周边有围挡施工，不知道是在做什么，严重污染河水，施工环境也破坏了周边绿地公园和道路，并且时有夜间施工，影响周边居民休息（详见附件中拍摄的图）。因此，代表海润尊品和金辉风尚业主向政府有关部分咨询：1.目前金港河周边的围挡施工到底是做什么工程，是否有正规批文，要什么时候才能结束。2.如果是正规市政内河治理工程，为什么水越治理越差。3.如果是正规工程，建议在工地附近及金港居委会张贴相关文件和施工内容，方便群众理解和支持。4.强烈要求夜间停止施工，不影响周边居民休息。感谢便民服务平台帮忙解答。</t>
  </si>
  <si>
    <t>1、目前金港河正在进行河道综合整治工程施工，是惠民工程，并已取得施工许可证，计划2018年9月30日施工完成（除金港公园段），金港公园段计划2019年4月30日前完成；2、目前金港河综合治理工程正处于施工阶段，因受暴雨影响，为做好防汛工作，截流井堰门打开雨污水混流入河，导致河道水质不稳定，现水质已恢复正常；3、施工单位已在工地围挡张贴相关施工公告；4、为尽快完成河道治理，还市民一个青山绿水，施工单位为加快施工进度，偶尔会进行夜间施工，施工期间给周边居民带来不便，敬请谅解。</t>
  </si>
  <si>
    <t>投诉仓山区金港河项目延期无通告</t>
  </si>
  <si>
    <t>仓山区金港河项目从2017年4月开工，通告上显示工期为一年，应于2018年5月1号完工，实际工期与通告不符。现今已8月，无限期延期无通告，特此向上级部门反应，望上级部门督促。</t>
  </si>
  <si>
    <t>金港河建设因多种原因导致工期滞后，现已督促施工单位更换新的施工公告并加快施工进度，计划年底完成，河道综合治理是惠民工程，望周边居民谅解。</t>
  </si>
  <si>
    <t>投诉仓山区金港河施工工期不明确</t>
  </si>
  <si>
    <t>仓山区万达1号门正对面的金港河施工工地到底什么时候能完工？第一次咨询的时候跟我回复说是6月底完工，上次在咨询的时候给我回复说要8月底，我这几天发现这个工地都没去施工，8月底到底能不能完工？请有关部门给一个明确的答复。特此投诉，请部门处理。</t>
  </si>
  <si>
    <t>金港河万达段仅剩景观绿化工程，目前正在施工，计划8月底前全部能够完工，由此带来的不便，请广大市民谅解。</t>
  </si>
  <si>
    <t>噪音严重扰民</t>
  </si>
  <si>
    <t>仓山区金港路金港河治理工程凌晨十二点多还在施工，噪音严重扰民，附近居民无法正常休息。特此投诉，望处理。</t>
  </si>
  <si>
    <t>关于仓山区金港路金港河治理工程凌晨施工噪音扰民问题，我镇已安排工作人员到现场查看。该处为水系治理工地施工，我镇已责令其停工，不得超时施工扰民，同时安排执法人员加强该路段巡查。</t>
  </si>
  <si>
    <t>河道施工噪音扰民</t>
  </si>
  <si>
    <t>摩卡生活馆旁边的金港河工地现在已经晚上十一点多还在施工，噪音影响周边居民休息，请有关部门处理。</t>
  </si>
  <si>
    <t>关于摩卡生活馆旁边的金港河工地夜间施工噪音扰民问题，我镇已安排工作人员到现场查看，对该处工地超时施工行为已责令其停工，同时我镇将安排执法人员加强该路段巡查。</t>
  </si>
  <si>
    <t>投诉工地施工</t>
  </si>
  <si>
    <t>仓山区杨周东路258号金港河施工，人行道被围起来了，给周边的居民和学生出行造成不便，我们都只能走机动车道，存在安全隐患。水雾应该往工地喷，但该工地水雾往外面喷，我们衣服都湿了。特此投诉，希望相关部门对这种不文明施工的行为进行惩罚与整治。</t>
  </si>
  <si>
    <t>该处施工为水系金融南路箱涵施工，施工前已进行合理规范的交通导改，设置了人行专用道；导致喷雾会吹到围挡外是由于最近风大的原因，收到投诉后，施工单位立即对喷头进行重新部署，避免再次出现类似问题</t>
  </si>
  <si>
    <t>投诉仓山区万达1号门正对面的金港河施工工地</t>
  </si>
  <si>
    <t>对部门答复很不满意，福州市水务投资发展有限公司答复说预计6月底可以完工，但至今还未施工完毕，也没有公告说什么时候会完工。另外，请问金港河施工工地是归哪个部门监管？继续投诉！望部门再次介入处理。</t>
  </si>
  <si>
    <t>金港河万达段施工由于前阶段逢雨期，导致施工时间拖延，现预计8月份全部完成。金港河水系治理项目由福州市城乡建设委员会监管。</t>
  </si>
  <si>
    <t>河道施工扰民</t>
  </si>
  <si>
    <t>仓山区摩卡生活馆门口的金港河施工工地凌晨0点14分还在施工，噪音严重扰民。特此投诉，望处理。</t>
  </si>
  <si>
    <t>关于您反映的“仓山区摩卡生活馆门口金港河工地夜间施工噪音扰民”问题，我局接到投诉后已第一时间调派执法人员前往现场查看。经查，现场已停止施工。</t>
  </si>
  <si>
    <t>投诉金港公园河道工地</t>
  </si>
  <si>
    <t>仓山区金港公园河道工地在施工，将人行道都围挡起来，导致附近学校的学生都要从机动道走，存在安全隐患。如何发生意外是建设局负责还是施工方负责？希望转批到建设局。特此投诉，望处理。</t>
  </si>
  <si>
    <t>我司已责令施工单位及时整改，增设安全护栏，预计6月3日前完成。给您带来不便敬请谅解！</t>
  </si>
  <si>
    <t>投诉金港河项目施工方</t>
  </si>
  <si>
    <t>仓山区万达对面的金港河项目施工造成周边的自来水管一周断掉两次，给附近居民生活带来极大的不便。特此投诉，希望有关部门能够加强监管。</t>
  </si>
  <si>
    <t>经核实，以上停水是由于施工单位宏润建设不文明施工造成，我司已对施工单位发出罚款通知并责令施工单位加强施工现场管理，施工前做好地下管线探测及保护，安全文明施工，避免此类事件再次发生。同时要求市自来水公司加强该片区给水管线巡视，期间给您带来不便敬请谅解！</t>
  </si>
  <si>
    <t>投诉停水问题</t>
  </si>
  <si>
    <t>仓山区万达对面的金港河项目施工导致和园小区经常停水，这么热的天突然停水，市民根本没办法正常生活。请部门告知为什么无故停水？特此投诉！望处理。</t>
  </si>
  <si>
    <t>经落实5月16日11：20位于仓山区浦上大道中茵加洲花城小区附近供水管线被水系治理施工单位破坏，导致区域出现供水异常现象，对此我司管线部门积极抢修，已于下午16：05修复受损管线，周边区域供水逐步恢复正常。于17：10位于仓山区浦上大道正祥一品新筑的供水管道被该小区内部排水管道施工破坏，经我司积极抢修，已于20：15修复。周边区域供水逐步恢复正常。由此给广大市民用户造成的不便，我司深表歉意。在此我司也呼吁各类项目施工单位加强施工监管，避免对我司供水管线以及居民正常生活造成不必要的影响。谢谢！</t>
  </si>
  <si>
    <t>金港公园河道整治，到底是做什么</t>
  </si>
  <si>
    <t>金港公园河道整治，近来一直在打桩，我们想咨询一下，到底是建设什么项目？是不是建设污水处理厂，我作为周边群众，想了解一下，是建设什么项目，如果是污水处理厂，是采用什么工艺，是否对周边有环境影响，是否经过环境评估认证？到哪里能够查询到相关工程资料</t>
  </si>
  <si>
    <t>金港公园内部正在建设的是福州市金山片区水系综合治理PPP项目中金港河分散式再生水处理站工程，水站采用的是HBR工艺，建设采取全地下式构筑模式，建成后地上部分仍为景观公园，对周边环境无任何影响，福建省环保厅也已明确福州市水系治理项目本身属于环保项目，具有环评豁免权。</t>
  </si>
  <si>
    <t>内河整治工期延误给居民生活造成不便</t>
  </si>
  <si>
    <t>仓山区金港河内河整治工程的工期是2017年4月28日至2018年5月1日，可是至今施工现场还被围挡围着无人在现场施工，为何工期延误了却没有通知？这样会影响政府公信力，也给周边居民造成不便。特此投诉，望相关部门介入处理。</t>
  </si>
  <si>
    <t>金港河水系治理工程在施工期间，因该区域地质结构复杂等原因导致工期滞后，现预计于6月底完成水系治理改造工程，河道综合治理是政府惠民工程，届时将全面改善周边生活环境，望周边居民支持与谅解。</t>
  </si>
  <si>
    <t>投诉仓山区万达1号门正对面的金港河施工工地，施工公告上显示2017年4月28号开工，到2018年5月1号完工，但是到现在围挡都还没有被拆掉，还没有完工，公告与实际情况不符，而且一直无法如期完工，影响周边居民生活跟正常通行。特此投诉。</t>
  </si>
  <si>
    <t>金港河水系治理，因在施工建设中周边地形复杂，导致工期滞后，现预计与6月底可完成施工，河道综合治理是惠民工程，望周边居民给予支持与谅解！</t>
  </si>
  <si>
    <t>金港河何时施工完成?</t>
  </si>
  <si>
    <t>金港河原通知2018.5月完工，但目前明显不能完成，请问何时施工完成?能否建沿金港河的休闲步行道?</t>
  </si>
  <si>
    <t>金港河在治理施工过程中，因河道周边情况复杂导致工期滞后，根据市委市政府统一部署，要求金港河沿河两岸都将建设沿河景观步道。该河道计划于2018年12月底完成施工工程，在此期间给市民带来不便敬请谅解！</t>
  </si>
  <si>
    <t>仓山万达对面的金港河河道工地凌晨01:45还在施工，噪音严重扰民，严重影响周边居民休息。特此投诉，望部门尽快处理。</t>
  </si>
  <si>
    <t>关于您反映的“仓山区万达对面金港河河道工地夜间施工噪音扰民”问题，我局接到投诉后已第一时间调派执法人员前往现场查看。经查，现场为原展恒渣土公司出土。该施工单位有夜间施工许可证，执法人员已责令其尽量降低噪音以减小对周边居民的影响。</t>
  </si>
  <si>
    <t>金港河整治的施工方占用太多公共资源</t>
  </si>
  <si>
    <t>一条不大的金港河整治，施工方把整个金港公园都围起来一年多了，大部分时间围而不建。去年放很多活动房住人。今年元宵过后才有动静，但施工方的水泥拌车，拉钢筋的货车，施工人员的小车都挤在金港路及人行道上。仓山区教师进修校一附小就在附近，每天上学放学学生和家长都无路可走。有关部门能否督促一下，围挡小一点，工期短一点，车辆不要停在人行道上，给学生让出一条通道。</t>
  </si>
  <si>
    <t>关于金港公园的投诉，我司已督促施工单位合理安排施工车辆进出施工场地，尽量避免挤占道路，榕港路箱涵施工已经考虑最小的围挡范围，箱涵施工预计9月份完成，施工完成后会尽快拆除围挡，恢复路面，给您带来不便敬请谅解！</t>
  </si>
  <si>
    <t>餐饮店污水未经净化设备</t>
  </si>
  <si>
    <t>又要联合出拳，排查内河污染源了，仓山区金港路36号和园30座餐饮服务项目，位于金港河旁，属沿内河餐饮店，现餐饮店的隔油池被移除，属未配套污水处理设备，乱排放污水，餐饮服务污水最终流向金港河，让正在建改金港河留下隐患，平谭海鲜，三恭冒菜等餐饮店。</t>
  </si>
  <si>
    <t>经我镇工作人员核查，该处原先有安装隔油池设备，后被人私自移除。我镇已将名单上报区环保局，申请重新安装相关设备。</t>
  </si>
  <si>
    <t>天恩假日酒店前面金港河市政工地已经21:41分还在施工，噪音扰民严重，影响附近居民休息，多次投诉得不到解决。特此投诉！望部门处理。</t>
  </si>
  <si>
    <t>关于仓山区天恩假日酒店前面金港河市政工地施工扰民问题，我局执法人员于2018年4月5日1时55分到现场查看，此处为前内河工地，未发现施工。今后我局将加强对该工地周边的日常巡查，发现违规施工现象将依法予以查处。若市民发现夜间施工扰民行为，请拨打24小时投诉电话12345，我局在收到举报后将第一时间调派执法人员前往查处。</t>
  </si>
  <si>
    <t>仓山区金港公园河道这边在施工，严重的噪音扰民，影响周边居民的休息，我们附近的居民因为无法忍受噪音扰民的情况，下去跟施工方的人协调，让他们不要在施工，可是施工方态度很嚣张，希望有关部门尽快介入处理。</t>
  </si>
  <si>
    <t>关于仓山区金港公园河道施工扰民问题，我局执法人员于2018年3月29日2时58分到现场查看，此处为金港公园旁内河工地，未发现施工。今后我局将加强对该工地周边的日常巡查，发现违规施工现象将依法予以查处。若市民发现夜间施工扰民行为，请拨打24小时投诉电话12345，我局在收到举报后将第一时间调派执法人员前往查处。</t>
  </si>
  <si>
    <t>天恩假日酒店前面金港河市政工地晚上22:24还在施工，噪音扰民，影响附近居民，望部门处理。</t>
  </si>
  <si>
    <t>关于您反映的“天恩假日酒店前面金港河市政工地夜间施工噪音扰民”问题，我局接到投诉后已第一时间调派执法人员前往现场查看。经查，现场为金港河原展恒出土，执法人员已责令施工方立即停止施工。</t>
  </si>
  <si>
    <t>金港公园河道工程整夜挖土机渣土车整夜扰民</t>
  </si>
  <si>
    <t>金港公园河道治理，渣土车，挖土机整夜施工，噪音严重扰民，施工时间是晚上十点以前我们还能理解配合，关键是晚上十点以后了还在施工。施工一直都在持续，等挖土机把渣土车装满，后面一辆渣土车还没来前，这段时间会停一下，停的时间差不多为十分钟左右。希望有人能管一下</t>
  </si>
  <si>
    <t>关于仓山区金港公园施工扰民问题，我局执法人员于2018年3月28日22时49分到现场查看，此处为金港公园内河工地，未发现施工。今后我局将加强对该工地周边的日常巡查，发现违规施工现象将依法予以查处。若市民发现夜间施工扰民行为，请拨打24小时投诉电话12345，我局在收到举报后将第一时间调派执法人员前往查处。</t>
  </si>
  <si>
    <t>关于仓山区金港路金港河治理工程施工扰民问题，我局执法人员于2018年3月27日3时09分到现场查看，此处为金港河水系工程，未发现施工。今后我局将加强对该工地周边的日常巡查，发现违规施工现象将依法予以查处。若市民发现夜间施工扰民行为，请拨打24小时投诉电话12345，我局在收到举报后将第一时间调派执法人员前往查处。</t>
  </si>
  <si>
    <t>福州市仓山区张小姑小吃店无污水处理设施，直排</t>
  </si>
  <si>
    <t>福州市仓山区金港路36号和园29# 30#靠近金港河，属沿内河餐饮业，对餐饮业排放放污水需经一定污水处理设施后才能排放，常见污水处理设施就是隔油池。福州市仓山区张小姑小吃店（招牌为朋友圈）位于和园30#1层08店面，该店面无任何餐饮污水处理设施，直接排放，同时该店成立于2017年8月29日，此时工商对此类店成立都签有环保告知书，却不对污水排放做任何处理。属无德无良无诚信商人，同时也突显各职能部门监管缺失。询问，仓山区有无餐饮业隔油池长效管理机制。诉求，对福州市仓山区张小姑小吃店无污水处理设施要进行监管。</t>
  </si>
  <si>
    <t>经查，该店隔油池位于室内，我局督促其正常运行隔油池。</t>
  </si>
  <si>
    <t>无隔油池污水处理设施</t>
  </si>
  <si>
    <t>仓山区金港路36号和园30座餐饮服务项目，位于金港河旁，属沿内河餐饮店，现餐饮店的隔油池被移除，属未配套污水处理设备，乱排放，餐饮服务污水最终流向金港河，让正在建改金港河留下隐患，如朋友圈，平谭海鲜，三恭冒菜等餐饮店</t>
  </si>
  <si>
    <t>内河餐饮店所安装的隔油池设备是政府配套处理污水的设备，经我镇工作人员到现场核查，该处餐饮点的隔油设备，是有人私自将其拆除。我镇已责成企业工作人员到现场解决。</t>
  </si>
  <si>
    <t>河道施工扰民！！</t>
  </si>
  <si>
    <t>工程施工过程严重扰民。中午施工不暂停，严重影响周边群众的休息；使用大噪音，大功率设备，打桩起桩，使得整个周边小区的楼房都在震动，存在安全隐患。    家中的小孩就在仓山区进附一小就读，常常诉苦。工地施工噪音很大，上课都听不清老师讲课；施工单位动静太大，好象发生地震！河道建设，我们支持。但是施工不文明，我们坚决反对。希望有部门领导，不要只为政绩工程服务，而忽略了老百姓的感受！！</t>
  </si>
  <si>
    <t>我局执法人员于2018年3月12日13时49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</si>
  <si>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金港河在洋周东路258号融信西班牙附近的工地中午12点到下午2点之间还在施工，噪音很大，影响休息，望处理。</t>
  </si>
  <si>
    <t>关于融信西班牙附近的工地噪音扰民问题，我局执法人员于2018年1月29日12时57分到现场查看，未发现施工。</t>
  </si>
  <si>
    <t>深夜施工扰民</t>
  </si>
  <si>
    <t>我是融信西班牙4号楼202业主，我孩子高三了，马上要考试。金港河在洋周东路258号融信西班牙附近的工地晚上10点还在施工，按政府规定施工是早上8点到12点，下午2点到9点。特此投诉。</t>
  </si>
  <si>
    <t>我局执法人员联合建新镇城管中队于2018年1月20日23时33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</si>
  <si>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天恩假日酒店前面金港河市政工地晚上9点46还在施工，之前有在小区公示过告示写早上8点后施工，夜间不施工。现在还在施工扰民，望部门处理。</t>
  </si>
  <si>
    <t>关于件中反映仓山区天恩假日酒店前面金港河市政工地夜间施工噪音扰民的问题,我局执法人员于2017年12月28日23时26分到现场查看，未发现施工。今后我局将加强对该工地的日常巡查，发现违规施工现象将依法予以查处。若市民发现夜间施工扰民行为，请拨打24小时投诉电话12345，我局在收到举报后将第一时间调派执法人员前往查处。</t>
  </si>
  <si>
    <t>噪音扰民（加急）</t>
  </si>
  <si>
    <t>仓山区金港路金港河工程现在已经晚上快十点半还在施工，每晚都通宵施工，噪音扰民，特此投诉，望处理。</t>
  </si>
  <si>
    <t>关于您反映的“金港河工地夜间施工噪音扰民”问题，我局接到投诉后已第一时间调派执法人员前往现场。经查，该处为金港河勾机清淤作业，已超时施工，执法人员责令施工立即停止作业，并要求其合理安排施工时间，不得扰民。</t>
  </si>
  <si>
    <t>执法人员夜间去现场执法施工队也只是执法人员在场时停止一会施工，执法人员走后就又开始，昨晚还施工到凌晨两三点。我是仓山区金港路和园小区的居民，金港河工程夜间通宵施工，噪音严重扰民，影响居民正常生活。特此投诉，望相关部门介入处理。</t>
  </si>
  <si>
    <t>关于件中反映仓山区金港路和园小区金港河工程夜间施工噪音扰民的问题，我局执法人员联合建新镇城管中队于2017年12月20日22时49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</si>
  <si>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仓山区金港公园河道夜间施工，噪音严重扰民</t>
  </si>
  <si>
    <t>金港公园好好的一个公园毁了也就算了，毕竟要挖河道，可是前期围档两个月不施工，现在年底了是要赶进度了吗，整夜整夜施工，严重影响周边民众休息，此问题已有多人投诉，请相关部门尽速处理。</t>
  </si>
  <si>
    <t>我局执法人员于2017年12月18日23时31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</si>
  <si>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金港路金港公园的河道，凌晨三点半还有挖掘机在挖土，噪音扰民，希望部门尽快处理。</t>
  </si>
  <si>
    <t>我是仓山区万达附近金山桔园小区业主，金港河工程白天不施工，夜间通宵施工，噪音严重扰民，影响居民正常生活。特此投诉，望相关部门介入处理。</t>
  </si>
  <si>
    <t>我局执法人员联合建新镇城管中队于2017年12月15日00时56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</si>
  <si>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浦上大道金港河改造工程现在已经快晚上十一点还在施工，噪音影响周边居民休息，请有关部门处理。</t>
  </si>
  <si>
    <t>关于件中反映仓山区浦上大道金港河改造工程夜间施工噪音扰民的问题,我局执法人员于2017年12月8日22时30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</si>
  <si>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金港河道施工单位野蛮施工</t>
  </si>
  <si>
    <t>1、联建新苑之间的河道施工，施工出入口没有设置洗车池，严重污染市政道路；2、履带式挖掘机直接形式在市政道路上，破坏沥青路面；3、水泥罐安放在人行道上，安全隐患突出。4、夜间施工扰民严重。</t>
  </si>
  <si>
    <t>该出内河的施工业主单位为市水务集团，关于其施工设置、破坏路面以及施工扰民的问题，建议请转其答复办理。谢谢。</t>
  </si>
  <si>
    <t>仓山区万达广场北边金港河公园的工地，晚上12点还在施工，噪音扰民，望部门尽快处理。</t>
  </si>
  <si>
    <t>关于件中反映仓山区万达广场北边金港河公园的工地夜间施工噪音扰民的问题,我局执法人员于2017年11月28日22时22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</si>
  <si>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金港公园河道施工扰民</t>
  </si>
  <si>
    <t>金港公园正在进行河道改造。刚刚开工的几天，都是晚上凌晨12点还有在作业，噪音非常大。之后有所改善。但是这几天陆陆续续又出现的晚上11点12点还在施工（上个星期，十一月六号到十二号之间）。而且周末中午十二点一点也在施工，噪音非常大，严重扰民。请有关部门严惩。如果再有发现，请提供快捷的投诉举报方法。谢谢！</t>
  </si>
  <si>
    <t>我局执法人员分别于2017年11月16日01时38分、12时44分到现场查看，均未发现施工。今后我局将加强对该工地周边的日常巡查，发现违规施工现象将依法予以查处。若市民发现夜间施工扰民行为，请拨打24小时投诉电话12345，我局在收到举报后将第一时间调派执法人员前往查处。</t>
  </si>
  <si>
    <t>仓山区万达广场北边金港河公园的工地，晚上十点半还有人施工，噪音扰民，望部门尽快处理。</t>
  </si>
  <si>
    <t>金港公园目前正由福州市水务投资发展有限公司进行围档施工，相关问题建议转福州市水务投资发展有限公司办理。再次感谢您对公园管理工作的关心、理解和支持！</t>
  </si>
  <si>
    <t>半夜施工，大型机械噪音扰民</t>
  </si>
  <si>
    <t>金港公园河道项目每晚11点前后开始施工。大型挖机躁音扰民。通宵施工，有关部门不管吗？</t>
  </si>
  <si>
    <t>关于件中反映仓山区金港路80施工噪音扰民的问题，我局执法人员联合建新镇城管办于2017年10月22日4时05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</si>
  <si>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仓山区建新镇金港路36号金港公园河道改造项目晚上11点17分还在施工，噪音严重扰民。该工地每天都是通宵施工。仓山城管是不是收人家红包？特此投诉，望处理。</t>
  </si>
  <si>
    <t>我局将通知施工方做好文明施工。同时，请转市水务集团进一步加强对施工单位的督促，对作业时间进行调控。</t>
  </si>
  <si>
    <t>金港公园河道工程每天晚上施工，大型机械噪音拢民已经持续一周。望有关部门介入调查</t>
  </si>
  <si>
    <t>我局将通知施工方做好文明施工，同时此件请转市水务集团进一步加强对施工单位的督促，请其对作业时间进行调控，避免扰民。</t>
  </si>
  <si>
    <t>金港公园夜间施工，严重扰民。</t>
  </si>
  <si>
    <t>金港公园河道工程，常常是凌晨12点之后施工，严重扰民。说是渣土车只有晚上才能开入施工地点，但是渣土车这个原因不能凌驾于周围近万户居民晚上休息之上。渣土车可以临时放行，在施工阶段。晚上凌晨12点、1点、2点都在施工，周围居民如何休息，第二天如何工作。本来一个好好的公园，被挖出一条臭水河就已经损害了周围居民的利益了，现在还要为这条河成万户的居民付出晚上无法睡觉的代价，请严惩。</t>
  </si>
  <si>
    <t>关于件中反映仓山区金港公园河道工程问题，我局执法人员联合建新街道城管办于2017年10月13日2时31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</si>
  <si>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金港河附近的工地晚上12点24分还在施工扰民，严重影响附近居民休息。特此投诉。</t>
  </si>
  <si>
    <t>关于您反映的“金港河附近的工地施工噪音扰民”问题，我局接到投诉后已第一时间调派执法人员前往现场查看。经查，该处为原展恒运输公司正在进行向外运输渣土作业，属超时施工行为，执法人员已责令施工方立即停止作业，并要求所有运输车辆驶离现场。</t>
  </si>
  <si>
    <t>金港河扰民声声何时了</t>
  </si>
  <si>
    <t>金港河项目，中午两点前就开始动工，半夜十一点之后还在不停歇的施工，搜索之前的诉求件，仓山区建设局已经给过反馈说是将通知施工队对施工时间进行合理安排，以免扰民。最早的回复时间是9月22日，距今已有20余天，相关问题仍然得不到改善，附近居民苦不堪言。希望有关部门能担负起这个职责，还居民一个优良的居住环境。</t>
  </si>
  <si>
    <t>我局将再次通知施工方做好文明施工。同时，此件也请转市水务集团进一步督促施工单位对作业时间进行调控，以避扰民。</t>
  </si>
  <si>
    <t>政府言而无信，彻夜施工扰民</t>
  </si>
  <si>
    <t>仓山区委区政府在10月9日公告金港河22:00_06:00停止施工，但从9日来，每天彻夜施工，周边群众不堪其扰，那政府公告又是什么意思?政府和群众之间不闹不改，闹了再改的游戏要一直玩下去吗?</t>
  </si>
  <si>
    <t>关于件中反映仓山区金港河噪音扰民的问题，我局执法人员联合金山街道城管办于2017年10月13日2时31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</si>
  <si>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仓山万达对面金港河项目晚上11点36分还在施工，严重扰民，已经投诉至少3次了一点改善都没有。特此投诉，望处理。</t>
  </si>
  <si>
    <t>我局将通知施工方对施工时间进行合理安排，以避免扰民。同时，此件也请转市水务集团进一步督促施工方。谢谢。</t>
  </si>
  <si>
    <t>投诉金港公园夜间施工扰民</t>
  </si>
  <si>
    <t>投诉金港公园夜间施工扰民；10月8日晚9点后开始，至少到凌晨3点还在施工，噪音严重扰民。10月9日晚9点后又开始施工，噪音依旧，周围小区居民作息收到严重影响。金港河规划，本身周遭居民就有意见，并多次向省市政府部门上访。施工方还夜间严重扰民，这是在火上浇油吗？还是要向即将召开的19大致敬的节奏？希望政府部门能够秉持为人民服务的宗旨，严肃处理，谢谢。</t>
  </si>
  <si>
    <t>我局将通知施工方合理安排作业时间，以避免扰民。同时也建议请转市水务集团进一步督促施工单位对作业时间进行调控。给您造成的不便敬请谅解。</t>
  </si>
  <si>
    <t>强烈要求阻止非法施工</t>
  </si>
  <si>
    <t>我是融信西班牙业主，小区旁边要建金港河，没有施工许可证，属于非法施工，施工方打桩对我们小区的影响非常大，我们强烈要求阻止非法施工，望部门尽快介入处理。</t>
  </si>
  <si>
    <t>仓山区金港河是规划河道连接洋洽河和台屿河，是周边片区的排涝通道。金港河开挖施工是水系治理PPP项目，河道全线贯通才能消除黑臭，有利于生态补水改善环境。河道施工给您造成不便，敬请谅解</t>
  </si>
  <si>
    <t>仓山区万达附近有个金港河项目，中午两点之前就开始施工，噪音严重扰民，特此投诉，望尽快处理。</t>
  </si>
  <si>
    <t>我局将通知施工队伍对施工时间进行合理安排，以避免扰民。给您造成的不便敬请谅解。</t>
  </si>
  <si>
    <t>盼金港河早日建成</t>
  </si>
  <si>
    <t>我是西班牙小区业主，小区百分之九十五的业主都非常赞同金港河早日建成，我们都知道政府为了疏通河道下大力气整治，金港河就是这样利国利民的工程，可以美化环境啊，也可以给周围居民提供休闲场所，可是小区个别业主反对，但响应的业主没有多少人，这就说明政府建成金港河是正确的，我们坚决支持。</t>
  </si>
  <si>
    <t>感谢您对我们工作的支持。金港河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谢谢。</t>
  </si>
  <si>
    <t>工地非法施工</t>
  </si>
  <si>
    <t>仓山区融信西班牙小区边上的工地非法施工，他们在建金港河，但是目前这段河道没有施工许可证，特此投诉，希望相关部门介入处理。</t>
  </si>
  <si>
    <t>金港河为市政府统筹同意计划的内河整治项目，项目已纳入仓山金山片区水系PPP项目治理，并已进行施工，预计工期2至3年。同时，对于施工扰民的问题，我局将通知施工队做好文明施工，同时扰民问题也请转市水务集团进一步督促施工单位对作业时间进行调控。给您造成的不便，敬请谅解。</t>
  </si>
  <si>
    <t>仓山区浦上大道金港河改造工程，晚上10点半还在施工，特此投诉，希望有关部门介入处理。</t>
  </si>
  <si>
    <t>我局将通知施工单位合理安排施工作业时间，以避免扰民。谢谢！</t>
  </si>
  <si>
    <t>金港河方案没有确定之前，施工方非法施工</t>
  </si>
  <si>
    <t>我们西班牙和摩卡业主于7月份至今先后多次向仓山区信访办，福州市信访办及福建省信访办提出申诉。金港河方案设计存在不合理性，要求立马停工并且在双方没有达成一致意见之前施工方不能施工。但是就在今天凌晨2点多，施工方还在施工，不仅违背承诺还严重扰民。并且施工方至今未能向我们提供施工所需要的相关正式批文，我们有理由怀疑施工方非法施工，强烈要求政府相关部门出面，制止施工方在未与我们达成一致意见，并且提供不了任何批文的情况下继续施工。望有关部门能真正听取民意，起到监督作用，谢谢！</t>
  </si>
  <si>
    <t>金港河为市政府统筹同意计划的内河整治项目，项目已纳入仓山金山片区水系PPP项目治理，并已进行施工，预计工期2至3年。同时，对于施工扰民的问题，我局将通知施工队做好文明施工，同时扰民问题也请转市水务集团进一步督促施工单位对作业时间进行调控。给您造成的不便，敬请谅解。给您造成的不便，敬请谅解。</t>
  </si>
  <si>
    <t>仓山区金港河项目每天中午1点就开始施工，严重扰民，特此投诉，望处理。</t>
  </si>
  <si>
    <t>我局已通知施工单位合理安排施工作业时间，以避免扰民。给您造成的不便敬请谅解。</t>
  </si>
  <si>
    <t>仓山区和园及景园小区中间正在施工的金港河项目，中午时间段还在打桩，噪音扰民，希望施工方在中午休息时间段能停工，望相关部门介入处理。</t>
  </si>
  <si>
    <t>关于金港河项目中午施工的问题，我局已通知施工单位进行整改，合理安排施工时间，避免扰民。</t>
  </si>
  <si>
    <t>金港河治理方案确定没?是怎么样的?</t>
  </si>
  <si>
    <t>浦上大道金港河现已围档作业，机器轰轰声每天6:30~:9:30，但听说金港河治理方案仍未确定，请问相关部门:1.金港河治理方案究竟如何?能否将现有河段填起，改造成绿地公园?2.周边居民都非常担心金港河“臭水河越挖越长水质后期维持困难，沿途环境污染问题，毕竟福州内河水质大家长期有目共睹，水质保养非常困难3.目前在浦上大道南边动工段造成路面积水(近和园小区)，行人不方便通行，能不能尽快修整改善?工期是很长，大伙不方便为避开积水长期绕道走</t>
  </si>
  <si>
    <t>福州市金山片区水系综合治理PPP项目为福州市水务投资发展有限公司作为政府出资方参与建设，我司对金港河周边居民的投诉件上提出的几点意见，以及给地方居民带来的不便与麻烦，表示非常理解及关注，同时也感谢地方居民及各级相关单位对我司水系综合治理工作的理解和支持。现就投诉件回复如下： 1.金港河水系治理项目施工时间严格遵守政府部门制定的施工作业时间规定，不存在违规问题；且施工作业有声音属自然现象，请市民朋友们理智对待。 2.金港河总体治理方案已确定，局部河段因规划问题治理方案未确定，但并不影响其他河段施工。 3.金港河水系治理项目是福州市人民政府为消除城区河道黑臭而启动的水环境治理民心工程。根据河道实际情况，通过“防洪排涝、截污治污、活水补水、生态修复、景观文化、长效管理”六大系统工程，我司有信心、有能力消除金港河水体黑臭，提升城市“宜居、宜业”的生活品质，造福广大市民朋友。 4.浦上大道南侧路面积水问题(近和园小区)，据调查，在我方施工进场前就已普遍存在。若确因施工造成，我方将会按要求整改。希望投诉人继续关心、关注单位的建设和发展，继续监督建设工作，共同推进各项工作的开展。</t>
  </si>
  <si>
    <t>金港河治理规划方案是怎么样的?</t>
  </si>
  <si>
    <t>金港河围档治理，使浦上大道至和园之间路面积水严重，机器噪音每天6:30~9:30，听说治理规划方案还没决定，请问治理方案究竟是怎么样的?如果可以，
1、是否可将目前臭水河填起改造成绿地公园?
2.附近居民都担心臭水河越来越长，越来越臭，后期维护困难，毕竟福州内河情况大家长期有目共睹，维持水质困难重重
3.金港河刚开始建设周边道路就积水，能不能先解决长期通行不便的问题?</t>
  </si>
  <si>
    <t>金港河河道建设工期至2018年12月底，此次建设采用PPP模式，引进全国先进的企业，工程含河道开挖、截污、绿化串珠公园等建设。请市民放心，今年开始福州内河治理都是系统全面的治理，大力度治理，不同于往年，水质达标后才开始付费给施工方。由于内河整治是一项系统全面的工作，需要时间推进，故给您造成的不便敬请谅解。</t>
  </si>
  <si>
    <t>我想了解金港河建设的意义</t>
  </si>
  <si>
    <t>万达广场旁边的小河到融信西班牙之间为本次金港河项目建设的一段。但是众所周知，近年来这个区域从来没有发生内涝，那么为什么还要建设这条河流？如附件所示，直接掩埋万达旁边的死河难道不行？
我的诉求内容是：既然万达旁边的臭水河是死河，那么为什么不能直接填埋？直接放弃这条河。请问这河存在意义是什么？再强调一次，既然万达旁边的臭河是死河，那么直接填埋河流，取消金港河的可行性。我希望规划局的工程师认真认真认真研究下。</t>
  </si>
  <si>
    <t>仓山区金港河开挖是PPP水系治理金港河贯通消除黑臭项目，金港河是规划河道连接洋洽河于台屿河，一；是连通奥体片区水系与金山片区水系，有利于两个区域十几条河道水的流动，使洪塘泵站和阳岐泵站的生态补水能互通增加河水动力改善水质。二；是周边片区的排涝通道。浦上大道万达段地势偏低大雨常涝，金港河将改善该片区的排水，缓解内涝</t>
  </si>
  <si>
    <t>夜间施工</t>
  </si>
  <si>
    <t>2017年6月，福州仓山区建新镇和园至景园间的金港河道开始施工，午休时段及夜间23点均存在施工现象，导致附近居民噪音污染苦不堪言，请相关部门责令整改，还居民一个良好的居住环境。
    同时我夜想给相关部门提一个建议，因河道施工需要，河道两岸设起围挡，道路只允许一辆车通行，因此会造成双向单车道的状况，所以，也恳请有关部门设置单向行车导向牌，方便车辆的通行，谢谢。</t>
  </si>
  <si>
    <t>感谢您对福州市公安交通管理的关注，对您的诉求回复如下：您的意见很好，根据福建省实施《道路交通安全法》办法和《福州市区道路交通安全设施管理办法》相关规定，施工区域的道路交通设施由施工单位负责设置，支队相关部门将协调辖区大队进行督导。谢谢！</t>
  </si>
  <si>
    <t>政府为民办实事开挖金港河是一件好事啊，可附近居民说根本不是河是臭水沟。有关部门应该好好解释什么的，不能因为一小部分居民没有理由的反对就停止建设，这不符合大多数居民的利益，我们很多居民坚决支持开挖金港河。</t>
  </si>
  <si>
    <t>金港河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t>
  </si>
  <si>
    <t>金港内河</t>
  </si>
  <si>
    <t>投诉1：金港路177号摩卡生活馆4#和5#前面规划河道是属于摩卡的红线用地范围内，当初规划是河道宽度为5米，离建筑15米，现在施工图设计说离建筑10米，河宽8米，占用了摩卡生活馆的的公共用地。
投诉2：金港河原规划暗涵，现在施工明河？无故变更
投诉3：附近有小学，幼儿园，以及在建的中学，此河暗涵更为合理
投诉4：此河设计部合理，会造成此该区域洪涝</t>
  </si>
  <si>
    <t>金港河河道规划长度1920m，宽度5至20m，河道规划红线早已明确，此次新开挖的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若将金港河改为暗渠，将影响河道整体排洪能力，也不利于河道清淤，容易造成水体堵塞、发臭等。</t>
  </si>
  <si>
    <t>景园西侧金港河治理能不能设地下暗河?</t>
  </si>
  <si>
    <t>景园西侧金港河治理段途经景园和园小区，沿途许多大排档，能不能考虑设地下暗河或不建河道直接铺排涝排污管，方便日后环保维护，避免大量污水排入河内，别让臭水河越来越长”?</t>
  </si>
  <si>
    <t>金港河河道贯通对缓解浦上大道万达周边内涝问题极为重要。今年由市建委牵头将金港河纳入水系PPP项目治理，工程含截污、水质治理等，着重考核水质，强化后期管养，不会出现污水直排内河的现象，工程建设完成后河道水质主要指标将全年保持地表V类水标准。此次河道建设将横穿金港公园，目前先行临时围挡施工，待河道建成后将恢复公园，并进一步提升改造。</t>
  </si>
  <si>
    <t>仓山区PPP水系治理金港河贯通消除黑臭项目规划不合理</t>
  </si>
  <si>
    <t>投诉仓山区PPP水系治理金港河贯通消除黑臭项目，一是公示规划河道距离摩卡生活馆4、5号楼的仅7米退距，对小区建筑物地基造成极大影响，按道路红线规划，河道两侧至少10米绿地，然后建筑物往里面退5米！该项目已严重违反河道红线规范，势必影响房屋安全！二是该河道设计深度很深，对小区的小孩子及老人存在极大的安全隐患！三是该项目规划接引仓山万达臭水沟，严重影响小区住户身体健康！诉求，请政府为群众诚心诚意办实事，尽心竭力解难事，坚持不懈做好事，纠正项目规划，重新设计线路治理或采用暗管铺设，尽量减少对小区住户的影响，谢谢！</t>
  </si>
  <si>
    <t>金港河河河道规划红线早已明确，浦上大道万达广场至洋洽河段早期已初步完成整治。规划上已对金港河河道蓝线及两侧绿化用地进行预留控制，根据河道周边小区建设时期相关规范，金港河两侧需各预留5米以上绿化带。该河道贯通对缓解浦上大道万达周边内涝问题极为重要。今年由市建委牵头将金港河纳入水系PPP项目治理，工程含截污、水质治理等，着重考核水质，强化后期管养，工程建设完成后河道水质主要指标将全年保持地表V类水标准。若将金港河改为暗渠，将影响河道整体排洪能力，也不利于河道清淤，容易造成水体堵塞、发臭等。请市民给予支持和谅解！</t>
  </si>
  <si>
    <t>金港河规划中经小区学校路段要求改为暗河式</t>
  </si>
  <si>
    <t>金港河规划路径中，其中一段贯穿融信西班牙联建新苑。因为此段附近是居民区，并且有好几所学校在附近。其中小学和在建中学直接临河，建议有关部门领导考虑到学生的安全和河道对于附近的环境影响改为暗河式规划，尽可能避免对周边学校和居民的安全及环境造成不必要的影响。此建议是多个小区业主的心声，建议政府部门听取民意，真正为民着想，谢谢！</t>
  </si>
  <si>
    <t>仓山区金港河为我司金山片区水系综合治理PPP项目包内河道，该项目为市委市政府“攻坚2017”行动清单中任务，计划于2017年底完成河道基本消除黑臭的目标。目前该河道还在方案设计阶段，您的诉求所提到的事宜我司会及时提交给专家和设计单位，并建议在项目设计阶段进行综合分析比选、研究论证后再确定具体实施方案。其次若将金港河改为暗渠，将影响河道整体排洪能力，也不利于河道清淤，容易造成水体堵塞、发臭等。本项目预计在今年年底完工，项目建设完成后河岸两侧将修建防护栏和绿地。请市民给予支持和谅解！</t>
  </si>
  <si>
    <t>景园西侧金港河能否设地下河？</t>
  </si>
  <si>
    <t>1、在西班牙和摩卡小区之前的那一段是20米河宽，到我们小区这段变为8米，金港公园又变20米，这样是有问题的，排水截面突然变小，2、离西班牙建筑只有10米的退距，对我们建筑有影响，不符合规范！按河道红线规范，河道两侧要至少10米的绿地，然后建筑要再往里退5米！3、这条河道设计深度很深，周围就是学校，存在极大的安全隐患！</t>
  </si>
  <si>
    <t>金港河河道规划长度1920m，宽度5至20m，河道规划红线早已明确，浦上大道万达广场至洋洽河段早期已初步完成整治，此次新开挖的河道途径浦上大道、金港路、金港公园、融信西班牙、联建新苑，与台屿河衔接。该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此次河道建设将横穿金港公园，目前先行临时围挡施工，待河道建成后将恢复公园，并进一步提升改造。经现场实地察看，目前融信西班牙与仓山教师进修学校附属第一小学两围墙间距仅余15米左右，该段长度约280米，规划河道宽度较窄，对河水流畅确实存在一定影响，我们已将相关情况上报市里，请求市里通过技术等手段解决该段河道宽度问题。</t>
  </si>
  <si>
    <t>投诉仓山区金港河整治规划不合理</t>
  </si>
  <si>
    <t>投诉仓山区金港河整治规划，公示的规划工程涉及严重违规，规划河道直接延着小区外围墙，距离融信西班牙3、4、6、7、9号楼的不到10米退距，严重违反河道红线规范，影响房屋安全，难道政府想见到出现“楼歪歪”现象再次出现吗？这段设计河道太窄，小区与小学宽度才8米，根本不符合规划河道要求，而且，该规划接引仓山万达臭水沟，请政府领导和规划人员夏天到仓山万达去感受一下那臭气熏天的味道吧。诉求，请政府纠正规划，重新设计线路治理或采用暗管铺设，尽量减少对小区和小学建筑的影响。</t>
  </si>
  <si>
    <t>破坏环境为了政绩，绿植公园搞内河臭水沟，对未来附近几所学校学生安全造成威胁</t>
  </si>
  <si>
    <t>在仓山金港路，沿线金港公园到金港河，涉及到附近融信西拔牙、摩卡生活馆、景园等等各个小区，坑挖公园严重破坏环境，乱整治，并且附近沿线一带许多幼儿园、小学、甚至未来的即将建成的中学，严重影响学生未来安全，并且严重破坏环境，建成之后对未来附近业主生活造成严重影响，附近餐饮业旺盛，内河挖成就变成臭水沟现象</t>
  </si>
  <si>
    <t>景园西侧金港河治理能不能设地下河?</t>
  </si>
  <si>
    <t>景园西侧金港河开挖治理能否在景园和园段设置地下河?规划河道边都是大排档小吃店，如果设明河今后肯定有大量污水直接倒入河内，加剧河水脏 臭 虫多现象，河边能否多做绿化?顺带建成金港河公园步行区?让周边群众多休闲的地方?感恩政府。</t>
  </si>
  <si>
    <t>此次金港河建设采用PPP模式，引进技术先进、实力雄厚的大型企业，工程包含截污工程，不会出现污水直排内河的现象，请市民放心。另，金港河沿线初步规划建设3处串珠公园，含金港公园绿化提升。</t>
  </si>
  <si>
    <t>景园西侧金港河治理规划是怎么样的?</t>
  </si>
  <si>
    <t>景园西侧金港河治理规划是怎么样的?现在围档的大部份土地上都有树木，都要挖掉成河道吗?现在臭水河只有一段，不希望治理后臭水河变长了，原来的绿化会不会被破坏?破坏后会修复吗?</t>
  </si>
  <si>
    <t>金港河此次治理将全线贯通河道，头尾分别与洋洽河、台屿河连通，景园西侧围挡部分本身就是规划河道，河道周边有规划绿化带。</t>
  </si>
  <si>
    <t>仓山万达旁边金港河河水黑臭！</t>
  </si>
  <si>
    <t xml:space="preserve">
仓山万达旁边金港河河水黑臭已经很久了！对附近生活居民影响很大！这问题请告知哪个部门负责？何时能解决？！谢谢！</t>
  </si>
  <si>
    <t>根据市水系治理最新安排，金港河纳入仓山金山片区水系PPP项目治理，已于4月7日开标，目前万达背后段已进场施工，全线安排2017年底前打通并消除黑臭。</t>
  </si>
  <si>
    <t>金港河存在黑、臭等问题</t>
  </si>
  <si>
    <t>仓山区浦上大道金港河存在黑、臭等问题，已经持续三、四年了，特此投诉，希望有关部门介入处理。</t>
  </si>
  <si>
    <t>仓山区万达旁边内河系金港河，已列入今年水治理工程，业主单位是仓山建发，计划年底完成整治</t>
  </si>
  <si>
    <t>请问福州市建设局：金港河整治启动招标否？</t>
  </si>
  <si>
    <t>10月市建设局表示：12月启动金港河整治招标，请问已启动否？</t>
  </si>
  <si>
    <t>根据市里的安排，金港河已列入2017年重点整治项目，我区已指定区建设开发公司作为业主单位负责实施，目前正在着手办理立项准备材料，按照计划安排2017年4月份进场施工，2017年底前完工。</t>
  </si>
  <si>
    <t>河水黑如墨</t>
  </si>
  <si>
    <t>昨日下午，记者来到仓山万达C区旁的金港河，只见两岸花岗岩栏杆和游步道建设得十分美观，河道内的水却像墨汁一样黑，并散发出阵阵臭味。河边一家饮品店的店主刘先生说：“万达广场一落成，这条河就是这样，比酱油还黑，因为两端都被堵住了。”
　　记者沿着河道一路前行，臭味始终萦绕鼻端，往红星国际广场方向，金港河和洋洽河已经连通，但往东走，过了浦上大道，河道由五六米宽瞬间变成约1米宽的暗河，时隐时现。
　　“这里来过好几拨记者，环保部门也来过，但都没多大用，夏天一到，那臭味能把人熏晕。为了除臭，以前水上还种了许多水浮莲。”河边一家茶叶店老板李先生希望尽快启动金港河整治，还市民美好环境。</t>
  </si>
  <si>
    <t>仓山万达C区旁的金港河已列入金港河及龙津河流域等内河黑臭水体治理PPP项目，目前该实施方案在市政府审定“城区内河水系综合整治计划”后，再行研究审核，预计年底启动招标工作</t>
  </si>
  <si>
    <t>尽快动工治理黑臭金港河及万达边小河</t>
  </si>
  <si>
    <t>尽快动工，疏通治理万达旁黑臭小河</t>
  </si>
  <si>
    <t>尽快动工治理黑臭金港河及万达边小河诉求编号：FZ16082600608诉求内容：金港河和金港河支流(万达边小河)河水又黑又臭，希望尽快动工治理</t>
  </si>
  <si>
    <t>金港河及龙津河流域等内河黑臭水体治理PPP项目实施方案须在市政府审定“城区内河水系综合整治计划”后，再行研究，预计年底启动招标工作。</t>
  </si>
  <si>
    <t>请问福州市建委金港河疏通治理要何时才能启动？</t>
  </si>
  <si>
    <t>福州市建委“百日攻坚行动”简报（9月20日）表示“金港河及龙津河流域等内河黑臭水体治理PPP项目实施方案经8月26日市政府常务会议研究要求暂缓”，请问金港河疏通治理要何时才能启动？</t>
  </si>
  <si>
    <t>金港河及龙津河流域等内河黑臭水体治理PPP项目实施方案须在市政府审定“城区内河水系综合整治计划”后，再行研究，预计年底启动招标工作</t>
  </si>
  <si>
    <t>金港河和金港河支流(万达边小河)河水又黑又臭，希望尽快动工治理</t>
  </si>
  <si>
    <t>仓山万达边的金港河，由于上游河段尚未开挖截污，生活污水较多，影响水质。目前，该河道已列入金港河及龙津河流域综合整治PPP试建项目，计划今年年底启动工程整治</t>
  </si>
  <si>
    <t>尽快动工治理脏臭金港河</t>
  </si>
  <si>
    <t>请尽快动工，治理脏臭金港河，河边还需设垃圾桶</t>
  </si>
  <si>
    <t>仓山区金港河，由于上游尚未挖通，属断头河，水流不畅水质较差。该河已列入今年内河整治计划，目前正在进行项目前期审批工作，预计下半年入场施工，上游贯通后，水质将得到改善</t>
  </si>
  <si>
    <t>仓山万达金港河如臭水沟</t>
  </si>
  <si>
    <t>仓山区金山街道金港河仓山万达段如同臭水沟，已经持续好多年。相关部门多次表示要开始治理，疏通上下游河道，最近一次为2015年3月份福州市城乡建设委员会回复说，已经开始施工，预计年内（2015年）完成。但是目前（2016年3月）的现状是仍然是臭水沟一条。请问有关部门到底有没有采取切实措施？什么时候完成？不要年年口头敷衍。</t>
  </si>
  <si>
    <t>金港河与洋洽河、台屿河连通。共有三段河道，仓山万达段（中间段）最先开挖，于2011年底完成施工；连通洋洽河的是金港河上游段，于2015年10月完成施工，至此万达段与洋洽河水流相通，水质有所缓解。但连接台屿河的金港河下游段尚未开始整治。要想进一步提升金港河整体水质，还有待后续与台屿河连通，目前金港河已由市建委作为业主单位列入海绵城市行动计划，作为水环境PPP试点项目实施，明年有望动工。</t>
  </si>
  <si>
    <t>浦上河</t>
  </si>
  <si>
    <t>金山绿轴河边公园开放</t>
  </si>
  <si>
    <t>中庚城边上浦上支河金山绿轴的小公园看都已完工，请尽快组织验收，打开围挡，晚上亮灯，增加老百姓的获得感和安全感</t>
  </si>
  <si>
    <t>经核实，浦上支河金洲南路段景观绿化施工已完成，现已上报市建设局进行竣工验收。该段河道水系围挡均已拆除完毕，现该处围挡为地铁公司地铁5号线施工围挡（附图）。公园景观灯目前正在进行箱变申请，待箱变施工完成即进行景观灯通电，计划10月底完成亮灯。给您造成不便，敬请谅解！</t>
  </si>
  <si>
    <t>中庚城边上浦上支河金山绿轴电灯是是谁控制的</t>
  </si>
  <si>
    <t>中庚城边上浦上支河金山绿轴电灯是是谁控制的，非常的任性，晚上想不开就不开，想几点关就几点关，非常任性，完全没规律</t>
  </si>
  <si>
    <t>我司洪榕路金山绿轴段道路未进场建设，且尚未进行路灯施工，不存在路灯开关问题。感谢您的理解与支持！</t>
  </si>
  <si>
    <t>金山中庚城隔壁金山绿轴是由哪个单位维护的？</t>
  </si>
  <si>
    <t>金山中庚城隔壁，新修了一条路和浦上支河，请问是由哪个单位维护的，开关灯比较任性，有些晚上没开，有些晚上10点就关？</t>
  </si>
  <si>
    <t>这样整治内河吗三天两天就这样臭</t>
  </si>
  <si>
    <t>金山浦上河又臭又黑</t>
  </si>
  <si>
    <t>经查看，浦上河百花洲路段水质良好，水体不黑不臭（已附图）。现场未发现诉求中描述的病害情况，望诉求人留下联系方式或存留现场照片联系片区负责人（郑片长：18305982167）以便现场确认核查处理。</t>
  </si>
  <si>
    <t>浦上河水质问题</t>
  </si>
  <si>
    <t>浦上河作为去年政府花巨资内河治理样板工程，现在去疏于管理，水质乌黑，呼吁相关部门重视管理，只建不管只是在浪费政府公共资源。</t>
  </si>
  <si>
    <t>因近期下雨，导致管道内水位增高，根据防涝需要，部份排口打开排涝，水质受到影响，现已进行补换水置换水体，水质已慢慢恢复，给您带来不便，敬请谅解。</t>
  </si>
  <si>
    <t>前几天还有小鱼，今天开始大鱼都死了。希望尽快治理污染环境。</t>
  </si>
  <si>
    <t>经排查因浦上河综合治理工程尚未竣工，且近期下雨管道内水位增高，根据防涝需要部份排口打开排涝水质受到影响，已在制定方案进行补换水置换水体，预计水质将在5月底前恢复。</t>
  </si>
  <si>
    <t>新挖的内河，现在又变成了臭水沟。政府投入巨资打造公园，是为民办好事，却变成臭水沟这是什么原因？？</t>
  </si>
  <si>
    <t>经排查因浦上河综合治理工程尚未竣工，且近期下雨管道内水位增高，根据防涝需要部份排口打开排涝，才使得水质受到影响，已在制定方案进行补换水置换水体，预计水质将在5月底前恢复，感谢您关注与监督！</t>
  </si>
  <si>
    <t>短信</t>
  </si>
  <si>
    <t>来自短信诉求</t>
  </si>
  <si>
    <t>影响市容市貌，影响飞凤河与浦上河绿化效果的城中村，红江新村这个零星地块，政府部门打算什么时候开始整治，政府部门打算如何开发这个零星地块，有无具体时间表！请相关部门解答一下！</t>
  </si>
  <si>
    <t>经核对，该地块规划为居住用地，目前我局尚未收到收储该小区的相关规划选址申请。</t>
  </si>
  <si>
    <t>福州市浦上河整治再过两三个月马上就要竣工验收了，但是在浦上河与飞凤河交汇处，沿河绿化带还是老样子，不见有提升，改进的迹象！问一下市政府相关职能部门，这个地方是不是就是这个样子，跟台屿河，流花溪河，比一比，差了太多了！望相关部门积极协调，改进！</t>
  </si>
  <si>
    <t>经核实浦上河沿河景观绿化已基本完成扫尾工作，因场地受限导致景观整治达不到台屿河和流花溪河效果，望市民理解与支持！</t>
  </si>
  <si>
    <t>福州金山公园开挖河道建议保留两棵近百年大树</t>
  </si>
  <si>
    <t>在工棚旁边有两棵大树，尤其其中一棵树高近20米，树龄无百年，也有八、九十年左右，树种不知，这两棵树应在河道边上，或并不在计划的河道中，现其它树木已基本移除完毕，这两棵大树也当在移除计划当中，因为树上画了红圈，应是移除的标志。
　　当地人对这些树有感情，守了几辈人了，这两棵近百年大树砍了太可惜了，“绿水青山就是金山银山”，这两棵大树多少钱也买不到，移栽它处也没办法成活，因为树太大了。
　　不知道河道是否完全修直成水坝那种的直线型，其实稍微自然弯曲些更好看，符合园林需要，能否辟让半米，甚至不要半米，以保留下这两棵古树，这对公园、对市民百姓、对以后的河道绿化都是有极大好处的，是所有人共赢的事，也属功德无量之事。
　　所以，强烈建议保留下这两棵树，不甚感念！</t>
  </si>
  <si>
    <t>经排查这两颗大树位于规划河道内，且不规则排列，河道底仅宽5米，难以避让这两颗树，我司已申报园林局移植，由专业人员进行移植后的管养，施工带来不便，敬请谅解。</t>
  </si>
  <si>
    <t>浦上河治理存在安全隐患。</t>
  </si>
  <si>
    <t>红江新村浦上河建议做石头栏杆，内河边上租户很多，小孩子很多建议做栏杆，这样会安全。希望政府为百姓多做好事。</t>
  </si>
  <si>
    <t>目前浦上河正在进行红江村绿化景观施工扫尾工作，待步道、苗木及草坪铺设完成后进行沿河栏杆施工，期间给市民带来不便，敬请谅解。</t>
  </si>
  <si>
    <t>浦上河治理，存在安全隐患！</t>
  </si>
  <si>
    <t>仓山区浦上河，红江新村段，沿河住着很多小孩，为何施工方不修建拦杆，存在严重安全隐患！</t>
  </si>
  <si>
    <t>浦上河步道建设，水泥杆添堵</t>
  </si>
  <si>
    <t>浦上河红江新村段，步道当中有两根水泥杆，为何施工方不想办法拆除，是好看，还是路好走？，希望相关部门介入监管！</t>
  </si>
  <si>
    <t>关于您反映的诉求，我司已派工作人员现场处理好，给您带来不便敬请谅解！</t>
  </si>
  <si>
    <t>浦上河治理</t>
  </si>
  <si>
    <t>浦上河红江新村段电线杆挡住步道，难看，路难走！望部门介入监管，拆除电线杆！！</t>
  </si>
  <si>
    <t>您反映仓山区红江路3号红江新村附近的问题立杆为无主电杆，杆上有在用线缆无法拆除。福建广电网络福州分公司已将立杆上废弃设备拆除。给您造成的不便，敬请谅解。</t>
  </si>
  <si>
    <t>内河治理</t>
  </si>
  <si>
    <t>浦上河与飞凤河交界处，驳岸建造，沿河绿化，步道建设。不够美观，漂亮！福州有句俗语，不像葫瓜，也不像丝瓜！这句话形容比较恰当！建议整改！</t>
  </si>
  <si>
    <t>感谢您对内河工作的关心，您的建议意见我们将转项目设计单位，参考整改</t>
  </si>
  <si>
    <t>浦上河绿化</t>
  </si>
  <si>
    <t>仓山区浦上河红江新村段，内河施工人员都在说，沿河还要征迁六米，做为绿化用地和步道建设，请问相关部门，有没有这回事，如果有这回事，何时启动征迁，谢谢！</t>
  </si>
  <si>
    <t>经核实由于红江村段拆迁存在一定困难，故暂不列入本次金山水系治理拆迁计划。</t>
  </si>
  <si>
    <t>市政工程强占小区绿地</t>
  </si>
  <si>
    <t>昨日见到浦上河驳岸工程施工图，里边的工程涉及到红树林小区围墙内绿地，为何一个市政工程竟然在未征得业主同意的情况下强行征用小区绿地，这跟强盗行径有何区别？</t>
  </si>
  <si>
    <t>该项目为浦上河水系综合治理工程，是惠民工程，诉求人提及的驳岸施工，需借用小区地块作为施工作业面使用，驳岸施工完毕，将修复地面上的绿化，并作一定提升改造，施工单位会征得业主同意后再行实施，施工期间给小区居民带来不便，敬请谅解。</t>
  </si>
  <si>
    <t>仓山区建新镇浦上河红江小区串珠公园对面一侧的河道驳岸正在俢建，河道两侧驳岸建设不一致，不协调，不对称！整体看上去格格不入，太难看了！希望市政府把好事做好！希望相关领导，到现场看一看，指导一下！</t>
  </si>
  <si>
    <t>建新镇浦上河红江小区串珠公园对面一侧的河道驳岸因红江村段涉及红江村拆迁，导致两侧驳岸不一致,待施工完成尽快修复，请广大市民支持与谅解！</t>
  </si>
  <si>
    <t>建议市政府将杨周旁的红江新村纳入本年度旧改项目，彻底解决浦上河沿线居民，乱丢扔垃圾入内河里，以及部分村民有烧木柴做饭，严重影响空气质量，望政府巩固内河治理成果和福州好空气！谢谢</t>
  </si>
  <si>
    <t>浦上河沿线乱丢扔垃圾行为，我们将加大巡查力度及时制止，同时加强水面保洁确保垃圾及时清理</t>
  </si>
  <si>
    <t>仓山区建新镇浦上河红江小区串珠公园做得不错，可是对面红江新村民房一侧的河道，去年河道边八月份，河道边违建都拆了，到现在都没看见施工，也不见作永久截污管道，也不见作绿化！问一下相关部门，是什么原因迟迟不见施工，是不是征迁场地太小！施工会影响到河道边民房结构安全！希望相关部门，尽快施工，拆掉围档，好让居民出行方便！***的马上就办精神，要体现出来！</t>
  </si>
  <si>
    <t>工作人员已于3月23日16时到达现场，红江村去年未进场施工是因为去年重点任务是消除河道黑臭，现根据施工计划安排，此段截污建设将在4月初进场施工，绿化建设也会后续建设。施工前，我司各单位将充分考虑，优化截污方案，并做好防护措施，不影响旁边民房结构。目前处于建设期间，为保证各位居民安全，请勿出入施工场地内，待截污，绿化及步道施工结束后，我司将会立即拆除围挡，感谢您们的支持和配合。</t>
  </si>
  <si>
    <t>在仓山区建新镇建新南路旁的红江村的出租户，晚上会有人将垃圾往浦上河里扔，垃圾有的会沉在河里，有的会随风飘到乌龙江。希望政府加大征迁力度，拆掉整个红江村，真正治好浦上河！你不拆掉红江村的民房永远治不好浦上河，反正都要旧房改造，晚拆不如早拆！下决心治好黑臭水体！</t>
  </si>
  <si>
    <t>该段浦上河列入拆迁范围的部分均已完成拆迁工作，沿线6米用于截污管道的埋设，并无其余需要拆迁的部分。关于有人乱扔垃圾影响河道环境的问题请转辖区镇街加强巡查力度，并做好宣传，加强村民爱护内河环境的意识。谢谢。</t>
  </si>
  <si>
    <t>了解内河清污整治有关事宜</t>
  </si>
  <si>
    <t>流花溪正在整治中，取得了一定成效，感谢各级政府实实在在为民办实事，流花溪周边河道纵横交错，在整治过程中将在河道两侧布设截污管，是否包括浦上河至乌龙江水闸的这一段河道（图片画圈处河段）</t>
  </si>
  <si>
    <t>该段已纳入水系PPP治理，为正常施工。其中有新开挖河道、新建驳岸。同时，两侧小区的污水管已接到市政管网中，周边不存在污水排口，故不存在截污管道的施工。谢谢。</t>
  </si>
  <si>
    <t>内河整治施工扰民</t>
  </si>
  <si>
    <t>浦上河内河整治（浦上大道加油站旁边、浦上汽车站旁边），都是通宵施工，有时做到晚上十二点多或者一点多，施工的发电机跟钩机等机器很吵，我有心脏病，都吵的晚上没办法休息，也影响到学生休息。施工方围墙围着，大门锁着，我们进不去，也没有办法跟他们沟通，而且白天不施工，都是晚上时间施工。特此投诉，请部门尽快处理。</t>
  </si>
  <si>
    <t>关于件中反映仓山区浦上河内河整治夜间施工噪音扰民的问题，我局执法人员联合金山街道城管中队于2017年11月14日02时34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</si>
  <si>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内河整问题</t>
  </si>
  <si>
    <t>仓山区建新南路的浦上河在清淤整治，清淤的时候河底的垃圾都没有清理，这样怎么能算彻底整治？国家花这么多的钱整治河道，起码要整治干净，垃圾都没有拉上来怎么行？特此投诉，希望相关部门介入处理。</t>
  </si>
  <si>
    <t>目前该处内河已列入整治计划，部分段已安排进场。预计工期在2至3年左右，届时将对内河里的垃圾将会通过固化处理。给您造成的不便敬请谅解。</t>
  </si>
  <si>
    <t>福州仓山区金山街道浦上河项目，房屋征拆完毕没？何时开工建设！</t>
  </si>
  <si>
    <t>福州金山街道浦上河项目房屋征拆是否完毕！另外浦上河何时开工建设！</t>
  </si>
  <si>
    <t>经了解，浦上河项目正在启动中。</t>
  </si>
  <si>
    <t>浦上河项目将预计在年内动工。关于征迁问题请转辖区建新镇答复咨询。</t>
  </si>
  <si>
    <t>为了方便市民通行建议不要把人行道围起来</t>
  </si>
  <si>
    <t>金山浦上大道刘宅路旁边计划做浦上河景观改造，围挡时间从2017年7月10日到2018年12月31日，围挡一年半时间，连人行道都围起来，而刘宅路附近小区居民都把车停在刘宅路道路两边，导致行人通行困难，每次通行都要走到路中间，存在很大安全隐患，而且围挡的地方处于三叉路口，指挥部是属于金山片区内河综合治理指挥部，围挡地方比较大，为了方便市民通行建议不要把人行道围起来。</t>
  </si>
  <si>
    <t>仓山交警大队高度重视金山区域的交通秩序，采取探头抓拍与不定时巡查相结合的方式，严处车辆占道停车违法行为。针对金山浦上大道刘宅路机动车违法停车的行为，我队将加大查处力度，以维护道路交通秩序。我市交警支队已开通微信公众号“福州交警微发布”随手拍交通违法行为，诉求者如现场发现违法现象，可通过随手拍进行举报。谢谢</t>
  </si>
  <si>
    <t>浦上河的问题</t>
  </si>
  <si>
    <t>仓山区建新镇红江小区背后的浦上河何时才能整治？征迁工作几月会进场施工？现在这条河又脏又臭，请部门处理。</t>
  </si>
  <si>
    <t>红江小区背后的浦上河河道已初步成型，行洪通畅。根据市里水系治理安排，纳入福州市金山片区水系综合治理PPP项目，中标单位中国水环境集团投资有限公司，预计安排在上半年开工，项目合作期15年，含建设期和运营期。2017年底先行消除黑臭。红江小区周边今年暂无拆迁计划。</t>
  </si>
  <si>
    <t>金洲南路浦上河道项目施工范围？</t>
  </si>
  <si>
    <t>金洲南路浦上河道项目施工范围？是否结合金环路（金洲南路～建新中路）同步施工？
麒麟苑、水口苑、金闽小区一直到万达的河道简直就是臭水沟！如果修一段臭一段，建议政府不要浪费纳税人的钱搞这
种**工程！</t>
  </si>
  <si>
    <t>浦上河此次河道建设范围为浦上河与洋洽河约788米连接段（金洲南路金闽小区三区附近至阿弥陀福大酒店段）工程建设及洋洽河约2555米河道清淤，工程内容包括河道开挖、驳岸、绿化及清淤工程。河道建设目前未与金环路同步施工。</t>
  </si>
  <si>
    <t>河水黑臭，望处理</t>
  </si>
  <si>
    <t>仓山区建新镇高宅路与百花洲路交接处的浦上河，河水黑臭，淤泥都堆积在河道里，都没有人处理。请问市政府何时可以解决？</t>
  </si>
  <si>
    <t>浦上河的整治工作，目前已完成立项并进场实施拆迁。</t>
  </si>
  <si>
    <t>仓山区建新南路浦上河为什么只治理上游段</t>
  </si>
  <si>
    <t>仓山区建新南路浦上河为什么只治理上游段？下游段那么脏为什么不治理？</t>
  </si>
  <si>
    <t>浦上河下游段驳岸等都已经建好，同时下游段届时将会进行黑臭水体治理，改善水质，预计2017年年底前完成。</t>
  </si>
  <si>
    <t>高宅路108号 好景城南侧内河 浦上河何时整治？</t>
  </si>
  <si>
    <t>奥体飞凤山 内河已经整治完成，试问 高宅路108号 好景城南侧内河 浦上河何时整治？
年年回复说着手整治 然道都是空话 大话 笑话么？</t>
  </si>
  <si>
    <t>高宅路108号 好景城南侧内河段：该段浦上河早期已整治过，算下游段。而今年启动整治的浦上河是指与洋洽河连接段，算上游段，主要是指金洲南路至浦上大道段。待该段打通后，浦上河上接洋洽河，下接流花溪，届时浦上河河水将全流域流通，改善水质。</t>
  </si>
  <si>
    <t>请问浦上河什么时候治理？</t>
  </si>
  <si>
    <t>浦上河目前正在进行前期工作，预计今年年内有望动工。</t>
  </si>
  <si>
    <t>龙津河</t>
  </si>
  <si>
    <t>龙津河下渡街道段很臭</t>
  </si>
  <si>
    <t>因市政工程改造，部门把污水抽到了龙津河内，我是龙津河附近的居民，每天恶臭扑鼻。特此投诉，望处理。</t>
  </si>
  <si>
    <t>经核实，目前水系主河道已进入扫尾阶段。龙津河上游调蓄池管道接驳等工序需要进行低水位施工，造成龙津河河道水位较低，同时阳岐河施工需断水，河道无法及时补水导致黑臭，待收尾工作完成，预计于8月30日将恢复河道正常水质。给您带来不便，敬请谅解！</t>
  </si>
  <si>
    <t>投诉河面脏气味大</t>
  </si>
  <si>
    <t>仓山区上山路牛眠山巷这边的龙津河一直都是干枯的状态，河面特别脏，夏日天气热就发出阵阵臭味。特此投诉，望部门尽快处理。</t>
  </si>
  <si>
    <t>经核实，目前水系主河道已进入扫尾阶段。现龙津河上游调蓄池管道接驳等工序需进行低水位施工，同时阳岐河施工需断水，未能对河道进行及时补水导致黑臭。待收尾工作完成，预计于8月30日将恢复河道正常水质。给您带来不便，敬请谅解！</t>
  </si>
  <si>
    <t>龙津支河福盛苑段每日恶臭</t>
  </si>
  <si>
    <t>近日龙津支河福盛苑段日日恶臭，内河整治呢？？就烂尾了？</t>
  </si>
  <si>
    <t>经核实，诉求位置在龙津一支河治理项目范围内，由于该小区对面先锋幼儿园河道旁正在进行管道清疏及工程收尾工作。现河道需进行低水位施工，施工期间停止调水，待施工完成后将恢复补水，届时水质将恢复正常。清疏工作计划于7月15日前完成，给您造成不便，敬请谅解！</t>
  </si>
  <si>
    <t>龙津支河整治何时完工？</t>
  </si>
  <si>
    <t>内河整治两年了，河道依旧淤泥黑水，恶臭难忍。如今盛夏，更是蚊虫恶臭齐出？什么时候才能整治好？盼了两年多了没啥动静！</t>
  </si>
  <si>
    <t>经核实，展进巷10号诉求内容涉及我司水系龙津河治理工程。目前水系主河道已进入扫尾阶段。龙津河上游调蓄池管道接驳等工序需要低水位施工，是造成龙津河河道水位低的主要原因。同时阳岐河施工需断水，无法及时补水导致黑臭。目前展进巷段施工已经进入路缘石以及瓷砖铺贴等扫尾工作。待收尾工作完成，预计于8月30日将恢复河道正常水质。给您造成不便，敬请谅解！</t>
  </si>
  <si>
    <t>福州水务公司龙津河拆迁我们小区围墙、占用小区用地三年多，拆迁费至今一分未给。</t>
  </si>
  <si>
    <t>怡美嘉园一期无公共维修基金，小区维修急需资金。望领导帮我们尽快解决。</t>
  </si>
  <si>
    <t>经了解，怡美嘉园一期是由弘德物业管理，针对诉求人反映的怡美嘉园一期无公共维修资金，小区维修急需资金的情况的问题，建议在所属社区三高社区的监督下，由弘德物业组织召开全体业主大会，征询业主意见是否同意表决通过业主重新归集维修资金的事宜，或自筹资金进行维修。</t>
  </si>
  <si>
    <t>咨询龙津河整治问题</t>
  </si>
  <si>
    <t>请问仓山区牛眠山巷的龙津河什么时候整治？望答复。</t>
  </si>
  <si>
    <t>经核实，诉求内容涉及我司水系龙津河治理工程。目前水系主河道已进入扫尾阶段。龙津河牛眠山巷剩余工程包括河道栏杆修复和部分绿化景观施工，预计于6月30日完成扫尾工作。给您带来不便，敬请谅解！</t>
  </si>
  <si>
    <t>反映内河改造问题</t>
  </si>
  <si>
    <t>龙津内河改造占用了仓山区首山路39号福州职业技术学院仓山校区教工住宅楼的地，占用三年了，内河已经改造好，没有恢复的迹象。我之前反映过部门答复说六月底会整改，现在已经过了一个月，至今还未看见整改。到底什么时候能把墙砌好把地面做好？特此投诉，望处理。</t>
  </si>
  <si>
    <t>经核实，首山路39号小区围墙边为龙津河一号支流。因原河道较窄，经填埋换管施工后既要作为施工场地，又要作为施工便道，无法在绿化施工的同时进行围墙还建。现水系项目部已要求施工单位尽快安排绿化苗木进场，预计于6月20日苗木进场，待绿化施工完成后即进行围墙还建和路面修复，扫尾工作预计于6月30日完成。给您造成不便敬请谅解。也请理解和支持水系治理工作！</t>
  </si>
  <si>
    <t>12345app</t>
  </si>
  <si>
    <t>龙津河改造工程何时能完成？</t>
  </si>
  <si>
    <t>仓山区港头路边的海通广场和怡美嘉园二期小区之间的那条河是叫龙津河吗？该河的改造工程历时二三年了吧，至今未完工。不但河两岸的工程未完工，河水更是又脏又黑又臭，老百姓实在是受不了了！恳请相关部门抓紧施工，早日造就一条好河道一个好环境给老百姓。</t>
  </si>
  <si>
    <t>经核实，目前水系主河道已进入扫尾阶段。龙津河上游阳岐河阳岐路至三环外景观绿化，以及调蓄池管道接驳等工序需要低水位进行施工，是造成龙津河河道水位低的主要原因。且近期正处于汛期，按要求需开放排口，开启排口导致部分污水入河造成黑臭，待收尾工作完成，将恢复河道正常水质。龙津河整治预计将于6月30日完成收尾。给您造成不便，敬请谅解！</t>
  </si>
  <si>
    <t>仓山区龙津河鸿城小区段黑臭问题</t>
  </si>
  <si>
    <t>我是仓山区鸿城小区居民，两三年前政府承诺开展龙津河整治，当时我们抱有很大希望，结果两三年后整治不了了之，黑臭仍在。盼望有关部门能取信于民。</t>
  </si>
  <si>
    <t>经核实，目前水系主河道已进入扫尾阶段。龙津河上游阳岐河阳岐路至三环外景观绿化，以及调蓄池管道接驳等工序需要进行低水位施工，是造成龙津河河道水位低的主要原因。因目前福州正处于汛期，按要求开放排口导致部分污水入河，导致黑臭。待收尾工作完成，届时将恢复河道正常水质，预计于6月30日完工。给您带来不便敬请谅解！</t>
  </si>
  <si>
    <t>内河整治根本没有落实，只是虚有其表，豆腐渣工程</t>
  </si>
  <si>
    <t>福杰苑门口那条龙津河是福州一条重要内河，更是仓山核心地带的一条重要内河，其面貌是仓山的面貌，福州的面貌。2020年6月1日福州内和管理办法开始实施!但是，这条内河数次整修治理却根本没有达到预期。主要是几个方面的问题：1.治标不治本，所有的施工都只是围绕内河旁边的木栈道，只是把路铺好，做个栈道而已，根本没有去治理内河。河水还是如往常一样脏臭不堪，河道底部依然赃物泥土淤积，完全不是治理内河，只是做个面子工程，搞了个栈道。让附近居民苦不堪言，夏添蚊虫增加，增加传染病风险！你们觉得市民有心情在这样脏臭的内河边游玩散步吗?!!!2，木栈道也没有做护栏，附近居民小孩子很多，怎么可能在这种危险又没护栏的内河边玩耍?如果出了问题出了危险怎么办？这样的工程也能通过验收？3.工程进度极其缓慢，期间更是因为所谓的经费问题暂停了将近一年之久，河边的野草都已经长到一个高！现在也是三天打鱼两天晒网，做几天休几天，完全没有进度表，有人来做就做，没有人就停在那几天不在话下。这是浪费纳税人的钱。
现在几个要求：
1.必须进行内河治理，而不是只做个栈道工程。必须让内河不再恶臭，而且底下的淤泥要清理掉。内河这么臭，严重影响福州市容市貌，更是对人体健康极其不利。现在新冠肺炎疫情期间，更应该做好基本的防疫工作。
2.栈道要加装护栏，不要图省事，如果出了危险事故，你们也是有责任。</t>
  </si>
  <si>
    <t>经核实1.龙津河六一南路治理因涉及到龙首保护施工，进行专家论证后，需加设拉森钢板桩等附属工序，是造成施工缓慢的主要原因。龙津河因沿线经大多数城区居民区溢流井带进淤泥造成河道返淤，为此施工单位已经进行多次降水位清淤，现已完成。龙津河降水位清淤后补水需数日，现已补水到位，水质将逐渐恢复正常。2.因该段原驳岸整段存在驳岸整体标高不一致，需要进行重新修整。在统一标高的基础上加装护栏，因为工序问题，现在暂时采取临时防护，护栏等扫尾工序于6月30日完工。给您造成不便，敬请谅解！也请理解和支持水系治理工作！</t>
  </si>
  <si>
    <t>龙津河步道问题</t>
  </si>
  <si>
    <t>我们是仓山区鸿城小区的住户，每天都会在龙津河散步，龙津河河边的步道只修建了两百米左右就停工了，本来这里可以直接通往高盖山公园，今天早上发现这里砌墙进行封堵，市民根本无法通行，河沟还有臭味，特此投诉，望处理。</t>
  </si>
  <si>
    <t>经核实，鸿城小区步道未施工部分，需还建围墙后并开口设置大门供小区业主出入，不存在封堵情况。由于河道治理已经进入扫尾阶段，需要低水位进行施工，且上游未对河道整体进行补水流通。现我司水系项目部已经恢复上游供水，保持河道正常水质（附图）。给您造成不便，敬请谅解！</t>
  </si>
  <si>
    <t>投诉东升街道</t>
  </si>
  <si>
    <t>仓山区东升街道龙津河从我们小区东盛花园里经过，该河道多年整治不善，臭味严重，一直未整治完毕，比之前更严重了。特此投诉！望部门处理。</t>
  </si>
  <si>
    <t>诉求位置属于水系治理跃进河道管理范围。由于河道需低水位进行施工，河道整体无法进行补水流通导致黑臭，待6月30日收尾工作完成后，河道水质将恢复正常，给您造成不便敬请谅解！</t>
  </si>
  <si>
    <t>仓山区龙津河</t>
  </si>
  <si>
    <t>龙津河严重污染黑臭脏乱</t>
  </si>
  <si>
    <t>诉求内容属于水系治理龙津河河道管理范围，由于河道治理已经进入扫尾阶段，需低水位进行施工，且上游河道无法进行补水流通导致黑臭，预计于6月4日恢复正常水质。给您造成不便敬请谅解！</t>
  </si>
  <si>
    <t>关于市政施工占用小区用地及地面恢复问题</t>
  </si>
  <si>
    <t>因龙津河支流埋管及河岸景观改造施工，工程车辆进出需要，拆除首山路39号临河沟一面的围墙并占用了部分小区用地，作为施工车辆进出道路。施工工期长，渣土砂石料车经常半夜进出，扰民严重，这些问题住户因市政建设需要均已忍耐克服，现据观察工程已基本结束，不再有工程车辆进出需求。且上次施工到现在已经有一个月了，没有任何动静。现在该路段变成了居民扔废弃物和外来车辆的临时停车场，对小区居民造成严重干扰。本人想咨询一下，我们小区的围墙和地面的硬化的还原何时能进行，由哪个部门负责？</t>
  </si>
  <si>
    <t>经核实，诉求位置为我司水系项目部仓山龙津阳岐片区龙津河一号支流治理工程。师大公寓确已进入施工收尾阶段，现我司水系项目部已协调对湖街道（朱主任：13799957427）在本周内牵头施工单位与公寓业主进行沟通，在原样修复的大原则下协商还建围墙修复款式，待方案确定后进场修复围墙、路面修复以及绿化收尾相关工程，预计于6月底完成。在此期间造成的不便，敬请谅解！</t>
  </si>
  <si>
    <t>龙津河岸边工地联系几天半夜施工打地基，严重扰民</t>
  </si>
  <si>
    <t>龙津河岸边，万乐新村对岸工地连续几天半夜施工打地基，严重扰民，还望相关部门予以处理，还老百姓一个安静的休息环境</t>
  </si>
  <si>
    <t>我镇工作人员经现场查看，已责令施工单位停止施工（附图），并要求其不得深夜超时施工，避免扰民。</t>
  </si>
  <si>
    <t>因龙津河改造新建围墙太难看、且不安全。</t>
  </si>
  <si>
    <t>为了支持龙津河改造，他们承诺建更好围墙，至少要恢复原样（社区、仓山镇、小区业委会相关人员都在场），如今建不但难看，且质量不行。附图如下。</t>
  </si>
  <si>
    <t>诉求内容涉及仓山龙津阳岐水系龙津河治理工程。经镇街牵头与小区物业陈主任（15377935738）协商还建后的围墙修复方案，现物业已同意该方案，目前初步方案是将封闭式围墙改为镂空模式，并将围墙重新进行粉刷。在天气允许的情况下，五月底之内即进场施工，给您造成不便，敬请谅解！</t>
  </si>
  <si>
    <t>仓山区电信局后面龙津浦河道在南台路旁边有两辆挖掘机在施工，噪音扰民严重影响到周边居民的日常休息。特此投诉，望处理。</t>
  </si>
  <si>
    <t>我街已派人到现场查看，并制止施工扰民的行为，责令施工负责人合理安排施工时间，严格按照规定施工。</t>
  </si>
  <si>
    <t>房屋存在安全隐患</t>
  </si>
  <si>
    <t>1、我们是仓山区展进路192怡美嘉园的业主。去年与小区一墙之隔的龙津河进行河道改造，造成小区路面下水土流失，造成6号楼的路面下陷，多处开裂，业主曾多次要求物业联系河道施工方予以勘察，对下陷的路面采取措施改造，但至今没有人管，望相关部门能提供帮助，业主住的放心。
2、该小区长期以来消防栓是形同虚设，没有水源，存在极大的安全隐患。</t>
  </si>
  <si>
    <t>经现场核实，诉求位置为我司龙津河水系治理在建工程项目。1、先前因水系施工需要，故临时拆除小区围墙，施工完成后已于2019年11月重新修建小区部分被拆除的围墙。经现场勘察，我司水系项目部修复的围墙位置并未出现下陷、开裂的现象，且围墙距离诉求的下陷、开裂位置约有10来米远，我司在修建小区围墙时并未对小区路面造成任何破坏，因此我司建议小区内部进行检查路面下陷原因（具体详现场核查附件）。</t>
  </si>
  <si>
    <t>墙和路何时能建好</t>
  </si>
  <si>
    <t>由于龙津内河工程改造需要，去年内河指挥部和对湖街道负责人组织我们小区代表开会，先占用我们小区2/3的用地做为改造内河工程的通道使用。如今，过去一年多快两年了。我们小区居民看不到工程何时能完工。原先做为内河改造施工用的通道如今却成为外来车辆的临时停车场了。严重影响了我们小区住户的日常生活和休息，我们多次向对湖街道反映但都没有得到解决。为此，强烈要求：
（1）请相关部门能明确告知关系到我们这一段内河何时能完工的时间；
（2）在施工过程除了施工需要一切外来车辆禁止出入和停在通道上；
（3）工程未完工时请施工单位派员随时关闭通道围挡不能随意让外来车辆停在通道内。</t>
  </si>
  <si>
    <t>诉求位置目前正在进行管网清淤工作，初步预计河道施工将于2020年4月完工。目前诉求位置社会车辆已清场（附件），已要求施工单位在施工完成前会做好围挡，避免社会车辆随意停放,同时也要求施工单位在施工时做好抑尘措施，感谢您对我们工作的监督与支持。</t>
  </si>
  <si>
    <t>淤泥臭气熏天</t>
  </si>
  <si>
    <t>仓山区牛眠山巷58号鸿城小区内的龙津河改造时工人把河底的淤泥堆在岸边，至今无人清理，淤泥臭气熏天，附近居民无法开窗，特此投诉，望相关部门尽快介入处理。</t>
  </si>
  <si>
    <t>鸿城小区前期因过河管修复，需进行河道截流，导致水质有所影响，现已完工，剩余部分垃圾于1月10日前安排机械扫尾。水系施工给您造成的不便，敬请谅解！</t>
  </si>
  <si>
    <t>龙津河水系治理近两年成效低</t>
  </si>
  <si>
    <t>怡美嘉园，海通广场边的内河已治理两年，现在看看，任然黑乎乎，天一热，晒晒就会发臭，这两天水基本抽干，仍现黑淤泥，风吹过，依然臭味，马上要跨年了，希望明年有好的成效，让我们可以看到一条干净清新的内河。</t>
  </si>
  <si>
    <t>经核实，龙津河展进巷由于六一南路进行龙首u型槽保护施工，需对上游河道进行导流，造成下游水位下降。目前河道在加紧施工中，预计节前完成，待施工结束后即可恢复龙津河正常水位。感谢您对我们工作的监督与理解！</t>
  </si>
  <si>
    <t>麦德龙与四十中间龙津河这段时间又发臭</t>
  </si>
  <si>
    <t>为什么这几天麦德龙与四十中间龙津河好臭？特别到晚上21点左右更臭？不是整好了吗？</t>
  </si>
  <si>
    <t>经查看，诉求位置四十中到麦德龙现场水质正常，未发现排口溢流（附件），感谢您对水系治理工作的关注与监督！</t>
  </si>
  <si>
    <t>一条龙津河，修了几年还没弄好，依旧臭水横流，严重影响居住在附近的人员？</t>
  </si>
  <si>
    <t>仓山区的龙津河，已经挖了几年，还没有弄好，现在河道都是土，依然臭水横流，根本就没有复工的迹象，到底什么时候能弄好？没有复工，为什么福杰苑小区门口有几个活动房，里面住的都是什么人？没想到河道治理项目都能烂尾。</t>
  </si>
  <si>
    <t>1.龙津河福杰苑段因为涉及明代龙首需要进行文物保护，现已通过专家论证，进场施打拉森(拉森钢板桩)，预计年前可以将该段拉森施打完成。2.针对河水异味问题，近日水系正在进行水质改善施工，给您带来不便敬请谅解！3.活动房内的工人系现场施工人员。感谢您对我们水系治理工作的监督与支持！</t>
  </si>
  <si>
    <t>仓山区龙津支河恶臭！</t>
  </si>
  <si>
    <t>龙津支河恶臭多日，河水黑如墨汁，什么时候内河整治才能完成！</t>
  </si>
  <si>
    <t>龙津一支河主河道目前施工单位已经根据设计标高进行清淤工作，因河道需分段围堰进行整治，河道内河无法畅通才导致水质发黑发臭，预计在12月30日前完成调水后即可消除该现象。我司代表市政府对福州市区的水质环境进行整治，就是为全面改善市民的生活环境，整治期间给您带来不便请您谅解，也请市民理解与支持！</t>
  </si>
  <si>
    <t>龙津河一支河西侧（江南名居小区东侧）存在大量垃圾</t>
  </si>
  <si>
    <t>仓山区龙津河一支河西侧（江南名居小区东侧）存在大量垃圾，下雨可能流入河内，盼尽快清理。谢谢！</t>
  </si>
  <si>
    <t>银桥社区工作人员已到江南名居了解情况。社区工作人员通过江南名居临时管委会成员了解到,江南名居沿河的垃圾有部分是业主倾到的,有部分是内河改造施工遗留下来的,江南名居临时管委会负责人表示近期会与内河施工方协商如何将垃圾尽快清理,社区将持续关注此事的进展。谢谢。</t>
  </si>
  <si>
    <t>施工没有做任何防尘措施</t>
  </si>
  <si>
    <t>仓山区雁头路龙津河改造渣土车进出和挖掘机施工时没有做任何防尘措施，粉尘满天飞，望相关部门尽快介入处理。</t>
  </si>
  <si>
    <t>您所反映的问题，经了解，为加快河道治理这一民生工程，工程队日夜兼程，无周末无节假日，加班加点难免产生新的问题，关于噪音扰民问题，我们尽最大能力把控要求作业时间，要求工程队不得在居民休息时间作业扰民，并采取有效措施实施降噪处理，望理解与支持。</t>
  </si>
  <si>
    <t>加快龙津河两岸绿化美化进度</t>
  </si>
  <si>
    <t>龙津河启动治理以来，进度严重迟于同期开始内河治理的其他河道，围挡施工导致附近居民出行极其不便，且有很大安全隐患，仓山步行街附近人口密度大，且多为老仓山居民，年龄偏大，极其渴望周边有一个散步休闲的场所，望有关部门尽快了解滞后原因，督促落实，周边居民等了十几年了，希望早日看到遍地洋房十里花街的老仓山风貌，让周边居民安居乐业，构建和谐生态的文明环境。</t>
  </si>
  <si>
    <t>龙津河因周边施工条件差，沿河经过多条主干道、小区，地下管线居多，施工场地有限等限制因素，导致施工进展缓慢。2018年底截污系统已基本建成，现正在开展沿线的绿化施工，我司水系项目部会督促施工单位加快施工进度，预计11月份左右完成，争取早日还周围居民一个舒适宜居的生活环境！</t>
  </si>
  <si>
    <t>建议晚上不要钩机</t>
  </si>
  <si>
    <t>仓山区龙津河施工，导致万乐新村断电断了两次，建议晚上不要钩机，希望相关部门介入处理。</t>
  </si>
  <si>
    <t>现场已及时抢修恢复通电，我司水系项目部也会调整施工时间，尽量不影响到周围居民的正常生活。由于现场施工影响周围居民正常生活，我司深表歉意！</t>
  </si>
  <si>
    <t>反映龙津河整治项目的诉求</t>
  </si>
  <si>
    <t>仓山区仓山镇龙津河整治项目，河里面的水流到旁边的田地里。导致万升小区通往到南台大道的便道被淹，行人和车辆无法通行。特此投诉，望部门处理。</t>
  </si>
  <si>
    <t>水系施工方已安排清退积水，预计于9月25日完成整改。给市民的出行造成不便深表歉意，敬请谅解！</t>
  </si>
  <si>
    <t>福建省团校后面龙津河的施工工地0:50分还在施工，噪音扰民，每天都施工到凌晨1-2点，严重影响周边居民正常生活，望有关部门尽快处理，</t>
  </si>
  <si>
    <t>该处工地为北京市市政二建工程公司正在进行龙津阳岐水系综合治理及运营维护PPP项目，根据市政府部署要求，为确保城区主干河道全面、快速的扫尾工作，从8月1日起至9月30日特开展为期60天的全面攻坚行动，因龙津河桥下淤泥过高，河水流通不畅，影响闸外调水，为了保障顺利调水，因而进行加班清理，我镇城管队员已与施工方沟通，要求其减少施工噪音，尽量避免扰民。给广大市民带来的不便，敬请谅解。</t>
  </si>
  <si>
    <t>龙津河夜间施工扰民</t>
  </si>
  <si>
    <t>家住榕南礼居，龙津河每天夜间施工到凌晨12点多还在施工，白天要上班上学，晚上不能正常的睡觉休息，严重影响了我们的生活学习。</t>
  </si>
  <si>
    <t>仓山区龙津河靠近榕南礼居的工地24小时施工，噪音影响周边居民休息。特此投诉，望处理。</t>
  </si>
  <si>
    <t>经了解，该处工地为北京市市政二建工程公司正在进行龙津阳岐水系综合治理及运营维护PPP项目，根据省政府部署要求，为确保城区主干河道全面、快速的扫尾工作，从8月1日起至9月30日特开展为期60天的全面攻坚行动，因龙津河桥下淤泥过高，河水流通不畅，影响闸外调水，为了保障顺利调水，因而进行加班清理。我镇城管队员已与施工单位沟通，要求其减少施工噪音，尽量避免扰民。给广大市民带来的不便，敬请谅解。</t>
  </si>
  <si>
    <t>工期一拖再拖，臭气熏天</t>
  </si>
  <si>
    <t xml:space="preserve">仓山步行街到江边村龙津河河道清淤，河道堤岸恢复歪歪扭扭，验收怎么过的，这条河臭了几年了，什么时候完工阿，盼回复
</t>
  </si>
  <si>
    <t>当前遵照市建设局意见先进行水下工程建设及管网清疏、检测、修复等工作，需降低水位才能确保施工。我司水系项目部将持续督促施工单位加快施工进度，预计9月中旬后进行补水换水，届时河道水质将得到改善。龙津河现已开始局部绿化施工，管道现已开始验收工作，全河道计划年底开始正式验收工作，给市民的生活造成不便深表歉意，望予以谅解！</t>
  </si>
  <si>
    <t>通宵施工</t>
  </si>
  <si>
    <t>位于仓山区的福建省团校附近龙津河工地每天晚上通宵施工，噪音严重扰民，滴洒漏严重，且偷卸淤泥到河里，特此投诉。</t>
  </si>
  <si>
    <t>对于您反映的省团校内河夜间施工扰民问题，我街道执法人员到现场进行核实，未发现工地施工，并已责令工地相关人员，要求其按照规定时间施工，严禁扰民，今后我街道执法人员将加强对该工地的巡查监管工作，保障周边居民夜间休息。</t>
  </si>
  <si>
    <t>仓山区福建省团校龙津河工地凌晨0:10分还在施工扰民，希望政府不要和施工单位勾结，望部门尽快介入处理。</t>
  </si>
  <si>
    <t>我街道执法人员已到现场查看，系钩机作业，已责令立即停工，并通知施工方严格按照时间施工，严禁噪音扰民，今后加强对该地的巡查监管工作。</t>
  </si>
  <si>
    <t>投诉施工扰民</t>
  </si>
  <si>
    <t>仓山区龙津河工地23:47存在施工扰民现象，我觉得你市政府这边在配合施工单位行动，搞了好几天了，我认为你行政部门收了施工单位的钱，让他们胡作非为，特此投诉。</t>
  </si>
  <si>
    <t>关于诉求件反映的龙津河工地施工扰民的问题，我街道执法人员已前往现场查看，现将情况答复如下：该处现场是龙津河水系工程施工产生的噪音源，依市委、市政府城区水系综合治理百日大会战工作部署，已责令施工方立即停止施工并合理安排施工时间，禁止在午间十二时至十四时和夜间二十二时至次日六时施工，最大限度减少对周边群众的影响。投诉者发现如有违规施工现象可以拨打12345热线或者打我街道城管中队投诉电话（联系电话0591-63503356）。谢谢。</t>
  </si>
  <si>
    <t>市体校段龙津河内河改造施工没有降尘措施，尘土飞扬！污染环境！</t>
  </si>
  <si>
    <t>内河改造施工最近在建围栏，切割石块噪音极大且尘土飞扬，没有任何防尘降尘措施，造成极大环境污染，周边居民不堪其扰！！！已经连续施工3天了，粉尘特别大，严重超标！！！</t>
  </si>
  <si>
    <t>经我司水系项目部现场排查，目前诉求位置为管道清疏及CCTV检测施工，未进行围栏施工，烦请市民提供现场照片或周边明显建筑以便我司进一步核实或联系水系现场负责人（黄工：137-7458-4410）现场查看。</t>
  </si>
  <si>
    <t>龙津河系内河整治一年多无改善</t>
  </si>
  <si>
    <t>横穿美伦雅居，怡美嘉园等多个小区的内河，属龙津水系，整改一年多无改善，近日又发出阵阵恶臭，水是乌泱乌泱的，我们小区的阳台临近内河，根本无法走出阳台，整日关着门，无法踏出半步，望相关水务部门加大力度，改善内河水质，给附近居民以呼吸的空间，内河污染給老百姓带来身心的伤害不容小觑。</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</si>
  <si>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</si>
  <si>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龙津支河近日河水臭味越来越大！</t>
  </si>
  <si>
    <t>仓山区龙津支河海通广场至大坪路段为什么还没整治，黑水污泥，近来臭味越来越大了！</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</si>
  <si>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</si>
  <si>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龙津支河恶臭！！</t>
  </si>
  <si>
    <t>8月17日一整天，龙津支河恶臭难忍，到底有没有部门管了，说好的内河整治呢</t>
  </si>
  <si>
    <t>龙津河一号调蓄池工地夜间施工扰民</t>
  </si>
  <si>
    <t>仓山区利民路榕南礼居旁边的龙津河一号调蓄池工地晚上十一点多还在施工扰民。特此投诉！</t>
  </si>
  <si>
    <t>我镇城管队员经现场查看，已责令施工方应按规定时间施工，注意降低施工噪音，减少对周边居民的影响（附图）。</t>
  </si>
  <si>
    <t>未公示小区居民 违建扰民龙津河污水处理厂</t>
  </si>
  <si>
    <t>未公示小区居民 违建扰民龙津河污水处理厂  地址在仓山区利民路榕南礼居南面 直线距离不足50米。小区正组织上访国家环境督查组，请立即停止违规建设</t>
  </si>
  <si>
    <t>经查，我局未受理或审批该项目环评</t>
  </si>
  <si>
    <t>绿化改造问题</t>
  </si>
  <si>
    <t>仓山海通广场2号楼入户大堂门前的龙津河改造什么时候可以完全，边上的绿化什么时候可以做好，天气热都是脏臭味？</t>
  </si>
  <si>
    <t>当前遵照市建设局意见先进行水下工程建设及管网清疏、检测、修复等工作，待管网检测完成后开始实施剩余段绿化（计划年底完工）；关于臭味熏天事宜，近期都在积极的调水补水换水（见附件），河道水质已不存在异味，也将加强日常巡查及时整改，感谢您的关注与监督！</t>
  </si>
  <si>
    <t>龙津河臭气熏天</t>
  </si>
  <si>
    <t>仓山区龙津河什么时候可以完工？臭味熏天，影响周边居民生活，特此投诉，望部门尽快介入处理，</t>
  </si>
  <si>
    <t>经核查，龙津河前期的新建截污系统已完成，现由于施工工序安排存在交叉施工导致河道沿线绿化施工暂时停滞，现已开始调水补水恢复水质，龙津河整治预计于下半年完成。水系治理给您带来不便敬请谅解，也请理解与支持水系治理工作。</t>
  </si>
  <si>
    <t>龙津河整治问题</t>
  </si>
  <si>
    <t>我们是仓山区展进路151号江南名居的住户，本小区是沿着龙津河建的，先前龙津河是臭水河，臭得无法形容，前两年中央专项拨款整治内河，听说内河已整治完成，如今内河状况是有所好转，但是时时还是非常恶臭，水质是黑的，这个内河整治完成了吗？我们提出疑议。仓山区内河整治是由谁领导负责的？是否亲临检查过？是否来小区查访过？是否在不同时间段进行取样报验？心中是否有数？尤其是最近试运行阶段，应该要形成常态化，实时查看水质污染情况，水质污染也影响到空气质量，像这样国家拨款整治内河，却草草了事，没有达标，这是为什么？市政府、区政府管理的人职责在哪里？是无能吗？还是贪官？老百姓讨压这样的人。我们希望能将问题反映上级部门，希望相关部门派专人落实查看，看看内河整治是否达标？如果达标，请将不同时间段的内河水质报告公布出来，给我们小区居民一个交代，不然我们过段时间还要向市政府反映，希望政府造福百姓。特此投诉，望处理。</t>
  </si>
  <si>
    <t>关于水质是黑，由于近期连续暴雨天气，我司响应福州市联排联调暴雨天气防洪排涝，故把截流井溢流排口打开泄洪，防止内涝，待福州市灾害性天气预警信号解除后，会及时安排关闭溢流排口，防止雨水直流河道。同时也会及时启动调水补水换水工作，保证河道的水质情况； 关于内河整治，当前遵照市建设局意见先进行水下工程建设及管网清疏、检测、修复等工作，待管网检测完成后开始实施剩余段绿化。</t>
  </si>
  <si>
    <t>投诉龙津河生态环境不好</t>
  </si>
  <si>
    <t>龙津河从福盛苑到江南名居这一段快1000米左右的距离，始终没有人来治理内河，河水非常的臭，河流巡视员只是来看一眼就走了。近期龙津河的整治要验收了，可是这段龙津河生态环境依旧不好。希望相关部门来治理整治这段龙津河。</t>
  </si>
  <si>
    <t>经核查，该段已基本整治完成，由于河道长期调水补水回淤严重，目前相关单位正在制定该段回淤清理方案，待方案确认后会再次展开治理工作。</t>
  </si>
  <si>
    <t>仓山区大坪路先锋幼儿园后面的龙津河工程现在6月25日23:30分还在施工，昨晚已经通宵施工，今晚还在继续，噪音严重扰民，特此投诉，望有关部门26日早上加急处理，避免周边居民受到骚扰。</t>
  </si>
  <si>
    <t>我镇城管队员接到投诉后第一时间到现场查看，并责令施工方停止施工，同时要求施工方按规定时间施工，后期会加强巡查（附图）。</t>
  </si>
  <si>
    <t>河道治理工程扰民</t>
  </si>
  <si>
    <t>山区大坪路先锋幼儿园后面的龙津河治理工程晚上11点多还在施工，昨晚通宵施工，噪音严重扰民。特此投诉，望处理。</t>
  </si>
  <si>
    <t>我镇城管队员到现场查看，已责令施工方停止施工，并要求施工方按规定时间施工，后期会加强巡查（附图）。</t>
  </si>
  <si>
    <t>河水非常臭，非常黑</t>
  </si>
  <si>
    <t>龙津河治理污水整治了一两年，周边居民也反映了一两年扰民问题，也花了很多钱，但是法院宿舍附近的河水还是非常臭，非常黑，并没有得到改善。特此投诉。</t>
  </si>
  <si>
    <t>内河整治，日夜扰民，中考学子，不堪甚扰</t>
  </si>
  <si>
    <t>这几天马上就中考了，可是昨天下午开始龙津河又突然开始施工，这条内河已经整治了2年了，翻来覆去，动不动施工，却一直没有结果，周边的居民深受其害，边上的居民楼都已经出现裂缝。昨天晚上到十二点半了还是巨大的噪音，无法入睡，后来迷迷糊糊睡了，但是一早五点又被吵醒，那机器是开一会儿关一会儿，这样更加可怕。。。关键我们这楼里好几个中考的孩子，这几天温书和睡眠都深受其害。请相关领导怜悯百姓疾苦，延期一周，放过孩子们吧，都拖延几年，要么歇半年没有动静，要么突然又开始，昨天突然又抽风，求放过孩子们，求尽快解决！！！！谢谢青天大老爷了</t>
  </si>
  <si>
    <t>我镇城管队员经现场查看，已责令施工方停止施工，要求施工方在中考期间暂停施工（附图）。</t>
  </si>
  <si>
    <t>龙津河治理工程扰民</t>
  </si>
  <si>
    <t>仓山区利民路榕南利居旁边的龙津河治理工程凌晨1点多还在施工，噪音严重扰民。特此投诉，望处理。</t>
  </si>
  <si>
    <t>我局执法人员于2019年6月22日03时38分到现场查看，未发现施工，今后将进一步加强巡查。</t>
  </si>
  <si>
    <t>仓山区上三路鸿城小区9号楼旁边的龙津河治理工程晚上11点多还在施工，噪音严重扰民。特此投诉，望处理。</t>
  </si>
  <si>
    <t>接指挥中心转投诉，榕南礼居施工扰民，仓山镇中队到达现场查看为水系调蓄池施工，已责令停工，后期将加强巡查（附图）。</t>
  </si>
  <si>
    <t>福建省福州市仓山区龙津河（及一支河）的整治工程为何停止？河水有时还会发臭。</t>
  </si>
  <si>
    <t>福州市的内河整治已取得突破，市区的好多内河已完成整治，是为民办实事的大好事，老百姓点赞。仓山区龙津河（及一支河）在2018年的整治改造后，河水也明显改善，但在今年春节后到现在，整治工程停止了，工程尚未完工，为何不施工，不知道何原因？希望政府有关部门继续推进。还有：此段内河河水有时还会发臭。</t>
  </si>
  <si>
    <t>由于河道回淤严重，近期正在清理回淤，待回淤清理完成后，重新开始恢复调水补水换水，恢复水质。在这期间河水还无法全面改善，请您理解与支持！</t>
  </si>
  <si>
    <t>龙津支河一到晚上就恶臭难忍！</t>
  </si>
  <si>
    <t>龙津支河一到晚上就恶臭！边上的污水处理厂没有工作吗？还是白天工作晚上停工？？</t>
  </si>
  <si>
    <t>由于河道回淤严重，最近在进行河道清淤，因此暂时停滞补水，预计6月25日前完成，待完成后立即恢复调水补水换水，恢复河道水质。由于现场施工影响到您及周围居民，我司深表歉意！</t>
  </si>
  <si>
    <t>投诉福州水务公司</t>
  </si>
  <si>
    <t>福州水务公司原来在我诉求件FZ19060401683中说在6月份会解决龙津河提升改造而占用我小区绿化带和车位的问题，然而到目前为止迟迟没有动静，本人反问，政府的公信力何在，请问福州水务公司是国企吗？是代表政府的吗？</t>
  </si>
  <si>
    <t>根据现场反馈已恢复停车场用地，绿地由于驳岸与周围绿化用地存在高差，方案暂时未定，带后续方案敲定，立即组织进场施工。相关事宜也可咨询水系项目部现场负责人（李工：13581640491）。</t>
  </si>
  <si>
    <t>龙津河改造占用鸿城小区绿地和停车位</t>
  </si>
  <si>
    <t>仓山区龙津河鸿城小区段改造，占用鸿城小区绿地和停车位，水务公司迟迟不处理，上次投诉答复说是六月前处理好，现在已经六月份了还未处理清楚，政府公信力在哪？特此投诉，望处理。</t>
  </si>
  <si>
    <t>经核查，停车场已恢复，绿地未恢复是因为该段的驳岸与周围绿化地有较大高差，目前正在和设计单位积极沟通，待确定方案后积极组织进场施工。给您带来不便敬请谅解。</t>
  </si>
  <si>
    <t>福州仓山区龙津河治理</t>
  </si>
  <si>
    <t>你好，由于本人的房子就在仓山区龙津河边上，在这想问一下龙津治理怎么停工了？最近天气一热又发臭了，所以想了解一下，是什么原因停工，要什么时候才能治理完成？谢谢</t>
  </si>
  <si>
    <t>经核查，龙津河前期的新建截污系统已完成，现由于施工工序安排存在交叉施工导致河道沿线绿化施工暂时停滞，现已开始调水补水恢复水质。目前因天气逐渐转向炎热，树木不容易存活，水系项目部已根据现场实际情况，安排绿化景观班组陆续进场进行施工前期准备。龙津河整治预计于下半年完成。</t>
  </si>
  <si>
    <t>龙津支河恶臭难忍</t>
  </si>
  <si>
    <t>龙津支河什么时候可以整治好，现在每天恶臭，门窗全都不敢开</t>
  </si>
  <si>
    <t>当前龙津河整治施工已完成了沿岸截污工程，正在开展河底清淤工程，在完成清淤工程后再养护提升内河水质。</t>
  </si>
  <si>
    <t xml:space="preserve">网站 </t>
  </si>
  <si>
    <t>龙津河变臭水沟</t>
  </si>
  <si>
    <t>近一个月，靠近高湖桥南新村附近的龙津河改造，河水变得奇臭无比，严重影响周围居民</t>
  </si>
  <si>
    <t>由于水系近期采取低水位施工，调水补水的水位较低，导致河水出现异味。目前计划于5月30日开始恢复正常的调水换水，届时河水臭味问题将得到解决。由于水系现场施工影响您及周围居民，我司深表歉意！</t>
  </si>
  <si>
    <t>龙津河内河整治后周围村庄污水管道如何处理？</t>
  </si>
  <si>
    <t>首山路龙津河近两年一直在治理之中，可能是施工需要将周围污水管道截流。周边万安路，延安路，施埔后支路现有很多餐饮店和流动摊位将油污未经过处理排到下水道。现这里管道已经是大面积堵塞。每逢下雨就造成严重内涝。请问等内河改造后这些污水管道会接到市政污水官网吗？这里现有的污水管道会有部门出来清理疏通吗？</t>
  </si>
  <si>
    <t>万安路污水管网目前已接入市政污水管网，雨水管网已接入龙津二支河；延安路即为施埔后支路，我局将定期对雨污水管网进行清疏处理。同时，也请仓山镇城管办对该处道路夜间摆摊位进行清理，杜绝油污私排入管网的现象。谢谢。</t>
  </si>
  <si>
    <t>龙津支河水系治理何时完成</t>
  </si>
  <si>
    <t>仓山区福盛苑旁龙津支河整治何时完成？至今河水还是乌黑，时常散发恶臭。内河整治已经很久了，为什么污水还是依旧？</t>
  </si>
  <si>
    <t>经核实，目前河道正在进行低水位作业，待施工完成后，立即恢复补水换水，预计5月19日开始恢复。给您带来不便敬请谅解！</t>
  </si>
  <si>
    <t>仓山区双湖新城龙津河脏且臭，影响居民健康</t>
  </si>
  <si>
    <t xml:space="preserve">
仓山区龙津河阳岐河双湖新城二区与四区之间路段，河道施工已久，到现在二区沥青路面未完成，四区绿化、路面及景点还未施工。河道流水未畅通，臭气冲天，严重影响双湖新城小区居民呼吸空气。
感谢***心系民生，指示“让天更蓝山更绿水更清”，福州市领导对福州生态文明建设高度重视。
希望相关部门领导对此引起重视，督促该项目对存在问题整改，快点完成双湖新城河道两岸的河、道及绿化、景观工程，请告知市民完成时间点。</t>
  </si>
  <si>
    <t>龙津河河道治理目前尚未全部完成，部分河道还在截污治理，因此河道流水还无法全部畅通，请您理解与支持</t>
  </si>
  <si>
    <t>龙津河（仓山步行街段）改造进度严重滞后</t>
  </si>
  <si>
    <t>龙津河（仓山步行街段）改造至今已经建设了18个月以上，但2019年后就一直未建设，工程处于完全停滞状态。这与之前政府宣传改造的竣工时间相比已经严重滞后，请问是什么原因，并何时能竣工？</t>
  </si>
  <si>
    <t>由于现场施工条件及施工方案等制约因素，导致近期施工缓慢，目前正在加快相关事宜的协调与推进，待协调完成后立即安排现场加快施工，相关进展事宜可联系现场负责人（李工：135-8164-0491）进行咨询。水系施工给您带来不便敬请谅解，也请市民理解与支持！</t>
  </si>
  <si>
    <t>龙津河治理咨询</t>
  </si>
  <si>
    <t>仓山区麦德龙华威客运站与闽冶花园四十中之间的龙津河岸边，靠闽冶花园这边有很多废弃房子现己被人重新使用，同时又违章搭盖了很多仓库，目前这块地被大量挖掘机和私自盖的仓库占用着，后面是否有规划拆除掉成为绿地？如果有，预计什么时候拆掉？</t>
  </si>
  <si>
    <t>您所反映麦德龙华威客运站与闽冶花园四十中之间龙津河岸旁违章的问题，我街道执法人员已到现场查看，现区执法局已依法对其下发《询问调查通知书》，要求户主携带相关材料到执法局接受调查处理，后续如执法局认定其是违建，下一步我街道将根据《福州市城区“两违”查处规程》（榕政办〔2015〕131号）相关规定予以进行查处。谢谢。</t>
  </si>
  <si>
    <t>内河治理进展慢，脏臭臭臭</t>
  </si>
  <si>
    <t>内河治理是国家十分重视的一件民生工程，当国家提出治理时我们是高兴的，然而这近一年了，我家附近这条龙津河依然没有什么改变，我也看着工人对旁边进行了倒水泥做栈道，我也进去看到河旁边从地底下建起了二层多的类似房子的东西（不太明白为什么要这样，其他内河都是漂亮的小公园），过年时还有工人住在里面，现在运了一大堆泥土，这两天下雷雨就更臭了！！我想问问我们这河什么时候到头？希望市领导下来看看</t>
  </si>
  <si>
    <t>经核查，文苑精舍周边属于龙津一支河，诉求人反馈的问题是指小区对面的调蓄池施工，目前调蓄池已经下沉到位，正在进行设备安装及内部装修，待施工完毕后会对周围的园林绿化进行提升，改善用户的居住环境。施工预计9月底完成。</t>
  </si>
  <si>
    <t>河道边的绿化没做的问题</t>
  </si>
  <si>
    <t>仓山区下藤仓山步行街路段龙津河去年下半年截污已经结束了，至今围挡没有撤掉，河道边的绿化还没有做，造成道路拥堵，粉尘到处飞，雨天路面泥泞等，给周边居民的生活带来影响，希望有关部门尽快前来处理。</t>
  </si>
  <si>
    <t>目前该段的箱涵和绿化方案暂时未定，因此暂未开始该段的相关施工，待后期设计院方案确认下发施工图纸后，将立即组织进场施工，施工完成后立即拆除围挡，还周围居民一个舒适的生活环境。由于水系施工给您及周围居民造成生活上的不便，我司深表歉意，还望您谅解！</t>
  </si>
  <si>
    <t>qq</t>
  </si>
  <si>
    <t>牛眠山龙津河水系治理问题</t>
  </si>
  <si>
    <t>牛眠山巷旁龙津河水系治理自2018年开始施工，对周边居民造成极大影响。施工过程直接截断排污管网，污水不入河，但是道路周边荒地污水横流，长期积水。现在周边小区及单位仍还有部分污水管网没有对接，552电台内污水长期堵塞，家属区居民怨声载道。多次跟施工单位、水务公司沟通，但是至今仍然没有解决问题。请问这里以后是规划要做鱼塘还是人工湖？已经几个月了，水位都涨到跟马路齐平，前段时间还有货车因为看不清楚掉进去，这样是否存在安全问题？周边近万户居民如何保证安全？河道治理倒是污水不入河，但是污水流其他地方就不管了吗？治标不治本？头疼医头脚疼医脚？特此反映，望相关部门尽快介入处理。</t>
  </si>
  <si>
    <t>经查看，关于荒地积水问题，不是水系施工导致的，而是荒菜地雨天积水并非污水，盖山镇于11日联系水系项目部协调帮忙抽水，目前该处已无积水；552电台内污水因近日降雨量大，待天晴后于三日内处理完成。</t>
  </si>
  <si>
    <t>牛眠山巷旁龙津河水系治理自2018年开始施工，对周边居民造成极大影响。施工过程直接截断排污管网，污水不入河，但是道路周边荒地污水横流，长期积水。现在周边小区及单位仍还有部分污水管网没有对接，553电台内污水长期堵塞，家属区居民怨声载道。多次跟施工单位、水务公司沟通，但是至今仍然没有解决问题。请问这里以后是规划要做鱼塘还是人工湖？已经几个月了，水位都涨到跟马路齐平，前段时间还有货车因为看不清楚掉进去，这样是否存在安全问题？周边近万户居民如何保证安全？河道治理倒是污水不入河，但是污水流其他地方就不管了吗？治标不治本？头疼医头脚疼医脚？特此反映，望相关部门尽快介入处理。</t>
  </si>
  <si>
    <t>经查看，关于荒地积水问题，不是水系施工导致的，而是荒菜地雨天积水并非污水，盖山镇于11日联系水系项目部协调帮忙抽水，目前该处已无积水；553电台内污水因近日降雨量大，待天晴后于三日内处理完成。</t>
  </si>
  <si>
    <t>龙津河道改造施工不合理导致积水内涝严重</t>
  </si>
  <si>
    <t>去年龙津河道施工，填河改造，施工方没考虑到内河沿岸居民所处地段为低洼地带，所设排水管道太小，无法及时排水，导致现今下雨严重积水，积水倒灌居民住宅，严重影响居民生活，请相关部门及时派人处理积水问题。</t>
  </si>
  <si>
    <t>经核查，该处内涝积水问题已处理。若再出现相关情况也可联系我司现场负责人（丁工:138-1134-8209）。</t>
  </si>
  <si>
    <t>咨询龙津河改造项目为什么停工好几个月不动工</t>
  </si>
  <si>
    <t>仓山区龙津河改造项目承诺2018年完工的，咨询为什么停工好几个月不动工？望答复。</t>
  </si>
  <si>
    <t>龙津河的截污工程已完工，后期的配套绿化景观施工计划6月底左右完成。感谢您对水系施工的监督和支持！</t>
  </si>
  <si>
    <t>龙津河高湖棋杆段，要求把附近堵塞的下水道开通</t>
  </si>
  <si>
    <t>龙津河高湖村棋杆段变电站旁，施工单位把附近的通往河道的下水管道封堵，现在周边的污水，污水均无法排放，一点小雨就导致雨水污水倒流住宅，今年以来已发生过多次，今天又是如此，接下去要是下个大雨不是整个宅子都被水淹，这严重影响了我们当地居民的生活，请政府有关部门能够监督这种不负责任的胡乱施工，还当地居民的稳定生活，谢谢</t>
  </si>
  <si>
    <t>水系项目方已于3月11日安排现场排查，立即疏通管道排水，尽量避免道路积水。目前现场管道已疏通，道路无积水。由于现场施工给您及周围的通行人员造成出行上的不便，我司深表歉意！若还有类似情况发生可联系现场负责人（李工：135-8164-0491）。</t>
  </si>
  <si>
    <t>邮件</t>
  </si>
  <si>
    <t>福州市仓山区下渡街道龙津河一支河改造时造成周边房屋严重倾斜</t>
  </si>
  <si>
    <t>2018年仓山区下渡街道展进路小巷的龙津河一支河开始内河改造，同时征收了河道旁第一排的几户自建房（民房）。在内河改造和拆除征收的自建房过程时，周边的几栋未被征收拆除的自建房受到影响，出现不同程度倾斜现象，严重的几乎已经挨到隔壁的房屋外墙上，严重影响房屋安全问题。由于前段时间福州仓山区盖山镇叶夏村房屋倒塌事件放生后，我们住在这里的住户十分担心自己的的房屋会出现同样问题，但是相关部门和村领导却没有及时出面给出相应的处理方案，现在还是任由倾斜的问题房屋放在那边，现在居住在这些问题房屋居民的人身安全无法得到保障，随时担心悲剧重演。此投诉邮件希望相关部门领导及时到现场排查，给出解决方案，保障居住在这里的居民的人身财产安全。</t>
  </si>
  <si>
    <t>下渡街道及下藤社区高度重视，该区域属于仓山镇先锋村和下渡街道下藤社区交错地带，从2017年福州市水系治理开始，该区域房屋部分纳入红线范围内并予以拆除，仓山镇和下渡街道先后对各自辖区内涉及红线范围内的房屋予以拆除，目前倾斜较为严重的这两栋房屋（仓山区展进路178号弄14号、15号）属于仓山镇先锋村房屋，目前已搬已迁，房屋认定表已由先锋村和仓山镇盖章确认并上报，现区东部指挥部也已督促仓山镇尽快对该两栋房屋予以拆除，感谢对我们工作的支持。</t>
  </si>
  <si>
    <t>龙津河河道面临堵塞还要再修多少年</t>
  </si>
  <si>
    <t>渣土还大量倾倒在龙津河沿岸，容易造成新修的河道拥堵，望龙津河江边段监管责任人到现场勘查处理，特此投诉，望处理。</t>
  </si>
  <si>
    <t>江边小学旁边的水泥路为辖区村道，同时该处路段受渣土车渣土泄漏与渣土车倾倒的行为引起泥泞的问题以及河道不畅的问题请转城管局进行办理查处。</t>
  </si>
  <si>
    <t>房屋倾斜严重，安全隐患严重</t>
  </si>
  <si>
    <t>仓山区下度这边龙津河整改拆迁 把后面几户没有征迁的房子全弄斜了。有的甚至都快倒在隔壁房子上了</t>
  </si>
  <si>
    <t>投诉环保局和施工单位</t>
  </si>
  <si>
    <t>仓山区则徐大道龙津内河整治施工单位没有任何防护，居民房间每天都是灰尘，特此投诉，请环保局严查此事。</t>
  </si>
  <si>
    <t>诉求位置已列入仓山龙津阳岐水系综合治理及运营维护PPP项目，已安排现场晒水作业。由于水系现场施工影响到您及周围居民，我司深表歉意，还望您谅解！</t>
  </si>
  <si>
    <t>仓山区首山路43号2栋师大万里小区龙津河支流施工现场，没有资质的不知道名字的施工单位把沙土倒在马路上，占道施工，没有围垱施工，噪音扰民，已经违反了安全生产法、环保法、治安管理处罚法、公司法的相关规定，一而再再而三的在午休和休息期间无数次的施工噪音扰民，侵害当地居民的人权，希望公安、安全生产机关、工商部门还有环保部门对其进行严厉处罚处理，特此投诉，望处理。</t>
  </si>
  <si>
    <t>该河道施工单位为北京市政路桥股份有限公司，其完全具备施工资质，并已通知施工单位严格按照规定时间施工，严禁扰民。另施工期间产生的影响，请予以谅解与支持。</t>
  </si>
  <si>
    <t>投诉龙津河支流施工工地</t>
  </si>
  <si>
    <t>仓山区首山路43号2栋前面有个龙津河支流有个施工工地没有资质，不知道什么单位的施工人员，在工地里将泥沙石子倒在马路上，并且没有围挡施工，并且噪音扰民，已经违反了《安全生产法》、《治安管理处罚法》和《环保法》的相关规定，要求有权行政机关依法对他们严厉处理，而且噪音扰民已经很久了，我也已经反映多次，一直没有得到整改，望尽快处理。</t>
  </si>
  <si>
    <t>龙津河的整治的项目名称为仓山龙津阳岐水系综合治理及运营维护PPP项目，施工单位为北京市政路桥股份有限公司（附件附后）。负责龙津河的整治施工的施工单位是经过政府单位的严格招投标手续的，并且资质也是绝对符合要求的，中标后政府单位有进行公示。对于您所说水系施工的影响周围居民休息，已要求现场施工适当的调整施工时间，尽量避免影响周围居民。由于水系施工影响到您及周围居民深表歉意，还望您谅解！</t>
  </si>
  <si>
    <t>仓山区首山路43号门口的龙津河整治工地在施工，这是没有资质的企业，现在是13点10分他们在占道施工，没有任何围挡，噪音扰民严重。违反了《安全生产法》、《治安管理处罚法》和《环保法》的相关规定，多次故意违法。特此投诉！望处理。</t>
  </si>
  <si>
    <t>该河道管理施工方为北京市市政二建设工程有限责任公司，其完全具备施工资质，施工过程可能会产生影响，请予以谅解与支持。另我街道执法人员已到现场进行核实，系星语学校工地施工，已责令停工，并已通知工地相关人员，要求其按照规定时间施工，严禁扰民，今后我街道执法人员将加强对该工地的巡查监管工作。</t>
  </si>
  <si>
    <t>投诉占道施工和施工扰民问题</t>
  </si>
  <si>
    <t>投诉仓山区首山路43号师大万里小区旁边龙津河内河整治工程占道施工，没有围挡，存在严重的安全隐患，还噪音扰民，从昨天晚上10点挖掘机就开始作业了，我多次反映这个问题，一直没有得到解决，请有关部门尽快介入处理。</t>
  </si>
  <si>
    <t>诉求位置已列入仓山龙津阳岐水系综合治理PPP项目。目前已通知现场施工立即整改，做好安全防护，并且要求适当的调整施工时间。由于水系现场施工给您及周边的居民造成生活上的不便深表歉意，还望您谅解！</t>
  </si>
  <si>
    <t>龙津河整治</t>
  </si>
  <si>
    <t>美仑雅居北侧龙津河整治已施工很久，何时完工</t>
  </si>
  <si>
    <t>龙津河根据项目建设方的计划安排，预计于2019年下半年完成全线整治工作。</t>
  </si>
  <si>
    <t>没有资质的单位在龙津河施工</t>
  </si>
  <si>
    <t>仓山区首山路43号师大万里小区没有资质的单位在龙津河施工，没有按照安全生产法的规定，占道施工，要求安全生产部门对其依法处罚处理。</t>
  </si>
  <si>
    <t>龙津河一#支流管网施工系水系综合治理新增支流，施工单位系北京市市政二建设工程有限责任公司，完全具备施工资质，施工过程可能会对居民产生影响，请予谅解、支持。</t>
  </si>
  <si>
    <t>关于福州市仓山区首山路43号业主财物被河道改造施工噪音扰民的投诉</t>
  </si>
  <si>
    <t>福州市仓山区首山路43号二号楼前有一条河从前面穿过。这是龙津河的一条支流。福州市仓山区政府组织整治该河道，在施工当中经常存在噪音扰民的情形。2019年1月5日中午13点30分钟开始，该施工现场一直在施工，没有停止施工。主要是用挖掘机挖掘和打桩的噪音。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</si>
  <si>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对于您反映的首山路43号河道施工扰民问题，我街道执法人员到现场进行核实，未发现工地施工，并已通知工地相关人员，要求其按照规定时间施工，严禁扰民，今后我街道执法人员将加强对该工地的巡查监管工作，保障周边居民休息。</t>
  </si>
  <si>
    <t>关于福州市仓山区首山路43号河道改造施工噪音扰民的投诉</t>
  </si>
  <si>
    <t>福州市仓山区首山路43号二号楼前有一条河从前面穿过。这是龙津河的一条支流。
福州市仓山区政府组织整治该河道，在施工当中经常存在噪音扰民的情形。
2019年1月3日中午12点40开始，该施工现场一直在施工，没有停止施工。主要是用挖掘机挖掘和打桩的噪音。
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</si>
  <si>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对于您反映的首山路43号河道施工扰民问题，我街道执法人员到现场进行核实，系钩机作业，并已责令工地相关人员，要求其按照规定时间施工，严禁扰民，今后我街道执法人员将加强对该工地的巡查监管工作，保障周边居民休息。</t>
  </si>
  <si>
    <t>福州市仓山区首山路43号二号楼前有一条河从前面穿过。这是龙津河的一条支流。福州市仓山区政府组织整治该河道，在施工当中经常存在噪音扰民的情形。2019年1月2日中午12点开始，该施工现场一直在施工，没有停止施工。主要是用挖掘机挖掘和打桩的噪音。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特此投诉，望处理。</t>
  </si>
  <si>
    <t>关于福州市仓山区首山路43号河道改造施工单位损毁我栽种的石榴树的投诉举报</t>
  </si>
  <si>
    <t>福州市仓山区首山路43号二号楼前有一条河从前面穿过。这是龙津河的一条支流。福州市仓山区政府组织整治该河道，在施工当中施工单位没有摆设隔离墙，擅自让没有车牌的施工工程车进入43小区。造成我栽种的有10树龄，大约有三四米高的石榴树，被施工单位损毁，现在，仅仅留下一个方形的水泥坑和该树的树根头作证。2019年1月2日中午，我向福州市110指挥中心报警。接处警警察到现场查看了被损坏的现场。由于无法确定该施工单位到底是哪个施工单位。该工地的工人也没配合警察调查。警察也仅仅陈述可以依法提起救济的途径，留下一份接处警单，就离开现场。</t>
  </si>
  <si>
    <t>诉求问题建议市民留下联系方式，或联系水系现场负责人（李总：135-8164-0491）现场核实，若确是因水系施工破坏，定会赔偿。</t>
  </si>
  <si>
    <t>关于福州市仓山区首山路43号河道改造施工噪音扰民向福州市110报警不予接警的投诉</t>
  </si>
  <si>
    <t>福州市仓山区首山路43号二号楼前有一条河从前面穿过。这是龙津河的一条支流。福州市仓山区政府组织整治该河道，在施工当中经常存在噪音扰民的情形。2018年12月30日中午12点13开始，该施工现场一直在施工，没有停止施工。主要是用挖掘机挖掘和打桩的噪音。我向福州市110指挥中心报警，该中心接线员告诉我，噪音扰民的案件应当向福州市12345投诉举报，他们中心不予接警。我要求她依法依规予以登记，她也不同意。我认为，治安管理处罚法对噪音扰民的违法行为有特别的规定，该案件应当属于福州市110指挥中心接处警的案件。该中心工作人员不予接警登记，显然是违反上述法律规定，存在敷衍塞责报警人的嫌疑。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</si>
  <si>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福州市仓山区首山路43号二号楼前有一条河从前面穿过，这是龙津河的一条支流。福州市仓山区政府组织整治该河道，在施工当中经常存在噪音扰民的情形。2018年12月29日晚上22点13开始，该施工现场一直在施工，没有停止施工，大约到2018年12月30日早上6点半才停工，主要是用挖掘机挖掘和打桩的噪音。我今晚一个晚上要不能睡觉了！特此投诉，望部门处理。</t>
  </si>
  <si>
    <t>对于您反映的首山路43号河道夜间施工扰民问题，我街道执法人员到现场进行核实，系钩机作业，并已责令工地相关人员，要求其按照规定时间施工，严禁扰民，今后我街道执法人员将加强对该工地的巡查监管工作，保障周边居民夜间休息。</t>
  </si>
  <si>
    <t>福州市仓山区首山路43号二号楼前有一条河从前面穿过，这是龙津河的一条支流。福州市仓山区政府组织整治该河道，在施工当中经常存在噪音扰民的情形。2018年12月29日晚上22点13开始，该施工现场一直在施工，没有停止施工，主要是用挖掘机挖掘和打桩的噪音。我向福州市110指挥中心报警，该中心接线员告诉我，噪音扰民的案件应当向福州市12345投诉举报，他们中心不予接警。我要求她依法依规予以登记，她也不同意。我认为，治安管理处罚法对噪音扰民的违法行为有特别的规定，</t>
  </si>
  <si>
    <t>对于您反映的首山路43号河道施工扰民问题，我街道执法人员到现场进行核实，未发现工地施工，并已责令工地相关人员，要求其按照规定时间施工，严禁扰民，今后我街道执法人员将加强对该工地的巡查监管工作，保障周边居民休息。</t>
  </si>
  <si>
    <t>福州市仓山区首山路43号二号楼前有一条河从前面穿过，这是龙津河的一条支流。福州市仓山区政府组织整治该河道，在施工当中经常存在噪音扰民的情形。2018年12月29日晚上22点43分开始，该施工现场一直在施工，没有停止施工，主要是用挖掘机挖掘和打桩的噪音。我今晚一个晚上要不能睡觉了！特此投诉，望部门处理。</t>
  </si>
  <si>
    <t xml:space="preserve">对于您反映的首山路43号河道夜间施工扰民问题，我街道执法人员到现场进行核实，系钩机作业，并已责令工地相关人员，要求其按照规定时间施工，严禁扰民，今后我街道执法人员将加强对该工地的巡查监管工作，保障周边居民夜间休息。
</t>
  </si>
  <si>
    <t>仓山区首山路43号2栋前面龙津河支流夜间施工，另外一个工段在仓山区警察学院，严重噪音扰民，施工单位没有施工资质，违反河道管理条例规定，要求有权执法单位依法予以查处，特此投诉，望处理。</t>
  </si>
  <si>
    <t>施工单位拥有相应的施工资质，相关的施工也是得到相关单位的审批才开展的。对于夜间施工问题，水系施工方已通知现场施工调整作业时间。由于水系现场施工，影响到您及周围居民，我司深表歉意，还望您谅解！</t>
  </si>
  <si>
    <t>关于福州市仓山区首山路43号河道改造施工噪音扰民的再投诉举报</t>
  </si>
  <si>
    <t>福州市仓山区首山路43号二号楼前有一条河从前面穿过。这是龙津河的一条支流。
福州市仓山区组织整治该河道，在施工当中经常存在噪音扰民的情形。
2018年12月29日中午12点43分钟，该施工现场一直在施工，没有停止施工。主要是放水和把钢架移动的噪音。</t>
  </si>
  <si>
    <t>诉求问题已通知现场施工调整作业时间。因水系现场施工，影响到您及周围居民的生活深表歉意，还望您谅解！</t>
  </si>
  <si>
    <t>关于福州市仓山区首山路43号龙津河道改造施工过程中违反施工安全规定的投诉举报</t>
  </si>
  <si>
    <t>福州市仓山区首山路43号二号楼前有一条河从前面穿过。这是龙津河的一条支流。
福州市仓山区组织整治该河道的施工。在施工现场，在首山路43号这边没有摆放施工隔离设施。造成施工安全隐患频现。
应当指出，师大万里小区是有许多儿童的小区，不摆放隔离设施，是有可能造成儿童生命安全事故的！
中共中央一直强调安全生产无小事，要求当地仓山区党政机关一把手负起安全的责任，监督施工单位做好施工安全工作。但是，该施工单位从在43号小区施工开始，就没有做好施工安全工作，仓山区也没有尽到监督职责。</t>
  </si>
  <si>
    <t>诉求问题已安排现场立即整改，相应的现场问题可联系水系现场负责人（李总：135-8164-0491）反馈。感谢您对水系施工的支持与监督！</t>
  </si>
  <si>
    <t>关于福州市仓山区首山路43号河道改造施工噪音扰民的投诉举报</t>
  </si>
  <si>
    <t>福州市仓山区首山路43号二号楼前有一条河从前面穿过。这是龙津河的一条支流。
福州市仓山区组织整治该河道，在施工当中经常存在噪音扰民的情形。
2018年12月28日晚上10之后至2018年12月29日凌晨三点，该施工现场一直在施工，没有停止施工。
我向福建省12369环保投诉举报热线投诉举报。福建省的当班接线员推脱我的投诉举报，认为这个施工噪音案件应当由福州市12345予以受理。我说，福州市12345的受理方式是10到15天才予以解决，你们是看着该施工单位存在噪音扰民的情形，故意不管。让他们继续伤害当地居民吗？
在我的投诉陈述之下，该工作人员大约是做做样子，予以登记</t>
  </si>
  <si>
    <t>关于福州市仓山区首山路43号河道改造违法违规的投诉举报</t>
  </si>
  <si>
    <t>福州市仓山区首山路43号二号楼前有一条河从前面穿过。这是龙津河的一条支流。由于常年没有人员维护，周边的居民和学生又经常把垃圾倾倒在河水里，造成水体发黑发臭。福州市仓山区组织整治该河道，但是，整治的方式是违法违规的！应当指出，龙津河河道是天然的河道，在未经国家水利部门依法确定整治规划之前，福州市仓山区擅自把龙津河河道进行管网改造，显然是变更了该河道的原始形态。这是违反河道管理条例的违法行为。希望有权机关福州市水利局依法对福州市仓山区的违法违规行为，予以制止。让美丽的龙津河在依法依规治理中，重新焕发美丽动人的容颜。</t>
  </si>
  <si>
    <t>诉求位置已列入仓山龙津阳岐水系综合治理PPP项目。该段支流治理是严格按照设计图纸及治理方针进行施工，设计、施工均有经过审核，且现场也有监理负责监督作业，并没有您所说的违法违规治理的行为。感谢您对水系施工的支持和监督，谢谢！</t>
  </si>
  <si>
    <t>政府整治的内河还是又脏又臭</t>
  </si>
  <si>
    <t>仓山展进路 镇海楼旁边这条龙津支河 镇府投了那么多钱进去改造 改了还是老样子 污水管道做了也是偷工减料   水退下去到处都是渗漏的地方   旁边围栏也弄了拆了装装了拆   一到检查这边内河里水都是满满的看上去比较干净   到检查的人一过水放掉  里面又脏又臭这都是在忽悠谁呢 电视上还报多干净多干净  请你们领导能抽空过来看看了解下民声    图片怎么上传不了</t>
  </si>
  <si>
    <t>目前该处内河在进行沿线截污系统升级改造，近期没有补水，故河水出现暂时的黑臭现象，待改造结束进行补水可缓解黑臭现象。给您造成的不便敬请谅解。谢谢。</t>
  </si>
  <si>
    <t>仓山区南台路38号龙津河整治，工地都是晚上十一点多开始施工到凌晨两点多，噪音严重扰民。前一段时间多次举报有停了了一段时间，这段时间又开始夜间施工扰民，我们都要上班上学，这样严重影响了我们白天的工作。我们也都知道该处是重点工程，但是工地为何都是白天不施工，晚上施工？特此投诉，请部门尽快处理。</t>
  </si>
  <si>
    <t>接局指挥中心转投诉，城南名苑旁施工扰民，仓山中队到现场查看系龙津河内河施工，已责令停工。</t>
  </si>
  <si>
    <t>深夜施工扰民难以休息</t>
  </si>
  <si>
    <t>我们是居住在南台路航兴的居民，最近半个月以来，在龙津河进行河道改造施工的工程队，每天晚上9至下半夜进行河道施工，作业机械马达轰鸣，巨大的声响使我们无法入睡。我们这里大部分都是上白班的人，也有八九十岁的老人和婴幼儿。如此长期这样施工扰民，是否刻意安排？我们强烈要求改变施工时间，还我们一个宁静的可以让我们入睡的夜晚！！！这样安排施工时间，是不是太缺德？换位思考一下，如果你们也是居住在此的住户，如果你们深夜被马达轰鸣声所包围无法入睡，你们会怎样？</t>
  </si>
  <si>
    <t>关于你反映的南台路河道施工扰民的诉求，我街城管中队到现场查看，经了解该项目已进入扫尾阶段，同时责令现场负责人合理安排施工时间，不得扰民。谢谢您的支持和理解！</t>
  </si>
  <si>
    <t>福州市水务投资发展有限公司  不作为！</t>
  </si>
  <si>
    <t>首山路43号师大万里公寓小区居民受首山路43号和39号之间的龙津河支流黑臭滋扰多年，要求治理，未经调研就说我们小区居民不愿拆围墙治理，未实事求是歪曲事实，要求该公司到小区与业委会或小区居民调查，以证非实，实施治理，还小区居民美好环境！</t>
  </si>
  <si>
    <t>1、仓山龙津阳岐水系综合治理及运营维护PPP项目目前正在进行一期工程即主河道治理，龙津河主河道已完成清淤及截污管道施工，目前通过引水补水让龙津河水清河畅。2、龙津河1号支流西起福建第二轻工业学院，途经师大万里宿舍、过星语学校南侧、福建警察学院新建综合楼北侧汇入龙津河。为首先解决支流对主河道的影响，已完成末端截污抽排。龙津河1号支流治理属于二期工程，与仓山区政府对接后，计划12月份完成拆迁交地后，对支流进行综合治理。以上情况，请周边市民理解并支持！</t>
  </si>
  <si>
    <t>黑臭河整治仅靠一块遮羞板</t>
  </si>
  <si>
    <t>福建省福州市仓山区对湖街道首山路43号和39号之间的臭水沟是龙津河支流。
内河水系整治已进入尾声，周六上午相关部门已来察看，下午就用彩钢板遮挡。
政府花费了那么大的财力物力，但是个别部门和单位熟视无睹，堂而皇之的用一块彩钢板遮挡。真是用心良苦！</t>
  </si>
  <si>
    <t>我司依据您反馈的地址，派人至现场查看确认，该点位为龙津一号支流。经排查，主要排口污染源主要为支流边二轻学校和师大公寓生活污水排放，原设计整改方案需要拆除师大公寓以及星语学校围墙后，改明沟排水为填埋换管，杜绝污水露天排放，即彻底解决内河黑臭。但因师大公寓居民和星语学校不同意该方案，造成拆除围墙填埋换管截污方案无法确定实施。因围墙无法拆除，造成施工机械设备等无法进场，即无施工便道。目前我司只能根据现有施工条件，利用原有河道作为明渠排水，并于星语学校末端设置截流井以及提升泵设备，将污水已经提升至首山路污水市政管网系统完成接驳，围挡只作为过度临时措施，待河道整治完毕，即行拆除。因原有河道无法按埋管施工，露天排放有臭味在所难免，恳请市民理解与支持！</t>
  </si>
  <si>
    <t>仓山区复园路多处小区臭水沟严重溢出，经投诉，区政府至今不作为</t>
  </si>
  <si>
    <t>从上周日开始，仓山区复园路的多个小区：东山里、公安干校宿舍等地的臭水沟溢出，沟水横流，臭气扑鼻，小区里的老人和孩子都困住无法出行，或者要趟过臭沟的污水冒险出行。经过多次向社区、街道、仓山区反映后，至今无所作为，水沟越溢越高，严重干扰影响群众生活，民怨沸腾。经了解，听说是龙津河改造，不顾居民死活直接把污水口堵上，假如这是真的，那么为了自己内河改造的形象工程，就可以弃民生于不顾吗？政府的面子就比老百姓的正常生活更加重要吗？为此，我强烈建议市政府立即停止这种没有周密计划严重干扰民生的虚假内河改造，待制定严密计划不会扰民后继续进行，同时追究这种不顾民生只抓形象的相关官员和工程人员予以追责，予以公开，以平民愤。如非此原因，也请责成区政府立即为百姓排忧解难，以解百姓生活之忧，十万火急，感谢党和政府！</t>
  </si>
  <si>
    <t>关于复园里多处小区臭水沟严重溢出堵塞的诉求， 我街接到居民反映后，立即与水系施工方对接，并到现场核实情况，经过各方的共同努力，该处目前水位已经下降，内涝险情已排除，社区已组织人员到积水小区进行卫生大扫除及消杀工作。居民生活正在逐步恢复正常状态。谢谢您的支持和理解！</t>
  </si>
  <si>
    <t>2018年10月17日22:30-2018年10月18日03:30福建团校到牛眠山巷龙津河河道治理半夜施工扰民，夜晚十二点到凌晨三点还在施工，本来是利民工程变成扰民工程，搞得老人小孩都不要睡，这个河段经常扰民施工，本人睡眠质量不来就不好，影响第二天上班，政府好好处罚这种不良施工单位还人民安宁。再次谢谢政府啦！一定要严惩，</t>
  </si>
  <si>
    <t>诉求位置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</si>
  <si>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龙津河河道治理半夜施工扰民</t>
  </si>
  <si>
    <t>福建团校到牛眠山巷龙津河河道治理半夜施工扰民，夜晚十二点到凌晨二点还在施工，要不要人活了，本来是利民工程变成扰民工程，搞得老人小孩都不要睡，政府好好处罚这种不良施工单位还人民安宁。再次谢谢政府啦！一定要严惩，这个河段经常扰民施工</t>
  </si>
  <si>
    <t>您所反映的仓山区牛眠山巷与程厝东路交叉口东南150米问题，我局执法人员于2018年10月18日22时49分到现场查看，未发现施工。</t>
  </si>
  <si>
    <t>龙津河内河治理夜间施工扰民</t>
  </si>
  <si>
    <t>仓山区航兴花园小区旁边龙津河施工工地近一年来，夜间施工到凌晨，噪音扰民，施工声音非常大，晚上根本睡不着觉，影响正常作息。</t>
  </si>
  <si>
    <t>关于您反映的龙津河内河夜间施工扰民的问题，经查该施工队因赶工期而加夜班施工，我街道执法人员已告知施工负责人半夜施工扰民情况，并责令其按规定时段施工。我街道将加强夜间巡查整治。</t>
  </si>
  <si>
    <t>龙津河改造工程施工扰民</t>
  </si>
  <si>
    <t>投诉仓山区南台路38号航兴花园旁边的市体育中心门口的龙津河改造工程施工扰民，现在已经凌晨2点33分挖土机还在作业，非常吵，严重影响休息，情况已经持续两三个月了，请有关部门尽快介入处理。</t>
  </si>
  <si>
    <t>诉求位置旁的龙津河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</si>
  <si>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投诉龙津河改造工程噪音扰民</t>
  </si>
  <si>
    <t>投诉仓山区龙津河改造工程噪音扰民，每天晚上9点之后还在施工，非常吵，经常通宵施工，严重影响居民休息，我多次和工程队交涉未果，请有关部门尽快介入处理。</t>
  </si>
  <si>
    <t>针对您诉求件中提到仓山区龙津河改造工程施工扰民的问题，我街道执法人员已前往现场查看，现将情况答复如下：该处现场是龙津河美伦雅居路段水系综合治理工程，依市委、市政府城区水系综合治理百日大会战工作部署，已责令施工方合理安排施工时间，禁止在午间十二时至十四时和夜间二十二时至次日六时施工，最大限度减少对周边群众的影响。投诉者发现如有违规施工现象可以拨打12345热线或者打我街道城管中队投诉电话（联系电话0591-63503356），我街道城管中队将第一时间前往现场查处并制止其扰民行为。谢谢。</t>
  </si>
  <si>
    <t>投诉夜间施工</t>
  </si>
  <si>
    <t>仓山区展进路法院宿舍对面龙津河改造工地晚上10点22分还在施工，每次都是晚上施工，仓山镇执法的到底有没有来执法？投诉有没有用？特此投诉。</t>
  </si>
  <si>
    <t>我镇城管队员到现场查看，责令其停工，并开单处罚，要求施工方按规定时间施工，禁止扰民。后期将加强对该处的巡查。</t>
  </si>
  <si>
    <t>仓山区南台路龙津河在0：02分还在施工，严重的噪音扰民，影响居民的休息，希望有关部门尽快处理。</t>
  </si>
  <si>
    <t>我镇城管队员到现场查看，责令其停工，要求施工方按规定时间施工，禁止扰民。后期将加强对该处的巡查。</t>
  </si>
  <si>
    <t>仓山区展进路法院宿舍龙津河改造工地凌晨2点15分还在施工，影响居民休息。多次投诉反映都是这样，到底有没有人管？望处理。</t>
  </si>
  <si>
    <t>反映一个问题</t>
  </si>
  <si>
    <t>仓山区南台路航兴花园旁边龙津河有进行改造，导致很多载重的车辆从龙津巷走，龙津巷这边都是自建房，车子经过的时候房子都会震动，现在房子很多地方都已经开裂，如果房子塌陷由谁负责？并且施工方把渣土和石块堆在我们龙津巷，把路都堵住一半了，让老人家怎么出行。龙津河改造都是晚上施工，家里老人晚上被吵的都睡不着觉，去医院检查，医生也说了是睡眠不好导致生病，特此投诉，请部门处理。</t>
  </si>
  <si>
    <t>关于诉求者诉求的问题，我街道已派人到现场查看，责令当事人合理安排施工时间，不得扰民。目前龙津河治理工作已进入扫尾阶段，因市体校对学校路面破土施工，水系施工方为确保限定时限完成项目施工，需经龙津巷运送施工材料，造成不便，敬请谅解，谢谢您的理解与支持。</t>
  </si>
  <si>
    <t>朝阳南路附近龙津河彻夜施工是否有批夜间施工许可证？</t>
  </si>
  <si>
    <t>朝阳南路附近龙津河彻夜施工，福州市水务投资发展有限公司于 2018-09-26 17:29 在（FZ18092300048
）中回复说不得不开展夜间施工。请问这个项目取得夜间施工许可证了吗？如有，请予以公布。</t>
  </si>
  <si>
    <t>首先给您带来不便敬请谅解！因混凝土施工需要连续性，不可避免夜间施工，施工单位有向相关部门报批夜间施工手续。我司会督促施工单位做好文明施工，合理安排作业时间，尽量白天施工。</t>
  </si>
  <si>
    <t>仓山龙津河治理进展缓慢，管理混乱</t>
  </si>
  <si>
    <t>福州去年对40多条内河开展治理工程，广大市民积极支持。但是，仓山龙津河治理进展缓慢，管理混乱！按照要求2017年12月31日完工通水。时间已经过了9个月，治理尚未完成，而且恶臭熏天，蚊蝇增多。环境混乱。特别是在先锋村至朝阳路河段，比原先更臭了！严重损害沿河边居民的身体健康，及正常生活！</t>
  </si>
  <si>
    <t>龙津河已列入仓山龙津阳岐片区水系综合治理PPP项目由我司负责整治。2017年年底我司只是达到第一个治理的目标，目前正在紧张的截污阶段。由于现场施工条件的局限及复杂，我司施工困难极大，都是克服种种困难在顺利推进，还望您多多支持！因近期河道截污系统转化升级造成水质波动，我司会加快施工进度，尽量给周围居民营造一个良好的生活环境。由于我司施工影响到您及周围居民的生活，深表歉意！</t>
  </si>
  <si>
    <t>展进路133号仓山区法院宿舍门口龙津支河旁边的污水处理池工地晚上11点多还在施工，该工地最近4、5个月经常通宵施工，噪音严重扰民。特此投诉，望处理。</t>
  </si>
  <si>
    <t>我镇城管队员到现场查看，对施工方下发告知书，将对违规施工进行处罚，后期将继续加强巡查。</t>
  </si>
  <si>
    <t>六一南路电信旁边龙津河工地晚上12点58分还有车在装卸钢板，噪音很大，望部门处理。</t>
  </si>
  <si>
    <t>关于您诉求的问题，我街道已派人到现场查看，责令负责人合理安排施工时间，不得扰民。因龙津河治理工程已进入扫尾阶段，为确保限定时限完成项目施工，造成不便，敬请谅解，谢谢您的理解和支持！</t>
  </si>
  <si>
    <t>仓山区展金路法院宿舍龙津河改造工地，夜间00:03分还在施工扰民，影响居民休息，望处理。</t>
  </si>
  <si>
    <t>龙津内河黑水污染，臭气熏天</t>
  </si>
  <si>
    <t>上三路牛眠山巷龙津内河污染严重，河水黑脏臭，臭气熏天，己严重影响到附近的居民，希望有关部门尽快解决！</t>
  </si>
  <si>
    <t>龙津河已列入仓山龙津阳岐片区水系综合治理PPP项目，目前在进行河道截污施工，施工过程会对水质造成波动。待施工结束可缓解黑臭问题。谢谢。</t>
  </si>
  <si>
    <t>停水问题</t>
  </si>
  <si>
    <t>仓山区盖山镇江边村龙津河改造工地经常因为河道施工挖爆水管，导致周边停水，也没人处理，最近一次又是从昨天下午停到现在水还没来，给市民造成不便，特此投诉，望处理。</t>
  </si>
  <si>
    <t>诉求位置旁已列入仓山龙津阳岐片区水系综合治理PPP项目由我司负责整治。由于施工条件及工作面有限，若发生相关的损坏，我司会第一时间报相关部门抢修。给您及周围的居民造成生活上的不便，我司深表歉意，同时也希望谅解与支持!</t>
  </si>
  <si>
    <t>工地噪音扰民</t>
  </si>
  <si>
    <t>仓山区展进路法院宿舍旁边的龙津河工地晚上十点多才开始倒水泥，噪音严重扰民。特此投诉，望处理。</t>
  </si>
  <si>
    <t>投诉仓山区龙津河阳岐水系综合治理项目部</t>
  </si>
  <si>
    <t>投诉仓山区龙津河阳岐水系综合治理项目何时施工结束？牛眠山巷71号552电台西侧河道施工非常扰民，晚上八点到十一点多以及凌晨三点到第二天早上八点都在施工，导致附近居民无法休息，我们从7月开始投诉，对湖街道每次都是过去有施工就制止，但是最终问题还是没有解决，要部门介入，让龙津河阳岐水系综合治理项目部作出承诺夜间不施工，望处理。</t>
  </si>
  <si>
    <t>诉求位置已列入仓山龙津阳岐水系综合PPP治理项目由我司负责整治，由于时间紧，任务重，近期赶工，所以晚上得适当加班，还望谅解，我司已要求施工方合理控制夜间作业时间，避免影响周围的居民的休息，我司也督促施工方采取临时措施进行整改。后续施工期间，我司也将采取有效措施，并尽量减少施工对周边居民的影响，给市民带来的不便，我司深表歉意。</t>
  </si>
  <si>
    <t>救救孩子们</t>
  </si>
  <si>
    <t>请庙堂之上的官老爷们救救孩子们。雁头路是江边村盖山镇很多老百姓进出必经之路，每天都有大量的中小学生上下学从此经过，自从龙津河改造项目开始，这条路就成了沙尘漫天，污染严重的“有毒之路”，龙津河的水污染治好治不好我们说不好，但是在给龙津河治病的时候把江边村的空气弄成毒气是老百姓不可接受的。就好比你给病人开刀治胃病的时候把人家肝脏又弄坏了，谁能忍受得了？你们可以派人在早上来体验一下，保证你们终生难忘。更要命的是，这个问题很多人在12345投诉了很多次，竟然一点没有得到解决，我很怀疑这个平台的有效性。如果说是水务公司的责任，那么相关监管单位有没有尽到监管责任？水务公司没有进行防尘处理，有没有得到严厉的处罚？没有处罚他们怎么会进行整改？这是不是严重的行政不作为？还有水务公司，你们为了抓紧时间完成任务我们也理解，但是造成环境严重污染，周边居民苦不堪言，你们难道就没有一点愧疚感？如果有人引起呼吸道严重疾病，有人因为能见度差出了交通事故，给人民生命财产安全造成损失，你们负得起这个责任吗？谁又来负这个责任？希望相关人员都能从老百姓的角度出发，多替老百姓想一想，当官不与民做主，不如回家卖红薯。 希望水务公司尽快拿出防尘解决方案，监管单位多监督，让孩子们能呼吸一口干净的空气，这个要求不高吧？</t>
  </si>
  <si>
    <t>诉求位置旁的龙津河已列入仓山龙津阳岐片区水系综合治理PPP项目由我司负责整治。接到诉求后，我司已要求施工方立即整改，施工期间会安排定期降尘，同时也会安排工人定期打扫，必要的时候安排洒水车作业。后续我司也将持续督促其做好抑尘管理，强化抑尘措施。</t>
  </si>
  <si>
    <t>投诉仓山区步行街龙津河改造工程队</t>
  </si>
  <si>
    <t>投诉仓山区步行街龙津河改造工程队，仓山区的公安治安探头是我们代为维护的，工程队将8个探头的缆线全部抽掉。我们从4月份协商至今，他们一直没都有帮我们修复，造成仓山区步行街周边治安盲区，公安一直督促我们，我们一直与他们协商，他们很不负责任一拖再拖就是不维修。特此投诉！望处理。</t>
  </si>
  <si>
    <t>诉求位置已列入仓山龙津阳岐片区水系综合治理PPP项目由我司负责整治。因前期对接存在异议，烦请与我司现场总负责李工对接（李工：135-8164-0491），若是我方破坏，我司会对接相关单位进行维修。</t>
  </si>
  <si>
    <t>黑臭水体的治理</t>
  </si>
  <si>
    <t>在福建省福州市仓山区 福州市体育运动学校与上三路127号之间有一段黑臭水体，历经多年无人管理。因为是在大路边，为了遮丑，常年用铁皮围住，里面倒满了各种垃圾，污水横流，体校还在往里面排水，积水严重，臭气熏天，流入龙津河。这个问题由来已久。以前反应的时候答复说属于金星村管辖，现在这块地已经被体校征用，盖上了场馆，但是这个问题并没有人来管。现在仓山区正在治理黑臭水体，而我所反映的黑臭水体就在马路边，竟然没有纳入黑臭水体的治理中。请问仓山区是怎么治理黑臭水体的？     希望有关部门将此处黑臭水体尽快纳入治理范围。前已投诉，市城乡建设局回复说建议转仓山区政府处理。我不满意这个回答。希望有更好的实际的处理效果。</t>
  </si>
  <si>
    <t>据了解，此次黑臭水体治理因项目多，难度大，主要针对主河道水体治理，后期再完善支流治理。我街道已将福州市体育运动学校与上三路127号之间的一段黑臭水体情况上报上级相关部门，请求纳入治理范围。关于其日常维护的问题，我街道已安排人员定期对该处的垃圾进行清理。谢谢您的理解与支持！</t>
  </si>
  <si>
    <t>在福建省福州市仓山区 福州市体育运动学校与上三路127号之间有一段黑臭水体，历经多年无人管理。因为是在大路边，为了遮丑，常年用铁皮围住，里面倒满了各种垃圾，污水横流，体校还在往里面排水，积水严重，臭气熏天，流入龙津河。这个问题由来已久。以前反应的时候答复说属于金星村管辖，现在这块地已经被体校征用，盖上了场馆，但是这个问题并没有人来管。现在仓山区正在治理黑臭水体，而我所反映的黑臭水体就在马路边，竟然没有纳入黑臭水体的治理中。请问仓山区是怎么治理黑臭水体的？
     希望有关部门将此处黑臭水体尽快纳入治理范围。</t>
  </si>
  <si>
    <t>仓山区展进路龙津河施工工地晚上11点多还在施工，噪音严重扰民，该工地最近几天都在通宵施工。特此投诉，望处理。</t>
  </si>
  <si>
    <t>我镇城管队员到现场查看，责令其停工，并开单处罚。后期将加强对该处的巡查。</t>
  </si>
  <si>
    <t>仓山区展进路龙津河河道治理工程凌晨2:09还在施工，噪音扰民，已经连续几个晚上都是通宵施工，我们投诉完城管到达现场，河道就会停止施工，可是城管一走，河道就又开始施工，望部门采取措施制止夜间施工扰民。</t>
  </si>
  <si>
    <t>河道治理施工</t>
  </si>
  <si>
    <t>仓山区展进路龙津河河道治理施工，已经连续几个晚上通宵施工，严重噪音扰民，多次投诉没有解决，每次投诉城管到现场制止，城管一走又恢复施工，特此投诉，希望彻底解决。</t>
  </si>
  <si>
    <t>仓山区展进路龙津河道施工工地23:40分还在施工，噪音扰民，多次投诉，均在夜间施工，司机还经常按喇叭，并且白天不施工。特此投诉，望处理。</t>
  </si>
  <si>
    <t>我镇城管队员到现场查看，对施工方的违规施工行为，已经责令停工，并开单处罚（附图），后期会加强对该处的巡查。</t>
  </si>
  <si>
    <t>龙津河改造施工扰民</t>
  </si>
  <si>
    <t>仓山区展进路法院宿舍门口龙津河改造施工，每天都是晚上9点施工到凌晨2点，噪音严重扰民，望相关部门尽快介入处理。</t>
  </si>
  <si>
    <t>我镇城管队员到现场查看，对施工方下发告知书（附图），将对违规施工进行处罚，后期将继续加强巡查。</t>
  </si>
  <si>
    <t>仓山区法院宿舍门前的龙津河河道工地凌晨1：26分还是施工，噪音严重扰民，天天夜间施工，请有关部门尽快处理。</t>
  </si>
  <si>
    <t>关于您诉求件中反映的法院宿舍龙津河河道工地施工扰民的问题，我街道已派执法人员前往现场查看，同时经执法人员现场询问了解，现场为市政河道清理整治工程，依市委、市政府城区水系综合治理百日大会战工作部署，已责令施工方合理安排施工时间和严格遵守施工要求，最大限度减少对周边居民的影响。谢谢。</t>
  </si>
  <si>
    <t>仓山区下渡街道下藤路旁的龙津河施工，白天偶尔作业，晚上都施工到很迟，已经持续三个星期了，严重影响附近居民正常休息，特此投诉，望及时处理。</t>
  </si>
  <si>
    <t>经核查，诉求位置是我司仓山龙津阳岐片区水系综合治理PPP项目-龙津河整治施工，预计2018年9月底完成截污施工。接到诉求后，我司已要求施工方合理安排作业时间，尽量采取临时措施降低声响，较小影响，对于施工期间给您带来的不便望谅解。</t>
  </si>
  <si>
    <t>投诉施工把我店的水管弄破了</t>
  </si>
  <si>
    <t>盖山镇雁头路龙津河旁边在施工，把我店的水管弄破了，已经没水三天了，都没有人处理。特此投诉，望处理 。</t>
  </si>
  <si>
    <t>所反映的问题已协调施工单位，现场核实情况，若确为施工造成的将予以修复。</t>
  </si>
  <si>
    <t>投诉龙津河内河改造项目（加急）</t>
  </si>
  <si>
    <t>仓山区盖山镇江边村龙津河内河改造项目施工方在施工的时候没有采取任何的安全保障措施，严重威胁到附近居民的人身财产安全，今天下午4点30分施工的机器油管爆裂，机油飞溅到附近居民身上和房子上，特此投诉，请部门处理。</t>
  </si>
  <si>
    <t>龙津河已列入仓山龙津阳岐片区水系综合治理PPP项目由我司负责整治,此前受影响的房屋我司已安排修复到位。后续我司将加强安全文明施工监管力度，做好安全文明施工维护措施，尽量减小施工对周边市民的影响，避免该问题再次出现。</t>
  </si>
  <si>
    <t>龙津河黑臭水体污染治理结束时间</t>
  </si>
  <si>
    <t>天气炎热，龙津河泛起股股恶臭，围挡处严重影响车辆和行人通行。按照路旁立牌显示，治理结束日期为6月30日，但现在看效果和进度估计推后不少。请问具体结束日期？还有龙津河和南台路交叉口处的垃圾中转站怎么处理，是继续保留还是拆除？</t>
  </si>
  <si>
    <t>经核查，上山路旁的龙津河已列入仓山龙津阳岐片区水系综合治理PPP项目由我司负责整治，目前河道黑臭问题已基本消除，现场还在进行河道永久截污施工，预计2018年9月底前完工，我司将争取尽快形成全套截污系统。此外，垃圾中转站在后期会予以保留。</t>
  </si>
  <si>
    <t>关于加快推进我校“内沟”脏臭工程进度的诉求</t>
  </si>
  <si>
    <t>今年福州市委、市政府及仓山区加大了整治内河，福州市城区黑臭水体治理工程建设指挥部也将我校校区内河道部分列入治理范围，属于仓山龙津阳岐水系综合治理PPP项目，龙津河1#支流截污管道工程，工程施工方北京市市政二建设工程有限责任公司于2018年4月份进入我校校园开始施工，让我们也看到治理的希望。我校积极配合，腾空施工场地，协助做好各项安全工作。但目前工程施工时间已过去2个多月了，从5月下旬至今一直停工，期间多次下雨，造成河道污水倒灌，校园严重积水，水面过膝，存在严重的安全隐患，学校也因此不得不多次停课，严重影响了正常的教学、生活和工作秩序。且停工现场设备、电箱等散落四处，无人管理;施工部分路段未填埋完整，学生穿行其间，危险重重。这可怎么办？天气越来越热，污水黑臭时时危害师生的身心健康与校园卫生，我们心系学校，心系师生，心急如焚，只好向您诉求，请您帮帮我们，帮帮我们学校吧，请协调加快推进工程施工进度。</t>
  </si>
  <si>
    <t>您好,学校位置旁的龙津河已列入仓山龙津阳岐片区水系综合治理PPP项目由我司负责整治，首先感谢贵校对我司施工的大力支持。目前河道施工进度受到影响，是由于2018年6月初，为更好更快完成河道建设，我司将此前效率不足的施工班组全部清退，寻找更好的施工班组进行施工。后续，我司也将加强安全文明施工监管力度，督促施工，尽量不影响贵校的正常教学、生活秩序。 此外，施工期间若下大雨，我司也建立的了相应的防汛机制，有相应的防汛方案和应急救援小组，尽量避免给贵校造成积水。下雨天如有相关问题，麻烦贵校联系我司现场负责人李工，联系电话：135-8164-0491，他会及时安排处理。再次感谢贵校对我司的施工支持，也希望在施工期间再继续支持，谢谢！</t>
  </si>
  <si>
    <t>要求施工方作出赔偿（加急）</t>
  </si>
  <si>
    <t>我的植物大棚在仓山区牛眠山巷19号往里走的桥边右侧的龙津河旁边，之前内河整治工程施工方在施工时破坏了我的植物大棚（当时我人不在），我们和他们交涉无果。特此投诉，望部门尽快处理，要求施工方作出赔偿。</t>
  </si>
  <si>
    <t>经核查，牛眠山巷附近的河道为龙津河,已列入仓山龙津阳岐片区水系综合治理PPP项目由我司负责整治。经查看，我司沿河施工未存在私自破坏植被的情况，市民也可对接我司河道负责人（联系人：李工，联系电话：13581640491），进行现场沟通。</t>
  </si>
  <si>
    <t>美伦雅居龙津河旁的工地，已经晚上22:48分还在施工，从昨天开始通宵施工到现在，噪音严重扰民，经常施工到晚上12点之后。特此投诉！望相关部门继而处理。</t>
  </si>
  <si>
    <t>关于您反映的仓山区美伦雅居龙津河旁施工扰民的问题，我街道已派执法人员前往现场查看，经执法人员现场询问了解，现场为市政河道清理整治工程，依市委、市政府城区水系综合治理百日大会战工作部署，已责令施工方合理安排施工时间和严格遵守施工要求，最大限度减少对周边居民的影响。谢谢。</t>
  </si>
  <si>
    <t>水系治理质量存在问题</t>
  </si>
  <si>
    <t>龙津河治理许久，最近仍然发出阵阵恶臭。</t>
  </si>
  <si>
    <t>龙津河目前正在进行截污系统升级改造中，故水质暂时会产生波动；给您造成的不便敬请谅解。同时，此次升级将争取在年内完成建设并调试运行。届时将缓解水质，请市民予以支持为盼。谢谢。</t>
  </si>
  <si>
    <t>盖山镇江边村龙津河改造项目凌晨1点还在施工，严重扰民，请有关部门查处。这个问题我们已经投诉过好多次了，为什么每次城管都说没有发现。请问是城管不作为，还是没有去调查？还是其他原因？特此投诉。</t>
  </si>
  <si>
    <t>镇已加强对该处的巡查、监管力度,对存在超时施工的行为及时予以制止。市民若发现超时施工行为，请及时上报盖山镇政府、区市容局或拨打24小时投诉热线12345进行举报，我镇将第一时间调派路面巡查人员前往查处。</t>
  </si>
  <si>
    <t>仓山区朝阳南路龙津河改造工程半夜12点还在施工，挖机声音非常大声，噪音扰民，希望有关部门尽快处理。</t>
  </si>
  <si>
    <t>关于您反映的仓山区龙津花园附近施工扰民的问题，我街道已派执法人员前往现场查看，未发现有施工现象，同时经街道执法人员现场询问了解（附现场图），现场为市政河道清理整治工程，依市委、市政府城区水系综合治理百日大会战工作部署，已责令施工方合理安排施工时间和严格遵守施工要求，最大限度减少对周边居民的影响。谢谢。</t>
  </si>
  <si>
    <t>仓山区朝阳南路目前正在进行拓宽改造，施工方前段时间在龙津河架设一座铁桥方便市民行走。前两天晚上施工方可能不慎将煤气管道挖爆突然起火把桥上的铁板和护栏都烧了，铁板都翘起来了。一整天都有电动车经过噪音很大。严重影响居民生活。特此投诉，望相关部门介入处理。</t>
  </si>
  <si>
    <t>因水系项目电箱着火泱及该钢栈桥，受高温炙烤导致铁板变形，现已完成修复</t>
  </si>
  <si>
    <t>我的植物大棚在仓山区龙津河旁边，前几天内河整治工程施工方在施工时破坏了我的植物大棚（当时我人不在），我们和他们交涉无果。特此投诉，望部门尽快处理，要求施工方作出赔偿。</t>
  </si>
  <si>
    <t>龙津河已列入仓山龙津阳岐片区水系综合治理PPP项目由我司负责整治。经询问河道负责人，我司并未有私自占用居民地块的情况，同时，因龙津河河道范围广，无法查到到市民所说的植物大棚的具体位置，请您告知植物大棚的详细位置及联系电话，以便我司进一步核查。</t>
  </si>
  <si>
    <t>美伦雅居龙津河旁的工地晚上12点20分还在施工，噪音严重扰民，特此投诉。</t>
  </si>
  <si>
    <t>关于您反映的“美伦雅居龙津河旁工地夜间施工噪音扰民”问题，我局接到投诉后已第一时间调派执法人员前往现场查看。经查，现场已停止施工。</t>
  </si>
  <si>
    <t>2018年6月1-7日晚 请污水处理暂停半夜施工</t>
  </si>
  <si>
    <t>感谢政府对龙津河的治理，我们也知道并理解施工有时须在半夜施工，附件有好几座有参加2018年高考的学生，因为经常半夜施工工，严重影响了学生的正常的睡眠与休息，现恳请高考期间 6月1-7日晚上暂停半夜施工，致少6月6-7日晚上一定要严禁半夜施工，让考生有一个相对安静的休息环境。谢谢理解与支持！</t>
  </si>
  <si>
    <t>我局执法人员于2018年5月15日01时01分到现场查看，未发现施工。今后我局将加强对该工地的日常巡查，发现违规施工现象将依法予以查处。若市民发现施工扰民行为，请拨打24小时投诉电话12345，我局在收到举报后将第一时间调派执法人员前往查处。</t>
  </si>
  <si>
    <t>内河治理扰民</t>
  </si>
  <si>
    <t>仓山区朝阳路龙津河内河治理已经晚上十一点零一分了还在施工，噪音扰民，特此投诉，希望相关部门介入处理。</t>
  </si>
  <si>
    <t>我局执法人员于2018年5月14日22时13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</si>
  <si>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三高路美伦雅居楼下的龙津河工地现在已经快晚上十点半还在施工，已经持续一两个月夜间施工，噪音影响周边居民休息，请有关部门处理。</t>
  </si>
  <si>
    <t>关于您反映的“三高路美伦雅居楼下龙津河工地夜间施工噪音扰民”问题，我局接到投诉后已第一时间调派执法人员前往现场查看。经查，现场为河道工程勾机清淤，执法人员已责令施工方立即停止施工。并要求施工方需按《福州市环境保护条例》规定，合理安排施工时间。</t>
  </si>
  <si>
    <t>工程半夜施工扰民</t>
  </si>
  <si>
    <t>龙津河整治工程有申请夜间施工许可证吗？就算有，也不能半夜1点多还在作业吧，最近一段时间凌晨一两点还在施工，噪音又特别大，家里有小孩，根本没法好好睡觉，可否到施工单位调查下</t>
  </si>
  <si>
    <t>我局执法人员于2018年5月3日22时31分到现场查看，未发现施工。今后我局将加强对该工地的日常巡查，发现违规施工现象将依法予以查处。若市民发现施工扰民行为，请拨打24小时投诉电话12345，我局在收到举报后将第一时间调派执法人员前往查处。</t>
  </si>
  <si>
    <t>望部门处理</t>
  </si>
  <si>
    <t>仓山区龙津河内河整治施工，噪音扰民，严重影响周边居民正常休息，望部门处理。</t>
  </si>
  <si>
    <t>关于仓山区龙津河施工扰民问题，我局执法人员于2018年4月28日1时06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</si>
  <si>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仓山区美伦雅居对面的龙津河工地现在晚上23点还在施工，小孩马上高考，噪音导致小孩都没法好好休息，特此投诉，望处理。</t>
  </si>
  <si>
    <t>关于您反映的“仓山区美伦雅居对面龙津河工地夜间施工噪音扰民”问题，我局接到投诉后已第一时间调派执法人员前往现场查看。经查，现场为市政河道清理工程浇筑水泥墩产生噪音，执法人员已责令施工方立即停止施工。</t>
  </si>
  <si>
    <t>仓山区美伦雅居旁边的龙津河施工的工地，现在晚上22:38分还在倒水泥，噪音严重扰民，请部门介入处理。</t>
  </si>
  <si>
    <t>你好！关于仓山区美伦雅居旁边的龙津河施工的工地夜间施工扰民问题，我局执法人员于2018年4月24日22时46分到现场查看，此处为六一南路龙津河水系工程工地，已对该工地施工单位下发询问调查通知书，并责令该工地施工单位停止噪声扰民行为，晚上二十二时至次日六时禁止施工，合理安排施工时间。若市民再次发现夜间施工扰民行为，请拨打24小时投诉电话12345，我局在收到举报后将第一时间调派执法人员前往查处。</t>
  </si>
  <si>
    <t>河道施工噪音</t>
  </si>
  <si>
    <t>近一周时间，位于仓山区浦下村新桥“龙津河跃进河”河道施工，施工声，到晚上凌晨2点多还在施工，严重的噪音扰民，影响周边居民的休息和生活，希望有关部门介入处理。</t>
  </si>
  <si>
    <t>关于仓山区浦下村新桥施工扰民问题，我局执法人员于2018年4月4日1时38分到现场查看，此处为浦下村内河项目，未发现施工。今后我局将加强对该工地周边的日常巡查，发现违规施工现象将依法予以查处。若市民发现夜间施工扰民行为，请拨打24小时投诉电话12345，我局在收到举报后将第一时间调派执法人员前往查处。</t>
  </si>
  <si>
    <t>河道施工夜间噪音扰民</t>
  </si>
  <si>
    <t>近一周的时间，位于仓山区盖山镇浦下村新桥“龙津河跃进河道“凌晨2点多还在施工，噪音严重扰民。特此投诉，望处理。</t>
  </si>
  <si>
    <t>关于仓山区盖山镇浦下村新桥施工扰民问题，我局执法人员于2018年4月4日1时38分到现场查看，此处为浦下村内河项目，未发现施工。今后我局将加强对该工地周边的日常巡查，发现违规施工现象将依法予以查处。若市民发现夜间施工扰民行为，请拨打24小时投诉电话12345，我局在收到举报后将第一时间调派执法人员前往查处。</t>
  </si>
  <si>
    <t>龙津河问题</t>
  </si>
  <si>
    <t>仓山区龙津河已经围挡一年了，都没开始治理，夏天快到了，臭味严重扰民，并且围挡围在那里严重影响市民通行，特此投诉，望处理。</t>
  </si>
  <si>
    <t>龙津河已列入仓山龙津阳岐水系综合治理PPP项目由我司负责整治，我司已在抓紧施工，力争上半年完成沿河截污施工，改善水质，下半年完成沿河景观整治工程，全面完成治理。此外，施工期间为了保证周围行人安全，必须进行围挡，在施工完成后我司会及时予以拆除。</t>
  </si>
  <si>
    <t>仓山区展进路133号仓山法院宿舍前面龙津河旁边的河道，晚上11点还在施工，噪音扰民，希望部门尽快处理。</t>
  </si>
  <si>
    <t>关于仓山区展进路133号仓山法院宿舍前面龙津河旁边的河道施工扰民问题，我局执法人员联合仓山镇城管办于2018年3月25日23时39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</si>
  <si>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仓山镇万里村施埔后支路污水排水接入市政管道</t>
  </si>
  <si>
    <t>仓山镇万里村现有的污水排放经二轻工业学校内河流向龙津河，多年以来由于龙津河堵塞严重造成每逢下雨村里就严重内涝，现在市政府对龙津河进行整治，村民希望不要将污水继续流向龙津河，避免造成污染，将污水排放接入首山路的污水管道，这样一举两得可以解决多年以来村里内涝问题，希望上级部门能听取建议，落实万里村的污水排放及解决内涝问题。</t>
  </si>
  <si>
    <t>我镇已经协调仓山区建设局，将该地段纳入近期工作计划，由区建设局统一筹划，进行整改。</t>
  </si>
  <si>
    <t>仓山法院宿舍对面的龙津河，最近经常晚上12点还有人施工，噪音扰民，希望部门尽快处理。</t>
  </si>
  <si>
    <t>我局执法人员于2017年12月11日22时16分到现场查看，未发现施工。今后我局将加强对该工地的日常巡查，发现违规施工现象将依法予以查处。若市民发现夜间施工扰民行为，请拨打24小时投诉电话12345，我局在收到举报后将第一时间调派执法人员前往查处。</t>
  </si>
  <si>
    <t>南台路和上三路交叉口龙津支河边上拆迁项目有必要从晚上一直搞到早上吗？渣土车和挖掘机一直在运作，噪音非常大，现在已经晚上快12点了，严重影响大家正常休息，希望在白天施工，不要夜间扰民。望处理。</t>
  </si>
  <si>
    <t>我局执法人员于2017年12月9日00时18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</si>
  <si>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投诉噪声扰民</t>
  </si>
  <si>
    <t>投诉仓山区下藤路龙津河工地噪声扰民，中午打桩，噪声巨大，婴儿都吓哭了，老人也无法休息。希望相关部门立即查处。</t>
  </si>
  <si>
    <t>你反映的仓山区下藤路龙津河工地扰民问题，我局执法人员于2017年12月5日12时40分到现场查看，未发现施工。</t>
  </si>
  <si>
    <t>内河整治施工单位占道堆放材料，造成道路严重堵塞。</t>
  </si>
  <si>
    <t>龙津河整治牛眠山路段，由于施工单位将管道材料堆放在主干道上，该路段为背街小巷双向两车道，材料堆放占据了一个车道。造成上下班高峰期道路严重堵塞，给附近幼儿园和居民出行造成困难。牛眠山路是附近居民和幼儿园进出和上下班唯一的主要通道，希望有关部门敦促施工方将材料移走。停止违法占道行为。</t>
  </si>
  <si>
    <t>投诉两个问题</t>
  </si>
  <si>
    <t>1.龙津河的河道已经建了8年左右，十分脏臭，河道旁边有一块空地，相当于小区的死角，没人行走，规划是说把这里用来做栈道，这块空地挨着我们先锋花园小区的墙壁，业主是希望把墙壁拆掉做绿化，不要另外做栈道。2.外面河道没有动工但是却把这里围起来，导致居民通行不方便而且会挡住我们骑车的视线，相当危险。特此投诉，望处理。</t>
  </si>
  <si>
    <t>一、2017年我司主要进行黑臭水治理工作，诉求提到的木栈道属于2018年开展的景观工程，整治方案尚未最终确定。
二、对于诉求提到的围挡问题，我司因考虑到来往行人的安全，在河道施工前在沿线两侧施工区域范围设置封闭式围挡，近期将开展施工。希望市民能支持和理解我们对水系治理的施工工作。</t>
  </si>
  <si>
    <t>龙津河黑臭</t>
  </si>
  <si>
    <t>仓山区龙津南苑旁边的龙津河非常臭，前两个月说要治理，但是到现在还没有开始动工，希望相关部门介入处理。</t>
  </si>
  <si>
    <t>龙津河目前已列入水系PPP治理项目，目前已开始着手动工。整治是分段分计划进行的，故给您造成的不便敬请谅解。</t>
  </si>
  <si>
    <t>龙津河整改问题</t>
  </si>
  <si>
    <t>龙津河在这次整治内河毫无意义，被强行填埋的河道以及政府拆迁的征用地还依然是2016年后违章建盖的房子，钢筋混凝土浇筑高达六七层，太显眼了，望有关部门加大力度，进行强制拆除，扩宽河道！</t>
  </si>
  <si>
    <t>反映违建问题，近期将统筹安排拆除计划，分批分期予以拆除。</t>
  </si>
  <si>
    <t>内河整治</t>
  </si>
  <si>
    <t>近日看到龙津河开始整治，省团校门口和跑马场往三叉街方向都已经围挡整治。不过山亚大厦对面跑马场和警官学院之间那段内河怎么没有围挡，还是就个白铁皮给封着，看不到就不不算黑臭了么？</t>
  </si>
  <si>
    <t>目前并非所有河段都有围挡施工。进行围挡是因为之前有涉及拆迁，为了防止违规倾倒垃圾现象及施工安全考虑，故进行了围挡。年内主要是先基本改善水质，并未全线施工，所以部分河段进行围挡作业。明年开始才转入全面的埋设截污管等施工工作。谢谢。</t>
  </si>
  <si>
    <t>二轻工业学校侵占河道</t>
  </si>
  <si>
    <t>因这条内河涉及周围村庄及多个院校的排污排涝，二轻工业学校单方面将内河加盖更导致河道堵塞严重多年无法清理，造成周围内涝严重。周围群众也是几经投诉都得不到解决，这次趁着福州市政府下大力气整治河道，希望能得到相关部门重视，否则龙津河排污排涝问题还是得不到彻底解决，二轻工业学校近几年违规修建店面，乱排污这问题也希望能引起纪委部门重视。希望本次河道治理项目部门城乡建委，环保部门，国土部门能回复这份投诉件，共同协商解决</t>
  </si>
  <si>
    <t>仓山区首山路福建二轻工业学校边的龙津河已列入水系治理PPP项目龙津河流域综合治理工程包。目前已入场进行整治施工，2017年底前完成龙津河流域河床底泥清淤，初步消除黑臭。2018年底完成分散式污水收集处理设施建设完成，解决内源污染治理，同时结合周边片区改造及支流支流，使河水水质达标（地表5类水标准）。</t>
  </si>
  <si>
    <t>为什么白天不施工晚上在通宵施工</t>
  </si>
  <si>
    <t>仓山区先锋幼儿园后面的龙津河处在治理河道，连续一个星期在通宵施工，挖掘机在那里挖，为什么白天不施工晚上在通宵施工</t>
  </si>
  <si>
    <t>我局已通知施工队伍对施工时间进行合理安排，以避免扰民。给您造成的不便敬请谅解。</t>
  </si>
  <si>
    <t>三叉街下渡街遍道三高路国美电器旁边龙津河很臭不定时排放有毒气体，河道桥旁为什么围起来不让大家监督内河</t>
  </si>
  <si>
    <t>三叉街下渡街遍道三高路国美电器旁边龙津河已列入水系治理PPP项目，目前正在进行河床清淤，围挡是因施工安全需要。</t>
  </si>
  <si>
    <t>反映龙津河的河水很臭很黑</t>
  </si>
  <si>
    <t>仓山区下渡街道三高路旁边的龙津河（国美旁边）一到晚上九点多十点，有时是半夜两三点，不知是哪家的工厂就有很臭有毒的气体排放到河里，臭气都是往高处排放，因我们房子是高楼，靠河道很近，臭气排的很慢，导致市民家的门窗都不敢开，而且这段时间整治，河水也很臭很黑。市政部门还用围挡把河围起来，让市民看不到河。特此投诉，望尽快整治河水。</t>
  </si>
  <si>
    <t>仓山区下渡街道三高路边的龙津河已列入水系治理PPP项目龙津河流域综合治理工程包。2017年底前龙津河流域分散式污水收集处理设施建设完成，解决内源污染治理，初步消除黑臭。2018年底结合周边片区改造及支流支流，使河水水质达标（地表5类水标准）</t>
  </si>
  <si>
    <t>河流散发恶臭</t>
  </si>
  <si>
    <t>诉求编号：（FZ17090300156），答复收悉，对部门答复不满意。仓山区龙津河（靠近三叉街国美店）散发着恶臭，希望施工队施工的时候离楼盘远一点，因为楼盘很高，很难散发，气味都是从居民房间散发出来，特此投诉，希望有关部门介入处理。</t>
  </si>
  <si>
    <t>我局已通知施工单位加快施工进度，争取将扰民事件最小化。给您造成的不便敬请谅解。</t>
  </si>
  <si>
    <t>仓山区龙津河（靠近三叉街国美店）散发着恶臭，特此投诉，希望有关部门介入处理。</t>
  </si>
  <si>
    <t>龙津河已纳入PPP建设，根据施工要求已开始进场新增拆迁量的拆除工作，部分河段已进场围挡施工作业。给您造成的不便敬请谅解。</t>
  </si>
  <si>
    <t>龙津河臭到不能开窗，臭到不想呼吸了</t>
  </si>
  <si>
    <t>2017年4月份就在这个平台反馈过，说是实验小学门口的龙津河太臭了，回复说年底会完成治理。现在已经过去快5个月，治理没看到，但是河是越来越臭了，能不能让仓山区区长来河边体验下？臭就算了，今天还有人把那个管道拔开了，卧槽，更脏的水全都流出来了，这么热的天不敢打开窗户，衣服晒阳台，晚上穿都痒……请相关单位能加快点速度呀，脏不脏没关系，只要不要那么臭呀，人都要呼吸，每一口气都像是在吸20的茅坑的臭味，能忍吗？</t>
  </si>
  <si>
    <t>龙津河纳入PPP建设，根据施工要求已开始进场新增拆迁量的拆除工作，部分河段已进场围挡施工。给您造成的不便敬请谅解。</t>
  </si>
  <si>
    <t>关于龙津河江边村段</t>
  </si>
  <si>
    <t>全市都在开展轰轰烈烈地整治内河运动，龙津河江边村雁头路这段一直没什么动静，有点儿让人着急，看着这个河，那个河都变成串珠式公园，我们边上的河还是又黑又臭，这种郁闷的心情希望主管部门领导能够理解，想知道这条黑臭河治理具体怎么规划的，什么时候动工，什么时候变样，变成什么样，是不是160多个串珠式公园的一员，请主管单位尽量说清楚一些，也好让老百姓有个盼头</t>
  </si>
  <si>
    <t>龙津河纳入PPP建设，根据施工要求已开始进场新增拆迁量的拆除工作，部分河段已进场围挡施工，施工期两至三年。给您造成的不便敬请谅解。</t>
  </si>
  <si>
    <t>请问一下龙津河今年是否纳入内河整治范围</t>
  </si>
  <si>
    <t>龙津河平时就是一条臭水沟，夏天蚊虫滋生，对周边群众造成很大的负面影响。现福州各城区内河整治工作开展的如火如荼，麻烦问一下这条河近期是否会进行改造，改造方案是什么，周边的居民是否要拆迁？</t>
  </si>
  <si>
    <t>龙津河已纳入仓山阳岐龙津水系PPP项目治理，项目已开工，安排2017年底前打通主河道。龙津河沿线6米范围内涉及铺设截污管道等施工，早期已基本拆除到位，此次新的拆迁面积不大，仅涉及小部分拆迁。</t>
  </si>
  <si>
    <t>仓山区六一南路美伦雅居旁的龙津河臭气熏天，河长是谁？如果没有河长，我能申请吗？具体要什么条件？申请上了，经费怎么下拨？</t>
  </si>
  <si>
    <t>龙津河河水流动通畅，河水黑臭是由于河道沿线周边存在大量旧屋区，生活污水直排内河。根据水系治理计划，龙津河纳入PPP项目治理，正在优化设计方案，此次改造会全线进行截污，着重水质考核，合作期为15年，年内即安排进场。至于河道的河长目前多是属地镇街政府领导。</t>
  </si>
  <si>
    <t>仓山区牛岷山巷的龙津河夏天臭味连天</t>
  </si>
  <si>
    <t>夏天邻近福州仓山区牛岷山巷的龙津河夏天臭味连天，居住附近旁的居民真心不幸福，沿街都有三个幼儿园，每逢小幼儿下课都都哼着"臭水沟、臭水沟，水里冒黑泡，真臭臭”，试问去国家广播电影电视总局五五二台单位调研的各省市级领导们，你们真闻不到那臭水沟味道吗？前4年反馈过此问题仓山区某局回复说在积极整治中ing,4年没任何整治和治理，要想真正把福州建设成为滨江滨海的现代化大都市，必须从各街巷污河做起,请相关部门关注此事。</t>
  </si>
  <si>
    <t>龙津河已纳入仓山阳岐龙津水系PPP项目治理，项目已开工，安排2017年底前全线打通并消除黑臭。</t>
  </si>
  <si>
    <t>双湖新城道路、公交滞后，污水沟严重影响生活</t>
  </si>
  <si>
    <t>双湖新城一区与二区之间流经龙津河与阳岐河，但自小区开始建设就成死水臭水沟，严重影响居民生活及奥体配套保障房环境。2017年市委书记及市长响应习总号召为民办实事对福州内河整治美化生活。请福州市及仓山区政府及相关部门重视双湖新城保障房配套建设，尽早整治双湖新城周边污水河问题。</t>
  </si>
  <si>
    <t>龙津河与阳岐河均已纳入仓山阳岐龙津水系PPP项目治理，于2月20日开标，项目已开工。安排2017年底前全线打通并消除黑臭。双湖新城周边新建道路问题，建议转市建委咨询答复。设置公交问题，建议转公交集团咨询答复。谢谢！</t>
  </si>
  <si>
    <t>龙津内河水污染严重，望整治</t>
  </si>
  <si>
    <t>万里小区旁边的龙津内河，奇臭无比，滋生蚊虫，死水一潭，希望政府能够进行整治，附近居民区很受影响，内河上还有幼儿园，附近一共有三家幼儿园，对小朋友的身体影响也十分大，希望能够重视并进行治理，谢谢。</t>
  </si>
  <si>
    <t>仓山区牛眠山巷龙津河已列入水系治理PPP项目龙津河流域综合治理工程包。2017年底前龙津河流域分散式污水收集处理设施建设完成，解决内源污染治理，初步消除黑臭。2018年底结合周边片区改造及支流支流，使河水水质达标（地表5类水标准）</t>
  </si>
  <si>
    <t>仓山区龙津河恶臭旁边居民无法居住</t>
  </si>
  <si>
    <t>二十年来一直反应，无法解决。烦请市领导查实相关部门的责任问题</t>
  </si>
  <si>
    <t>龙津河纳入仓山阳岐龙津水系PPP项目治理，已于2月20日开标，项目已开工。安排2017年底前全线打通并消除黑臭。</t>
  </si>
  <si>
    <t>仓山区龙津花园门口的龙津河非常臭</t>
  </si>
  <si>
    <t>你好。仓山区龙津花园门口的龙津河非常臭！投诉！！一到夏天就臭味熏天，现在福州在进行内河保护，国家也在提倡环境保护。如此臭味的内河让大家非常难受。路过都要掩鼻而过。一直说要处理都没有清理内河。这根本不符合福州文明共享的理念。请处理。</t>
  </si>
  <si>
    <t>龙津河已纳入仓山阳岐龙津水系PPP项目治理，于2月20日开标，项目已开工。安排2017年底前全线打通并消除黑臭。谢谢！</t>
  </si>
  <si>
    <t>朝阳南路内河龙津河污染问题</t>
  </si>
  <si>
    <t>您好，比起因为什么原因被污染，我更想知道既然已经得知主要污染源，环保部门为什么视而不见？居民随便排污水你们就不管了吗？请尽快给出解决方案并且付诸行动，谢谢！</t>
  </si>
  <si>
    <t>居民生活污水截污问题建议转市建委公用处咨询答复。另，龙津河纳入仓山阳岐龙津水系PPP项目治理，项目已开工，安排2017年底前全线打通并消除黑臭。</t>
  </si>
  <si>
    <t>填埋内河</t>
  </si>
  <si>
    <t>仓山区高湖村旗杆龙津河被村里的人给填埋掉用来建房，龙津河是内河，如果不加以阻止，龙津河很快就会被填埋掉。龙津河其他河段的村民表示，如果不将片区内违章拆除，他们也会在片区内违章建房，我之前举报过很多次，都没有效果，特此投诉，希望有关部门介入处理。</t>
  </si>
  <si>
    <t>经了解，近期将统筹安排拆除计划，分批分期予以拆除。</t>
  </si>
  <si>
    <t>龙津河常年发臭发墨黑环境污染</t>
  </si>
  <si>
    <t>龙津河常年发臭，发黑，只要是周边的居民生活污水直排到内河，政府没有把居民生活污水统一纳入到污水处理系统，任由污水直排到内河，由于内河没有新鲜活水补充，长期这样，河水更臭了，年年整改，治标不治本，问题所在是生活污水，有个建议可供参考，把内河挖深（除去污泥）把污水管道直接埋在内河底，把周边生活潜水引到污水管网，这样工程不要大规模破路开挖，简单易行，把污水顺势引到河边，再直接引到污水处理厂进行清污，一次性投资长期受益。希望本着为民请命的想法，为子孙后代积德，做点实事吧官老们，贪太多钱有什么意义，环境污染了，谁也没有好处，人在做，天在看。</t>
  </si>
  <si>
    <t>污水管网的布置不属我局职能，建议请转市建委公用处咨询。此外，龙津河已纳入仓山阳岐龙津水系PPP项目治理，于2月20日开标，项目已开工，安排于2017年底前全线打通并消除黑臭。</t>
  </si>
  <si>
    <t>河道污染问题</t>
  </si>
  <si>
    <t>仓山区牛眠山巷边上有一条龙津河上漂浮了很多垃圾，而且味道非常臭，望部门尽快整治河道。</t>
  </si>
  <si>
    <t>龙津河已纳入仓山阳岐龙津水系PPP项目治理，于2月20日开标，项目已开工。安排2017年底全线打通并消除黑臭，谢谢。</t>
  </si>
  <si>
    <t>龙津河污水冲天，周边无排污管网，直排龙津河</t>
  </si>
  <si>
    <t>仓山区牛眠山巷龙津河这一段自2009年来开始内河改造工程，福州市政府花费大价钱做了沿河两岸的栏杆，清除了淤泥。但是整个内河并没有连通，自2012年开始龙津河内开始长各种水体污染。现在一到夏天，臭气冲天，沿河两岸居民苦不堪言。这完全不符合*****重要讲话精神提出的“崇尚实干，狠抓落实”。虽然内河整治项目一直在做，但是整整8年来，都没有解决龙津河污水横流，臭气冲天的实际问题。前两年市政排污管道有过来铺设，（具体位置在552电台前面一段）大家还以为市政府要开始大力整治沿河污水管网，下一步就要开始内河整治了。然后轰轰烈烈的做了一阵子，排污管网铺一段，停一段。整个排污管网没有连通，周边小区污水依旧直排河道。
我想请教一下福州市政府，为什么一个小小的内河，近8年来依旧整治不清楚，甚至看不到整治的希望，每年投诉，每年都说列入了整改计划，年底完成。福州地铁这么大的工程，7年时间也已经全线贯通了，小小的内河整治会比修地铁更难？敢请福州市政府，能否加快龙津河的内河改造，不要再用官方的回复来敷衍百姓，真正能够狠抓落实，公布具体的龙津河落实方案细节</t>
  </si>
  <si>
    <t>仓山区牛眠山巷龙津河已列入水系治理PPP项目龙津河流域综合治理工程包。2017年底前龙津河流域分散式污水收集处理设施建设完成，解决内源污染治理，初步消除黑臭。2018年底结合周边片区改造及支流，使河水水质达标（地表5类水标准）</t>
  </si>
  <si>
    <t>万科金域华府什么时候开始截污</t>
  </si>
  <si>
    <t>今年3月份，在万科金域华府和正祥工地附近，相关部门举行了龙津阳岐水系治理项目的动工仪式，这是福州首次联手社会资本治理内河，其中一大看点是：敷设截污管对内河周边小区进行截污，不让小区污水流入内河，万科金域华府就在跃进河边，目前小区污水都是排入跃进河，脏臭不堪，请问，项目启动一个多月了，什么时候开始对万科金域华府小区进行截污？</t>
  </si>
  <si>
    <t>万科金域华府周边内河名为跃进河。通过东部指挥部、盖山镇的努力，跃进河拆迁扫尾取得重大突破，目前还余高湖桥南段3户房屋未拆除，东部指挥部、盖山镇正在做细工作，加紧研究跃进河拆迁扫尾个案的突破，计划6月底完成全部拆迁任务。
跃进河已纳入仓山龙津阳岐水系综合治理及运营维护PPP项目治理，正如诉求件中提及的该项目于3月底举行开工仪式。其中白湖亭河下游与螺洲河交界处已先行动工，跃进河涉及则徐大道路改桥工程正在排查管线并与地铁公司积极对接1号线保护方案，下半年安排进场施工，进行水质治理。方案中将建设河道两侧污水截流系统，接入周边市政管网或引入调蓄池。</t>
  </si>
  <si>
    <t>龙津河河道改造无结果，拆迁废墟经10年无人清理</t>
  </si>
  <si>
    <t>夏天快要到了，在高温的天气下，这种恶臭会不断升级，不仅是老鼠满街跑，蚊虫更是肆虐。在这种情况下，一旦小孩子被这种蚊虫叮咬，造成后果谁来负责？希望有关部门尽快将这里的垃圾清理干净，还有不要用官方的语言来敷衍我们，给出个明确的处理方案。仓山区这种答复不是一次两次，十年了，是不是挂横幅以示抗议，那我们会配合。继续投诉。</t>
  </si>
  <si>
    <t>龙津河项目已纳入仓山阳岐龙津水系PPP项目治理，于2月20日开标，项目已开工。安排2017年底前全线打通并消除黑臭。</t>
  </si>
  <si>
    <t>龙津河很臭的问题</t>
  </si>
  <si>
    <t>仓山区三叉街地铁口旁边的龙津河晚上时不时会有一股化学臭味飘出，很臭，有毒，从去年起就开始说近期整治，一直到现在为止都没有任何处理，不顾百姓生活，希望尽快解决这个问题。</t>
  </si>
  <si>
    <t>龙津河目前已列入仓山龙津阳岐水系综合治理及运营维护PPP项目，并预计在2017年底前消除黑臭，给您造成的不便敬请谅解。同时，关于生活污水违章排放的问题，我局将同相关执法部门进行排查，若发现违章排放的现象，将对其进行处罚。</t>
  </si>
  <si>
    <t>从去年起就开始说近期整治，一直到现在为止都没有任何处理，时不时会有一股化学臭味飘出，钱要用到实处，不能只做政府周围的，不顾百姓生活，前段时间咳嗽鼻炎严重，希望尽快解决这个问题。</t>
  </si>
  <si>
    <t>仓山区龙津河，由首山路警官学院起向北由江边水闸汇入闽江，由于龙津河沿岸旧屋区较多尚未截污，生活污水较多，影响水质。该河道已列入龙津河流域综合整治PPP试建项目，目前已完成整治规划设计，近期即可启动整治工程</t>
  </si>
  <si>
    <t>仓山区三叉街地铁口旁边的龙津河晚上不定时的会散发臭味，臭味会持续一两个小时，一天这样好几次，门窗都无法开，四年了一直都是这样，臭的河需要治理，晋安河已经很干净了不要整治了，希望整治臭河，还百姓一个良好居住环境，上次说会整治都没有看到人来，希望有关部门介入治理。</t>
  </si>
  <si>
    <t>仓山区三叉街地铁口旁边的龙津河，由首山路警官学院起向北由江边水闸汇入闽江，由于龙津河沿岸旧屋区较多尚未截污，生活污水较多，影响水质。该河道已列入龙津河流域综合整治PPP试建项目，目前已完成整治规划设计，近期即可启动整治工程</t>
  </si>
  <si>
    <t>龙津内河治理进展如何</t>
  </si>
  <si>
    <t>天气渐热，臭味又来了，请问，龙津内河治理情况进展如何</t>
  </si>
  <si>
    <t>龙津河已列入今年仓山龙津阳岐水系综合治理及运营维护PPP项目，并安排在今年进场施工，同时拟定在年底左右基本消除黑臭。给您造成的不便敬请谅解。</t>
  </si>
  <si>
    <t>龙津河非常臭</t>
  </si>
  <si>
    <t>半夜三更臭水沟的气味非常臭，周边也有化学气味，希望相关部门尽快解决。</t>
  </si>
  <si>
    <t>龙津河已列入今年仓山龙津阳岐水系综合治理及运营维护PPP项目，并安排在今年进场施工，同时拟定在年底左右基本消除黑臭。</t>
  </si>
  <si>
    <t>龙津一支河究竟啥时候整治</t>
  </si>
  <si>
    <t>龙津一支河目前行洪通畅，已纳入仓山龙津阳岐水系综合治理及运营维护PPP项目，于2017年2月20日开标，中标单位正在进行规划设计，4月份即可安排进场，2017年底前先行消除黑臭。</t>
  </si>
  <si>
    <t>仓山区三叉街三高路地铁口旁边有条龙津河，每天晚上9点之后，不定时排放工业废水，气味非常臭。我投诉多年，市政府为什么不来处理？我有鼻炎，现在鼻炎加重了，鼻子都擤出血块了，严重影响周边居住的身体健康和生活。另外，我以后看鼻炎，谁来报销？鼻子如果以后变严重，你们要负责。市政府要为人民做有利的事情，不要养闲人。市容要做好。我们百姓都有交卫生的钱，钱都花哪里去了？白天管理的很好，但是晚上非常臭，请不要做表面功夫。特此投诉，希望相关部门尽快解决这件事。</t>
  </si>
  <si>
    <t>我局对龙津河沿线进行了排查，主要污染源为周边事业单位和居民生活污水直接或经雨水管网间接排入龙津河，我局已对龙津河沿线餐饮单位进行了隔油整改，接下来还将对沿线事业单位的生活污水进行雨污分离，居民污水的排放还得依靠市政部门尽早截污，非环保部门职责范围。</t>
  </si>
  <si>
    <t>投诉龙津河非常臭</t>
  </si>
  <si>
    <t>最近都是晚上非常臭，都是工业废水的味道。希望环保部门尽快介入处理。</t>
  </si>
  <si>
    <t>目前龙津河主河道已基本打通，尚有沿河绿化步行道还没整治。经了解内河指挥部，市建委已将龙津河流域列入明年黑臭整治计划，争取2017年底完工。给您造成的不便，敬请谅解。</t>
  </si>
  <si>
    <t>请问什么时候治理这条河</t>
  </si>
  <si>
    <t>仓山区跑马场公交站前面的河（牛眠山巷50号万乐新村前面那条河）已经臭了好多年，福州政府网站有发布信息说会整治内河，请问这条河什么时候可以治理？我听说这条河是龙津河，但是不确定。这条河是叫什么河？希望相关部门作出答复。</t>
  </si>
  <si>
    <t>仓山区跑马场公交站前面的河道是龙津河，由首山路警官学院起向北由江边水闸汇入闽江，由于龙津河沿岸旧屋区较多尚未截污，生活污水较多，影响水质。该河道已列入金港河及龙津河流域综合整治PPP试建项目，目前已完成整治规划设计并通过了专家审议，待市政府常务会议审定后，即可招标启动整治工程</t>
  </si>
  <si>
    <t>12月18日晚上仓山区三叉街地铁口旁边的龙津河非常臭，化学味道刺鼻，严重扰民，影响周边居民身体健康。白马河、晋安河都可以整治，为什么龙津河就没办法整治？臭味严重影响周边居民生活，整个房子都是臭的，你们这些领导拿着工资为什么不能解决环境问题？白天都不敢排污水，到晚上一整夜不停的排污水，你们难道都不知道吗？到时候我们采取一切措施都不要怪我们，不要到时候大家都难堪。希望上级部门介入处理。</t>
  </si>
  <si>
    <t>目前龙津河主河道已基本打通，尚有沿河绿化步行道还没整治。经了解内河指挥部，市建委已将龙津河流域列入明年黑臭整治计划，争取2017年底完工。</t>
  </si>
  <si>
    <t>希望尽快整治龙津河</t>
  </si>
  <si>
    <t>仓山区龙津河还是很臭，建设局回复说预计争取今年打通主河道，可是没有给个具体的整改时间，由于龙津河发臭严重影响到居民的身体健康，希望尽快整治。</t>
  </si>
  <si>
    <t>仓山区龙津河还是很臭，建设局回复说预计争取今年打通主河道，可是没有给个具体的整改时间，由于龙津河发臭严重影响到居民的身体健康，希望尽快整治。 </t>
  </si>
  <si>
    <t>龙津河目前已着手整治中，即已经在进行整改。经了解内河指挥部，目前龙津河的主河道打通工作的计划预计将争取在今年打通。</t>
  </si>
  <si>
    <t>投诉仓山村委会</t>
  </si>
  <si>
    <t>投诉仓山村委会。他管辖的拆迁队在拆房中把通向龙津河的一条重要内河掩埋，致使期间某处砖泥漏堵，河床上升，内河上游水位上升，污水向积兴里等处院内倒灌，积水达30多厘米，进出道路被淹。从10月30日起，我们已向拆房厂交涉多次，但他们：一、回避，二、抵赖，三、欺骗。求助无门，连盖大印的国土资源局仓山分局也说他管不了，被驱走。让我们天天处在污水中。请政府帮助解决。拆迁厂在仓山区六一南路两个汇达广厂站的中间，叫仓山村，也是明腾广场对面。</t>
  </si>
  <si>
    <t>经现场查看，您反映的内河一直都存在淤堵的问题，不是因为拆迁导致。本着服务村民、居民的原则，我镇已督促仓山村尽量帮助清理，并于上周清理过一次，11月29日，我镇再次督促仓山村与反映问题的同志一起现场查看，并尽力帮助清理。</t>
  </si>
  <si>
    <t>黑臭内河何时治</t>
  </si>
  <si>
    <t>仓山区龙津河（上三路与南台路交叉路口段）前几年说是内河整治，拆掉了几栋房子，但至令这段内河还未整改，整天都是恶臭，导致周边居民时常连窗户都不敢打开透气。同时，今年几次台风下大雨，内河河水倒灌导致周边居民房屋受淹，财产损失严重。请问有关部门能不能为仓山老百姓做点实事，一条内河拆了好几年没拆好，剩下个烂尾工程留在那，不知道你们这些政府部门怎么想！</t>
  </si>
  <si>
    <t>龙津河目前已着手整治中，由于出口未打通，故会发生发臭现象，待出口打通后，可缓解。经了解内河指挥部，龙津河的主河道打通工作预计将争取在今年打通。给您造成的不便敬请谅解。</t>
  </si>
  <si>
    <t>仓山区龙津河到底何时处理</t>
  </si>
  <si>
    <t>仓山区龙津河这几天又开始散发恶臭，不定时的，这条河到底何时整治处理</t>
  </si>
  <si>
    <t>希望部门尽快予以整治龙津河</t>
  </si>
  <si>
    <t>对答复不满意，龙津河臭的时候比化粪池还臭，臭味被风直接吹到居民楼里面，半夜臭气熏天，中午居民都没办法休息，希望有关部门一定要在今年打通龙津河的主河道。</t>
  </si>
  <si>
    <t>仓山龙津臭河</t>
  </si>
  <si>
    <t>仓山龙津河恶臭熏得路人晕。每天从六一南路经过路过龙津河，就会有一股恶臭扑鼻而来，让人不得不掩鼻而跑。现南段地铁以开通，龙津河离三叉街地铁站入口只有50米左右。给外来人员感觉福州的环境这么差。希望政府尽快下定决心改造一下龙津河，也给河两岸的居民一个清新的空气。</t>
  </si>
  <si>
    <t>对答复不满意，龙津河臭的时候比化粪池还臭，臭味被风直接吹到居民楼里面，容易感冒，又不容易好，希望龙津河的主河道尽快打通，或者采取其他措施防止恶臭。</t>
  </si>
  <si>
    <t>龙津河目前已着手整治中，由于出口未打通，故会发生发臭现象，待出口打通后，可缓解。经了解内河指挥部，龙津河的主河道打通工作预计将争取在今年打通，目前该项工作已在全力推进中。给您造成的不便敬请谅解。</t>
  </si>
  <si>
    <t>仓山区下渡街道三高路龙津河，有的时候早上有臭味，有的时候傍晚的时候有臭味，不定时有臭味，比化粪池还臭，严重影响周边居民的正常生活，望有关部门介入处理。</t>
  </si>
  <si>
    <t>龙津内河究竟何时治理</t>
  </si>
  <si>
    <t>龙津内河臭不可闻，非常严重影响市民生活，何时治理，还百姓一个好环境</t>
  </si>
  <si>
    <t>龙津河污黑发臭，蚊虫孳生。</t>
  </si>
  <si>
    <t>龙津河终年污黑发臭，多年无法整治，实在与环保模范城市不符。现在中央批准福建为生态文明试验区，我们希望市区两级政府花力气彻彻底底整治。当前处于登革热流行时期，希望政府能够安排对龙津先釆取灭蚊消毒。</t>
  </si>
  <si>
    <t>龙津河目前已着手整治中，由于出口未打通，故会发生发臭现象，待出口打通后，可缓解。经了解内河指挥部，龙津河的主河道打通工作预计将争取在今年打通。给您造成的不便敬请谅解。
同时，关于灭蚊目前已正在拟定相关计划。对此，我局将持续跟踪落实，争取早日进行灭蚊。</t>
  </si>
  <si>
    <t>仓山区龙津河恶臭问题</t>
  </si>
  <si>
    <t>仓山区龙津河恶臭已经持续多年，市政府从2011年开始宣传内河整治至今五年，仍然没有任何改变。这与福州市“全国文明城市”的标准严重不符。请信访局或内河指挥部给予明确答复，龙津河的治理进程和完工时间，还周边居民一个可呼吸的生存空间。回复中请不要使用“预计”，“争取”等敷衍的词汇。如果无法解决，请信访局提供更高层级的投诉渠道，谢谢。</t>
  </si>
  <si>
    <t>仓山区龙津河，由首山路警官学院起向北接港头河汇入闽江，由于龙津河沿岸旧屋区较多尚未截污，生活污水较多，影响水质。该河道已列入金港河及龙津河流域综合整治PPP试建项目，目前已完成整治规划设计并通过了市政府专题会议审议，待市政府常务会议审定后，即可招标启动整治工程</t>
  </si>
  <si>
    <t>龙津河跃进河连通段遍布水葫芦</t>
  </si>
  <si>
    <t>“东部办公区附近有一条河，全被水葫芦和垃圾覆盖”，这条河流位于江边洲路与南社二路交叉口附近，是龙津河和跃进河的连通段，数百米的河段布满水葫芦，河面上还漂着生活垃圾，河水几乎不流动，呈黑绿色。</t>
  </si>
  <si>
    <t>该处河段为龙津河与跃进河连通段，市建委已将龙津河与跃进河连通段列入龙津河流域水环境专项治理。据了解，目前方案已完成，2017年年初可动工，年内完成黑臭水体治理。</t>
  </si>
  <si>
    <t>仓山龙津河臭味熏天，请问到底什么时候治理</t>
  </si>
  <si>
    <t>龙津河臭味熏天已经好几年，每次路过都要掩鼻，请问到底什么时候才治理？不然就把河水抽干算了！至少还不会臭！</t>
  </si>
  <si>
    <t>举报</t>
  </si>
  <si>
    <t>龙津河很臭</t>
  </si>
  <si>
    <t>仓山下藤路353号福杰苑门口龙津河很臭，是恶臭，附近居民都无法开窗户，好几年了，为什么一直不处理？</t>
  </si>
  <si>
    <t>仓山区建设局旁的龙津河近二十年脏臭</t>
  </si>
  <si>
    <t>请市长帮忙明确谁来牵头解决？谢谢！很奇怪，仓山建设局在这么脏臭内河旁也能办公近二十年，实在不容易！</t>
  </si>
  <si>
    <t>仓山区建设局边河道系龙津一支河，由先锋村养老院起向北接港头河汇入闽江，由于上游河段尚未截污，生活污水较多，影响水质。目前，该河道已列入金港河及龙津河流域综合整治PPP试建项目，计划今年下半年启动工程整治</t>
  </si>
  <si>
    <t>仓山区下渡街道龙津河早上和晚上的时候特别臭，龙津河里面都是工厂和臭水沟排到里面去的，严重影响周边居民的正常生活，望有关部门介入处理。</t>
  </si>
  <si>
    <t>仓山区下渡街道河道系龙津一支河，因周边先锋村旧屋区尚未改造，生活污水大多排入河道，水质较差。该河段已列入今年市政府PPP试点项目，目前正在进行项目前期审批工作，计划下半年进场实施河道整治</t>
  </si>
  <si>
    <t>美伦雅居背后内河臭气冲天</t>
  </si>
  <si>
    <t>位于仓山区三高路美伦雅居背后一条内河（好像叫龙津河），常年恶臭，现在又临近夏天了，蚊虫横行，真的非常的臭，之前有听说会对内河进行治理，但是到现在为止还一直未有任何一个改观，确实这样的内河感觉没用了，能把它们填埋掉么？如果说是周边的商店排污水导致了这个河流污染，能不能帮我们协调一下相关部门？毕竟我们也是光荣的纳税人，各位亲爱的政府，真的麻烦你们为我们治理一下环境吧，叩谢了！</t>
  </si>
  <si>
    <t>夏天到了，龙津河其臭无比，蚊蝇孳生，何时了</t>
  </si>
  <si>
    <t>福州市政府下决心改造内河，造福市民，我们举手支持。可是，有几条内河迟迟不见动静，如：龙津河，据说在2009年左右政府曾拨款200万元对龙津河的河岸护拦和部分河段的河底加垫石板，进行了初步的整治，但治标不治本，河道疏通和河水发臭问题没有根本解决。今年夏天又到了，龙津河其臭无比，蚊蝇孳生，我们住在龙津河附近的居民不敢开窗户，那种臭味实在受不了。福州市是全国文明城市，在市区竟然还有这么脏臭的内河，实在是说不过去，外地人看到闻到龙津河的景象和臭味，他们对福州市会留下什么印象？希望福州市政府、福州市文明办和福州市内河管委会的领导们能沿着龙津河边走一走，切实了解实情，从根本上尽快解决这个问题。</t>
  </si>
  <si>
    <t>龙津河一直臭气熏天，什么时候才能整治</t>
  </si>
  <si>
    <t>龙津河每一天都是很臭，所有人从河边走都要捂住鼻子！都已经得鼻炎了！严重影响市政市容，影响心情和卫生！到底什么什么时候才能整治好！到底什么什么时候才能整治好！到底什么什么时候才能整治好！到底什么什么时候才能整治好！</t>
  </si>
  <si>
    <t>仓山区龙津浦河已列入今年市政府PPP试点项目，目前正进行前期工作，计划下半年入场整治</t>
  </si>
  <si>
    <t>仓山区龙津河非常臭</t>
  </si>
  <si>
    <t>仓山区龙津河非常臭，从09年整治到现在这么多年了，还没有打通，请给个具体时间？什么时候能整治完成？望有关部门尽快处理。</t>
  </si>
  <si>
    <t>龙津河目前已着手整治中，由于出口未打通，故会发生发臭现象，待出口打通后，可缓解。经了解内河指挥部，龙津河的主河道打通工作预计将争取在今年打通。</t>
  </si>
  <si>
    <t>无证洗车，污染坏境!</t>
  </si>
  <si>
    <t>位于仓山区盖山镇江边村雁头路，兰舟网吧对面，柴火鸡隔壁，新开一家洗车店，涉嫌坏境污染，无证经营，污水直流龙津河，且该地属于违规圈地，希望有关部门予以拆除！</t>
  </si>
  <si>
    <t>我局执法人员未发现该洗车店污水直排龙津河情况。但该店洗车污水排放至路面，我局执法人员要求其对洗车污水进行处理。</t>
  </si>
  <si>
    <t>违章圈地，何以正大光明开洗车店</t>
  </si>
  <si>
    <t>位于江边村雁头路，兰舟网吧对面，柴火鸡隔壁，新开一家洗车店，涉嫌坏境污染，无证经营，污水直流龙津河，且该地属于违规圈地，希望有关部门予以拆除！</t>
  </si>
  <si>
    <t>仓山区下渡美伦雅居，之前有人来检查了不臭了，这几天龙津河晚上又变得很臭，我们窗户都不敢开，我估计是上游的工厂的污水直排到龙津河，希望相关职能部门可以尽快到现场处理。</t>
  </si>
  <si>
    <t>龙津河目前已着手整治中，由于出口未打通，故会发生发臭现象。待出口打通后，可缓解。经了解内河指挥部，该段将预计在今年内打通。给您造成的不便敬请谅解。</t>
  </si>
  <si>
    <t>龙津河很臭，有化学味道，窗户不能打开，尤其是晚上，已经投诉很多次了，什么时候可以打通？请告知具体时间。如果不处理，很多人都觉得很臭，尽快引入活水。</t>
  </si>
  <si>
    <t>仓山区下渡街道的龙津浦河起于首山路警察学院，于南江滨菖蒲水闸汇入闽江，河道水质差是因属感潮河道，无生态补水，且河道周边旧屋区较多，无法截污，生活污水流入较多所致。目前该河道整治工程，已列入市政府PPP试点项目，现正进行前期工作，计划2017年完成整治。</t>
  </si>
  <si>
    <t>两个问题</t>
  </si>
  <si>
    <t>牛眠山巷里有一条污水河（可能是龙津河）很臭，希望可以整治一下。</t>
  </si>
  <si>
    <t>龙津河目前已着手整治中，由于出口未打通，故会发生发臭现象。待出口打通后，可缓解。经了解内河指挥部，该段将预计在今年内打通。</t>
  </si>
  <si>
    <t>龙津河还是很臭，有化学味道，尤其是晚上，已经投诉很多次了，什么时候可以打通？请告知具体时间。如果不处理，很多人都觉得很臭，我们就自己采取行动。</t>
  </si>
  <si>
    <t>跃进河</t>
  </si>
  <si>
    <t>福州高湖小学环境问题</t>
  </si>
  <si>
    <t>福州高湖小学南面的跃进河河水不流动颜色象酱油色臭气熏天。</t>
  </si>
  <si>
    <t>经核实，1、跃进河计划于6月16日晚进行调水，补水完成后水质将恢复正常，预计于6月18日前完成补水；2、跃进河该段杂草计划于6月25日前整改到位；3、该处变压器及杂草藤计划于6月18日前整改完毕。给您造成不便，敬请谅解！</t>
  </si>
  <si>
    <t>仓山区盖山镇金色康城背后跃进河段河长是哪位领导？水体黑臭严重管不管了？</t>
  </si>
  <si>
    <t>太黑太臭，蚊虫漫天。请问河长办这条河有河长吗？是哪位领导？想请领导来我家吃餐饭，闻一下内河飘来的销魂味道，感受下跟战斗机似的蚊子。</t>
  </si>
  <si>
    <t>诉求内容涉及我司包5水系治理工程。河道清淤工作尚未全部完成，近期会再次组织将该段河道进行清淤，计划6月中旬清淤到位。您造成的不便，敬请谅解。</t>
  </si>
  <si>
    <t>我想询问一下内河治理</t>
  </si>
  <si>
    <t>询问一下跃进河东聚苑这的内河治理，包括内河边的景观改造，何时完工？从早先公示牌上的2017年12月完工，到后来又说2018年9月完工，一直拖到现在，都还没完成。</t>
  </si>
  <si>
    <t>经核实，诉求内容涉及仓山龙津阳岐片区内河治理工程。半洋亭河道目前处于景观收尾阶段，计划于6月底前进行验收。给您带来不便，敬请谅解！</t>
  </si>
  <si>
    <r>
      <rPr>
        <sz val="10.5"/>
        <color rgb="FF222222"/>
        <rFont val="宋体"/>
        <family val="3"/>
        <charset val="134"/>
      </rPr>
      <t>仓山区和利超市门口这段路下雨就积水，仓</t>
    </r>
    <r>
      <rPr>
        <sz val="10.5"/>
        <rFont val="宋体"/>
        <family val="3"/>
        <charset val="134"/>
      </rPr>
      <t>山区跃进河3#支流，3-1#支流项目 清运渣土后导致仓山区和利</t>
    </r>
  </si>
  <si>
    <t>仓山区跃进河3#支流，3-1#支流项目 清运渣土后导致仓山区和利超市门口这段路雨水管道破损或下水掉堵塞，最近这几天下雨就积水，导致居民出行困难，且道路破损修复马虎，现部分路段又有破损。请及时修复</t>
  </si>
  <si>
    <t>您所反映的问题，经了解，村委会已协调、处理。</t>
  </si>
  <si>
    <t>居民小区遭遇拆迁工地夜间施工噪音污染及粉尘污染</t>
  </si>
  <si>
    <t>本人居住在仓山区盖山镇高湖农民新苑，该小区旁为跃进河3#、3-1#支流项目拆迁工地与金浦旧厂房项目建设工地。近期（2020.1.1起）跃进河3#、3-1#支流项目拆迁工地开始夜间拆除施工等，持续到夜间11点左右，由于该项目就直接位于小区旁，产生了大量的噪音与粉尘影响了该小区居民的正常生活作息与身心健康。故请求有关部门予以协调施工单位解决。</t>
  </si>
  <si>
    <t>关于施工作业噪音扰民问题，已督促整改，今后，将加强巡查、整治力度。</t>
  </si>
  <si>
    <t>仓山区跃进河3#支流，3-1#支流项目 渣土车运输导致路面破损塌陷。请修复！</t>
  </si>
  <si>
    <t>道路破坏严重！仓山区跃进河3#支流，3-1#支流项目 房屋征迁被拆除后大白天的大型渣土车运输建筑垃圾，导致高湖村龙院234号和利超市到利亨超市路段道路破损塌陷严重，这是哪个运输公司，受哪个单位委托运输渣土，强烈要求业主责任单位修补铺平被破坏的道路，并冲洗干净路面尘土！！否则村民将堵住道路，禁止货车通行。这是村道村道。</t>
  </si>
  <si>
    <t>您所反映的问题，我镇将督促施工单位恒坤渣土公司按要求施工，还路于民。</t>
  </si>
  <si>
    <t>福州水务施工造成北园路路面坍塌，道路不通已久。请福州水务加快返修，明确北园路修复完工时间，还路通畅。</t>
  </si>
  <si>
    <t>福州水务承建仓山龙津阳岐水系PPP项目跃进河3#调蓄池施工做成北园路路面坍塌，2019年8月21日~11月21日封路返修施工，今已三个月已过，才返修道路一半，还封路。此拖延工期，影响北园路公交不便通车。使北园路沿线几万居民无公交可乘。福州水务施工造成北园路路面坍塌已久，道路不通。请福州水务加快返修，明确北园路修复完工时间，还北园路交通顺畅。</t>
  </si>
  <si>
    <t>经了解，诉求位置因新建北园路在仓山龙津阳岐水系综合治理及运营维护ppp项目跃进河西段3#调蓄旁，初步判断跃进河西段3#调蓄池施工导致新建北园路人行道出现裂缝及下沉、人行道护栏变形，需重新对下沉的道路基础以及护栏进行修复，修复期间需要封路施工。由于施工过程中发现北园路路面地下管道比较复杂，导致工期延长。目前两侧机动车道已经修复一半，预计会在12月底将北园路修复完成，施工期间给市民带来不便敬请谅解，也请理解和支持水系治理工作！</t>
  </si>
  <si>
    <t>微信</t>
  </si>
  <si>
    <t>福州水务集团极度恶劣！故意设坑给居民跳！</t>
  </si>
  <si>
    <t>仓山区则徐大道旁的半洋亭河、跃进河，前段时间拆了围挡，准备做绿化，结果围挡才拆了半个月多了，绿化做一半，停工了，福州水务集团又运来土石方，把则徐大道368弄又占了一半通道，导致则徐大道368弄在没有围挡的情况下，又开始施工！非常恶劣，还把窨井盖掀起来，不知道搞什么东西，这就是北京路桥的规范施工，我们也知道你们被老百姓举报投诉到脸皮都厚了，比城墙还厚，工期今天托明天，这个月托下个月，国庆节前承诺的10月底完成的绿化工程结束，是不是又要拖到下个月底结束了？你们这个恶心到家的国企，福州水务集团总工李X还敢上新闻联播接受采访说不忘初心牢记使命，推进内河治理，老百姓有感，请这位总工来半洋亭河游泳！还敢不敢睁眼说瞎话！</t>
  </si>
  <si>
    <t>该段管道及检查井现正在清疏，清疏后将开始进行管道检测，为管网验收做准备。待检查完成后即拆除围挡恢复场地，预计于本月底前完成。给您带来不便，敬请谅解！也请理解和支持水系治理工作！</t>
  </si>
  <si>
    <t>投诉绿化带没有恢复</t>
  </si>
  <si>
    <t>连江南路金色康城小区内沿着跃进支河河道的绿化带树已经被移走三年多了现在绿化带杂草丛生，有人在绿化带种菜。绿化带啥时候恢复？河道啥时候做好？特此投诉。</t>
  </si>
  <si>
    <t>我司作为水系施工单位已通知小区物业加强管理，劝导小区业主将堆放在绿地上的杂物予以搬离，不得占用绿化带种菜等违规行为。关于河道沿线绿化施工问题，计划于11月底全面完成该段绿化。给您带来不便，敬请谅解！</t>
  </si>
  <si>
    <t>跃进河高湖桥南段又黑又臭</t>
  </si>
  <si>
    <t>跃进河高湖桥南段又黑又臭，持续几个月都是这样，河道两岸施工断断续续的，严重影响周围居民生活。本来是利民工程，现在做的倒是害民工程。持续半个多月的恶臭让周围居民苦不堪言。希望政府部门给予督促改进。</t>
  </si>
  <si>
    <t>经核查，该处进行水下工程建设需降低水位才能确保施工，现河道已开始补水，水质已恢复（见附件），给您的生活造成不便深表歉意，望予以谅解！</t>
  </si>
  <si>
    <t>白湖亭河跃进河最又黑又臭</t>
  </si>
  <si>
    <t>白湖亭河和跃进河最近跟墨水一样黑臭，住附近的居民实在实在受不了，这内河政治怎么就这样，环保督察才没多久。</t>
  </si>
  <si>
    <t>经现场排查跃进河和白湖亭河水质均正常（见附件），后续由于施工需求我司水系项目部会申请低水位保障施工，同时也将定期调水换水保证水质不黑臭，感谢您对我们水系施工的监督！</t>
  </si>
  <si>
    <t>河道工程做的乱七八糟</t>
  </si>
  <si>
    <t>仓山区盖山镇齐安上湖村（阳岐河和跃进河交界处）这次河道工程做的乱七八糟，河道旁边绿化做的高高的，导致雨水和污水无法排放，整条路都是积水，而且水都倒流到村民家中。我们向施工方和施工方总公司现场指挥部反映多次无果，问题都没有解决。特此投诉！</t>
  </si>
  <si>
    <t>水系建设方已安排本周内现场进行核实，相关事宜可联系我司水系项目部现场负责人（高工：152-0749-1045）。</t>
  </si>
  <si>
    <t>咨询水务公司问题</t>
  </si>
  <si>
    <t>请问福州市水务集团，仓山区跃进河怎么还没整治好？说好的六月整治好！你们信用破产了！知道吗？不要跟我们说那么多理由，我们只看结果！</t>
  </si>
  <si>
    <t>经核查，半洋亭河、跃进河并未停工，当前遵照市建设局意见先进行水下工程建设及管网清疏、检测、修复等工作，待管网检测完成后开始实施绿化景观，后期绿化施工中水系建设方会加快施工进度，争取早日完成该段施工，早日给周围居民营造一个良好的生活环境。给您带来不便敬请谅解，也请理解与支持水系治理工作。</t>
  </si>
  <si>
    <t>嘉欣庭苑道路积水</t>
  </si>
  <si>
    <t>目前在高坂路东侧正在进行跃进河改造、小区及小学建设，不知道什么时候才能完工。最主要的是把高坂路挖得破烂不堪，以前从来没有积水问题，现在连接金色康城小金星幼儿园和嘉欣庭苑小区的跃进河上部路段一下雨就是积水，希望有关部门出面协调建筑施工单位把下水道修好，不要造成市民出行困难，防止意外事故发生。</t>
  </si>
  <si>
    <t>经核实，水系建设方于诉求位置处的内河施工已全部完成并将道路恢复后退场。目前该诉求路段的道路问题和积水问题非水系施工造成，因在现场核查时无法查看到施工单位相关信息，我司建议将该诉求转建设口行业主管部门市建设局核查施工单位后在进行处理。</t>
  </si>
  <si>
    <t>市政施工占用居民小区红线内土地</t>
  </si>
  <si>
    <t>市政施工占用居民小区红线内土地，按法律规定是应予适当补偿的。想咨询一下，福州市辖区这方面的补偿标准是多少？是跃进河河岸改造，占用了伯爵山小区红线内土地。</t>
  </si>
  <si>
    <t>因福州市内河治理施工过程中普遍存在类似问题，按照类似问题统一的处理办法及先期经验，水系治理项目拟先借用贵小区绿化用地进行施工，待施工完成后对小区借用的绿化用地进行修复。该段截污系统及绿化步道施工完成后将极大提升贵小区整体环境和生活品质（小区居民是最直接的收益方）。施工用地不足及没有施工通道，是目前项目进行金辉伯爵山小区施工过程中遇到的最大难题，还需要贵小区极力配合。我司在目前全市的内河治理过程中，均按照有关政府部门的文件精神处理所遇到的问题。贵小区针对内河治理有相关的合理诉求可以直接向社区街道及水系项目部反馈，水系项目部将协同社区街道与贵小区协商解决。</t>
  </si>
  <si>
    <t>为什么仓山区则徐大道的正祥广场还在向跃进河排放污水</t>
  </si>
  <si>
    <t>相关部门之前在多封诉求件里说已经取缔排污管道，结果才过几天，又开始排放！有图有证据！</t>
  </si>
  <si>
    <t>正祥广场排水接驳设计接入则徐大道雨污水管网。由于接入点则徐大道雨水管存在严重病害，已列入连坂改扩建项目进行换管修复，因涉及到地铁1号线运行区间安全问题，应地铁公司要求需施工安全方案专家评估，预计六月底能完成评估工作，评估工作完毕后立即进场实施雨水管病害修复，届时接驳施工一并进行，整个工期预计至7月中旬。</t>
  </si>
  <si>
    <t>河水乌黑非常臭</t>
  </si>
  <si>
    <t>仓山区盖山镇高湖村跃进河高湖塅，河水乌黑非常臭，住在河两岸的居民对此意见很大，投入如此大的资金进行改造的河道根本没有得到改善。特此投诉。</t>
  </si>
  <si>
    <t>目前该河道已基本整治完成，由于长期的调水补水，导致河底回淤，现正在开展二次清淤施工，预计5月底前完成，待施工完成后立即开始补水换水恢复水质感谢您关注与监督！</t>
  </si>
  <si>
    <t>关于跃进河的整治诉求！</t>
  </si>
  <si>
    <t>本人是金色康城小区业主，与金色康城毗邻的跃进河于18年内河整治时将小区内沿河的树木绿植全部拔除用于敷设排污管道，敷设完毕后迟迟未见恢复！请问何时能恢复？并且，至今一年多过去，就河对岸建了一个调蓄池，就退场了。河道内依然是垃圾成堆，臭气熏天，蚊虫多多，还是一条断头河，请问何时能整改完毕？请问福州内河整治的350亿专款都用到哪去了？
望市建委，盖山镇政府，福州水务投资发展有限公司做出明确答复！不要推诿扯皮，不要忽悠老百姓和纳税人！</t>
  </si>
  <si>
    <t>经核实，由于跃进河东段过连江南路及则徐大道连通跃进河西段的施工方案暂时未定，目前该段还未能开展施工，待后期有明确的施工方案及图纸后会立即开展进场施工。关于垃圾问题，我司已安排定期清理。关于小区绿化恢复问题，预计7月份开始恢复。给您带来不便敬请谅解！</t>
  </si>
  <si>
    <t>我们周边居民天天监督正祥广场工地向整治好的跃进河乱排放泥浆！主管部门到底管不管！</t>
  </si>
  <si>
    <t>我们周边居民天天监督正祥广场工地向整治好的跃进河乱排放泥浆！主管部门到底管不管！不管的话，我们直接把每天收集的视频和照片证据寄往国家住建部、国家环保局等等相关部门。再次郑重声明，任何理由都不能成为正祥广场工地乱排放泥浆的理由！</t>
  </si>
  <si>
    <t>经我局现场查看，正祥中心工程项目的建设单位为福建正祥置业发展有限公司、施工单位为福建六建建设集团有限公司。该项目属于福州市城乡建设局监管的项目。其在跃进河边设置了三个沉淀池，市城市管理综合行政执法支队已于5月10日发出责令改正通知书（榕综执责通字（2019）7第0000455号），并现场督促施工单位拆除排污管道。目前排污管已拆除。我局现场也督促其按照福州市城乡建设局与福州市城市管理综合行政执法支队的要求抓紧整改。谢谢。</t>
  </si>
  <si>
    <t>内河法已经出台，请相关部门对仓山区正祥广场项目责任人实施行政拘留或刑事拘留以及法律起诉</t>
  </si>
  <si>
    <t>仓山区则徐大道西侧正祥广场不断往跃进河里排放泥浆！这是违法犯罪行为！严重违反内河法！请相关部门对仓山区正祥广场项目责任人实施行政拘留或刑事拘留以及法律起诉！</t>
  </si>
  <si>
    <t>十多次的举报，历时半个月，正祥赤裸裸违法，依旧告不倒</t>
  </si>
  <si>
    <t>今天是5月7日，仓山区则徐大道西侧正祥广场工地依旧在向整治一新的跃进河排放泥水浆，导致河水恶化，数亿元治水经费付之一炬，福州市建委和市环保局两大部门包庇违法企业，放任违法犯罪行为！福州市监委应对这两大部门问责！</t>
  </si>
  <si>
    <t>关于正祥中心工程项目施工涉嫌私设管道排污入河问题，我队收到市建设局移送查处函（榕建内河〔2019〕103号）后，即立案组织调查。经现场勘查，福建六建集团有限公司在施工现场南侧围挡外，设有污水沉淀三级沉降池，该池外接排污管道至跃进河。
根据以上调查事实，我队已于5月10日发出责令改正通知书（榕综执责通字〔2019〕7第0000455号），并现场督促施工方拆除了排污管道。对该工地私设管道排污内河的违法行为，我队将依法予以查处，目前该案正在办理过程中。
另外，根据属地管辖职责分工，建议仓山区建设局、仓山区城管局加强日常监管，规范该工地施工行为。</t>
  </si>
  <si>
    <t>仓山正祥广场每天都在往整治好的跃进河排放水泥浆！为何不依法重罚？</t>
  </si>
  <si>
    <t>仓山正祥广场每天都在往整治好的跃进河排放水泥浆！为何不依法重罚？之前福州建委说已经取缔排污管道，结果还是天天排放！福州建委包庇正祥开发商到了令人发指的地步！简直令人匪夷所思！让人不得不怀疑，福州市建委收受正祥的好处！</t>
  </si>
  <si>
    <t>再度郑重举报仓山则徐大道正祥广场工地继续往跃进河排放水泥浆！</t>
  </si>
  <si>
    <t>前两周，我们刚刚举报该工地往跃进河排放黄泥水，福州市建委回复说已经查处，并且把排放管道取缔了，结果5月2日我们发现正祥工地变本加厉，继续往内河排放水泥浆！把整治一新的内河毁于一旦！按照内河法，请问福州市建委上次重罚该工地了吗？这次又该怎么重罚呢？</t>
  </si>
  <si>
    <t>反映河道改造完无人清理路面</t>
  </si>
  <si>
    <t>仓山区科技园旁边跃进河河道改造，施工完毕，很多建筑垃圾和路面垃圾都没有清理修复，影响市民出行，望部门处理。</t>
  </si>
  <si>
    <t>我局执法人员于2019年4月29日13时03分到现场查看，路面垃圾为拆迁地砖渣和内河淤泥临时堆放。另我局环卫处回复如下：据汇晟公司反馈，公司已派遣人员对科技园周边河道边生活垃圾落实清理。</t>
  </si>
  <si>
    <t>仓山则徐大道正祥工地往跃进河里不断排污泥水！</t>
  </si>
  <si>
    <t>4月22日，仓山则徐大道万科金域华府花园旁边的正祥工地不断往跃进河里排放污泥水！这个月中旬，福州市水务集团回复说跃进河整治工程已经结束，只剩下绿化种植了，如果市建委调查部门再敢说这是内河整治往河里排放污泥水，就是强行包庇，我们就不信黑的能说成白的！现在省里开通了监督热线96133，你们如果要这样包庇恶劣行径，那我们就一级一级往上告，反正我们也录了像了，不怕你们抵赖，让花费几个亿内河整治工程毁于一旦，你们还要再包庇吗？！</t>
  </si>
  <si>
    <t>经现场踏看，发现正祥中心工地埋设约10公分的PVC管入河，我局立即组织人员予以拆除封堵，目前正在调查取证</t>
  </si>
  <si>
    <t>不眨眼的福州市水务集团还要继续骗吗？</t>
  </si>
  <si>
    <t>在今年三月至四月的多封诉求件中，福州市水务集团信誓旦旦说仓山区万科金域华府小区旁的跃进河整治工程已经结束，只剩下驳岸的绿化和道路恢复等收尾工作，可是，我们居民发现我们小区污水排放还是用之前的临时管接入污水处理站，根本达不到标准！这也叫整治吗？还有之前施工方说跃进河江边会搞沿河行走的步行道，请问，步行道在哪里？至今为止，万科金域华府小区旁边的还有河道护栏还泡在水里请问，这就是投资数亿的跃进河整治工程吗？六月底全面验收，这就是准备验收成果吗？如果这也能验收，那么，我们就天天告！整治三年时间，什么都没改变！岂有此理！</t>
  </si>
  <si>
    <t>我司反馈如下：1、关于排口接驳事宜：由于您小区的排口位置较高，设计暂未给该排口的具体接驳方案，该接驳方式属于临时性，待后期有明确的方案后我司会按设计要求再次接驳；2、关于步道及栏杆泡水事宜：由于河道长期调水保水，河道水位极高，导致施工单位暂时无法开展该段的相关施工。现项目公司已在协调，待协调清楚后，会立即组织施工班组进场开展施工。由于现场施工影响您及周围居民，我司深表歉意，还望您谅解！感谢您对我们水系施工的支持和监督。</t>
  </si>
  <si>
    <t>这项工程何时了？</t>
  </si>
  <si>
    <t>仓山区高坂路跃进河清淤，都是泥巴，造成市民出行不便，这项工程何时了？特此投诉，希望提高工作效率。</t>
  </si>
  <si>
    <t>您的诉求已收悉，经我司再次要求水系治理仓山龙津阳岐项目部到现场核实，跃进河水系在高坂路上的清淤工程已全部结束。您提及的在嘉欣小区开挖埋管的施工工程也全部结束，是由于后期市城乡建总公司将在此处修建规划桥，因此才没有进行全面修复。另外，高坂路上道路泥泞问题，是小学和小区两个工地车辆造成，因此我司建议将道路泥泞问题转仓山区建设局核查处理（见附件）。</t>
  </si>
  <si>
    <t>盖山镇政府，你要何时才能作为</t>
  </si>
  <si>
    <t>嘉欣庭苑居民已经入驻该小区将近10年，到目前为止盖山镇政府连条水泥路都不给附近的居民修，既然不给修，嘉欣庭苑居民只能自己筹钱修路（这在省会城市居然还要居民自己筹钱修路，我不知道盖山镇政府这些蛀虫官员，会不会感到害臊），结果我们靠自己修完路，这两年连续被跃进河及高湖小学施工各种破坏，附近居民多次投诉，施工方互相推诿，不给修复，盖山镇政府官员拿了这些施工方的好处，也包庇、纵容施工方破坏道路行为，对老百姓的投诉不闻不问，嘉欣庭苑居民跪求纪检监察部门赶紧介入调查，盖山镇政府的这种腐败，失职渎职的行为进行彻底调查，还老百姓一个清廉的政府</t>
  </si>
  <si>
    <t>您所反映的问题，经了解，该路段涉及多个项目施工，待项目施工结束后方可改善有关问题。</t>
  </si>
  <si>
    <t>通往嘉欣庭苑的道路，盖山镇政府纵容多个施工方破坏，且不修复</t>
  </si>
  <si>
    <t>通往嘉欣庭苑的高坂路，连续被跃进河施工方，高湖小学施工方，金色康城二期施工方连续破坏，盖山镇政府不闻不问，与这些施工方狼狈为奸，把嘉欣庭苑居民自己筹钱修的水泥路完成破坏，现在找以上几个施工方修复，尽然互相推诿，盖山镇政府完全就不作为，一到下雨天就根本没法行走，已经持续多年，恳求纪检监察部门问责盖山镇政府</t>
  </si>
  <si>
    <t>嘉欣庭苑高坂路，多年雨天泥泞不堪，晴天飞尘漫天，附近居民反映多好，盖山镇政府不闻不问，严重失职渎职</t>
  </si>
  <si>
    <t>嘉欣庭苑居民已入住小区将近10年，到目前为止盖山镇政府连一条完整的 水泥路都不给我们，嘉欣庭苑居民只得自己筹钱修路后，修好的路连续被跃进河整治，高湖小学施工队破坏，居民多次反馈，盖山镇政府一直拖延多年，这跟**所说的真抓实干，马上就办的精神背道而驰，请纪检监察部门即可介入调查</t>
  </si>
  <si>
    <t>盖山镇政府对通往嘉欣庭苑的道路一再欺上瞒下，愚弄百姓</t>
  </si>
  <si>
    <t>通往嘉欣庭苑的道路被跃进河整治及高湖小学施工队多次破坏，老百姓无数次投诉，盖山镇政府、福州水务、高湖小学施工方每次都敷衍了事，到目前为止附近老百姓连一条正常的水泥出行路都没有，恳求纪委部门介入调查，保障老百姓的生命财产安全，要不然叶下民房倒塌事故还历历在目！</t>
  </si>
  <si>
    <t>河道改造工程的问题</t>
  </si>
  <si>
    <t>仓山区连江南路金色康城小区旁边的跃进支河，河道改造工程已经做了两三年，小区的树被挖走，河道工程什么时候完工？什么时候能够恢复小区绿化？希望相关部门尽快介入处理。</t>
  </si>
  <si>
    <t>跃进河的截污工程已完工，后期的配套绿化景观施工计划6月底左右完成。感谢您对水系施工的监督和支持！</t>
  </si>
  <si>
    <t>还嘉欣庭苑居民一条水泥路面</t>
  </si>
  <si>
    <t>目前在高坂路东侧正在进行跃进河改造、小区及小学建设，工程也是走走停停，不知道猴年马月才能完工。最主要的是把高坂路挖得破烂不堪，特别是连接金色康城和嘉欣庭苑小区的跃进河上部路段原先我们小区自己铺好了一条水泥路，现在附近工程车进出直接变成泥地，一下雨就是泥潭，出太阳就是黄土满天飞！我们配合地方河道整治工作，也希望有关部门能尽快把路先修好，不要造成市民出行困难，也能减少点环境污染！创建和谐社会。</t>
  </si>
  <si>
    <t>经了解，在建的新建高湖小学项目因临时施工用水需要，按规范程序向市自来水公司申请，由市自来水公司实施了临时施工用水铺设及安装，且该路段还涉及双湖二路等项目施工，导致目前道路还未修复，铺设完成后将委托区城建集团进行路面修复，在此之前我镇已协调施工方对该处路段进行简易修复，感谢您对我镇城建工作的支持，给您造成不便敬请谅解。</t>
  </si>
  <si>
    <t>让嘉欣庭苑小区的居民能有一条正常的路走</t>
  </si>
  <si>
    <t>目前在高坂路东侧正在进行跃进河改造、小区及小学建设，工程也是走走停停，不知道猴年马月才能完工。最主要的是把高坂路挖得破烂不堪，特别是连接金色康城和嘉欣庭苑小区的跃进河上部路段直接变成泥地，一下雨就是泥潭，出太阳就是黄土满天飞！希望有关部门能把路先修好，不要造成市民出行困难，也能减少点环境污染！</t>
  </si>
  <si>
    <t>****的福州市水务集团到底何时完工，还居民路权？</t>
  </si>
  <si>
    <t>请问仓山区万科金域华府附近的跃进河整治到底什么时候结束？计划工期是从哪年哪月哪日到哪年哪月哪日？实际完工是哪年哪月哪日到哪年哪月哪日？到底什么时候拆除围挡？还居民路权？望答复。</t>
  </si>
  <si>
    <t>您好，您的诉求已收悉，半洋亭河由于施工作业面狭小，现有施工条件苛刻，由于施工进度要求，赶工这段时间对附近居民带来的不便水系项目方深表歉意，现对附近居民承诺如下：
1.计划工期：2017年-2019年
2.实际完工：2019年6月底
3.待6月底绿化施工结束后全面拆除
给广大居民带来的不便再次表示抱歉，望广大居民给予支持理解。</t>
  </si>
  <si>
    <t>福州市水务集团不仅干了违规的勾当，还撒谎成性！欺上瞒下！做了还不勇于承认，知错就改！</t>
  </si>
  <si>
    <t>在FZ19011501352诉求件中，福州市水务集团回复：“根据水系治理项目跃进河河长现场了解，该道路主要通行运输车辆为周边旧户改造清渣车辆，水系治理施工单位并无渣土运输车辆通过该路段，并且水系治理施工现场按照规范管理，执行净车冲洗后出场程序。 水系治理项目部及各参建单位将坚持按照规范，做好施工扬尘的控制工作。”那么，现实情况究竟是什么样的呢？让我们通过照片来说话，有图有真相！附件图一，是1月21日晚上9点，仓山区万科金域华府旁边跃进河施工围挡内外情况，不仅围挡洞开，而且围挡还快倒了，最重要的是泥土沙石从围挡没一路滴撒漏到围挡外，蔓延整条则徐大道368弄，这就是你们撒谎说的规范管理，净车出场吗？原来你们的规范操作就是搞脏搞怪周边环境！接着，我们再来看一下附件图二，这是同一个地方于1月22日早晨六点半拍的照片，围挡呈现跟前一晚一模一样的状态！围挡外地上的滴撒漏依旧，简直不能再恶心了！还有附件图三，也是仓山区万科金域华府附近的跃进河的施工现场，这里更夸张，两个围挡做做样子，长期处于没有围挡状态下的施工，挖掘机想占用道路就占用道路，想挖爆水管就挖爆水管！施工所产生的泥土就随意蔓延整条368弄，这就是福州市水务集团所说的规范施工、规范管理吗？我说你是睁眼说瞎话！还有郑重告知福州市水务集团不要颠倒黑白，搬弄是非，万科金域华府周边除了你这家搞的跃进河破坏工程以外，没有任何旧户改造！如果福州市水务集团制造谣言，散播谣言，把责任推到根本没有存在的所谓旧户改造，我们就告你们散播谣言，扰乱社会安定！周边有没有所谓的旧户改造请当地政府东升街道出来辟谣！福州市水务集团承诺的工期超出近一个月还没完工后，施工队罪状又添多桩！天天野蛮施工，搞得遍地是大尘土！有图有真相，不容抵赖！可耻的是屡次投诉后，在铁一般事实面前，依旧不整改，请求市委市政府彻查该集团领导层！</t>
  </si>
  <si>
    <t>您好，水系治理半洋亭河金域华府段由于施工作业面狭小，现有施工条件苛刻，由于施工进度要求，赶工这段时间对附近居民带来的不便水系项目方深表歉意，现对附近居民承诺如下：
1.由于年关将至，福州市各渣土公司对淤泥没有去路，待年关过后立即将淤泥清运干净，堆放期间将用密质绿网遮盖。
2.关于围挡损坏问题，2019年1月底前全部修复完毕。
3.现有污染路面将立即安排水车进行冲洗，待年关过后淤泥清运干净后对现有损坏路面立即进行修复。
水系项目方承诺对以上问题立即进行整改，给广大居民带来的不便再次表示抱歉，望广大居民给予支持理解。</t>
  </si>
  <si>
    <t>无耻的福州市水务集团一直保证规范施工，一直纵容施工队野蛮施工</t>
  </si>
  <si>
    <t>仓山区万科金域华府附近的跃进河距福州市水务集团承诺的工期超出半个月还没完工后，施工队罪状又添一桩！天天野蛮施工，搞得遍地是大尘土！全是灰！极度恶心！而且随便封路，想封就封！福州市水务集团作为国企，却天天干着与民生背道而驰的事情！令人发指！再次举报福州市水务集团总经理毛祚财管理不善！</t>
  </si>
  <si>
    <t>尊敬的市民您好，感谢您对水系治理工作的关注。根据水系治理项目跃进河河长现场了解，投诉照片反映海峡酒店用品中心门口路段，左右两侧为水系治理项目施工单位按照施工规范要求建设围挡，围挡内为河道治理工程施工现场。经了解，该道路主要通行运输车辆为周边旧户改造清渣车辆，水系治理施工单位并无渣土运输车辆通过该路段，并且水系治理施工现场按照规范管理，执行净车冲洗后出场程序。
感谢市民对水系治理项目的关心。水系治理项目部及各参建单位将坚持按照规范，做好施工扬尘的控制工作。</t>
  </si>
  <si>
    <t>河道建设</t>
  </si>
  <si>
    <t>位于南二环双湖新城2区和双湖新城1区之间的河道现在正在如火如荼的建设中，阳岐河和跃进河连接出处靠进双湖新城2区大门的河道绿化基本完工，（在南二环北京路政指挥项目部对面）河道旁边的绿化基本就是铺了个草坪，种了几颗树木，绿化面积很少，几乎没有花卉。而台屿河相比之下绿化率极高，百花齐放，百家争鸣。同样是奥体周边的河道，为何规划差别这么大.希望相关部门本着一颗公平之心为福州河道建设做出贡献。</t>
  </si>
  <si>
    <t>目前水系治理方正开始开展绿化施工，后续绿化施工会大面积的展开，待施工完成后，效果肯定会较之前有大幅度的提升，感谢您对水系施工的支持与监督！</t>
  </si>
  <si>
    <t>双湖新城河道建设</t>
  </si>
  <si>
    <t>举报福州市自来水公司与福州市水务集团沆瀣一气，互相包庇，欺瞒群众！</t>
  </si>
  <si>
    <t>本周三，万科金域华府小区停过一天水，今天，周六，我们小区又因为跃进河乱搞，挖爆水管，结果我们居民打电话向福州市自来水公司咨询举报的时候，对方回复，本周三我们小区没有停过水，说谎成性，会这样为福州市水务集团开脱！我们问是什么原因导致不断停水，福州市自来水公司客服说只知道有人举报当地有漏水点，还不知是什么原因，简直岂有此理！那我们就问了，周三停水过去这么多天了，你们总该查到是什么原因停水了吧，客服居然直接说周三没停水？我们手上还有物业发给我们的停水通知，如果不是你们自来水公司发给我们需要停水通知单，我们物业会乱说吗？从今年四月份福州市水务集团在这里施工以来，至今这里的水管已经无数次被挖爆，我们已经无数次停水，你们自来水公司查过原因没有？你们对野蛮施工方进行过处罚没有？有没有？请回答？还要这样互相包庇，欺瞒百姓吗？</t>
  </si>
  <si>
    <t>经我司工作人员核实前期该小区因外线管道抢修施工，导致用户端供水出现异常。现该受损管道已修复，恢复正常供水。由此给您造成的不便，我司深表歉意。特此回复，谢谢。</t>
  </si>
  <si>
    <t>反映两个问题</t>
  </si>
  <si>
    <t>2、仓山区连江南路金色康城旁边的跃进支河开挖两三年了，当初为了建河道，把小区的树木（柳树、三角梅）都挖走了，河道旁杂草丛生，有些居民在里面种菜，其臭无比，河道和河道旁边的绿化何时建好？望部门尽快介入处理。</t>
  </si>
  <si>
    <t>1、经了解，双湖二路的业主单位为福州市市政建设开发公司，建议转业主单位办理。
2、河道沿线的绿化预计于2019年能全部完工，已督促施工单位加快施工进度，争取早日还周围居民一个良好的生活环境。由于施工给您及周围居民造成生活上的不便，我司深表歉意！</t>
  </si>
  <si>
    <t>**的福州市水务集团长期野蛮施工导致仓山区万科金域华府小区隔三差五不断停水！</t>
  </si>
  <si>
    <t>**的福州市水务集团今天又野蛮施工，我们小区又停水了！你们做的跃进河整治工程就是个笑话，因为你们这个破工程我们自来水长期都是黄泥水，鉴于你们这个工程的种种恶行，我们居民现在开始将一件件你们的恶行证据，寄往省市政府党委人大政协以及相关主管部门，举报你集团一把手毛祚财！恶劣！</t>
  </si>
  <si>
    <t>收到诉求件后，水系项目部已发函督促施工单位做好施工现场地下管线保护及支护，尽量的避免造成地下管线的破坏，若施工过程中造成破坏水系项目部会第一时间报相关单位修复。由于施工给您及周围居民造成生活上的不便，深表歉意，还望您谅解！</t>
  </si>
  <si>
    <t>东升小区跃进河工地凌晨4点13分还在施工，噪音严重扰民。夜间施工已经不是一次两次了。特此投诉。</t>
  </si>
  <si>
    <t>接到举报后，我街道执法人员立即前往现场查看，已责令施工方合理安排施工时间，最大限度减少对周边居民的影响。今后我街道将加强巡查，查处并制止噪音扰民行为。谢谢</t>
  </si>
  <si>
    <t>跃进河整治工程严重扰民、愚民问题</t>
  </si>
  <si>
    <t>本人于最近4个月内多次在本平台反映跃进河整治工程金辉伯爵山小区段施工扰民问题，最近一次反映于10月15日，诉求件编号FZ18101500032。
在相关负责单位的关心下，该工程施工扰民问题不仅没有缓解，反而愈演愈劣、越来越有新花样。
最近4周，每周一至周五基本不见施工，但是每周周五晚上22点挖掘机准时进场，一直施工至周六凌晨1点左右。紧接着，周六清晨5点挖掘机再度准时开工、施工至8点左右停止。接下来，周六晚间10点至周日凌晨1点、周日清晨5点至8点、周日晚间10点至周一凌晨1点，都是准时开始、也基本准时停工。总之，最近4周施工队精心挑选了周末休息时间扰民、并挑选最佳睡眠时间扰民。可谓“扰民扰出了规律、扰出了高度”，做到了“科学扰民、精准扰民”，用比以前少的多的时间达到了以前从未达到的扰民效果。
我建议政府表彰：
1. 施工队尊重科学、利用科学知识开展工作的精神；
2. 相关负责单位对施工工作的大力支持。
同时，还要请问
1. 每周总是周末施工，而且总是晚间10点至第二天凌晨1点，清晨5点至清晨8点。是不是施工队主要在其他工地干活，趁着周末有空来这里挥动两下？
2. 为何伯爵山小区段，仅仅约100米乘10米的区域，需要挖掘机施工长达半年之久？
3. 跃进河白湖亭沃尔玛段的河道依然被死死占住（不清楚其他段是否还有河道被占），跃进河就是一条断头河，依然要风风火火的开展整治工程？请问整治一条断头河、死河的意义是什么？
4. 80年代末，跃进河就被严重污染（比如盖山造纸厂排污）、且多处被占导致基本断流而成为一条黑水横流的臭水沟，至今已然30年。请问对着一条臭水沟到处开挖、扰民的意义是什么？个人认为还不如全部填平。
5. 政府工程大肆违反施工管理规定，在半夜、清晨施工，是不是玩现代版的“只准州官放火、不许百姓点灯”？
综上，跃进河整治工程金辉伯爵山小区段施工不仅仅是扰民、简直是愚民——愚弄民众、鱼肉民众。
最后，本人请求相关单位在最后时限回复即可、无需尽快回复，这样方能彰显相关单位工作之繁忙。并请求相关单位避重就轻、答非所问、敷衍了事，这样方能展现工作之艺术。
本人如果实在不堪忍受噪音之苦，计划以啤酒瓶装汽油、瓶口塞布条，到施工现场请施工人员喝啤酒。如若被噪音逼死、一定拉个垫背。</t>
  </si>
  <si>
    <t>经了解，该处是水系综合治理工程在清理内河淤泥，近期的噪音主要是由此发出的。我街道执法人员己多次督促施工单位文明施工、加快施工进度，合理安排施工时间，最大限度减少对周边居民的影响。我街道城管中队将加强巡查，进一步管控噪音扰民现象。谢谢</t>
  </si>
  <si>
    <t>跃进河内河整治工程不要成为扰民工程</t>
  </si>
  <si>
    <t>咨询嘉欣亭苑和金色康城之间的跃进河内河整治工程何时结束？已经施工一年多，经常在夜间施工，或者断断续续施工，没有头绪。我们自己修的路被破坏的面目全非。有一个快递员还丢进河过。雨天一身泥晴天一身灰，出行非常不方便，成为扰民工程。希望抓紧收尾工作，还我们一个干净的环境。希望相关部门给与答复。</t>
  </si>
  <si>
    <t>现已要求现场加快施工进度，争取在春节前尽快给周围居民营造一个良好的生活环境。由于水系现场施工给您及周围居民造成生活上的不便和影响，深表歉意，还望您多多支持、谅解！</t>
  </si>
  <si>
    <t>福州水务集团整治的跃进河工程把则徐大道368弄附近的人行道搞到塌方！</t>
  </si>
  <si>
    <t>福州水务集团整治的跃进河工程把则徐大道368弄附近的人行道搞到塌方！特此投诉，望处理。</t>
  </si>
  <si>
    <t>诉求位置附近的跃进河已列入仓山龙津阳岐片区水系综合治理PPP项目由我司负责整治，现已安排现场整改，具体进展情况可联系水系现场负责人（杨工：150-1003-1918）。</t>
  </si>
  <si>
    <t>投诉河道施工车辆沿路掉落泥巴，致使雨天道路泥泞难行！</t>
  </si>
  <si>
    <t>仓山镇牛眠山巷552电台对面的跃进河整治施工单位，没有遵守文明施工相关要求，没有采取有效的措施，对进出施工场地车辆泥巴洒落和车轮夹带进行控制，使得牛眠山巷552电台门口路段泥巴洒落严重，且无人清理，致使雨天道路泥泞难行！严重影响市容市貌，也给万升小区几千居民出行带来困扰和危险，希望有关部门能尽快督促施工单位整改并清理路面泥巴，还市民一条干净整洁的道路，同时也希望有关部门能加强日常监督，加大对相关施工企业的监管，杜绝类似的情况返复出现！谢谢！</t>
  </si>
  <si>
    <t>我镇已派工作人员到该工地进行查看，责令施工方加强运输管理，同时要求施工方清理路面，如再有违规将进行处罚。后期会加强巡查。</t>
  </si>
  <si>
    <t>举报福州市水务集团搞的跃进河整治工程会这样漠视人命，草菅人命</t>
  </si>
  <si>
    <t>举报福州市水务集团搞的跃进河整治工程会这样漠视人命，仓山区则徐大道西侧368弄口的这排沿街店面为何拆一半不拆了？楼房摇摇欲坠，既没有警示，也没有围挡，万一倒下来砸到路人，谁负责？</t>
  </si>
  <si>
    <t>为配合水系治理，对诉求位置进行保护性拆除，当时已完成拆除待清运渣土，后续我街道将做好相关安全保护措施</t>
  </si>
  <si>
    <t>仓山区东园路鑫升老年公寓旁边跃进河河道治理工地，现在22：26扰民，多次投诉，都没有效果，还是噪音扰民，特此投诉，望处理。</t>
  </si>
  <si>
    <t>您反映的水系治理施工扰民问题收悉，我街道执法人员已前往现场查看，已责令施工队停止施工，并要求施工单位合理安排施工时间，不得扰民。</t>
  </si>
  <si>
    <t>现在已经凌晨2点10分了，仓山区则徐大道跃进河工地还在施工，已经连续通宵施工3个晚上，白天也没停的施工，特此投诉。</t>
  </si>
  <si>
    <t>您反映的水系治理施工扰民问题收悉，我街道执法人员已前往现场查看，已责令施工队停止施工，并要求其严格遵守相关法规，合理安排施工时间，不得扰民。给您带来不便敬请谅解</t>
  </si>
  <si>
    <t>仓山区金辉伯爵山南侧跃进河整治工地晚上10点50分还在施工，噪音扰民，特此投诉，希望有关部门处理。</t>
  </si>
  <si>
    <t>您所反映的金辉伯爵山南侧跃进河整治工地噪音扰民问题，我街道执法人员已前往查看，未发现内河工地有施工。经向内河整治项目业主及施工单位了解，内河工地从10月底停工至今，沿岸6米线已围挡并覆盖绿网</t>
  </si>
  <si>
    <t>政府部门不作为，放任违法施工持续数周噪声夜间扰民</t>
  </si>
  <si>
    <t>去年开始，仓山区则徐大道金辉伯爵山小区南岸的跃进河一段改造工程就断断续续地施工，近几周来，工程日夜施工，挖掘机和推土机的发动机轰鸣，分贝能达到120以上，从清晨一直施工到深夜两三点，属于严重的噪声污染，严重影响了附近居民的生活。附近居民向福州市12345多次投诉，但仓山区城管队、环保局、东升街道均不予处理，施工队仍继续施工：所谓民生工程，反而破坏了民生，岂不是本末倒置！
之前东升街道的回复，应付了事，与之前其他居民类似投诉的回复是一样的。对于最关心的工期问题和噪声问题，没有回复，也没有解决。我在打字的时候，外边还是120分贝以上的噪音，现在已经是晚上十点多了。所谓的”加大巡查力度“，一点点都没有看出来，反复违法，没有任何行政处罚，这是谁家的工程？非常愤怒、非常不满！
有关部门予以答复：
1、确定工期何时结束；
2、现场执法，，督促合理施工，减少噪声污染；
3、对于仓山区城管执法队、环保局、东升街道的处理意见；
4、限时反馈处理结果。</t>
  </si>
  <si>
    <t>金辉伯爵山小区外为内河治理工地，经向业主及施工单位询问，该处施工预计于11月中下旬完成，我街道发函并约谈施工负责人，要求其合理安排施工时间，加快施工进度，不得超时施工、噪音扰民</t>
  </si>
  <si>
    <t>投诉仓山区执法局和管理跃进河的社区</t>
  </si>
  <si>
    <t>仓山区则徐大道跃进河工地凌晨1:06分还在施工，噪音严重扰民，最近两周都是通宵施工，投诉仓山区执法局和管理跃进河的社区，多次反映，都无人处理，多日24小时施工，并且离小区很近，导致市民耳鸣、精神异常，连耳塞都没有用，房屋都在晃动。特此投诉，望处理。</t>
  </si>
  <si>
    <t>我局执法人员于2018年10月25日1时02分到现场查看，已对该工地施工单位下发询问调查通知书，并责令该工地施工单位停止噪声扰民行为，合理安排施工时间。后我局执法人员于2018年10月25日12时37分到现场查看，未发现施工。若市民再次发现夜间施工扰民行为，请拨打24小时投诉电话12345，我局在收到举报后将第一时间调派执法人员前往查处。</t>
  </si>
  <si>
    <t>跃进河整治工程施工扰民</t>
  </si>
  <si>
    <t>投诉仓山区则徐大道金辉伯爵山小区楼下跃进河整治工程施工扰民，每天晚上12点开始一直施工到凌晨3、4点，非常吵，严重影响居民休息，请有关部门尽快介入处理。</t>
  </si>
  <si>
    <t>诉求位置为半洋亭河水系治理工地，我街道执法人员已到现场，责令施工方按有关规定合理安排施工时间，不得扰民，给您造成的影响敬请谅解。</t>
  </si>
  <si>
    <t>仓山区东园路鑫升老年公寓旁边跃进河河道治理，现在1:08还在施工，噪音扰民，多次投诉，都没有效果，还是噪音扰民，特此投诉，望处理。</t>
  </si>
  <si>
    <t>经查目前内河的整治工程正在紧张的施工阶段，我街道已发函并约谈相关施工负责人，要求其合理安排施工时间避免影响周边居民</t>
  </si>
  <si>
    <t>仓山区则徐大道跃进河南岸工地晚上12点半还在施工，每天晚上都要施工到凌晨2点多，噪音严重扰民，特此投诉。</t>
  </si>
  <si>
    <t>所反映的问题，福州市水务投资发展有限公司已做答复。我镇已督促施工单位适当调整施工时间，尽量避免影响周围居民的休息。</t>
  </si>
  <si>
    <t>仓山则徐大道跃进河工地南侧晚上10点16分还在施工，噪音严重扰民，最近9天都是通宵施工，他们施工的时候沿河的的房子都会震动，特此投诉。</t>
  </si>
  <si>
    <t>所反映的河道施工问题，市水务投资发展有限公司已做出答复，我镇也督促施工单位调整施工时间，尽量避免影响周围居民的休息，同时我镇工作人员也会加强对路面施工的巡查整治力度。</t>
  </si>
  <si>
    <t>仓山区东升小区旁边的跃进河的河道工地23:49分还在施工，噪音扰民。特此投诉，望处理。</t>
  </si>
  <si>
    <t>您反映的问题收悉，我街道执法人员到现场核实，责令施工方按规定合理安排施工时间，不得扰民。今后我街道将加强巡查力度</t>
  </si>
  <si>
    <t>投诉河道施工问题（加急）</t>
  </si>
  <si>
    <t>仓山区东升小区跃进河公安宿舍旁边河道施工，噪音扰民严重，晚上9点后还在施工，居民无法入睡。房子震动出现裂纹，好几家住户的砖墙都裂掉了。特此投诉，望处理。</t>
  </si>
  <si>
    <t>我街道执法人员到现场核实，责令施工方按规定合理安排施工时间，不得扰民。今后我街道将加强巡查力度，确因施工造成房屋损害，经相关部门鉴定后建议由内河整治业主单位负责解决</t>
  </si>
  <si>
    <t>投诉噪音扰民和震动房子出现裂纹的问题</t>
  </si>
  <si>
    <t>仓山区东升小区跃进河施工噪音扰民严重，都半夜了还在施工，房子都被震裂了，房子都出现裂纹了。特此投诉，望处理。</t>
  </si>
  <si>
    <t>您反映的问题市水务投资发展公司已经回复。公安宿舍房屋损伤问题，我街道已聘请福建省建筑工程质量检测中心有限公司进行监测，并积极协调配合水务项目业务单位予以解决，同时我街道执法人员已到现场核实，责令施工方按规定合理安排时间，不得扰民，今后将加大巡查力度</t>
  </si>
  <si>
    <t>投诉跃进河河道工地</t>
  </si>
  <si>
    <t>投诉仓山区跃进河施工工地施工时造成东升解困新村8栋楼摇晃，这个工地是否有安全审批？施工方是哪个部门？是否有负责人电话号码？特此投诉，望处理。</t>
  </si>
  <si>
    <t>我司内河治理是经过相关合法的施工审批，对于跃进河施工您若有相关疑问也可咨询我司现场施工负责人（张总：134-0102-6287）。由于我司水系施工，影响到您的生活，我司深表歉意！</t>
  </si>
  <si>
    <t>投诉夜间施工扰民问题（加急）</t>
  </si>
  <si>
    <t>仓山区东升小区东园二路跃进河夜间施工，噪音扰民严重，附近的公安宿舍每天整个楼都在震动，出现裂缝，存在安全隐患。特此投诉，望处理。</t>
  </si>
  <si>
    <t>环境问题</t>
  </si>
  <si>
    <t>仓山区科技园旁边的跃进河改造，导致周边都是泥土，没下雨灰尘满天飞，下雨路上泥泞，特此投诉，望处理。</t>
  </si>
  <si>
    <t>诉求位置旁的龙津河已列入仓山龙津阳岐片区水系综合治理PPP项目由我司负责整治。目前内河的整治工程正在紧张的抢工阶段，不得不开展夜间施工，对于您的诉求我们一定会适当调整施工时间，尽量避免影响周围居民的休息。因近期雁头路周围都在进行拆迁，所以灰尘会比较大。接到诉求后，我司已安排相关清扫的保洁人员，必要的时候也会安排洒水车作业。对于您的诉求，我司深表歉意，一定会加大保洁力量，争取给周围居民创造一个适宜的生活环境。</t>
  </si>
  <si>
    <t>跃进河整治工程严重扰民问题</t>
  </si>
  <si>
    <t>跃进河整治工程中，金辉伯爵山小区段施工现场离小区5-9号楼直线距离仅50米左右，最近处30左右。数月前，河道整治工程就频频半夜施工，后情况缓解。但，国庆节以来，该问题重现、且更加严重。
国庆节假日7天，大型挖掘机每天早间约05:30即开工、断续施工至第二天凌晨02:00左右；凌晨有时还开启抽水泵。10月8-12日基本不见施工。10月13、14日周末时间，大型挖掘机又是每天早间约早间约05:30即开工、断续施工至第二天凌晨02:00左右。每当大型挖掘机施工时，噪音巨大。
请问：
1. 为何政府工程反而明目张胆违反城市施工管理相关规定？
2. 河道整治已经给小区5-9号楼居民带来巨大的生活问题，请问这到底是惠民工程还是扰民工程？
3. 施工过程基本断断续续，为何不集中施工、拖拖拉拉？有时白天不见施工人员，一到23点后就开始施工。
4. 施工现场最多一般不超过8个人、配合1-2部大型挖掘机。为何不增加施工人员、增加施工机械集中完成居民密集的施工段？
5. 跃进河整治金辉伯爵山段预计何时完工？</t>
  </si>
  <si>
    <t>您反映的金辉伯爵山小区附件内河施工噪音扰民问题，我街道已发函并约谈施工负责人，责令其合理安排时间，加快施工进度，文明施工不得扰民，内河整治为民生项目，给周边居民带来生活不便，望请多包容理解</t>
  </si>
  <si>
    <t>仓山区则徐大道一侧的跃进河工地晚上十一点半还在施工，最近都是24小时施工，七天七夜没有停过，噪音严重扰民，特此投诉，望处理。</t>
  </si>
  <si>
    <t>诉求位置的跃进河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</si>
  <si>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仓山区三叉街则徐大道跃进河河道改造现在22:56还在施工，已经有一段时间了，天天晚上通宵施工，噪音扰民严重，周边居民都无法正常休息，特此投诉，望处理。</t>
  </si>
  <si>
    <t>伯爵山南岸跃进河工程扰民</t>
  </si>
  <si>
    <t>自去年开始，仓山区则徐大道金辉伯爵山小区南岸的跃进河一段改造工程就断断续续地施工，近几周来，工程日夜施工，挖掘机和推土机的发动机轰鸣，分贝能达到120以上，从清晨一直施工到深夜两三点，属于严重的噪声污染，严重影响了附近居民的生活。
希望转办单位落实处理：
1、确定工期何时结束；
2、现场执法，，督促合理施工，减少噪声污染；
3、限时反馈处理结果。
如没有处理结果，我们将向上级及效能部门进行投诉。谢谢关注。</t>
  </si>
  <si>
    <t>1该处为半洋亭河水系治理工地经业主及施工单位询问预计11月下旬完工。2我街道已派执法人员前往查看，要求其按照规定时间施工不得扰民，今后我街道将加大巡查力度</t>
  </si>
  <si>
    <t>仓山区跃进河靠近则徐大道一侧的工地凌晨0：05分还在施工，最近都是24小时施工，噪音扰民。特此投诉，望处理。</t>
  </si>
  <si>
    <t>我镇已加强对该处的巡查力度,对存在超时施工的行为及时予以制止。市民若发现施工扰民，请及时上报盖山镇政府、区市容局或拨打24小时投诉热线12345进行举报，我镇将在第一时间派执法人员前往制止。</t>
  </si>
  <si>
    <t>粉尘污染</t>
  </si>
  <si>
    <t>仓山区高湖路嘉欣庭苑门口至连江路一段道路有两处工地（高湖小学和跃进河河道工地），道路因为施工车辆进出粉尘污染非常严重，空气中颗粒物过多，居民进出都必须戴口罩，望部门介入要求工地进行整改。</t>
  </si>
  <si>
    <t>已联系跃进河河道施工方进行整改</t>
  </si>
  <si>
    <t>仓山区则徐大道金辉伯爵山小区南面的跃进河工地晚上十一点多才开始施工，噪音严重扰民。特此投诉，望处理。</t>
  </si>
  <si>
    <t>我街道已要求施工单位合理安排施工时间，加快施工进度，避免扰民。给您带来不便敬请谅解！</t>
  </si>
  <si>
    <t>福州市水务集团主导的内河整治就是骗局！可耻！</t>
  </si>
  <si>
    <t>之前投诉完之后，万科金域华府小区旁的跃进河整治有开工了几天，结果就是把砖块堆到河里之后，又停工了！现在河水堵住，臭不可闻！奇臭无比！如果你们没有打算一鼓作气整治，请不要把河堵住！如果堵住了，请连续整治！骗局工程！无耻工程！扰民工程！从去年整治到今年，什么效果都没见到，反而一直给周边居民造成困扰！你们等着瞧吧，今年底，中央环境巡视组来福建 我们必定举报你们！你们等着！我们手握证据，不容你们抵赖！</t>
  </si>
  <si>
    <t>跃进河已列入仓山龙津阳岐片区水系综合治理PPP项目由我司负责整治，目前河道正在进行永久截污施工，因施工需要才临时将砖块堆放在河道内，该工程预计2018年9月底完工。待工程完工时，将全面改善河道水质，给您带来不便敬请谅解，也请您理解与支持！</t>
  </si>
  <si>
    <t>投诉河道施工都是泥巴</t>
  </si>
  <si>
    <t>仓山科技园旁边跃进河改造，灰尘也不处理，地板都是泥巴，今天雨下一下走路都没办法走，特此投诉。</t>
  </si>
  <si>
    <t>诉求位置旁是我司仓山龙津阳岐水系综合治理PPP项目-跃进河水系治理工程。由于涉及的施工地块土方较多，造成诉求问题，我司已督促施工方立即整改，在施工期间做好降尘工作，减少给周围的居民造成生活的不便，望谅解。</t>
  </si>
  <si>
    <t>仓山区高湖村桥南跃进河的河道施工工地从早上7点多开始施工到晚上6点多，晚上7点多又开始运输渣土到凌晨4点多，已经持续一个星期。赶工程也不能不顾及老百姓的生活！市民的房屋都在震动。特此投诉，望处理。</t>
  </si>
  <si>
    <t>我镇将加强对该处的巡查力度,对存在超时施工的行为及时予以制止。</t>
  </si>
  <si>
    <t>仓山区三叉街新村公交站附近跃进河河道治理工程昨天晚上通宵施工，今天晚上11点38分还在施工，噪音严重扰民，望部门处理。</t>
  </si>
  <si>
    <t>我镇将加强对该处的巡查力度,对存在超时施工的行为及时予以制止。市民若发现施工扰民，请及时上报盖山镇政府、区市容局或拨打24小时投诉热线12345进行举报，我镇将在第一时间派执法人员前往制止。</t>
  </si>
  <si>
    <t>投诉路面被破坏</t>
  </si>
  <si>
    <t>仓山区白湖亭嘉欣庭苑门口的路面被旁边跃进河改造工程破坏了，一下雨就积水，我们完全没办法出门，特此投诉，望处理。</t>
  </si>
  <si>
    <t>跃进河已列入仓山龙津阳岐片区水系治理工程由我司负责整治。但诉求地点事宜我司已多次收悉，现场核查，跃进河水系治理离嘉欣庭苑小区附近道路还有一定距离，该路段存在破损（详见图片），非我司水系施工造成。同时我司也要求市自来水公司到现场核查，自来水公司未在此路段有过供水管网改造施工。但现场核查无法确定此前的施工方，鉴于该道路是区属道路，我司建议转仓山区建设局和镇政府协助甄别施工单位后在派件处理，谢谢！</t>
  </si>
  <si>
    <t>政府不作为</t>
  </si>
  <si>
    <t>跃进河内河改造，由仓山镇政府牵头的拆旧施工，导致我屋破坏成危房，现在河道改造连夜赶工，晚上睡觉房子摇晃强过地震，一家5口都在担心受怕。自4月30日产生墙体破裂，房屋结构失稳以来，多次向拆迁办，12345平台反馈，现在已经一个半月了，未见有人来勘查、修复。难道政府就是这么对待尊纪守法的百姓么？将本来安居乐业的平头百姓置于极其危险境地，而对其求助声置若罔闻？拆迁造成的隐患难道要我们百姓来承担？现在受损墙体外已经清理出了可以进行勘查、修复作业的平坦场地，请政府领导不要再用官话搪塞我！安全事故随时会发生，但隐患我们可以排除，还请领导重视百姓的生命安全。</t>
  </si>
  <si>
    <t>内河改造施工为水务集团围挡施工，您的房子墙体破裂问题。目前我镇已将该情况上报指挥部。后续我镇将根据指挥部的批复及时采取相应措施。</t>
  </si>
  <si>
    <t>仓山区万科金域华府旁边的跃进河到底整治到什么阶段了？什么时候结束！</t>
  </si>
  <si>
    <t>仓山区万科金域华府旁边的跃进河到底整治到什么阶段了？到底什么时候完工？为什么现在工程停滞不动了？之前工程部在368弄树立牌子，上面写这条河6月30日前能完工，看到工程一直停着，这样子月底能完工？不要一直骗人好吗？还有，万科金域华府北门前的路之前破开埋管，现在直接用土渣覆盖着，上面盖个绿网，也不及时把路修好，到底你们想干嘛？我们周边居民非常愤怒！一个工程搞成这样乱七八糟的！跟媒体宣传的差远了！郑重投诉这家北京市政公司！还有，这家公司施工过程中还把万科金域华府1号路灯给砸坏了，有图为证！请问，什么时候赔偿！怎么赔偿！特此投诉，望处理。</t>
  </si>
  <si>
    <t>跃进河已列入仓山龙津阳岐片区水系综合治理PPP项目由我司负责整治，目前河道正在进行永久截污施工，预计2018年9月底完工。待工程完工时，因施工影响的道路等问题，我司将一并予以恢复，后续我司也将加强安全文明施工监管力度，尽量减小施工给周边市民带来的影响。</t>
  </si>
  <si>
    <t>水务集团野蛮施工！水务集团野蛮施工！</t>
  </si>
  <si>
    <t>城区水系综合治理，由水务集团负责治理的跃进河工程，施工非常野蛮，5月初的时候，他们将高坂路开挖后埋设管网，可挖开之后就不了了之，留下一道大沟给附近的居民造成严重的安全隐患。金色康城小金星幼儿园门口的高坂路破烂不堪。高坂路原本就是一条小区配套小路，被开挖之后雨天泥泞不堪，晴天尘土整天蔽日，很难想象在十九大过后提倡建设和谐美丽的中国，竟然还有如此不负责任的企业，强烈要求水务集团公开道歉，给附近的业主补偿，特别是要将道路恢复原状，还居民一个和谐的居住环境。</t>
  </si>
  <si>
    <t>经了解，因自来水改造工程，造成路面坑洼，待工程结束后方可改善。</t>
  </si>
  <si>
    <t>仓山区金辉伯爵山对面的跃进河工地，晚上11点19分还在施工，噪音扰民，希望部门尽快处理。</t>
  </si>
  <si>
    <t>我局执法人员于2018年5月21日22时51分到现场查看，未发现施工。今后我局将加强对该工地的日常巡查，发现违规施工现象将依法予以查处。若市民发现施工扰民行为，请拨打24小时投诉电话12345，我局在收到举报后将第一时间调派执法人员前往查处。</t>
  </si>
  <si>
    <t>仓山区368号弄又被跃进河整治工程搞得尘土飞扬了</t>
  </si>
  <si>
    <t>前两天，市水务集团才向市民道歉，说会监督到位，结果才好了两天，仓山区368号弄又被跃进河整治工程搞得尘土飞扬了！极度恶劣！请问，市水务集团你们是空口说白话吗？承诺了，道歉了，都不执行吗，你们这样继续尘土飞扬，危害老百姓的健康，你们简直是黑心国企！</t>
  </si>
  <si>
    <t>接到诉求后，我司已再次责令施工方进行整改，要求其定期安排清理和洒水，若未整改到位将对其加以处罚。后续我司也将持续督促其做好抑尘管理，强化抑尘措施，感谢市民的关注与监督。</t>
  </si>
  <si>
    <t>望相关部门介入处理</t>
  </si>
  <si>
    <t>我们房子旁边的跃进河每天晚上都是通宵施工，严重影响居民睡眠。特此投诉，望相关部门介入处理。</t>
  </si>
  <si>
    <t>我局执法人员于2018年5月22日01时05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</si>
  <si>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投诉河道施工</t>
  </si>
  <si>
    <t>东升小区往东盛花园旁边的跃进河河道工地0：10还在施工，噪音扰民。特此投诉，望处理。</t>
  </si>
  <si>
    <t>我局执法人员联合东升街道城管中队于2018年5月14日01时25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</si>
  <si>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河道工地施工扰民</t>
  </si>
  <si>
    <t>三叉街东升小区往东盛花园旁边的跃进河河道工地晚上10点35分还在施工，噪音扰民，每天晚上都是如此，特此投诉，希望有关部门尽快处理。</t>
  </si>
  <si>
    <t>我局执法人员于2018年5月11日23时28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</si>
  <si>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跃进河整治工程金辉伯爵山小区段施工扰民问题2.0</t>
  </si>
  <si>
    <t>1. 5月2日-5月8日，没有夜间施工情况，但是5月9日凌晨1时，仍然有挖掘机在施工。
2. 建议相关部门增加巡查频率。仅巡查一次，不管有没发现施工，能说明什么问题？？如果因为人手不够无法增加巡查次数，建议告知巡查工作负责人的电话，方便本人发现情况时随时通报。如果只是向12345反映，又是至少3天后才能处理，能有什么作用？？
3. 在编号为FZ18043000365的诉求件中，本人更加关心的是为何挖掘机不增加正常工作日的白天施工时间，一定要在早上8点前、夜间22点后施工？ 特别是，周末两天、甚至是节日的早间、夜间几乎都有施工。是不是因为施工队在正常工作日的白天主要时间段将工人抽调至其他工地工作，只是在边角时间将工人调回来加班加点工作。
4. 本人认为，单纯施工扰民问题不大，毕竟市民支持内河整治反过来对市民有利。关键问题是请关注下是否存在第3点所说的施工队抽调人员到其他工地工作的情况。如果没有这个情况，请相关部门考虑下如何压迫施工队增加正常工作日的白天主要时段的施工时间与工人数量，以加快进度。
5. 最后，本人推断，施工队一定没有夜间施工许可。既然是政府项目，应该更加遵纪守法。而不是因为政府项目就可以恣意妄为。</t>
  </si>
  <si>
    <t>我局执法人员于2018年5月9日23时33分到现场查看，未发现施工。今后我局将加强对该工地的日常巡查，发现违规施工现象将依法予以查处。若市民发现施工扰民行为，请拨打24小时投诉电话12345，我局在收到举报后将第一时间调派执法人员前往查处。</t>
  </si>
  <si>
    <t>则徐大道金辉伯爵山旁边跃进河的施工工地，已经0:58分还有钩机在施工，噪音影响周边居民休息。特此投诉！请有关部门处理。</t>
  </si>
  <si>
    <t>跃进河被变本加厉乱倒渣土，已几近堵塞！</t>
  </si>
  <si>
    <t>五一放假期间跃进河被乱倒建筑渣土，被举报后，未得到及时制止，2日晚上，又有三辆货车将渣土倾倒在河边，再由一辆铲车连夜铲到跃进河中，大量渣土几乎把跃进河堵塞。由于河边树立的宣传告示牌没有提供举报电话，无法现场举报和查处。望责任部门尽快查处，还居民一条干净的内河。</t>
  </si>
  <si>
    <t>关于您反映的仓山区金辉伯爵山楼盘靠近跃进河对岸乱倒卸问题，我局执法人员已前往现场查看。经查，现场为民生工程水系治理跃进河段，砖渣填于河道中是为了做施工便道，并非建筑垃圾乱倒卸行为。</t>
  </si>
  <si>
    <t>金辉伯爵山对面的跃进河工地现在已经快凌晨一点还在施工，噪音影响周边居民休息，请有关部门处理。</t>
  </si>
  <si>
    <t>我局执法人员于2018年5月3日22时46分到现场查看，未发现施工。今后我局将加强对该工地的日常巡查，发现违规施工现象将依法予以查处。若市民发现施工扰民行为，请拨打24小时投诉电话12345，我局在收到举报后将第一时间调派执法人员前往查处。</t>
  </si>
  <si>
    <t>仓山区东升解困小区跃进河现在已经23:46分还在施工，噪音严重扰民，特此投诉，望处理。</t>
  </si>
  <si>
    <t>我局执法人员于2018年5月2日23时26分到现场查看，未发现施工。今后我局将加强对该工地的日常巡查，发现违规施工现象将依法予以查处。若市民发现施工扰民行为，请拨打24小时投诉电话12345，我局在收到举报后将第一时间调派执法人员前往查处。</t>
  </si>
  <si>
    <t>跃进河整治工程金辉伯爵山小区段施工扰民问题</t>
  </si>
  <si>
    <t>跃进河整治工程金辉伯爵山小区段施工地点与金辉伯爵山小区仅仅一河之隔，与小区5-9号楼直线距离仅20-50米，施工噪音问题给小区5-9号楼居民带来巨大困扰。存在问题具体如下：
1. 施工时间十分奇怪：施工时间常常是早上06:30-10:00左右、晚间22:30-00:30左右，严重影响居民睡眠；尤其是使用噪音巨大的施工工具与机械时，比如电锯、挖掘机。而其他对居民生活、休息造成影响较小的时段却基本不见施工人员的踪影。
2. 施工人员少、施工进度慢：常常看见施工人员少则3-5人，多则5-7人；施工常常开展1-2天、接下来2-3天又不见动静。最近3个月以来，间断施工对居民带来长时间的影响。
建议：
1. 施工时间调整为早上8点以后至下午13点，下午15点以后至晚间20点以前，避开居民休息时间。尤其是噪音巨大的施工工具与机械需要进场施工时。
2. 政府部门加强对施工队的管理、敦促施工队调集足够人力、集中时间施工。避免施工队白天主要时间在其他工地上干活、边角时间才回到该工地干活。工程进度拖沓缓慢。</t>
  </si>
  <si>
    <t>仓山区金辉伯爵山6号楼对面跃进河在改造，施工队经常晚上十点多开始施工到凌晨三点多，噪音扰民，严重影响附近居民正常休息。特此投诉，望相关部门介入处理。</t>
  </si>
  <si>
    <t>关于仓山区金辉伯爵山6号楼对面施工扰民问题，我局执法人员于2018年3月27日1时04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</si>
  <si>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夜间施工扰民</t>
  </si>
  <si>
    <t>仓山金辉伯爵山旁边跃进河河道晚上12点还在施工，噪音非常大，严重扰民，孩子都没法睡觉，特此投诉。</t>
  </si>
  <si>
    <t>关于仓山区金辉伯爵山旁边跃进河河道施工扰民问题，我局执法人员于2018年3月27日1时4分到现场查看，此处为内河项目，未发现施工。今后我局将加强对该工地周边的日常巡查，发现违规施工现象将依法予以查处。若市民发现夜间施工扰民行为，请拨打24小时投诉电话12345，我局在收到举报后将第一时间调派执法人员前往查处。</t>
  </si>
  <si>
    <t>跃进河整治拆迁，把368号弄的路面搞得坑坑洼洼！至今没有修复！</t>
  </si>
  <si>
    <t>去年底，仓山区跃进河整治，则徐大道西侧368号弄附近的店面和厂房拆迁，重型机械进场拆迁，反复碾压368号弄路面，导致路面到处坑坑洼洼，368号弄前两年小街巷整治时才铺的沥青，结果，这么短的时间内，又被搞得面目全非，请问仓山区建设局，福州市建委，福州市水务集团，仓山区房管局怎么办？请看附件文档里的图片！实际现场还不止这些坑坑洼洼，还有很多坑坑洼洼！</t>
  </si>
  <si>
    <t>则徐大道368弄道路坑洼的问题，我局将通知施工人员安排前往进行维护处理。谢谢。</t>
  </si>
  <si>
    <t>内河整治工程把小区垃圾房堵塞住了，造成垃圾无法倒进垃圾房，只能满路面堆放！</t>
  </si>
  <si>
    <t>请把这个投诉帖子转给福州市水务集团，福州市建委，仓山区东升街道三方联合解决！！！！迫切要解决！！！！
仓山区则徐大道西侧万科金域华府小区的垃圾房，最近被跃进河整治工程的施工方给围挡了起来，导致小区的垃圾无法正常放到小区垃圾房里，造成小区垃圾只能满路面堆放！！！脏乱不堪！！！请福州市水务集团，福州市建委，仓山区东升街道还我们一个正常使用的垃圾房！！！</t>
  </si>
  <si>
    <t>您所反映的问题我街道工作人员已赴现场查看，该位置围档符合内河整治工程施工要求，因此造成的垃圾处理问题已要求小区物业方及垃圾清运方增加清理力度，以便在内河整治期间全力保障小区的正常垃圾处理。</t>
  </si>
  <si>
    <t>仓山区下湖村跃进河下湖段改沟建河道事宜</t>
  </si>
  <si>
    <t>跃进河下湖段在17年9月份拆迁疏通等事项就告一段落，仅有一条排水沟在10月份河道部门就用沙袋堵住，用排污机器处理一下，以20公分的管排至跃进河至今，下湖村委向上级反映铺设一条排水管到跃进河，现听村干部说，这个报告被否定，又要河道挖100多米，又要拆迁几百间房屋，我们村民认为没有必要挖这条河道，只要铺设排污管，如果怕污水没地方走，只要做10几个沉污井，过滤沉淀后流向跃进河就可以解决这个问题。希望相关部门领导，尊重民意，不要否定村委会的意见！</t>
  </si>
  <si>
    <t>跃进河流域整治属于水系治理PPP包项目，整体规划设计已审定。污水处理设施5000吨一体化设备已持续正常运行，跃进河霞湖段支流处理初步方案按规划河道治理，目前正在等待方案落地与补充协议签订。对于村民提出的意见，我委将报上级部门及规划设计单位综合考虑审核</t>
  </si>
  <si>
    <t>下湖村排水沟变河道浪费国家资金</t>
  </si>
  <si>
    <t>仓山区下湖村跃进河处于般政交通职业学院桥边至下湖村侨兴幼儿园段（学校体育场西边），目前这是一个排水沟连接跃进河，总长100多米，现听说要改为河道绿化宽30米，如果改为河道会牵涉到10户村民房屋拆迁，做为土生土长的本村村民，我们认为政府没必要花这么大的代价，把村民的房屋拆掉，改沟建河道，只需花小钱铺设排水管道，没必要花这么大资金把仅有100多米的排水沟改为河道。请政府部门高度重视并实地考察，把钱花在希望工程上，希望给个满意答复！</t>
  </si>
  <si>
    <t>下湖村排水沟变河道浪费国家资金为求个人利益</t>
  </si>
  <si>
    <t>则徐大道金辉伯爵山旁边跃进河的对岸连续三四天早上六点到八点有工人用电锯砍树，噪音影响周边居民休息，特此投诉，请有关部门处理。</t>
  </si>
  <si>
    <t>诉求提及的工程为我司跃进河景观工程，接到诉求后，我司已要求施工方合理安排作业时间，同时采取临时措施降低施工给居民造成的影响。
此外，树木移植工程预计本周内可完成，施工期间给市民造成的不便，我司深表歉意。</t>
  </si>
  <si>
    <t>咨询福州市水务集团！</t>
  </si>
  <si>
    <t>目前，仓山区万科金域华府小区旁边的跃进支河和半洋亭河正在进行内河整治，其中一个项目就是截污，请问福州市水务集团，万科金域华府小区原本多个排污口没有接入市政管网，都设置在内河边，请问，现在内河已经清淤完了，什么时候把我们小区向内河排污的排污管道接入到市政管网里？其中一个排污管道的位置请看附件里的图片！</t>
  </si>
  <si>
    <t>经对落实，诉求位置的沿河排污口，我司在后期沿河截污施工时将统一并入市政污水干管，相关工程预计于2018年下半年完成。</t>
  </si>
  <si>
    <t>仓山区则徐大道正祥工地私自向内河排放污水！</t>
  </si>
  <si>
    <t>举报仓山区则徐大道原铅笔厂地块的正祥工地私自向内河排放污水！这条内河是跃进支河，目前正在进行内河整治！政 府一边花大价钱进行内河整治清淤，结果正祥开发商私自在工地背后设置多个排污口，源源不断地向内河里排放污水！我们万科金域华府小区的业主在对岸看得一清二楚！照片也拍下来了！结果每次仓山区环保局来了，都是走马观花，不仅没有到工地里去稽查！也没有到万科金域华府小区里，看到对岸去，就回复我们说这是内河整治让河水变浑浊！根本不是这么一回事，好吗？有图有真相，连排污的水管都能看见，仓山区环保局还能这样睁眼说瞎话吗？我们万科金域华府的业主根本就看不下去了！请你们深入他们工地实地去看看他们到底有没有在工地背后向内河设置多个排污口！</t>
  </si>
  <si>
    <t>经现场检查勘察落实，正祥工地内泥浆按建委规定清运，清运记录完整，你所反映的排水，是内河整治过程中水务公司将淤泥捞上来过滤压缩后的尾水回流至内河。</t>
  </si>
  <si>
    <t>焚烧垃圾  废液乱倒</t>
  </si>
  <si>
    <t>在浦下村新桥68号附近臭水沟内，流淌着不知何种粉红色液体，散发着恶臭！液体源源不断流入跃进河内！ 请市政府相关部门管一管。 19大生态建设如何落实，环保、城管在做什么！盖山镇、浦下村（村长书记）相关干部是如何治理村镇垃圾卫生工作，美丽乡村如何落实的，请仓山区政府回复！浦下村卫生治理负责人是谁，作为村民我们都不知道，是不是有点官僚！</t>
  </si>
  <si>
    <t>所反映的问题，已组织人员前往处理。</t>
  </si>
  <si>
    <t>反映内河整治问题</t>
  </si>
  <si>
    <t>仓山区跃进河内河整治我们是很欢迎的，但是施工队不能一直在晚上施工，而且都是用大型机器施工，我们的房屋都会震动，当时台湾地震余震我们都没有这样的感觉。施工队施工一点规划都没有，之前已经把渣土运走了，现在把内河的淤泥挖上来弄得路面乱七八糟，再让渣土车把渣土拉回来填埋，特此投诉，希望有关部门介入处理。</t>
  </si>
  <si>
    <t>跃进河已列入仓山区龙津阳岐片区水系综合治理PPP项目由我司负责整治，接到诉求后，我司已要求施工方严格按照市建委规定的有效作业时间抓紧施工，并尽快整改路面卫生问题，望市民给予理解支持。此外，对于诉求提到渣土问题我司说明如下：前期我司进行河道淤泥清淤，已将淤泥运送出去；近期新运输的施工渣土是用于修建施工便道，以便机械施工。</t>
  </si>
  <si>
    <t>环保</t>
  </si>
  <si>
    <t>我家在盖山镇嘉欣庭苑，附近是金色康城二期地块和跃进河，附近经常有人倾倒垃圾，焚烧垃圾，跃进河路面，我们居民自费修的路，也被挖掘机压坏，请问包括高坂路，有无环卫人员？能否处理一下？另外就是计划的高湖小学何时建？金色康城地块难道一直荒地？</t>
  </si>
  <si>
    <t>经了解，已进行围挡，同时安排人员加强巡查，若有发现乱倒、焚烧垃圾现象将立即予以制止。</t>
  </si>
  <si>
    <t>跃进河施工野蛮挖断道路不予恢复</t>
  </si>
  <si>
    <t>仓山金色康城通往嘉欣庭苑有一段道路，原来是一段50米的泥巴路，之前几个部门踢皮球踢来踢去都不修，后来由嘉欣庭苑的业主集资，倒上水泥，修筑了一条简单的硬化路。可目前跃进河水系攻坚施工，施工队伍野蛮的将这段居民出入的唯一道路开挖，然后随意用渣土填补后不了了之，这两天下雨过后，这段道路又重新回到了原始状态，泥泞不堪，水系治理我们是支持的，但也要考虑到居民出行的基本需求，而且施工后不予以恢复原状就拍*股走人，这与到人家家里砸了窗户后不赔偿就跑路有什么区别。强烈要求施工的北京路桥将道路恢复原状！！！</t>
  </si>
  <si>
    <t>经现场查看，由于我司跃进河河道治理施工，将诉求道路破除进行施工。现该段河道治理已完成施工，我司已将道路恢复原状.由此给市民生活上带来的不便，我司深表歉意。</t>
  </si>
  <si>
    <t>投诉粉尘扰民</t>
  </si>
  <si>
    <t>仓山白湖亭沃尔玛后面的跃进河工地，粉尘到处飞跟水泥厂一样，严重扰民，特此投诉，希望有关部门介入处理。</t>
  </si>
  <si>
    <t>经现场检查，未发现跃进河整治过程产生大量粉尘，后期我局将加大巡查力度，一旦发现违法行为立即依法查处。</t>
  </si>
  <si>
    <t>9月份金色康城和嘉欣庭苑之间的跃进河下段内河整治开始，用铁皮围挡，至今已经快两个月了，进程非常慢，有的时候好几天没见到施工人员，有的时候来了勾了两下就走了，特此反映，希望有关部门尽快处理，加快进度，不要磨洋工了。</t>
  </si>
  <si>
    <t>我局已通知施工单位加快施工，争取早日完成该内河的整治工作。给您造成的不便，敬请谅解。</t>
  </si>
  <si>
    <t>一个工地施工，特别是在三更半夜，噪音扰民，业主有跟物业反映过，希望工地施工调整时间，也请民房的主人看好自家的狗，特此投诉，望部门介入处理。</t>
  </si>
  <si>
    <t>经现场查看，则徐大道270号伯爵山附近的跃进河已列入我司仓山龙津阳岐片区水系综合治理PPP项目内，河道治理正在实施中。针对诉求问题，我司已要求施工单位合理安排作业时间，并采取相关施工措施尽量控制噪音，以减少对市民的影响。</t>
  </si>
  <si>
    <t>跃进河何时开始整治？</t>
  </si>
  <si>
    <t>仓山区金色康城旁边的跃进河黑臭将近十年了，何时开始整治？望回复。</t>
  </si>
  <si>
    <t>跃进河前段时间对河道进行简单的垃圾清理，方案设计还在优化设计当中。目前跃进河预计年内进场动工。给您造成的不便，敬请谅解。</t>
  </si>
  <si>
    <t>跃进河什么时候治理</t>
  </si>
  <si>
    <t>跃进河治理前段时间刚来治理，把水葫芦挖走了，只做了一侧，道路另一侧依然都是水葫芦，跃进河边都是种菜施肥，晴天雨天都有臭味，另一侧跃进河什么时候来治理下？是否能做沿河的栈道，从嘉欣庭苑出去都要绕一大圈？现在新闻一直说在治理内河了，怎么这条河边一点动静都没有，怎么没有有关部门来关心一下？？？？河边上这么多违章建筑也不见清理，仓山区的效率怎么就这么慢，鼓楼、台江，甚至晋安治理河道都大踏步前进，这条河就一点动静都没有，</t>
  </si>
  <si>
    <t>仓山区盖山镇政府是懒政怠政的典型</t>
  </si>
  <si>
    <t>对部门答复不满意，可以到消防部门查看出车记录等，盖山镇政府还要懒政怠政到何时？原来通往垃圾场的铁皮门（靠近跃进河）都倒一半了，是为了应付环境检测组而修的“门”，现在跃进河又臭的要命，继续投诉，望处理。</t>
  </si>
  <si>
    <t>已派人员前往查看，未发现焚烧垃圾现象。今后，将加强巡查力度，若有发现焚烧垃圾现象将立即予以制止。若您有发现焚烧现象，可拨打盖山值班室电话：83434944进行反映，将尽快派人员到现场处理。</t>
  </si>
  <si>
    <t>跃进河治理</t>
  </si>
  <si>
    <t>跃进河治理前段时间刚来治理，把水葫芦挖走了，只做了一侧，道路另一侧依然都是水葫芦，跃进河边都是种菜施肥，晴天雨天都有臭味，另一侧跃进河什么时候来治理下？是否能做沿河的栈道，从嘉欣庭苑出去都要绕一大圈，有栈道会节省一大半时间。请问有这个规划吗？</t>
  </si>
  <si>
    <t>跃进河项目属于福州市城区水系综合治理PPP包项目，业主单位是市水务集团，目前已入场整治。诉求人询问的“另一侧跃进河什么时候来治理下？是否能做沿河的栈道”经查询业主单位，该段河道因一侧涉及部队军事地块，驳岸及河边步行道等设计方案尚未最后确定。目前正在协调近期就会动工整治。</t>
  </si>
  <si>
    <t>跃进河打通了吗</t>
  </si>
  <si>
    <t>盖山镇政府辛苦了，马上就7月份了，请问2017年上半年市政府部署的打通跃进河完成了吗？下半年治理单位能否进场施工？</t>
  </si>
  <si>
    <t>跃进河还未全线打通，已纳入水系PPP项目治理，目前正在优化设计方案，预计年内动工。</t>
  </si>
  <si>
    <t>希望整治跃进河河水黑臭问题</t>
  </si>
  <si>
    <t>现在夏天到了，我们希望能够先对河水进行除臭，以免滋生病菌，影响周边居民健康。</t>
  </si>
  <si>
    <t>跃进河纳入福州龙津阳岐水系治理PPP项目治理，中标单位正在优化设计方案，下半年即安排进场施工，要求中标单位2017年底打通主河道并消除黑臭。</t>
  </si>
  <si>
    <t>我是仓山区万科金域华府的居民，旁边是跃进河，河水又黑又臭，夏天快到了，希望相关部门能够先除臭消毒再进行治理。另想咨询政府有什么整治的计划？何时能够实施？望告知。</t>
  </si>
  <si>
    <t>根据市里水系治理安排，跃进河纳入福州龙津阳岐水系治理PPP项目治理，项目合作期15年，含2-3年建设期及12年的后期管养运营期，目前中标单位正在优化设计方案，下半年即安排进场施工。要求中标单位2017年底前先行打通主河道。</t>
  </si>
  <si>
    <t>金色康城边上跃进河做一半又停了</t>
  </si>
  <si>
    <t>金色康城边上跃进河做一半又停了，把水面上的水草水葫芦清理了，淤泥臭土裸露在空气中。就停了，现在更臭了，蚊子也更多，工人也说不做了就清理下水草，，。跃进河段已经这么多年了。。。还没处理好</t>
  </si>
  <si>
    <t>根据市里水系治理安排，跃进河纳入福州龙津阳岐水系治理PPP项目治理，项目合作期15年，含2-3年建设期及12年的后期管养运营期。目前中标单位正在优化设计方案，下半年即安排进场施工。要求中标单位2017年底前先行打通主河道。</t>
  </si>
  <si>
    <t>河面污染问题</t>
  </si>
  <si>
    <t>仓山区盖山镇高坂路金色康城与嘉欣庭苑之间的跃进河河段自从河里的水葫芦被钩走之后，河面一直飘着一股油污，又黑又臭，而且河岸边还留着一大堆的泥巴，希望相关部门尽快介入查处。</t>
  </si>
  <si>
    <t>根据市里水系治理安排，跃进河纳入福州龙津阳岐水系治理PPP项目治理，项目合作期15年，含2-3年建设期及12年的后期管养运营期，目前拆迁任务已接近尾声，中标单位正在优化设计方案，下半年即安排进场施工。要求中标单位2017年底前先行打通主河道。</t>
  </si>
  <si>
    <t>跃进支河河水非常黑，非常臭</t>
  </si>
  <si>
    <t>仓山区连江南路盖山镇金色康城旁边跃进支河河水非常黑，非常臭，臭气熏天居民无法忍受，还滋生许多蚊虫，要求政府整治。</t>
  </si>
  <si>
    <t>根据市里水系治理安排，跃进河纳入福州龙津阳岐水系治理PPP项目治理，目前拆迁任务已接近尾声，中标单位正在优化设计方案，下半年即安排进场施工。要求中标单位2017年底前先行打通主河道。</t>
  </si>
  <si>
    <t>内河恶臭 蚊子苍蝇很多</t>
  </si>
  <si>
    <t>东升街道旁边跃进河 前两天工程队进来做了半天为什么又停了
夏天内河恶臭 蚊子苍蝇很多 请有关部门监督</t>
  </si>
  <si>
    <t>仓山区东升街道旁侧的跃进河工程建设，为仓山龙津阳岐水系综合治理及运营维护PPP项目包内工程，中标单位为北京首创股份有限公司牵头的联合体，由北京市政路桥股份有限公司负责施工，该项目为市委市政府“攻坚2017”行动清单中任务，计划于2017年底完成河道基本消除黑臭的目标。东升街道南台大道（东盛花园小区西）正在整理场地、围挡搭设，目前工程正在推进阶段，我司将督促中标单位，尽快落实跃进河的建设工作。</t>
  </si>
  <si>
    <t>希望治理河道</t>
  </si>
  <si>
    <t>仓山区白湖亭万科金域华府旁边的跃进河河水非常臭，蚊虫也非常多，不知道是什么原因河边的人行道上都是水，感觉是河道里的水。河道内水莲长得密密麻麻，水根本流不动，希望相关部门介入治理。</t>
  </si>
  <si>
    <t>要求政府兑现对跃进河进行内河整治的承诺</t>
  </si>
  <si>
    <t>则徐大道旁的跃进河是条死河，臭气熏天，蚊虫又多，夏天一到更甚，跃进河两旁的小区、居民多次通过报社、12345等正规途径向相关部门反馈，要求尽快整治这条严重影响周边百姓生活的内河，去年报纸也刊登过报道，仓山区政府也承诺将在2017年底前完成治理、清淤、疏通河道等工作。就在两个月前仓山区政府也在跃进河旁搭了一个大舞台做了一个治理内河的项目（具体项目名称太长）启动形式，但项目启动了，台子一撤，就这样治理项目没影了。做为一个老百姓，我希望政府能重视生态环境的保护，老百姓的生活以及文明福州的建设，能兑现承诺，及时对跃进河进行治理。谢谢！做为一个老百姓，我希望政府能重视生态环境的保护，老百姓的生活以及文明福州的建设，能兑现承诺，及时对跃进河进行治理。谢谢！</t>
  </si>
  <si>
    <t>根据市里水系治理安排，跃进河纳入福州龙津阳岐水系治理PPP项目治理，项目合作期15年，含2-3年建设期及12年的后期管养运营期，目前拆迁任务已接近尾声，中标单位正在优化设计方案，下半年即安排进场施工。</t>
  </si>
  <si>
    <t>内河整治项目问题</t>
  </si>
  <si>
    <t>仓山区跃进河内河臭水整治项目迟迟没有如期动工，和政府报告上面写的时间完全不符，特此投诉，希望有关部门介入处理。</t>
  </si>
  <si>
    <t>跃进河已纳入福州龙津阳岐水系治理PPP项目治理，项目合作期15年，含2-3年建设期及12年的后期管养运营期。目前拆迁任务已接近尾声，中标单位正在优化设计方案，下半年即安排进场施工。要求中标单位2017年底前先行打通主河道。</t>
  </si>
  <si>
    <t>金辉伯爵山小区化生活污水何时接入东兴路污水管网？</t>
  </si>
  <si>
    <t>我就是来问问这事什么时候能完成？金辉伯爵山1000多户居然把生活污水排到跃进支河，既然政府修了东兴路，也配建了污水管网，那就要利用起来，你小区门口有污水管不接入却排到内河，这不只是金辉物业的失职，更是监管部门的失职！</t>
  </si>
  <si>
    <t>该道路已根据设计施工完毕，已为小区预留污水管口接驳点，可由小区物业进行申请接驳。谢谢！</t>
  </si>
  <si>
    <t>咨询东部指挥部和盖山镇：跃进河拆迁何时完成?</t>
  </si>
  <si>
    <t>2016百日攻坚市政府已对跃进河的整治列出时间表，要求在明年(2017)6月底前完成征迁，明年(2017)年底完成跃进河综合整治。现在距离6月底也就一个半月时间了，据仓山区建设局的反馈：目前还余高湖桥南段3户房屋未拆除。
请问跃进河整治剩余拦路虎何时拆除？6月底能完成吗？这是市政府的承诺，也是人民的期盼，谢谢</t>
  </si>
  <si>
    <t>经了解，跃进河项目历经征迁工作多年，今年来取得较大进展。目前该项目的征迁工作已进入扫尾阶段，盖山镇和东部指挥部正在全力推进剩余户的拆迁工作，预计6月底完成征迁扫尾。同时，业主单位福州市市容公司也已协调河道整治中标单位先行进场开展河道施工整治。</t>
  </si>
  <si>
    <t>万科金域华府周边内河名为跃进河。通过东部指挥部、盖山镇的努力，跃进河拆迁扫尾取得重大突破，目前还余高湖桥南段3户房屋未拆除，东部指挥部、盖山镇正在做细工作，加紧研究跃进河拆迁扫尾个案的突破，计划6月底完成全部拆迁任务。跃进河已纳入仓山龙津阳岐水系综合治理及运营维护PPP项目治理，正如诉求件中提及的该项目于3月底举行开工仪式。其中白湖亭河下游与螺洲河交界处已先行动工，跃进河涉及则徐大道路改桥工程正在排查管线并与地铁公司积极对接1号线保护方案，下半年安排进场施工，进行水质治理。方案中将建设河道两侧污水截流系统，接入周边市政管网或引入调蓄池。</t>
  </si>
  <si>
    <t>跃进河到底怎么样了</t>
  </si>
  <si>
    <t>请问，如今2017年已快过半了，为何还没见施工队进场施工，这样的效率难道就是福州攻坚2017的速度吗？</t>
  </si>
  <si>
    <t>通过东部指挥部、盖山镇的努力，跃进河拆迁扫尾取得重大突破，且跃进河已纳入仓山龙津阳岐水系综合治理及运营维护PPP项目，该项目已于2月20日开标，目前中标单位正在进行规划、设计等工作，白湖亭河下游与螺洲河交界处已先行动工。目前也已要求东部指挥部、盖山镇进一步做细工作，加紧研究跃进河拆迁扫尾个案的突破。给您造成的不便敬请谅解。</t>
  </si>
  <si>
    <t>盖山镇政府效能低下</t>
  </si>
  <si>
    <t>跃进河内河整治项目，2008年开始的整治到现在快10年了，抗战8年都结束了，地铁都通了，党委们你们知道吗？跃进河沿岸居民填河盖楼就是违法行为，按法就要强拆，还河！！！仓山区文建汽车维护部旁的桥梁桥面塌陷严重，内河臭水垃圾成堆也不管！！！效能低下！！！马真精神在吗？？？</t>
  </si>
  <si>
    <t>经了解，跃进河内河整治项目征迁工作现已进入尾声，目前仅剩余高湖段个别户数征迁工作未完成，有望在近期内实现全部交地。当前由业主市市容公司负责的新的施工队伍已准备进场。</t>
  </si>
  <si>
    <t>请处理：仓山区污水排放问题</t>
  </si>
  <si>
    <t>位于福州市仓山区万科金域华府小区旁跃进河，据说2017年3月25号将进行动工仪式，这是个大喜事，否则臭哄哄的。臭哄哄的主要原因是金辉伯爵山几千户的住户污水全往这条内河排放，地税国税那条路已修好已有排污管，烦请监管污水不要再往内河排放。</t>
  </si>
  <si>
    <t>您诉求的问题经了解：关于金辉伯爵山小区污水排放问题，主要是去年东兴路改造，将原来污水管道破坏。现因东兴路改造工程未验收污水管尚未接入，金辉物业会继续跟进直至问题解决。</t>
  </si>
  <si>
    <t>内河违建</t>
  </si>
  <si>
    <t>跃进河，盖山郭宅七星桥段有人违章在内河内建铁皮房。</t>
  </si>
  <si>
    <t>您所反映的“盖山镇郭宅七星桥段有人违章在内河内建铁皮房”的问题，我局执法人员已到盖山镇郭宅村内河周边查找，因您所诉违法建筑地址不详，我局无法找到您所反映的郭宅七星段的违建，请您指明您所反映的违建所在的具体位置、周边参照物、户主名称或附上违建所在地图、现场照片，便于我局调查处理，谢谢！</t>
  </si>
  <si>
    <t>跃进河护岸大肆砍树占地违章搭盖仓库出租获利</t>
  </si>
  <si>
    <t>福州市仓山区则徐大道344号，肛肠医院往南80米左右有家补胎店隔壁两家房东在跃进河护岸大肆砍树占地违章搭盖仓库出租获利，其中一家房东在去年国庆放假占地违建仓库出租大量堆放破旧轮胎易燃物，另外一家房东利用今年春节放假也在大肆占地违建，现在填沙铺地板瓷砖准备搭盖房子出租。破坏内河护栏开个门洞，用黑布挂在护栏遮挡隐蔽搞违建。请城管部门，园林部门及内河管理部门联合执法打击违建拆除恢复内河护岸的绿化补种树木，美化榕城做出努力。</t>
  </si>
  <si>
    <t>您反映的问题我街道城管中队已赴现场查看，现已下发责令整改通知书，将督促相关业主整改，对于其破坏绿化的行为，已转由园林部门对其通知整改。</t>
  </si>
  <si>
    <t>金辉伯爵山南侧跌进河支流改造时间</t>
  </si>
  <si>
    <t>金辉伯爵山南侧跃进河支流，现状很黑加很臭，严重影响周边小区居民日常生活，已与周边城市的发展极不相衬，投诉已多年，回复基本是拆迀末到位，现地铁都已通车，河流改造是否有个明确可行时间计划，总不能遥遥无期吧。另仓山区政府整制跃进河计划是否含了伯爵山南侧这条支流。环境整制事关民生，请相关部门重视。</t>
  </si>
  <si>
    <t>跃进河位于仓山镇、盖山镇辖区，始于霞湖村，终于浦下村，所流经区域多为城乡结合部，基础差。整治业主单位福州市市容建设开发公司，目前处于整治过程中，因其线路长，穿过的村庄多，拆迁难度大。经过努力，整治工程已过半，部分节点东部指挥部、盖山镇正加紧协调推进。另外跃进河已列入明年整治重点，根据福州市城区内涝内河治理（第一批）责任清单要求东部指挥部、盖山镇争取于2017年6月30日前完成全面交地任务，施工单位争取在2017年底前河道全线贯通、重新清淤、消除黑臭。</t>
  </si>
  <si>
    <t>不要让白湖亭河等内河污染危害人民群众的身体健康</t>
  </si>
  <si>
    <t xml:space="preserve">市长好！
   福州市仓山区自南台大道——则徐大道金辉伯爵山——海峡酒店用品城——万科金域华府一带沿线企业及居民区污水未经处理长期以来直排跃进支河/白湖亭河(也称“下濂河”），内河变成开放式的化粪池，臭气熏天，污染严重（参见10月13日海都报A06版报道），2007年以来9年中，群众一致呼吁整治，但迟迟未见实施，周边群众也多次在市长信箱呼吁，但多是被批转到当地的东升街道处理。众所周知，街道社区只有打捞河面漂浮物、清除驳岸杂草等能力，这么大的工程需市政府和市城乡建设委员会等部门铺设污水管道截污处理，不能避重就轻将其归为“清扫卫生”由当地的东升街道和盖山镇承担。这个与三叉街到白湖亭這一段的地铁工程不是由途径的东升街道和盖山镇来承担道理是一样的。另外市长信箱也有回复到“拆迁未完成”，但拆迁为什么未完成呢？而同样是仓山区的烟台山周边改造拆迁工作为什么很快就能完成了？请市长关注一下。谢谢！ </t>
  </si>
  <si>
    <t>仓山区跃进河白湖亭段整治，因沿河两户居民房屋拆迁协议一直无法签订，致使该段截污干管无法施工。目前市政府已对跃进河的整治列出时间表，要求在明年6月底前完成征迁，明年年底完成跃进河综合整治。业主单位市市容公司已积极协调属地政府及拆迁公司拟通过司法程序完成拆迁工作</t>
  </si>
  <si>
    <t>万科金域华府市政污水管道</t>
  </si>
  <si>
    <t>该社区的生活污水全部靠小区内的一台排污泵直接抽水外排至跃进河，相关部门给的答复是这个片区没有接入市政污水管道，前几个月的一个投诉中，福州水务公司给的答复是已经建设好市政管道，可是到目前为止，该社区的污水仍然直接外排，究竟问题出在哪里？什么时候可以接入市政管道？</t>
  </si>
  <si>
    <t>根据开发商的反馈：该司将尽快对万科金域中央2#楼门口污水井进行清淤工作。有关需接驳入市政管道的建设进度问题，目前该项目正在早办排水许可手续，待办好后将接入市政管网</t>
  </si>
  <si>
    <t>万科金域华府旁跃进河治理</t>
  </si>
  <si>
    <t>这条内河已经污染很多年，每次仓山区建设局给出的反馈都是派人进行日常打捞，而最终实质问题从未改变，不知道具体后续的治理方案在哪里？</t>
  </si>
  <si>
    <t>请求生态修复跃进支河(下廉河)</t>
  </si>
  <si>
    <t>东部办公区旁边的跃进河生态修复的很美，又是撒活菌又是种绿树又是喷泉式曝气机，请将此推广到万科金域华府与正祥广场之间的下廉河，谢谢</t>
  </si>
  <si>
    <t>福州市仓山区万科金域华府周边主要河道有跃进河及跃进支河，跃进支河早期已完成整治，居民所反映的下濂河应属跃进河。跃进河属断头河范畴，已列入2017年重点整治计划，目标是2017年12月31前全线贯通，确保跃进河排水通畅。</t>
  </si>
  <si>
    <t>内河上垃圾遍布，河水发黑发臭</t>
  </si>
  <si>
    <t>仓山区鹭岭路与上渡路交叉口的台屿河该河段散发的阵阵恶臭，走近一看散发着油污和垃圾随着河水慢慢往下游流去。在建新南路旁的飞凤河在一个闸口处堆积着不少的垃圾。在仓山区则徐大道与潘墩路的交叉口的潘墩河面上被一层绿色的植物覆盖还漂浮着不少垃圾，顺着河流往下越来越茂盛，有人还在河边建起了养鸡鸭的棚子，在河道一侧就是潘墩路路人都不敢正常呼吸，虽然附近的居民多次向有关部门反映，河水发黑发臭的问题可是始终不见有人前往整治，唯一采取的措施就是在周围建起了围挡，但在解决不了根本问题！在盖山镇浦下村的跃进河边垃圾堆成了一坐坐小山，而垃圾原来所在处是一条内河河道，但被常年累积的垃圾填平了，这些垃圾的存在导致临近的河道发黑发臭，不远处就是临近的居民区有于常年没有将垃圾清理导致滋生蚊虫，在这断河道的下游长满了水葫芦，沿下游往下走河水黑的像墨汁，散发着阵阵恶臭，希望相关部门进行整治！</t>
  </si>
  <si>
    <t>福州市环卫处已针对诉求内容答复详尽，同时跃进河属断头河范畴，现已列入2017年重点整治计划，届时将进行整治工作。由于内河整治是一项庞大的系统工作，给您造成的不便敬请谅解。</t>
  </si>
  <si>
    <t>跃进支河的截污计划有没有?</t>
  </si>
  <si>
    <t>臭S了啊啊啊啊，什么时候安排截污？是截污，截污，截污！什么时候！！</t>
  </si>
  <si>
    <t>该河目前已列入黑臭水体整治名单，现正在着手拟定方案。对此，我局将持续跟踪进度，争取早日进行黑臭水体的整治。</t>
  </si>
  <si>
    <t>东兴苑/东福苑/东聚苑/东藤苑/东盛花园小区生活污水是否已接入市政污水管网？</t>
  </si>
  <si>
    <t>请问监管单位，省会福州市仓山区二环内东升街道东兴苑，东福苑，东聚苑，东藤苑，东盛花园这5个小区的生活污水(化粪池水)排放是否已接入市政污水管网？还是暂时排放跃进支河？谢谢。
若是暂时排放内河，请问何时能接入市政污水管网？谢谢您的认真调查及回复。
谢谢您能体会一个快被生活污水熏死的内河沿岸居民的痛苦。</t>
  </si>
  <si>
    <t>管网公司工作人员已于8月29日17时到达现场，经查看东升街道东兴苑，东福苑，东聚苑，东藤苑，东盛花园这5个小区已接入东园二路污水管线，该路段污水管淤积严重，现已清疏完毕。</t>
  </si>
  <si>
    <t>金辉伯爵山小区化生活污水是否已接入市政污水管网？</t>
  </si>
  <si>
    <t>请问监管单位，东升街道金辉伯爵山小区的生活污水(化粪池水)排放是否已接入市政污水管网？还是暂时排放跃进支河？谢谢。
若是暂时排放内河，请问何时能接入市政污水管网？谢谢您的认真调查及回复</t>
  </si>
  <si>
    <t>经查，该项目已办理排水许可，因办理时周边无市政污水管，项目污水经微动力处理设施处理后排放</t>
  </si>
  <si>
    <t>跃进支河截污计划何时开始何时完成</t>
  </si>
  <si>
    <t>跃进支河太臭了，河边小区化粪池水都是直排内河，什么时候这条臭水沟才能启动截污工程？我不是问黑的问题，黑就黑吧，我是投诉臭，晚上排生活污水臭，到底什么时候能解决</t>
  </si>
  <si>
    <t>跃进支河一到晚上就臭</t>
  </si>
  <si>
    <t>求政府救命</t>
  </si>
  <si>
    <t>跃进支河已完成整治。关于其黑臭，目前待其条件具备后，将列入黑臭水体的治理，以改善水质。</t>
  </si>
  <si>
    <t>跃进河，白湖亭段 何时打通？</t>
  </si>
  <si>
    <t>跃进河，白湖亭段 何时打通？请加快强制拆迁工作，又不下雨天，容易内涝。</t>
  </si>
  <si>
    <t>跃进河全长5920米，业主福州市市容建设开发公司，目前跃进河拆迁工作遇到较大阻力，横穿多个村庄，东部指挥部、盖山镇正在积极解决中，做细化工作，争取年内先行打通主河道。另待跃进河具备条件时同步考虑黑臭水体整治。</t>
  </si>
  <si>
    <t>福州连江南路永鸿美域园小区背后的跃进河非常脏，死水发出恶臭，什么时候解决河道问题</t>
  </si>
  <si>
    <t>则徐大道西侧正祥广场工地附近的跃进河水黑臭如墨何时治理</t>
  </si>
  <si>
    <t>则徐大道西侧正祥广场工地附近的跃进河水黑臭如墨何时治理？沿河附近的万科金域华府等小区居民每天面对黑臭如墨的跃进河困扰，希望福州市政府多多学习和取经浙江内河治理的成功做法，我们的口号生态美何时变成现实。</t>
  </si>
  <si>
    <t>跃进河全长5920米，业主福州市市容建设开发公司，目前跃进河拆迁工作遇到较大阻力，横穿多个村庄，东部指挥部、盖山镇正在积极解决中，做细化工作，争取年内先行打通主河道。另跃进河具备条件时同步考虑黑臭水体整治。给您造成的不便敬请谅解。</t>
  </si>
  <si>
    <t>金域华府污水管网问题</t>
  </si>
  <si>
    <t>之前有投诉件已经答复说市政管网已经建设完成，为何金域华府的生活污水仍然对外直排到跃进河，请问何时正式接入。</t>
  </si>
  <si>
    <t>管网公司工作人员已于6月13日9时到达现场，经查看金域华府小区污水管道未接入市政污水管道，目前已将对该片区列入由我司所属水环境公司所建设的连坂2期外管工程改造范围内。</t>
  </si>
  <si>
    <t>跃进河管网问题</t>
  </si>
  <si>
    <t>该河污染严重，请问该区域何时能接入市政污水管网，之前说的后坂污水处理厂及跃进河污染整治项目进展如何？</t>
  </si>
  <si>
    <t>台屿河</t>
  </si>
  <si>
    <t>台屿河花溪河等最近有黑浊臭了</t>
  </si>
  <si>
    <t>台屿河花溪河等最近有黑浊臭了，前几个月还是非常的好。前两周开始有些地方排污进来都是黑水又臭又腥，请问这些是什么排污口，我们内河允许排污吗？我们生活污水平常是流到哪里，又是怎么处理的，是不是最终也都去了内河，然后再到闽江乌龙江里？我们小市民没文化，就朴素的想想每天几百万人产生的生产生活污水都去了哪，福州有几个污水处理厂，都是在哪里，平时都是怎么处理污水的，毕竟我们每用一吨水都是交了污水处理费的，我们有权知道这些污水处理厂在何方，又是怎么工作的。我们的内河不能总靠运动式的整治，不能每次总靠抽闽江的水来冲刷换血，应该形成一个独立运行能够自行拥有一定自洁能力的大水网。所以请有关专家回答上述疑问，并恳请相关部门加大源头查排污，河河之间尽量多多并网加大流域，河外绿岛公园，河里大量投放各种鱼苗，让鱼多起来，让大家去钓鱼游玩，增强民间爱钓鱼人士主动加入举报排查偷排放，哪一天大家都敢吃内河的鱼就说明我们治理真的能长治久安了。当然目前我们总体还是在进步，内河治理美化都做得很好，希望能再接再厉，加油！</t>
  </si>
  <si>
    <t>1、平时居民的生活污水通过污水管道流入污水处理厂，经过污水厂处理，水质达标后排入河道。
2、部分居民污水未接入市政污水管网，而是混流接入雨水管网排河，故内河整治在沿河两岸建设截流井，晴天时，将污水收集后接入调蓄池，抽排至市政管网。
3、因近期雨季来临，雨天时为做好防涝工作，故将台屿河截流井排口打开，混流水（雨水+污水）直接排河，导致河道水质受到影响。
4、河道通过常水位（景观水位）控制，水闸和补水泵站联合调度保证达到景观水位，同时纳潮会有生态鱼群洄游现象，并非通过投放鱼苗。</t>
  </si>
  <si>
    <t>投诉臭气扰民问题</t>
  </si>
  <si>
    <t>投诉仓山区奥体附近有一个台屿河公园里有一条河，今天污水很多又脏又臭，臭气扰民严重。特此投诉，望处理。</t>
  </si>
  <si>
    <t>我司工作人员已到达台屿河公园，该公园内河水质正常，未发现黑臭（附图），建议诉求人提供具体位置及其他详细信息，以便我司水系工作人员核查。感谢您的关注与监督！</t>
  </si>
  <si>
    <t>台屿河上渡段的污水口问题</t>
  </si>
  <si>
    <t>台屿河综合治理工程已将该排口进行治理，并接入沿河新建的截流井，但因目前正在进行截污管道CCTV检测，待6月底检测完成后，即可对该排口进行封堵，接入截流井输送至污水厂。</t>
  </si>
  <si>
    <t>公园夜间施工扰民，噪音严重影响休息</t>
  </si>
  <si>
    <t>福湾新城夏雨苑旁边的台屿河整修修建的污水处理房，最近几天每天夜里施工，机械施工的噪音大到严重影响我们休息时间，现在是00:28，楼下依然还在作业，不仅如此，大功率的灯昼夜亮着。什么工程，每天都选在半夜施工。噪音真的快让我奔溃了。难道就没有人管管吗</t>
  </si>
  <si>
    <t>我镇已派工作人员前往查看，到现场巡查时，未发现该处噪音源。</t>
  </si>
  <si>
    <t>台屿河公园两边步道路灯不亮问题</t>
  </si>
  <si>
    <t>仓山区台屿河已经做好，台屿河公园两边都是步行道，可是路灯三天两头不亮，晚上黑乎乎的，只有验收的时候会亮其他时候都不亮，特此反映！要求每天晚上准时亮灯。</t>
  </si>
  <si>
    <t>经排查施工过程发现该路段电缆近日多次被盗取，现已修复完成，望理解。</t>
  </si>
  <si>
    <t>洋洽新村4、5号楼拆迁问题</t>
  </si>
  <si>
    <t>根据以上两个部门的回复，洋洽新村4.5两幢离目前建成台屿河岸不足6米。这就意味着洋洽新村4.5两幢就在拆迁范围之内，同时仓山区水系综合指挥部也下达相关文件，那为何上渡街道任没有接到议案的相关信息呢？洋洽新村建成不到15年就拆迁，这是对人民财产严重的不负责任的做法！！！麻请仓山区水系综合指挥部以及制定相关规划的头头门想想看，中国***是人民的党，是为人民服务的，不能因为“统一标准”的这死规定而损坏人民的利益，现在房地产的单价如此之高，请问是否过考虑人民的感受呢？？？部门之间文字沟通就这么难吗？现在还有很多市民生活艰难呀！如果是你们的家也这里，你们又如何考量呢！！！仓山区建设局 于 2017-09-12 回复: 关于洋洽河规划问题目前已正在组织设计单位优化设计方案，同时也我局也已建议方案通过工程技术等手段避开建筑物。时至年有余，规划部门如何规划4、5号楼，是否有拆迁规划。</t>
  </si>
  <si>
    <t>关于你诉求的洋洽新村现无拆迁计划。谢谢。</t>
  </si>
  <si>
    <t>福湾新城夏雨苑旁边台屿河施工工地，已经凌晨1:13分还在施工，噪音扰民严重。特此投诉！望处理。</t>
  </si>
  <si>
    <t>我局执法人员于2018年5月11日01时52分到现场查看，未发现施工。今后我局将加强对该工地的日常巡查，发现违规施工现象将依法予以查处。若市民发现施工扰民行为，请拨打24小时投诉电话12345，我局在收到举报后将第一时间调派执法人员前往查处。</t>
  </si>
  <si>
    <t>台屿河改造透浦村村道破坏道路，积水严重，无法出行</t>
  </si>
  <si>
    <t>台屿河改造，秋月苑往透浦村临时便桥位置施工单位修便道，把原来的村道破坏，导致积水严重，一到下雨天积水严重无法出行，请挖个排水沟，把积水排除</t>
  </si>
  <si>
    <t>针对透浦村路面积水的信访件，我司已现场查看，现反馈如下：此段为透浦村泥土村道，原先就存在坑洼不平，并无排水系统，且路段车辆较多，下雨后难免会有积水，我司已督促施工单位对路面积水开沟引走，不平道路要求尽快的修复。给您带来不便敬请谅解！</t>
  </si>
  <si>
    <t>福湾新城夏雨苑旁边台屿河现在已经晚上十二点半还在施工，之前都是通宵施工，我建议晚上十点后不要施工，请有关部门处理。</t>
  </si>
  <si>
    <t>关于件中反映仓山区福湾新城夏雨苑旁边台屿河夜间施工噪音扰民的问题，我局执法人员联合建新镇城管办于2018年4月24日23时10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</si>
  <si>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台屿河联建段开挖管道无喷淋，扬尘大，土方裸露</t>
  </si>
  <si>
    <t>2018.4.16台屿河联建段开挖管道无喷淋，扬尘大，土方裸露。</t>
  </si>
  <si>
    <t>接到诉求件后，福州市建筑文明安全监察站立即督促施工单位对诉求中不文明行为进行整改，现已整改</t>
  </si>
  <si>
    <t>内河整治工程半夜施工扰民</t>
  </si>
  <si>
    <t>仓山区夏雨苑B区旁边的台屿河内河整治工程晚上11点55分还在施工，经常都是晚上11点开始施工到凌晨一两点，白天都不怎么施工，特此投诉，望处理。</t>
  </si>
  <si>
    <t>关于仓山区夏雨苑B区旁边的台屿河内河整治工程夜间施工扰民问题，我局执法人员于2018年4月17日22时56分到现场查看，此处为盘屿河内河，已对该工地施工单位下发询问调查通知书，并责令该工地施工单位停止噪声扰民行为，晚上二十二时至次日六时禁止施工，合理安排施工时间。若市民再次发现夜间施工扰民行为，请拨打24小时投诉电话12345，我局在收到举报后将第一时间调派执法人员前往查处。</t>
  </si>
  <si>
    <t>建新镇福湾路长埕村台屿河现在已经晚上十点半还在施工，这几天都是施工到凌晨三四点，噪音严重影响周边居民休息，请有关部门尽快处理。</t>
  </si>
  <si>
    <t>台屿河长埕村段现正在进行河道景观建设，市政府为提升此地段生态环境、土地资源价值、造福市民，特将此景观点作为重点景观工程建设，并以4月30日为节点进行关注督办。根据福州市人民政府专题会议纪要【2017】344号文件，在保障文明施工的前提下，原则同意PPP中标单位适当组织夜间施工安排。近2个月内偶尔会有半夜进行施工，我司已要求施工单位进行作业整改，尽量把噪音减至最低，期间给广大居民带来不便，我司深感抱歉。希望广大居民给予谅解和支持，携手共创一个优质舒适的生活环境。</t>
  </si>
  <si>
    <t>希望相关部门介入处理</t>
  </si>
  <si>
    <t>投诉仓山区福湾路和盘屿路交叉口的工地，分别是台屿河清淤工程和檀府售楼部开挖工程，渣土车开出来，没有做任何处理，地面上都是灰尘和泥土，一点防尘措施都没做，希望相关部门介入处理。</t>
  </si>
  <si>
    <t>我镇已要求该路段沿线工地做好净车出场，保障工地出口周边卫生环境整洁。</t>
  </si>
  <si>
    <t>投诉建新镇城管办不作为</t>
  </si>
  <si>
    <t>建新镇福湾小学旁边的台屿河整治工程这两个月以来都施工到半夜，现在凌晨12点25分两架大型钩机还在挖土，两台大型渣土车还在运土，渣土车都没净车出入场整条玉兰二路都是渣土，建新镇城管办不作为许多居民多次诉求都没有解决问题，特此投诉，望相关部门介入处理。</t>
  </si>
  <si>
    <t>关于件中反映仓山区建新镇福湾小学旁边的台屿河段夜间施工噪音扰民的问题,我局执法人员于2017年12月5日23时41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</si>
  <si>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建新镇福湾小学旁边的台屿河段现在已经晚上十二点多还在施工，两台挖掘机和三两渣土车在施工，噪音影响周边居民休息，请有关部门处理。</t>
  </si>
  <si>
    <t>关于件中反映仓山区建新镇福湾小学旁边的台屿河段夜间施工噪音扰民的问题,我局执法人员于2017年12月1日22时38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</si>
  <si>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仓山区建新镇福湾小学旁边的台屿河段，最近每天晚上有人通宵施工，而且施工还把福湾小学大门口的路面压坏，希望部门尽快处理。</t>
  </si>
  <si>
    <t>关于件中反映仓山区建新镇福湾小学旁边的台屿河段夜间施工噪音扰民的问题，我局执法人员联合建新镇城管中队于2017年11月30日0时10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</si>
  <si>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台屿河改造，村道被施工车辆损坏严重</t>
  </si>
  <si>
    <t>建新镇，台屿河河道清淤，透浦村段工地，每天都有重型工程车辆进出秋月苑通往透浦村的村道，致使村道道路破坏严重，天晴尘土飞扬，雨天道路泥泞村民出行难，请施工方及时修补破坏的道路，晴天请派清洗车清洗路面，请不要在凌晨打桩施工，影响休息。</t>
  </si>
  <si>
    <t>关于您诉求的问题，我镇已联系台屿河河道清淤透浦村段工地负责人，并督促其施工要尽量减少对周边居民影响。同时我镇已通知业主单位和施工方及时修补道路，并对路面进行清洗，恢复道路本来面貌。</t>
  </si>
  <si>
    <t>投诉噪音扰民问题</t>
  </si>
  <si>
    <t>仓山区建新镇福湾小学隔壁台屿河工地，我在11月6日有反映过关于噪音扰民这个问题，当时有城管在11月7日凌晨过去查看，8、9号没有通宵打桩了，但是昨天还是在通宵打桩，影响周边居民休息，希望有关部门介入处理。</t>
  </si>
  <si>
    <t>关于件中反映仓山区建新镇福湾小学隔壁台屿河工地夜间施工噪音扰民的问题，我局执法人员于2017年11月11日02时28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</si>
  <si>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仓山区福湾新城保障房小学背后台屿河正在进行改造，有的时候会施工到半夜，噪音严重扰民，特此投诉，望相关部门介入处理。</t>
  </si>
  <si>
    <t>关于件中反映仓山区福湾新城保障房小学背后台屿河夜间施工噪音扰民的问题,我局执法人员于2017年11月9日3时43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</si>
  <si>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投诉仓山区福湾小学台屿河道整治工地，他们晚上经常施工到十一二点，噪音很大声，严重扰民，特此投诉，希望有关部门介入处理。</t>
  </si>
  <si>
    <t>关于件中反映仓山区福湾小学台屿河道整治工地夜间施工噪音扰民的问题，我局执法人员于2017年11月7日3时38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</si>
  <si>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再次质疑市政规划的合理性！</t>
  </si>
  <si>
    <t>根据以上两个部门的回复，洋洽新村4.5两幢离目前建成台屿河岸不足6米。这就意味着洋洽新村4.5两幢就在拆迁范围之内，同时仓山区水系综合指挥部也下达相关文件，那为何上渡街道任没有接到议案的相关信息呢？洋洽新村建成不到15年就拆迁，这是对人民财产严重的不负责任的做法！！！麻请仓山区水系综合指挥部以及制定相关规划的头头门想想看，中国***是人民的党，是为人民服务的，不能因为“统一标准”的这死规定而损坏人民的利益，现在房地产的单价如此之高，请问是否过考虑人民的感受呢？？？部门之间文字沟通就这么难吗？现在还有很多市民生活艰难呀！如果是你们的家也这里，你们又如何考量呢！！！</t>
  </si>
  <si>
    <t>关于洋洽河规划问题目前已正在组织设计单位优化设计方案，同时也我局也已建议方案通过工程技术等手段避开建筑物。</t>
  </si>
  <si>
    <t>台屿河何时绿水青山？</t>
  </si>
  <si>
    <t>近来省市两级政府对环境污染进行大力整顿，仓山区建新镇福湾新城台屿河垃圾成堆，严重堵塞，该河连接闽江入口处，同时连接海峡奥体，周边有好几万户居民入住，严重影响居民的正常生活和工作，以及身心健康，就此事希望仓山区环保局、建设局、建新镇到现场实地考察，请政府部门给个治理时间表。</t>
  </si>
  <si>
    <t>台屿河玉兰路段施工单位已进场围挡施工，争取2017年底前打通河道。谢谢。</t>
  </si>
  <si>
    <t>FZ16100800318的回复极其不满意</t>
  </si>
  <si>
    <t>“该河道为台屿河，台屿河奥体周边河段已完成整治”，你汗颜么？你们是摸着良心在回答认真对待信访工作么？为什么竟然已经完成整治了，该河道出现的问题，发黑发臭，向墨水一样？请你们给出从接到信访件之后，你们实际是否有无出勤现场的考察记录？已经具体的时间！信中已经说得很明确了，不要拿其他河道来说事，竟然你们又拿其他河道来说事，那么就请你们认真说，仔细说，说个清楚，说个明白，其他河道具体的时节安排节点是什么时候，我想你们报个市政府的计划，都不敢这样写，你们怎么就敢这样对待养你们的人民，昨晚CCTV还播出了，永远在路上，不要人心向背了。新来的书记，环境专业出身，你们不要也弄出10.7书记检查老药洲时候的笑话了。市长信箱无法解决，还有省长信箱，还有我对总理有话说等渠道。请你们记住，你们是为人民服务，不是人民找你们。请尽快解决此问题，要是还是这样的答复，就不要答复了。</t>
  </si>
  <si>
    <t>奥体飞凤河于2015年10月完成整治，整治业主单位福州市市容建设开发公司，目前尚未移交，下步会联系业主单位前往进行河道日常保洁，会合相关部门早日移交管理。</t>
  </si>
  <si>
    <t>福湾新城段的台屿河什么时候开始修建？</t>
  </si>
  <si>
    <t>福湾新城段的台屿河什么时候开始修建？目前整个河道都是杂草丛生、淤泥污水积聚、蚊虫滋生，与奥体周边优美的环境格格不入。该处无需拆迁，为什么还未启动建设呢?</t>
  </si>
  <si>
    <t>台屿河奥体周边河段已完成整治，台屿河北段还余建平村段、洋洽旧改段正在施工，福湾新城的台屿河南段（东岭路至流花溪段）正在办理前期手续。</t>
  </si>
  <si>
    <t>阳岐河</t>
  </si>
  <si>
    <t>福州市仓山区南二环路阳岐河臭味很重</t>
  </si>
  <si>
    <t>您好，阳岐河这边是一个河道公园，我们走在路上的时候经常看到污水排出来，下雨后臭味熏天，有关能不能整改一下。</t>
  </si>
  <si>
    <t>经核实，诉求位置属于水系治理阳岐河道管理范围，现准备进入河道收尾阶段工作，由于河道需低水位施工，河道整体未进行补水流通，待收尾工作完成，将恢复河道正常水质，预计于6月30日完工。给您造成不便敬请谅解。也请理解和支持水系治理工作！</t>
  </si>
  <si>
    <t>仓山区齐安村阳岐河</t>
  </si>
  <si>
    <t>夏天一到，位于南二环旁得中国航油段阳岐河臭味扑鼻而来，河道淤泥非常多，影响居民日常生活，望有关部门处理解决，谢谢。</t>
  </si>
  <si>
    <t>经核实，诉求位置属于水系治理阳岐河道管理范围，现准备进入河道收尾阶段工作，由于河道需低水位施工，河道整体未进行补水流通，待收尾工作完成，将恢复河道正常水质，预计6月30日完工。给您造成不便，敬请谅解！</t>
  </si>
  <si>
    <t>反映偷卸渣土</t>
  </si>
  <si>
    <t>反映有人在仓山区阳岐河水系工地偷卸渣土，情况已经持续1、2天了，希望有关部门介入调查。</t>
  </si>
  <si>
    <t>你反映的仓山区阳岐河水系工地问题，我局执法人员于2019年12月9日12时49分到现场查看，阳岐河属于仓山龙津阳岐水系，全长4.45公里，北起南二环齐安村，流经阳岐村，请诉求者指名具体阳歧河河段施工地以及具体偷倒时间段，以利我局查处。</t>
  </si>
  <si>
    <t>阳岐河水系治理</t>
  </si>
  <si>
    <t>阳岐河水系治理已一年有余，河水质量一直未有大的改善，整天就是在未迎接领导检查而整改，最近几天河水质量直线下滑，变成最初的黑臭水体，气味难闻，令人作呕！</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</si>
  <si>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</si>
  <si>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阳岐河整治工程致使几十户村民家被淹！</t>
  </si>
  <si>
    <t>我们家位于长埕路阳岐河段旁边（圆方物流旁边），这一片属于低洼地带，然而阳岐河整治工程把我们唯一的雨水排水口给堵住了，致使今年一下大雨屡屡被淹，附近几十户村民受到影响，苦不堪言，甚至大半夜起来抽水，然而却起不到作用，我们的房子都被雨水浸泡的发臭发霉! 接下来台风雨水天更多，请河道相关人员把我们雨水排水口敲掉，让雨水有地方排出去！本人联系电话 13625045181</t>
  </si>
  <si>
    <t>经现场核实该处地势较低，同时该处的排口属于雨污水混流，所以根据设计及市建设局要求对该排口进行封堵后接入新建的截污管道内，由于该处属于市政管道截污系统的末端，暴雨天气各处雨水汇合致使瞬间水流量大，才导致内涝情况发生。鉴于该情况，我司已要求水环境公司在今后的暴雨来临前应积极响应福州市联排联调发布的暴雨天气防洪排涝预警信息，提前准备好相关排涝措施，防止内涝，同时也会配合其他单位进行防汛工作。由于防汛响应不及时，影响到您及周围居民出行，我司深表歉意！同时暴雨天气有任何突发事件可联系水环境公司现场负责人（赵工：157-1132-0098）进行处理。</t>
  </si>
  <si>
    <t>仓山区龙津河阳岐河双湖新城二区与四区之间路段，河道施工已久，到现在二区沥青路面未完成，四区绿化、路面及景点还未施工。河道流水未畅通，臭气冲天，严重影响双湖新城小区居民呼吸空气。
感谢***心系民生，指示“让天更蓝山更绿水更清”，福州市领导对福州生态文明建设高度重视。
希望相关部门领导对此引起重视，督促该项目对存在问题整改，快点完成双湖新城河道两岸的河、道及绿化、景观工程，请告知市民完成时间点。</t>
  </si>
  <si>
    <t>经查，仓山区双湖新城河道是跃进河，目前已完成沿河截污管网的建设，正在进行河道清淤，沿岸绿化景观的施工，预计9月底项目完工。我局将督促项目公司北京首创按照工程时序安排施工，尽快完工</t>
  </si>
  <si>
    <t>道路坑坑洼洼严重影响车辆出行</t>
  </si>
  <si>
    <t>由于近期阳岐河水系治理导致仓山区建新镇阳岐路往三环辅路交叉口的道路坑坑洼洼，严重影响车辆出行。特此投诉，望相关部门介入处理。</t>
  </si>
  <si>
    <t>水系项目方已与市政管理处现场对接，目前正按市政管理处的整改意见整改，计划3月底整改完成，并于整改完成后与市政管理处办理相关的移交手续。相关进展事宜可联系水系现场负责人刘工：（180-5077-6335）。由于现场施工给您及周围的通行人员造成不便，我司深表歉意！</t>
  </si>
  <si>
    <t>阳岐河整改</t>
  </si>
  <si>
    <t>阳岐河整改本来是件好事，但是工程队把人家家门口弄的很乱，土尘很多，关键一点把居民楼墙面弄裂了，我们找工程队商谈，他们居然不管不问。求解决</t>
  </si>
  <si>
    <t>阳岐河已列入仓山龙津阳岐片区水系综合治理PPP项目由我司负责整治。接到诉求后，我司已要求施工方立即整改，在各在建工地定期安排清理和洒水，若未整改到位将对其加以处罚。后续我司也将持续督促其做好抑尘管理，强化抑尘措施。
另，市民提及的影响楼面问题，因位置不明，无法进一步核查，建议请市民提供现场图片、定位及联系方式等，以便我司进一步安排查看。</t>
  </si>
  <si>
    <t>政府内河改造不当造成我司内涝</t>
  </si>
  <si>
    <t>我是福州住电装有限公司，前段时间水务处在对阳岐河内河整治改造时，施工方北京市政路桥公司将我司的三条雨水管道封堵（我司的雨水管排放是通过规划验收）。使我司有两个车间进水被淹，导致我司有部分部品被淹，成品不能正常出口。我司曾多次和施工方交涉，无果。</t>
  </si>
  <si>
    <t>阳岐河已列入仓山龙津阳岐片区水系综合治理PPP项目由我司负责整治,但我司河道整治期间未擅自封堵雨水口，改造的均是违章排污口。诉求管道问题，建议市民联系我司河道负责人（联系人：张总，联系电话：134 0102 6287）再次现场核查解决。</t>
  </si>
  <si>
    <t>长埕路旁的阳岐河施工粉尘严重影响老百姓生活</t>
  </si>
  <si>
    <t>长埕路旁沿着阳岐河到圆方物流的这段路上，因为河道施工，路上都是粉尘，车子经过，黄土漫天，严重影响到周边群众生活，老人小孩特别容易患上呼吸道疾病。而且河道断断续续施工，每次施工完都停很久，路上都是泥土没人管理。只有当每次领导来检查时候，才清扫路上的泥土。河道整治本来是利民，但是不负责任的施工使附近民众苦不堪言。请相关部门做好路面清扫工作，真正做好环保来！</t>
  </si>
  <si>
    <t>阳岐河已列入仓山龙津阳岐片区水系综合治理PPP项目由我司负责整治。接到诉求后，我司已要求施工方立即整改，定期安排清理和洒水，若未整改到位将对其加以处罚。后续我司也将持续督促其做好抑尘管理，强化抑尘措施，感谢市民的关注与监督。</t>
  </si>
  <si>
    <t>仓山区盖山镇阳岐河施工工地晚上通宵作业，特此投诉，希望有关部门介入处理。</t>
  </si>
  <si>
    <t>我局执法人员于2018年5月22日01时23分到现场查看，未发现施工。今后我局将加强对该工地的日常巡查，发现违规施工现象将依法予以查处。若市民发现施工扰民行为，请拨打24小时投诉电话12345，我局在收到举报后将第一时间调派执法人员前往查处。</t>
  </si>
  <si>
    <t>阳岐河靠近东岭路附近的河道两侧为什么还没有拆除干净呢？</t>
  </si>
  <si>
    <t>阳岐河整治2017年就该验收了。可靠近东岭路幼儿园附近的河道为什么两侧还没有拆除干净呢？阳岐河到底什么时候能还我们一个干净优美的河水呢？请问此河的河长是谁是否该负起责任呢？还是该追究责任呢？</t>
  </si>
  <si>
    <t>经了解，待电力部门线路断电后，即可实施拆除。</t>
  </si>
  <si>
    <t>垃圾很多无人管理</t>
  </si>
  <si>
    <t>仓山区阳岐河垃圾很多，无人管理，特此投诉，望处理。</t>
  </si>
  <si>
    <t>阳岐河目前已列入龙津阳岐水系综治运营PPP项目中，部分段已着手开始整治，给您造成的不便，敬请谅解。谢谢。</t>
  </si>
  <si>
    <t>阳岐河问题（加急）</t>
  </si>
  <si>
    <t>阳岐河政府部门到底有没有计划整治？前段时间还说进场施工了，为何到现在还没有看见施工人员？松树倒在江边两年也没有处理，天气炎热，阳岐河污染更严重，还有阳岐河中间的午桥也没有修复，这午桥属于文物保护，污水也没有地方排，特此投诉！要求把阳岐河列入重点整治对象，到底何时对阳岐河进行整治？要求给个具体时间表。</t>
  </si>
  <si>
    <t>根据市里最新的水系治理计划安排，阳岐河纳入福州仓山龙津阳岐水系综合治理及运营维护PPP项目，引进实力强、技术水平高的央企和大型国企，把内河建设和管理工作有机结合起来。目前中标单位正在优化设计，方案中会优先在河道两侧建设贯通全河道的末端污水截流系统，把内河生活污水引入调蓄池，处理达标后再排入河道。请市民耐心等待，下半年即安排进场进行全面、系统的治理。</t>
  </si>
  <si>
    <t>阳岐河问题</t>
  </si>
  <si>
    <t>仓山区盖山镇上岐村1号阳岐河污水非常臭，仓山区区领导和我说马上办，请问办了没有？阳岐是严复的故乡，希望相关政府尽快改造。</t>
  </si>
  <si>
    <t>根据市里最新的水系治理计划安排，阳岐河纳入福州仓山龙津阳岐水系综合治理及运营维护PPP项目，引进实力强、技术水平高的央企和大型国企，把内河建设和管理工作有机结合起来。，目前中标单位正在优化设计，方案中会优先在河道两侧建设贯通全河道的末端污水截流系统，把内河生活污水引入调蓄池，处理达标后再排入河道。请市民耐心等待，下半年即安排进场进行全面、系统的治理。</t>
  </si>
  <si>
    <t>双湖新城一区与二区之间流经龙津河与阳岐河，但自小区开始建设就成死水臭水沟，严重影响居民生活及奥体配套保障房环境。2017年市委书记及市长响应习总号召为民办实事对福州内河整治美化生活。请福州市及仓山区政府及相关部门重视双湖新城保障房配套建设，尽早整治双湖新城周边污水河问题。
同时福州要建成美丽的大福州，大量市区居民拆迁搬到双湖新城，请政府加快双湖新城周边的道路建设并通公交，方便市民出行！
感谢各级领导关心并大力支持奥体配套保障房的建设！</t>
  </si>
  <si>
    <t>我是仓山区盖山镇上岐村1号的老兵，阳岐河的河水变得乌漆墨黑的，下雨天后，味道飘出来，很臭，因为阳岐河被污染，导致周边居民的身体出现不同的症状，而且我们这边几个村庄生活用水都是这条河的，因为福湾工业进来，导致阳岐河的污染。阳岐河是严复的故乡，这里是宝地，政府要保护好这里环境，阳岐河应该要列为国家保护对象。我四月份的时候参加扫完墓后会到北京将这件事进行信访，希望部门尽快将河道进行清理整治。</t>
  </si>
  <si>
    <t>根据市里最新的水系治理计划安排，阳岐河纳入福州仓山龙津阳岐水系综合治理及运营维护PPP项目，引进实力强、技术水平高的央企和大型国企，把内河建设和管理工作有机结合起来。项目包已于2月20日开标，福州市水务投资发展有限公司作为政府出资方代表和业主单位，中标单位为北京首创股份有限公司，目前正在规划、设计等工作，安排4月份进场。通过河道内外源污染控制、水体生态系统基础的构建和恢复以及长期水质在线监测系统等改善水质，2017年底前先消除黑臭水体。项目合作期15年（含建设及后期运营管养）。</t>
  </si>
  <si>
    <t>我是盖山镇上岐村1号的居民，我家住在阳岐河附近，阳岐河臭水问题还没有解决，阳岐河是严复的故乡，这里是宝地，政府要保护好这里环境，阳岐河应该要列为国家保护对象。政府官员有没有为民办实事？希望引起市领导重视。希望政府尽快处理此事。</t>
  </si>
  <si>
    <t>阳岐河已列入整治计划，已经启动前期相关报批手续，明年（2017年）可动工。同时阳岐村专项提升整治和保护建设方案也正在进一步研究完善中，届时环境将得到大大改善。</t>
  </si>
  <si>
    <t>阳岐河边步行道 有人放养家禽</t>
  </si>
  <si>
    <t>仓山区东岭路与阳岐路交叉口的阳岐河边有人放养家禽。根据相关法规，内河管理范围之内明令禁止放养动物。
　　林先生说，去年，东岭路与阳岐路交叉口的阳岐河改造，修建了整洁干净的步行道。大约半年前，有人在河边放养鸡鸭。“河水被污染了，夏天时更是臭气熏天，吸引来大量蚊蝇。”林先生希望有关部门能对此进行处理。
　　昨日下午，记者来到现场，刚一靠近步行道，就闻到令人作呕的气味。当时，步行道上有一二十只鸡，吃的是周边饭店丢弃的食物残渣，周边有一个小垃圾堆，部分垃圾掉入内河中。附近居民说，他们曾就此事向有关部门反映过，但一直没有得到妥善处理。</t>
  </si>
  <si>
    <t>我所已安排人员及时对其进行劝导、制止，并将家禽收走，清理了垃圾，还内河原貌。希望东兴村村委配合做好该村民思想工作，不要破坏内河环境。我所也将继续监督和加强保洁。</t>
  </si>
  <si>
    <t>阳岐河污染严重</t>
  </si>
  <si>
    <t>这个问题要引起重视，这几年的回复都是骗人的。答复说2017年动工，可现在一点动静都没有，难道要我们死掉之后才能动工？希望清理一下阳岐河。 </t>
  </si>
  <si>
    <t>我是仓山区盖山镇上岐村1号的老兵，由于2006建造福湾工业区，阳岐河就被污染变成垃圾河，希望相关部门尽快介入处理。</t>
  </si>
  <si>
    <t>阳岐河已列入整治计划，已经启动前期相关报批手续，2017年可动工。同时阳岐村专项提升整治和保护建设方案也正在进一步研究完善中，届时环境将得到大大改善。</t>
  </si>
  <si>
    <t>阳岐河黑臭，影响乌龙江水质</t>
  </si>
  <si>
    <t>阳岐河受餐饮污水、生活废水等多重污染影响，阳岐河愈发黑臭。阳岐河的污水最终流入乌龙江，会影响下游义序水厂水源地。海峡都市报、福州晚报2015年就已经报道过阳岐河受污染的问题。市民希望市长认真处理</t>
  </si>
  <si>
    <t>我是仓山区盖山镇上岐村1号陈友文，几年前仓山区福湾阳岐河改造内河，臭气熏天污染水源，导致周边居民健康问题存在隐患，反映多次都无人处理，都是忽悠、敷衍，如再次不重视我就会继续上访，希望有关部门尽快介入处理。</t>
  </si>
  <si>
    <t>仓山区福湾阳岐村阳岐河污染严重，夏天就要到了，死鸡死鸭堆在树边上，臭气熏天污染水源。请有关部门尽快处理，</t>
  </si>
  <si>
    <t>您所反映死鸡死鸭堆在树边问题，我镇领导非常重视，立即联合上岐村干部进行处理，现已处理完毕。谢谢。</t>
  </si>
  <si>
    <t>阳岐内河</t>
  </si>
  <si>
    <t>福州市仓山区盖山镇上岐村阳岐内河改造什么时候开始？我从去年开始一直投诉，但政府相关部门一直在说会进行改造，但一直没有下文。自从工业区建完之后整条内河都被污染，臭气熏天。河边百年老松树倒下都没有人来处理，去年洪水死鸡死鸭堆在死树边上，臭气熏天污染水源。这件事情已经很久了都没有人来处理，是否可以认为政府相关职能部门不作为？请相关部门尽快处理内河污染问题，还百姓一个清新的环境。我们村有文物重点保护单位，常常有外地游客来参观，这里也是福州的一个名片，放置不理会损害福州的形象，请尽快进行处理。</t>
  </si>
  <si>
    <t>阳岐河现状存在的问题我区已提交福州市内河指挥部，并已设定并入阳岐河与跃进河连接段整治总盘进行清淤。由于内河整治是一项大型系统工程，需要按计划循序渐进，方可更科学更有效的进行整治。
目前，业主单位已委托市规划设计院进行工程可行性的编制工作，并争取明年初进场施工。</t>
  </si>
  <si>
    <t>飞凤河</t>
  </si>
  <si>
    <t>飞凤河臭气熏天</t>
  </si>
  <si>
    <t>飞凤河臭气熏天，污水横流，滋生蚊虫，严重影响奥体附近的市容市貌，有碍观瞻。</t>
  </si>
  <si>
    <t>飞凤河目前已纳入PPP项目，预计在年内动工，并预计建设周期2至3年。给您造成的不便敬请谅解。</t>
  </si>
  <si>
    <t>金康路飞凤河臭气冲天</t>
  </si>
  <si>
    <t>位于金康路，金康幼儿园旁边的飞凤河，边上挂了好多标语，什么整治内河，蓝天绿水，可是河水仍然臭气冲天，水是浑浊的黄绿色，不说边上的居民受不了，边上还有个幼儿园，让孩子们每天闻着臭水沟的味道上课吗。每天路过闻到都想吐，请问什么时候可以治理好，有没开始着手治理？</t>
  </si>
  <si>
    <t>仓山区金山金康路边的河道系洋洽河，已列入今年水治理项目，目前已入场整治进行沿河截污系统改造，业主单位是市水务集团，计划年底完成</t>
  </si>
  <si>
    <t>奥体内河长期无人管制</t>
  </si>
  <si>
    <t>奥体路内河长期无人治理，剧了解该河段属于中建海峡公司，飞凤河等新建河道是市容公司负责。对此表示非常愤怒，长期无人治理，河道每天有大量垃圾。臭气熏天。请责任单位落实长期管理，或者公布受理电话！</t>
  </si>
  <si>
    <t>案件中提到的飞凤河治理，市容公司只是负责其中一段河道工程项目。市容公司工作人员到其负责的建设的河段查看，未发现案件中所提到的问题。鉴于奥体路内河承建单位较多，河道线路较长，望诉求者提供现场照片或留下联系电话，方便工作人员联系，协助进行具体位置排查，共同解决案件中所反应的问题。</t>
  </si>
  <si>
    <t>山区鹭岭路与上渡路交叉口的台屿河该河段散发的阵阵恶臭，走近一看散发着油污和垃圾随着河水慢慢往下游流去。在建新南路旁的飞凤河在一个闸口处堆积着不少的垃圾。在仓山区则徐大道与潘墩路的交叉口的潘墩河面上被一层绿色的植物覆盖还漂浮着不少垃圾，顺着河流往下越来越茂盛，有人还在河边建起了养鸡鸭的棚子，在河道一侧就是潘墩路路人都不敢正常呼吸，虽然附近的居民多次向有关部门反映，河水发黑发臭的问题可是始终不见有人前往整治，唯一采取的措施就是在周围建起了围挡，但在解决不了根本问题！在盖山镇浦下村的跃进河边垃圾堆成了一坐坐小山，而垃圾原来所在处是一条内河河道，但被常年累积的垃圾填平了，这些垃圾的存在导致临近的河道发黑发臭，不远处就是临近的居民区有于常年没有将垃圾清理导致滋生蚊虫，在这断河道的下游长满了水葫芦，沿下游往下走河水黑的像墨汁，散发着阵阵恶臭，希望相关部门进行整治！</t>
  </si>
  <si>
    <t>牛浦河</t>
  </si>
  <si>
    <t>臭烘烘的牛浦河谁来管</t>
  </si>
  <si>
    <t>牛浦河黑乎乎的臭水，为什么之前有治理，现在没人管了？</t>
  </si>
  <si>
    <t>由于牛浦河截污设备故障，造成部分污水入河，目前我司已敦促牛浦河责任单位福州市仓山中闽桑诚水环境技术有限公司加快设备维修并立即恢复河道水质。感谢您对我们工作的支持与理解。</t>
  </si>
  <si>
    <t>盖山中心幼儿园旁边（牛浦河）</t>
  </si>
  <si>
    <t>盖山镇中心幼儿园旁边（牛浦河）近期以来水质污黑及恶臭，居民们实在难以忍受而不敢打开窗户通风。望相关部门尽快处理。</t>
  </si>
  <si>
    <t>收到您的诉求件后，我司即派员赴现场查看。经核查，盖山镇中心幼儿园旁边河道近期水质较差，为秀宅路上一商贸楼私接污水进市政雨水管并流入牛浦河盖山中心幼儿园河道所致（详见附件），目前我司已上报有关部门，并敦促河道责任单位福州市仓山中闽桑诚水环境技术有限公司尽快恢复该河道水质。感谢您对我们工作的支持与理解。</t>
  </si>
  <si>
    <t>恶臭扰民</t>
  </si>
  <si>
    <t>仓山区盖山镇后坂新城1区旁边的牛浦河没有进行内河整顿，恶臭扰民，影响居民生活。特此投诉，望处理。</t>
  </si>
  <si>
    <t>由于近日降雨量较大，河道建设单位第一时间打开入河排口避免了周边内涝，但导致部分污水入河，目前降雨已停止，入河排口已关闭，后坂新城1区旁边的牛浦河河道水质也已恢复正常（详见附件照片）。感谢您对我司工作的支持与理解。</t>
  </si>
  <si>
    <t>牛浦河污染严重</t>
  </si>
  <si>
    <t>排水口成排污口，未经处理直排，导致河水乌黑恶臭，监管人员不作为</t>
  </si>
  <si>
    <t>收到您的诉求件后，我司即派员赴现场查看。经核查，牛浦河河水与江水联通，牛浦河有较少的鱼腥味为外江水腥味，目前牛浦河水质正常，排口亦无污水溢流（详见附件）。感谢您对我们工作的支持与理解。</t>
  </si>
  <si>
    <t>排水口成排污口，未经处理直排，导致河水乌黑恶臭
经过投诉，处理了部分排污口，但还有排污口为处理！！！</t>
  </si>
  <si>
    <t>收到您的诉求件后，我司即派员赴现场查看。经核查，诉求件所指排口为雨水排口，由于市政路雨水管被私自接入污水管，导致污水入河，现已采取相应措施对该排口进行处理，该排口目前已无污水溢流（详见附件）。后续我司将组织相关单位对私接点进行相应处理。感谢您对我们工作的支持与理解。</t>
  </si>
  <si>
    <t>牛浦河绿化带维护保养不利</t>
  </si>
  <si>
    <t>今年下半年降水较少，绿化人员浇水次数未因气候因素增加，导致很多珍贵绿化树(樟树)枯死。另外河道两旁绿化草地上遍布狗屎！这是管理部门领导的责任，请处理</t>
  </si>
  <si>
    <t>收到您的诉求件后，我司即派员赴现场查看。经核查，目前河道两旁绿化草地上遍布的狗屎已清除（详见附件照片）。我司已敦促项目责任单位福州市仓山中闽桑诚水环境技术有限公司加强管养，并要求项目公司后期对个别枯死树木进行更换，感谢您对我们工作的支持与理解。</t>
  </si>
  <si>
    <t>排水口成排污口，未经处理直排，导致河水乌黑恶臭，监管人员不作为，排水口监测系统造假！无数据上传！
平时河道涨水时，排水管未显露出来，不易察觉
退潮河床是，观察明显！</t>
  </si>
  <si>
    <t>收到您的诉求件后，我司即派员赴现场查看。经核查，一、牛浦河河水变黑为截污设备维护检修造成，目前该截污设备已修复完成，该排口无污水溢流（详见附件照片）；二、目前排水口监测系统非水系治理项目安装，故我司水系治理不存在监测系统造假事宜。感谢您对我们工作的支持与理解。</t>
  </si>
  <si>
    <t>投诉内河污染问题</t>
  </si>
  <si>
    <t>反映仓山区后坂新城五区和四区中间的牛浦河，这条内河水和煤炭一样黑，我们这附近的居民路过此河都是掩鼻而过。希望有关部门清理，闸门打开进行放水。特此投诉，望处理。</t>
  </si>
  <si>
    <t>收到您的诉求件后，我司即派员赴现场查看。经核实，牛浦河河水较黑，为牛浦河截污设备维修导致的部分污水溢流。我司已敦促项目责任单位福州市仓山中闽桑诚水环境技术有限公司加快设备的维修，尽快恢复水质。感谢您对我司工作的支持与理解。</t>
  </si>
  <si>
    <t>污水流入闽江</t>
  </si>
  <si>
    <t>峡会展中心的闽江分流龙舟河已经成了污水排入闽江的的一个调剂品。退潮时龙舟河放水，同时接入龙舟河的好多内河：牛浦河、莲坂河、浦下河等臭水全同时开闸排入龙舟河然后排入闽江。水体散发着恶臭。内河水系治理已经三年了，为什么内河都还是臭水？为何污水会排入内河？***提出的绿水青山在福州就是这么实现的？</t>
  </si>
  <si>
    <t>一、收到您的诉求件后，我司即派员赴现场查看并对牛浦河、连坂河水质进行检测，水质检测结果均合格（详附件：照片及水质检测表）。二、目前牛浦河、连坂河截污系统均已建成并投入使用，近期并未发现污水入河现象。感谢您对我司工作的支持与理解。</t>
  </si>
  <si>
    <t>牛浦河臭水排入闽江</t>
  </si>
  <si>
    <t>福州内河治理已经两年了。牛浦河就是治理之一，没得到根本改善。还是黑臭水。今天在龙舟河钓鱼，突然水质变脏变臭，查看才发现牛浦河在开闸放水。散发着恶臭。</t>
  </si>
  <si>
    <t>收到您的诉求件后，我司即派员赴现场查看。经核实，牛浦河水质突然发黑发臭为周边市政管网修复、清疏造成（详见附件照片）。待周边市政管网修复、清疏完成后，牛浦河水质将得到恢复。感谢您对我司工作的支持与理解。</t>
  </si>
  <si>
    <t>牛浦河黑臭</t>
  </si>
  <si>
    <t>牛浦河比臭水沟更臭</t>
  </si>
  <si>
    <t>5月底因福州市连续大雨，市防汛办启动暴雨IV级应急响应，内河补水停止，沿河雨水口全部打开排水，致使河道水质较差。防汛响应取消后即可恢复</t>
  </si>
  <si>
    <t>牛浦河就是臭水沟</t>
  </si>
  <si>
    <t>5月26日，牛浦河就是臭水沟，一片黑臭。</t>
  </si>
  <si>
    <t>因近期连日降雨，市政管网水位较高，导致污水溢流进入河道。目前，我司已督促项目责任单位福州市仓山中闽桑诚水环境技术有限公司加强管养，尽快恢复水质。感谢您对我们工作的支持与理解。</t>
  </si>
  <si>
    <t>市新区集团：牛浦河黑臭长期无法解决</t>
  </si>
  <si>
    <t>今天是5.18  福州的大展在会展中心召开。就是这么重要的时刻，毗邻会展中心的牛浦河还是黑臭！（此前针对5.18的答复：牛浦河改造业主单位为市新区集团。此件请转市新区集团进行答复办理。）请12345工作人员别转到仓山区办理。谢谢。</t>
  </si>
  <si>
    <t>牛浦河黑臭长期无法解决</t>
  </si>
  <si>
    <t>今天是5.18  福州的大展在会展中心召开。就是这么重要的时刻，毗邻会展中心的牛浦河还是黑臭！</t>
  </si>
  <si>
    <t>投诉河水漆黑恶臭</t>
  </si>
  <si>
    <t>盖山镇中心幼儿园（牛浦河）政府花了一百多亿钱，现在还是漆黑恶臭的，村民生活在水深活热之中。只有每当政府检查河道的时候清澈几天，什么时候还村民一个清澈的河道？特此投诉。</t>
  </si>
  <si>
    <t>经联系牛浦河河道负责人了解，牛浦河这两天正在进行内河清淤整治，预计下周河水即可恢复正常</t>
  </si>
  <si>
    <t>水质再次污染水体发黑发臭</t>
  </si>
  <si>
    <t>仓山区会展中心牛浦河公园水质再次污染，水体发黑发臭，请问这要怎么处理。望部门答复。</t>
  </si>
  <si>
    <t>经联系牛浦河河道负责人了解，牛浦河正在进行二次清淤整治工作，预计这个月月底完工，到时水质即会得到改善</t>
  </si>
  <si>
    <t>仓山区龙舟河河水黑臭的问题</t>
  </si>
  <si>
    <t>仓山区龙舟河河水黑臭及其牛浦河公园水系严重污染河体黑臭！这样一个比赛用地，电视世界级范围直播比赛的地方，居然在投入大量资金，人力，及宣传整治过的地方，如今再次变成这样，简直触目惊心！不知道牛浦河公园内河前期管网是怎么铺设的？不是说彻底截污了吗？</t>
  </si>
  <si>
    <t>牛浦河治理施工单位为北京桑德环境工程有限公司，本次牛浦河出现黑臭现象的原因是与牛浦河贯通的跃进河截污工程未完成，导致大量污水流入浦下河和牛浦河；同时，牛浦河截流井设备出现故障，发生溢流。7月6日下午，施工单位已完成设备检修工作，目前牛浦河截流井已无溢流。感谢您对我们工作的支持与理解。</t>
  </si>
  <si>
    <t>河水黑臭的问题</t>
  </si>
  <si>
    <t>仓山区金源麦顶浦下分校前面牛浦河公园，河底再次黑臭，受到污染，前期已经投入大量资金、人力治理该处河水污染，为何近期河水再次黑臭？周边空气也受到污染，周边行人无法靠近牛浦河公园，请问前期施工单位是哪一家？希望问责该单位，下一步要如何解决该问题？特此投诉，请处理。</t>
  </si>
  <si>
    <t>为什么水质隔三差五会出现污浊的情况</t>
  </si>
  <si>
    <t>麦顶小学金源分校的前面牛浦河公园，为什么水质隔三差五会出现污浊的情况？源头是哪里？不能一直靠过滤器在处理。望回复。</t>
  </si>
  <si>
    <t>经查，因近日牛浦河边雨宅村污水量增大，造成了污水溢流至河道，治理单位正在采取先紧急后永久方案处理，预计五月底可以解决。牛浦河上游源头是二环路鼓山大桥的引桥边</t>
  </si>
  <si>
    <t>投诉河道漆黑发臭</t>
  </si>
  <si>
    <t>去年年底牛浦河改造得确实很透彻，过年后到至今为止，每天的牛浦河都是漆黑的，好像酱油一样，仍然居民不敢开门窗，请领导派相关工作人员下来查看是否属实？我们群众请求什么时候能返回去年一个多月那么好的水质？再次投诉，请部门处理。</t>
  </si>
  <si>
    <t>牛浦河去年已先行通过临时治理措施基本消除黑臭水体。针对其黑臭的问题，目前已正在进行永久性截污管埋设及调蓄池等建设，力争确保年内彻底解决黑臭。谢谢。</t>
  </si>
  <si>
    <t>盖山中心幼儿园坐落在盖山镇牛浦河，一直在河道治理但是河道的水还是漆黑的、发臭的，到底什么时候才能治理好？特此投诉，望处理。</t>
  </si>
  <si>
    <t>牛浦河去年已先行通过临时治理措施基本消除黑臭水体。目前正在进行永久性截污管埋设及调蓄池等建设，力争确保年内彻底解决黑臭。谢谢。</t>
  </si>
  <si>
    <t>工程质量及可能暗藏的**</t>
  </si>
  <si>
    <t>福州新区开发投资集团有限公司下的福州水系治理项目牛浦河治理施工单位层层转包给工头。前期施工中有如下问题：1、包工头不是工程专业出身，不按图施工，施工中偷工减料，如沉井的静压承载桩偷桩长、承载及维护高喷桩完全不打、有打的高喷桩完全没有按照设计参数施工，提升速度快，成桩质量堪忧（这些质量问题可通过开仓检查或是取芯检测验证），清淤虚报方量，施工现场监理对安全、质量，工程量签证等无监管；2、工程施工现场没有安装监控探头，施工工序安排杂乱无章，不按图施工，施工进度及质量堪忧，逢年过节项目部大量购买茅台酒用于送礼。将以上问题反映给刘董后，未见施工现场停工整改，未见加装视屏未见加强监管，继续着工程施工。对此产生疑虑：是否刘董迫于工期压力，掩盖施工质量问题；或者是否存在着**行为，不予揭穿。因此希望纪委介入调查。对于民生工程不能一味求快而忽视工程质量，对于工程现场的参建方可能存在的勾结，给予严查，让纳税人的钱花到实处。</t>
  </si>
  <si>
    <t>1、施工班组负责人确实能力不足，在我司的督促下，项目公司已进行人员调整，同时，新聘多名专业技术人员充实到管理队伍。
2、因项目拆迁未到位，多数河段边拆迁施工，施工场地管理确实存在杂乱，不规范问题。我司已督促项目公司加强场地的管理工作，并要求限期整改。
检查过程中未发现诉求件反映的其他问题。欢迎您继续监督水系项目的建设。</t>
  </si>
  <si>
    <t>投诉河道发出恶臭</t>
  </si>
  <si>
    <t>国庆节至今水质恶臭从来没有改善过，国庆节之前牛浦河还有进行换水，国庆至今只换过一两次水，恶臭的原因不在淤泥，而在水质。我们村民门窗都不敢开，居民生活在水深火热之中。我们目前只希望经常开闸放水，改善恶臭的情况。在牛浦河金源小学正门口这一段桥下淤泥沉积，希望进行清空才能保证河道畅通，才能多排污水。</t>
  </si>
  <si>
    <t>该河目前已列入水系PPP整治计划。同时，我局已通知施工方加快施工进度，争取早日消除河水黑臭现象。给您造成的不便，敬请谅解。</t>
  </si>
  <si>
    <t>咨询内河整治问题</t>
  </si>
  <si>
    <t>现在河水越来越黑，越来越臭，牛浦河的整治一点都没有动工，请问具体何时开始动工？不能只官方的回复2-3年工期，其他地方都有在整治，为何就牛浦河还没有开始整治？再次投诉。</t>
  </si>
  <si>
    <t>牛浦河目前已纳入PPP治理，计划于年内基本消除黑臭，后期还会通过埋设截污管等手段系统治理，工期2至3年，已争取彻底解决水质问题。目前，部分段已着手进场施工。给您造成的不便敬请谅解。</t>
  </si>
  <si>
    <t>仓山区盖山中心幼儿园旁边的牛浦河从国庆前夕到至今为止一直没有更换水，河道还是发出恶臭，严重扰民，请问部门什么时候能治理好，水什么时候可以不臭？很多周边的幼儿都搞生病了，居民睡觉都不敢打开窗户，像这样子的生活我们实在难以接受，要求政府部门及时的处理。</t>
  </si>
  <si>
    <t>该河目前已纳入PPP治理，计划于年内基本消除黑臭，后期还会通过埋设截污管等手段系统治理，工期2至3年，已争取彻底解决水质问题。给您造成的不便敬请谅解。</t>
  </si>
  <si>
    <t>牛浦河水发出恶臭</t>
  </si>
  <si>
    <t>仓山区盖山镇中心幼儿园旁边的牛浦河水每时每刻发出恶臭，整年河水都是黑的，严重影响周边居民正常生活，门窗都不能打开。什么时候能还我们清洁的河水？特此投诉，请相关部门介入处理。恳请相关部门到现场调查。</t>
  </si>
  <si>
    <t>牛浦河，目前河道正在施工，主河道驳岸建设已完成，正进行绿化工程及退土工作，且该河的黑臭水体治理已纳入仓山会展中心片区水系综合治理PPP项目，预计计划在2017年底左右消除黑臭。</t>
  </si>
  <si>
    <t>淤泥清理干净</t>
  </si>
  <si>
    <t>投诉仓山区盖山中心幼儿园旁边的牛浦河，施工单位没有把河床上的淤泥清理干净，使得河里的黑水排放不干净，每次河水有三分之一放不掉，整年水几乎都是恶臭的，这种情况幼儿怎么上学？如果生病谁来负责？小区里面跟周边居民也受不了，何时才能达到大部分群众的满意？</t>
  </si>
  <si>
    <t>牛浦河已纳入水系治理PPP项目治理，目前正在优化设计方案，年内进场全面治理，含清淤、截污等工程。</t>
  </si>
  <si>
    <t>仓山区牛浦河存在的问题</t>
  </si>
  <si>
    <t>仓山区盖山镇中心幼儿园牛浦河两座桥底下的淤泥没有清理到位，一直堵在那里，水没有排干净，发出恶臭，此外，为何到了龙舟比赛那段期间（农历的五月初二到五月初五）水质最好？希望相关部门及时的排水和放水。</t>
  </si>
  <si>
    <t>经了解，根据市里新的水系治理计划，牛浦河纳入仓山会展中心片区水系PPP项目治理，引进技术先进的大型企业，着重考核水质，强化后期管养，项目合作期15年，目前中标单位正在优化设计方案，年内可全面动工。另，牛浦河通过牛浦水闸流入浦下河，最终流入闽江，水闸统一由市里负责管理。</t>
  </si>
  <si>
    <t>闽江世纪城AB区中间的牛浦河公园被人占道摆摊</t>
  </si>
  <si>
    <t>刚建好还没开放就被人占道，污水直接排入牛浦河，有关部门管不管？？</t>
  </si>
  <si>
    <t>经了解，我镇城管中队已组织执法人员前往整治，今后，将加强巡查、整治力度。</t>
  </si>
  <si>
    <t>洪阵河</t>
  </si>
  <si>
    <t>市政工程遗留问题</t>
  </si>
  <si>
    <t>洪阵河内河治理完毕后，遗留问题一年多了，一直没人来解决！</t>
  </si>
  <si>
    <t>洪阵河花好月圆段景观绿化剩余广场等部分未实施完成。前期因小区居民阻扰，导致工期延误，现已与小区业委会沟通清楚，计划于5月30日进场施工，7月底完工。给您带来不便敬请谅解！</t>
  </si>
  <si>
    <t>仓山洪塘路花好月圆小区物业</t>
  </si>
  <si>
    <t>物业工作不尽责，垃圾没及时处理走。市政洪阵河内河工程长期没进展，甚至外来垃圾倒在内河工地上，严重影响小区居民生活！</t>
  </si>
  <si>
    <t>经了解，园区生活垃圾均有做到每日定时清理，装修垃圾也会根据业委会要求期限不定期清理。关于外来垃圾倾倒在洪阵河内河工程工地事宜，请诉求者拍照取证反馈到业委会（签订施工协议方）或物业服务中心，物业将进行协调解决。</t>
  </si>
  <si>
    <t>内河施工迟迟不完，外来垃圾填埋至小区</t>
  </si>
  <si>
    <t>福州市政府清理内河本来是一项利国利民，人人称赞的好事。不过不知道出于什么目的，在治理洪阵河花好月圆小区段时，施工单位把大量的外来生活垃圾作为填充物，运送到我小区内。这到底是何道理？
现在全社会都在讲节能环保，更遑论严格的垃圾分类要求正在全国范围内逐渐铺开。在这样的大前提下，施工单位居然视国家法令如无物，枉顾我小区居民生活环境，肆意将外来生活垃圾埋到地底。在可以预见的未来，这些垃圾所产生的污水势必会渗透入地下河中，那我想请问，这样的内河治理方式意义何在？
而且施工方对于完工日期也是一而再，再而三的拖延。从最初的承诺春节前完工，改为五一前，后又改为七一前。最近的说法是八月十日前。请问作为市政工程的项目，如此早令夕改，何以取信百姓？
请有关部门责令其立即整改，按照要求规范施工及该工程久拖不决之问题。</t>
  </si>
  <si>
    <t>洪阵河花好月圆截污管道正在施工中,施工单位将垃圾填埋土的问题，现已制止，重新换填预计7月底前完工。
我司水系建设部多次督促施工单位加大机械和人员投入，加快施工进度,做好安全文明措施，确保按期完工，在此期间给市民朋友的出行带来困扰，深感歉意，望请谅解！</t>
  </si>
  <si>
    <t>内河施工把小区当垃圾场</t>
  </si>
  <si>
    <t>福州市政府清理内河本来是一项利国利民，人人称赞的好事。不过不知道出于什么目的，在治理洪阵河花好月圆小区段时，施工单位把大量的外来生活垃圾作为填充物，运送到我小区内。这到底是何道理？
现在全社会都在讲节能环保，更遑论严格的垃圾分类要求正在全国范围内逐渐铺开。在这样的大前提下，施工单位居然视国家法令如无物，枉顾我小区居民生活环境，肆意将外来生活垃圾埋到地底。在可以预见的未来，这些垃圾所产生的污水势必会渗透入地下河中，那我想请问，这样的内河治理方式意义何在？
而且施工方对于完工日期也是一而再，再而三的拖延。从最初的承诺春节前完工，改为五一前，后又改为七一前。最近的说法是八月十日前。请问作为市政工程的项目，如此早令夕改，何以取信百姓？
请有关部门责令其立即整改，按照要求规范施工。此投诉函我还将上书至效能办，投诉该工程久拖不决之问题。</t>
  </si>
  <si>
    <t>洪阵河花好月圆截污管道正在施工中,施工单位将垃圾填埋土的问题，现已制止，重新换填预计7月底前完工。
我司所属水系建设部多次督促施工单位加大机械和人员投入，加快施工进度,做好安全文明措施，确保按期完工，在此期间给市民朋友的出行带来困扰，深感歉意，望请谅解！</t>
  </si>
  <si>
    <t>洪阵河暗涵开盖应该顺势而为</t>
  </si>
  <si>
    <t>福州市内河整治追求标本兼治，很多原先的内河暗涵段由此都重新开盖重见天日。洪阵河整治目前也在进行中，但据了解花好月园小区段的暗涵并未采取开盖措施。本人做为本小区居民，建议应趁此内河整治东风，对此段内河暗涵也采取开盖措施（而且花好月园小区空间较大也具备开盖整治条件），以彻底整治内河污染，也能给附近的居民提供一个亲水环境。</t>
  </si>
  <si>
    <t>自去年6月份以来，水系金山片区项目部连同建新镇政府多次召集花好月圆小区业主进行协调暗涵开盖事宜，小区业委会不同意开盖，后12月份左右与小区业委会达成共识，进行部分开盖作为河道清淤、检修、监测水质及后期运维之用，目前已基本完成收尾工作，河道综合治理是惠民工程，希望得到小区居民的支持。</t>
  </si>
  <si>
    <t>原来洪阵河从花好月圆小区地下穿流而过 现在政府要治理内河 由原来的暗河变明河 诚如其他诉求件中提到的 大部分业主不反对治理 挖起来该清淤的就清 管道要改都行 但是施工结束恢复原样就行！为什么一定要留两个观察口？即使留 一定要这么大？还不能弄上锁的井盖之类的？一多大的安全隐患！二有没有考虑过住在这里几百户居民的生活起居 恶臭蚊虫 有限的绿化被破坏！其他业主的诉求件 政府的回复一直强调跟业主委员会达成共识可以留两个观察口 可作为普通业主 参加了两次业主大会 10.7和10.27两次 特别最后一次 业主委员会说大家一起商量 他们也代表不了我们 可现在暗地里又代表我们同意了 今天施工方进场我们甚至不知道施工方案！上次业主大会提到赔偿问题 也跟业主委员会达成了什么我们不知道的协议？如果真是一件惠民的好事 为什么这事从头到尾这么不透明？甚至10.27的业主大会通知都没到位 就一张A4纸贴在小区门口柱子上 不容易看到 也通知的很仓促 挑的时间还是人最少的星期六晚上！第一次开会还在每个楼梯口显眼位置通知 几年来一直不知道小区情况的普通业主对现在业委会种种不透明的做法表示不理解！</t>
  </si>
  <si>
    <t>近几个月来，我司已同建新镇政府多次召集花好月圆小区业主进行协调暗涵开盖事宜，经多次协商，目前小区业委会达成共识，同意在花好月圆小区进行暗涵开盖河道清淤施工。观察口开的大是为了河道彻底清淤，留观察口是作为河道清淤、检修、监测水质及后期运维之用。施工期间我司会督促施工单位做好安全文明施工，后期观察口处也将做好安全防护，不留安全隐患，请居民放心，河道综合治理是惠民工程，希望得到小区居民的支持。</t>
  </si>
  <si>
    <t>花好月圆暗河打开治理问题</t>
  </si>
  <si>
    <t>洪阵河在花好月圆小区段，是暗河。现在政府要治理，花好月圆小区居民支持政府治理，但是我们要求恢复原样。
福州市水务投资发展有限公司所委托的施工方，借口和花好月圆业委会沟通清楚，称只留两个留观察口是作为河道清淤检修之用，但是这两个观察扣要4米*10米，会给花好月圆小区留下较大的安全隐患，会有很多蚊虫，小孩也经常在那边玩，安全会出问题。小区绝大部分居民反对留下这么大的观察口，要求恢复原样。不恢复，将继续上访，直到问题解决。</t>
  </si>
  <si>
    <t>关于花好月圆小区暗河治理的申诉</t>
  </si>
  <si>
    <t>我们是花好月圆的居民，在花好月圆小区生活了十几年。近期政府开展内河整治，是一件利民的好事，金山片区水系也要进行综合治理，其中一条洪阵河暗河贯穿花好月圆小区。市政要把贯穿花好月圆小区的暗河打开进行治理，虽然会对我们的生活造成不便，但是我们也是支持。但是对于治理后，施工单位说要开两个4米*10米的观察口（如果是观察口，不需要这么大）在小区的草坪上，如果是这么做，会给我们小区的安全很大的安全隐患，小孩如果掉进去，谁来负责，所以小区大部分居民要求恢复原样，即将暗河覆盖。10月27日施工单位到我们小区进行沟通，但是也是敷衍几下就走了，根本不听我们的诉求。
       更让人气愤的是，在和居民未沟通好的情况，11月1日，施工单位就在我们小区贴出公告，近期要围挡施工。我们支持治理暗河，但是要求治理后恢复原样，否则对我们的生活造成非常大影响，对此，我们唯求助于政府，请求协调。治理内河是为人民幸福，如果违背居民的意愿来乱治理内河，我们将持续申诉。</t>
  </si>
  <si>
    <t>关于洪阵河施工问题</t>
  </si>
  <si>
    <t>洪阵河治理项目花好月圆小区段本来是暗河。前几天小区召开业主大会通知将把暗河打开。这是一件好事。可是我不明白的是为什么打开后又要盖上，仅留两个10米长的观察口。
根据我的实地测量，花好月圆小区暗河段共有200米长，留20米的观察口，也就是只有10%的水面是打开的。这种情况下，有空气，有出入口，有潮湿环境却没有阳光的暗河段，更容易滋生出大量的蚊虫鼠蚁。
内河整治是一项利国利民的好事情，为什么到了花好月圆小区就要这样打折扣？留两个不伦不类的观察口不仅达不到原本内河治理的效果，而且将给小区居民带来无穷无尽的烦恼。
在此我强烈呼吁政府将小区内河全部打开，我相信政府治理内河的决心，也相信将来流经小区的水会是活水，干净的水。千万不要搞什么观察口之类的荒唐事。小区里面有闹的不过是些容易被人煽动的老人，而且只有少部分人。大部分明事理的人是会同意的。
请有关部门予以调查施工。</t>
  </si>
  <si>
    <t>我司工作人员已于10月29日16时到达现场，自六月份以来，我司连同建新镇政府多次召集花好月圆小区业主进行协调暗涵开盖事宜，会议上绝大部分小区业主强烈表示不同意开盖，现已与小区业委会达成共识，将进行河道清淤施工，留观察口是作为河道清淤检修之用。河道综合治理是惠民工程，希望得到小区居民的支持。</t>
  </si>
  <si>
    <t>仓山区闽江大道洪阵河河道施工这么迟了还没有结束，声音非常大，房子都震动的很厉害，噪音扰民，特此投诉，望处理。</t>
  </si>
  <si>
    <t>经调查，仓山区闽江大道90号滨江丽景后面正在进行洪阵河河岸加固，噪声为旋挖钻所发出。我司已要求施工单位加强工地管理，合理安排工序，采取措施尽力降噪，将噪音大的工序尽量安排至22：00之前进行。我们会加快建设速度，尽早结束工程，请市民给予理解支持和配合。因地铁施工给您带来的不便，敬请原谅！</t>
  </si>
  <si>
    <t>建新镇洪阵河周边及洪湾北路民房何时征迁改造</t>
  </si>
  <si>
    <t>洪阵河改造及绿化工程已近完工，现场看了一下，绿化带最窄处离民房不足三米，为何不结合，洪阵河改造工程一次征迁，民房的生活污水及垃圾还是会直排内河，洪湾北路洪塘段民房严重影响市容市貌，地铁口园亭路站就在附近，请问相关部门，都没有相应的改造规划么？</t>
  </si>
  <si>
    <t>经查询，洪湾北路洪塘段民房涉及洪塘历史风貌区，按规划要求不列入旧屋区改造计划。</t>
  </si>
  <si>
    <t>洪阵河改造水位过高</t>
  </si>
  <si>
    <t>洪阵河改造位水位过高，造成河水倒灌进入小区下沉广场，低楼层住户下水道经常被堵，河水恶臭难闻，生活苦不堪言，还请相关部门及时介入处理，以免民生工程落得个民不潦生的下场</t>
  </si>
  <si>
    <t>您反映的问题我局已责成物业企业立即对雨水系统进行整改，疏通相关管道排除污水。</t>
  </si>
  <si>
    <t>洪阵河整治</t>
  </si>
  <si>
    <t>政府正在整治洪阵河。洪阵河在花好月圆小区地段是暗河，是不是要重新挖成明河？　有没有考虑建设洪阵河步行道，来连接闽江公园和洪塘历史风貌区及砂滩公园？</t>
  </si>
  <si>
    <t>现福州市金山片区水系治理项目是福州市人民政府为消除城区河道黑臭而启动的水环境治理民心工程。目前关于洪阵河花好月圆暗河段开挖成明和的方案暂未明确，应由市长“六不断”（管不断、路不断、灯不断、绿不断、景不断、栏杆不断）思想理念，将会建设河道的步行道和绿化带。为了保证贯通河道消除黑臭，改善提升洪阵河河水的质量，施工期间带来的不便之处，希望广大居民给予谅解和支持，携手共创一个优质舒适的生活环境。</t>
  </si>
  <si>
    <t>关于洪阵河清淤改造问题</t>
  </si>
  <si>
    <t>洪阵河为连同乌龙江与闽江北港的城市内河。近年来河道淤积严重，几乎成为一潭死水。蚊虫嗞生，臭气冲天。最主要的原因就在于洪阵河有部分地段为地下暗河，无法让施工车辆和人员进入清淤。
最近有传闻说政府有关部门有考虑将洪阵河的地下暗河部分揭开盖子，让河水从花好月圆和滨江丽景等几个小区中流过，形成地表明河。一则便于清淤改造，二则成为新的小区景观。
如果这个传闻是真，作为居住在花好月圆内的居民，本人非常期待这一天的到来。
在此想咨询相关部门，这个消息传闻是否属实。另有就是如果属实的话，这项工程的立项、工可、具体开工日期及工期大约有多长。在此不求精确到某个具体日子，能给个大约具体的日期就好。谢谢。</t>
  </si>
  <si>
    <t>经落实仓山区洪塘路洪阵河已列入2017年内河水系治理工程。由我司负责该河段治理，已在做前期准备工作，具体施工时间目前无法确定，待前期工作准备到位将尽快进场进行内河治理，感谢您关注与支持！</t>
  </si>
  <si>
    <t>洪阵河有张“阴阳脸”</t>
  </si>
  <si>
    <t>仓山区滨江丽景美丽园和滨江丽景临江园之间，数米宽河道有一张“阴阳脸”，水流缓慢的一侧呈黄绿色，水流静止的一侧则呈黑灰色。水面上漂浮着枯枝烂叶和各种生活垃圾，隐隐有臭味飘来。</t>
  </si>
  <si>
    <t>洪阵河总体上是已经基本整治完毕。部分段尚未整治完毕，导致河水黑丑。目前，该河也列入黑臭水体的整治项目中，相关方案正在拟定。对此，我局将继续跟踪落实，争取早日进行黑臭水体的整治工作。</t>
  </si>
  <si>
    <t>白湖亭河</t>
  </si>
  <si>
    <t>白湖亭河支流濂河依旧黑、乱、臭</t>
  </si>
  <si>
    <t>万科金域华府2010年入住，整整十年。位于小区旁边的这条小河，年年治理，年年整改，年年疏通，依然是年年黑、乱、臭，请问河长制何在！请问十年投入了多少！请问依旧要要整治多久！请问媒体上的绿水青山何在！</t>
  </si>
  <si>
    <t>经核实，诉求位置由于5月3日至5月5日上游连续断水3天，导致半洋亭河水质恶化，现上游恢复通水，该河段水质已恢复正常（附图）。在此期间造成不便，敬请谅解！</t>
  </si>
  <si>
    <t>河道改造赔偿问题</t>
  </si>
  <si>
    <t>白湖亭河改造期间，施工单位在施工打桩过程中，造成民房基础下陷，墙体出现裂缝，门窗关不上等现象。原有诉求过。当时有讲按建筑面积每平米50元的价格进行赔偿，过了这么久，不了了之，不知道是赔了没有？还是不赔了或是被截留了？请有关部门介入调查，还村民一个知情权。(白湖村16～26号村民)</t>
  </si>
  <si>
    <t>诉求位置为白湖亭河水系治理在建工程项目，施工造成房屋开裂赔偿问题。经水系项目部与盖山镇、仓山区盖山镇南台岛内河整治工程项目组、北京市政建设工程公司、金山房屋征收公司共同到现场查看，现场拟定由盖山镇政府拟赔偿方案后报奥体指挥部上会议定，待方案确定后由盖山镇全权处理赔偿事宜，目前确认单我司已签字盖章，相关资料已在盖山镇汪主任处（18350055957），如需详细了解进展情况也可向盖山镇进行咨询。</t>
  </si>
  <si>
    <t>盖山派出所后面白湖亭河边绿化用地被私人霸占用来种瓜种菜</t>
  </si>
  <si>
    <t>刚刚改造拓宽的盖山派出所边上的白湖亭河边上的绿化用地被私人霸占用来种瓜种菜，影响美观占有国家财产！希望有关部门查处！</t>
  </si>
  <si>
    <t>您所反映的地方虽邻近河道边，但属于白湖亭河绿化带用地红线外，故不存在您反映的占用绿化带这一情况。</t>
  </si>
  <si>
    <t>白湖亭河整治转市水务公司</t>
  </si>
  <si>
    <t>请将编号FZ19042700317的咨询转市水务公司，谢谢</t>
  </si>
  <si>
    <t>白湖亭河目前已基本完成截污管线及驳岸施工，并完成二环及三环段景观。目前根据上报建设局的计划，2019年6月完成截污系统，2019年12月完成河道验收。感谢市民的关注和监督。</t>
  </si>
  <si>
    <t>咨询白湖亭河改造事宜</t>
  </si>
  <si>
    <t>我家在盖山镇白湖村下濂，就在白湖亭河边上，为什么白湖亭河其他段都已经做好了，做的很漂亮，下濂段那里从年前就开始停工，现在杂草都长很高了，是什么原因造成停工了？什么时候会开始继续施工？大概什么时候能完工？</t>
  </si>
  <si>
    <t>有人托运垃圾往白湖亭内河边上倒。</t>
  </si>
  <si>
    <t>有人托运垃圾往金色康城后门白湖亭内河边上倒。</t>
  </si>
  <si>
    <t>我镇将加强巡查力度。如有发现违规乱倒卸，市民可以拨打12345热线转盖山镇或仓山区市容局，我镇将在第一时间派执法人员进行制止和查扣。</t>
  </si>
  <si>
    <t>河道垃圾堵塞</t>
  </si>
  <si>
    <t>福州白湖亭河道胪厦河段水质长期黑臭，河道邻近工厂，水面都是油渍，这几个月河面上的垃圾越来越多，原本畅通的河道，现在又要开始被垃圾堵塞了。</t>
  </si>
  <si>
    <t>已联系白湖亭河河道负责人进行处理。给您造成的不便，请谅解</t>
  </si>
  <si>
    <t>白湖亭内河改造建议</t>
  </si>
  <si>
    <t>现在白湖亭内河在整治，希望政府部门尽快拆除内河沿岸的厂房及不规范的建筑，把白湖亭内河建成市民活动中心的公园，让附近的居民也有一个锻炼身体的好地方。</t>
  </si>
  <si>
    <t>白湖亭河规划沿线已拆除到位，近期也将建设到位。 下一步也会积极向市里沟通协调，争取对沿线有碍观瞻的建筑进行景观改造。谢谢。</t>
  </si>
  <si>
    <t>咨询仓山区内河整治白湖亭河</t>
  </si>
  <si>
    <t>咨询仓山区内河整治白湖亭河 义序南三环路段内河整治 1.预计什么时候竣工？ 2.是否有修建配套的休闲步道供人游玩？谢谢</t>
  </si>
  <si>
    <t>经查询白湖亭河整治工程负责人，白湖亭河三环螺洲桥立交连接义序河段河道目前正在规划设计阶段，预计明年实施整治工程</t>
  </si>
  <si>
    <t>倾倒建筑垃圾填埋白湖亭河</t>
  </si>
  <si>
    <t>投诉过渣土车拉建筑垃圾填埋白湖亭河，结果你们一句工作人员现场未看到渣土车。现场工作人员没仔细看看到那段河道里已经被建筑垃圾堆放填埋满了吗？下面图片应该可以很清晰的看清楚河道被建筑垃圾填埋。可惜视频上传大小限制，不然你们可以好好看看渣土车倾倒建筑垃圾，钩车再接力往河道里填埋的视频。</t>
  </si>
  <si>
    <t>经了解，因内河施工的需要，施工单位使用砖渣对该处河道进行临时性截流，施工结束后将予以恢复。</t>
  </si>
  <si>
    <t>晚上违法工程渣土填埋白湖亭河</t>
  </si>
  <si>
    <t>这几天每晚六点以后就开始渣土车拉渣土进入造纸厂空地卸工程渣土，再由钩车把渣土往白湖亭河里填埋。</t>
  </si>
  <si>
    <t>您所反映的晚上违法工程渣土填埋白湖亭河问题，我局执法人员于2018年8月24日05时27分到现场查看，未发现该处有车子倒卸建筑垃圾。</t>
  </si>
  <si>
    <t>白湖亭河道有人半夜填埋建筑工程垃圾</t>
  </si>
  <si>
    <t>连续几天白湖亭万科金域华府对面原造纸厂空地段河道，半夜都有工程车违法倾倒建筑工程垃圾并往河道里填埋。</t>
  </si>
  <si>
    <t>万科金域华府旁为半洋亭河水系综合治理工地，因施工需要，施工单位对河道进行临时性截流。</t>
  </si>
  <si>
    <t>河改造工地施工扰民（加急）</t>
  </si>
  <si>
    <t>仓山区南二环白湖亭内河改造工地晚上11点40分还在施工，前天晚上通宵施工，噪音扰民，投诉完昨天晚上好一点，今天晚上又开始扰民了，严重影响周边居民休息，市政府工程就能扰民吗？没有任何公告要24小时施工，现在晚上都是通宵施工，我们怎么睡觉？特此投诉，望相关部门介入处理，如果部门再不处理，我就向信访局反映。</t>
  </si>
  <si>
    <t>关于仓山区南二环白湖亭内河改造工地施工扰民问题，我局执法人员于2018年4月18日4时34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</si>
  <si>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南二环白湖亭内河改造，昨天晚上通宵施工，噪音扰民，特此投诉，望相关部门介入处理。</t>
  </si>
  <si>
    <t>仓山区白湖亭河道改造工程在凌晨0：59分正在施工，噪音扰民，希望部门尽快处理。</t>
  </si>
  <si>
    <t>关于仓山区白湖亭河道改造工程施工扰民问题，我局执法人员于2018年4月12日1时04分到现场查看，此处为白湖亭河水系工程，未发现施工。今后我局将加强对该工地周边的日常巡查，发现违规施工现象将依法予以查处。若市民发现夜间施工扰民行为，请拨打24小时投诉电话12345，我局在收到举报后将第一时间调派执法人员前往查处。</t>
  </si>
  <si>
    <t>白湖亭河道3号支河河道设计不合理</t>
  </si>
  <si>
    <t>现在福州市全市都在搞内河整治，白湖亭河道3号支河的河道头尾都是按原河道设计，都是直的，可是出南台大道后的河道变成U型河道，大概有150米左右，这段的河道不是按照原河道设计的，之后的河道又变成直的河道，为何会有这样的设计？U型河道占用农田且设计不合理，为何没有按照原河道设计？万一发洪水或是山洪暴发不利于泄洪，特此投诉！</t>
  </si>
  <si>
    <t>白湖亭河已列入仓山龙津阳岐片区水系综合治理PPP项目由我司负责整治。经向河道负责人及设计单位确认，诉求位置原就存在U形弯，U形设计是按原河道进行规划设计。</t>
  </si>
  <si>
    <t>湖亭河下濂段现在已经凌晨一点还在施工，房屋都在震动，噪音影响周边居民休息，请有关部门处理。</t>
  </si>
  <si>
    <t>关于件中反映仓山区白湖亭河下濂段夜间施工噪音扰民的问题，我局执法人员联合盖山镇城管中队于2017年12月11日00时46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</si>
  <si>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晚间施工，噪音扰民1周，多次举报，无相关部门来处理。</t>
  </si>
  <si>
    <t>白湖亭内河整治，11月份以来经为经常晚间从20：00施工至凌晨4：00。周边居民无法休息。渣土车进入施工地，大型挖掘机施工，周边民房像4、5级地震，居民正常生活受到严重影响。</t>
  </si>
  <si>
    <t>于件中反映仓山区白湖亭内河整治夜间施工噪音扰民的问题,我局执法人员于2017年12月4日22时18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</si>
  <si>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白湖亭河下濂段内河整治工程凌晨12点40分还在施工，噪音震得我们居民楼门窗都在响。特此投诉，望相关部门介入处理。</t>
  </si>
  <si>
    <t>关于件中反映仓山区白湖亭河下濂段内河整治工程夜间施工噪音扰民的问题，我局执法人员联合盖山镇城管中队于2017年12月5日22时21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</si>
  <si>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河整治经常晚上施工，且用大型挖掘机，周边居民天天生活在地震中。</t>
  </si>
  <si>
    <t>白湖亭内河整治经常晚上19点后施工，且用巨大型挖掘机，一锤下去，周边的民房像遇到5、6地震一样摇晃。居住安全感全没了。渣土车也是几十吨级别的，一开进整治区，所有周边的民房，都在晃。内河整治是好事，但不能给周边居民没有安全感的生活，整天都在想自家的房子会不会倒。请有关部门出来管理。对于靠近居民区的可以使用小型挖掘机，小级别渣土车或小货车。</t>
  </si>
  <si>
    <t>关于件中反映仓山区白湖亭内河整治夜间施工噪音扰民的问题，我局执法人员联合盖山镇城管中队于2017年12月5日22时21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</si>
  <si>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白湖亭河下濂段内河整治工程快凌晨1点了还有钩机在作业，噪音严重扰民，房间门窗都在震动。特此投诉，望处理。</t>
  </si>
  <si>
    <t>关于件中反映仓山区白湖亭河下濂段内河整治工程夜间施工噪音扰民的问题，我局执法人员于2017年11月28日22时31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</si>
  <si>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现在已经凌晨00:33分，白湖亭河道还在施工，噪音严重扰民。特此投诉，望处理。</t>
  </si>
  <si>
    <t>我局将通知施工方做好文明施工。同时，此件也请转市水务集团进一步督促施工单位对作业时间进行调控。</t>
  </si>
  <si>
    <t>白湖亭内河违规排放污染</t>
  </si>
  <si>
    <t>污染地址：仓山区则徐大道万科金域华府旁内河
非法排放单位：正详广场六建工地
排放时间：23:00至6:00 已经持续3天
则徐大道万科金域华府旁内河今日被连续非法排放，致使整条内河严重污染，常见死鱼鳖等浮上水面，排放物恶臭难闻、周围居民苦不堪言。十九大期间，望环保部门加强监管、处罚力度，早日使内河污染减轻。</t>
  </si>
  <si>
    <t>我局执法人员至正祥广场项目检查，未发现有废水外排情况，投诉人所反应的为跃进河ppp综合整治项目，该项目对内河整治过程中对内河进行必要引流，清淤，导致污臭。我局已要求该项目加快工程进度，避免扰民。</t>
  </si>
  <si>
    <t>盖山派出所对面白湖亭河道扩宽工程凌晨1点到现在凌晨3点多都没有结束。噪音很大，严重扰民。特此投诉。</t>
  </si>
  <si>
    <t>我司负责仓山龙津阳岐水系综合治理项目整治。由于内河整治需要，前段时间需对内河河道两侧六米范围内的建筑物进行拆迁，诉求提到的白湖亭河（盖山派出所旁）也在范围之内。因白天市政道路不允许渣土车上路，故只能夜间进行砖渣清运，上述夜间作业我司已于2017年10月13日晚间全部完成施工。因此给您生活上造成不良影响，我司在此表示歉意。</t>
  </si>
  <si>
    <t>仓山区白湖亭河下濂段晚上11点多还有钩机在作业，噪音严重扰民。我之前多次联系城管部门，但是都没有彻底解决此问题。特此投诉，望处理。</t>
  </si>
  <si>
    <t>我局将通知施工方对施工时间进行合理安排，以避免扰民。给您造成的不便敬请谅解。</t>
  </si>
  <si>
    <t>湖亭河什么时候开始整治？</t>
  </si>
  <si>
    <t>请问白湖亭河什么时候开始整治？河道有多宽？希望有关部门回复。</t>
  </si>
  <si>
    <t>市里已牵头将白湖亭河纳入福州市仓山会展中心片区水系综合治理PPP项目，目前正在优化设计方案，初步规划河道宽度20-35米，年内将进场施工。</t>
  </si>
  <si>
    <t xml:space="preserve">市长好！
   福州市仓山区自南台大道——则徐大道金辉伯爵山——海峡酒店用品城——万科金域华府一带沿线企业及居民区污水未经处理长期以来直排跃进支河/白湖亭河(也称“下濂河”），内河变成开放式的化粪池，臭气熏天，污染严重（参见10月13日海都报A06版报道），2007年以来9年中，群众一致呼吁整治，但迟迟未见实施，周边群众也多次在市长信箱呼吁，但多是被批转到当地的东升街道处理。众所周知，街道社区只有打捞河面漂浮物、清除驳岸杂草等能力，这么大的工程需市政府和市城乡建设委员会等部门铺设污水管道截污处理，不能避重就轻将其归为“清扫卫生”由当地的东升街道和盖山镇承担。这个与三叉街到白湖亭這一段的地铁工程不是由途径的东升街道和盖山镇来承担道理是一样的。另外市长信箱也有回复到“拆迁未完成”，但拆迁为什么未完成呢？而同样是仓山区的烟台山周边改造拆迁工作为什么很快就能完成了？
请市长关注一下。谢谢！ </t>
  </si>
  <si>
    <t>潘墩河</t>
  </si>
  <si>
    <t>投诉河道无人清理（加急）</t>
  </si>
  <si>
    <t>仓山区潘墩新城1区边上的整条潘墩河长期无人管理，现在河道又脏又臭，河水发黑部分河道都干涸了，严重影响到了周围居民的生活环境和身体健康。特此投诉，望部门尽快处理。</t>
  </si>
  <si>
    <t>仓山区潘墩新城1区边上的潘墩河属水系治理项目包6，尚未验收移交管理，建议福州市“智慧福州”管理服务中心转该项目业主单位市新区集团办理</t>
  </si>
  <si>
    <t>白湖亭潘墩河中山段堵塞</t>
  </si>
  <si>
    <t>白湖亭潘墩河中山段，自南台大道修建就开始堵，现河道污水都快溢到岸边，污水恶臭又滋生蚊虫极易诱发传染病，给周边居民生活带来严重困扰，肯请相关部门协调解决！</t>
  </si>
  <si>
    <t>经核实，南台大道桥底段清淤施工在此处设置围堰一道，因昨日有少量降雨导致河道内排水不及时，上游水位上涨约30cm。我司水系项目部已加泵进行抽排，水位已在下降中(附件），施工中给您带来不便，敬请谅解！</t>
  </si>
  <si>
    <t>投诉河水变黑发臭</t>
  </si>
  <si>
    <t>仓山区城门镇潘墩河这两天变成墨水河，臭的窗户都不敢开，特此投诉。</t>
  </si>
  <si>
    <t>因近期市政管网水位较高，导致污水溢流进入河道。目前，我司已督促项目责任单位福州市仓山中闽桑诚水环境技术有限公司加强管养，尽快恢复水质。感谢您对我们工作的支持与理解。</t>
  </si>
  <si>
    <t>仓山区会展中心片区水系综合治理项目（潘墩河附近），施工方野蛮施工，野蛮开挖土方，造成潘墩路88号大楼地基下陷（大楼沉降严重），楼板开裂，房屋存在严重安全隐患，特此投诉，请相关部门尽快落实、处理，对大楼进行鉴定、要求施工方修复。</t>
  </si>
  <si>
    <t>我司在接到诉求件后即安排人员进行现场查勘，并督促相关单位对受损房屋进行鉴定和加固，目前正在商谈进一步修复及赔偿事宜。感谢您对我们工作的支持与理解。</t>
  </si>
  <si>
    <t>河道通宵施工扰民</t>
  </si>
  <si>
    <t>这一段时间，城门镇潘墩村河道在施工，经常施工到凌晨或者通宵施工（钩机、打桩等），
此前已电话12369，效果不明显，今天凌晨1点多还在持续施工。噪声太大（打桩、金属敲击等等），无法入睡，特别是老人小孩苦不堪言，期待有关部门及时处理！</t>
  </si>
  <si>
    <t>我局执法人员于2018年5月8日23时29分到现场查看，未发现施工。今后我局将加强对该工地的日常巡查，发现违规施工现象将依法予以查处。若市民发现施工扰民行为，请拨打24小时投诉电话12345，我局在收到举报后将第一时间调派执法人员前往查处。</t>
  </si>
  <si>
    <t>盖山镇潘墩河改造工地晚上11点多还在施工，噪音严重扰民。该工地最近几天通宵施工。特此投诉，望处理。</t>
  </si>
  <si>
    <t>关于仓山区盖山镇潘墩河改造工地施工扰民问题，我局执法人员于2018年4月9日1时56分到现场查看，此处为潘墩河，未发现施工。今后我局将加强对该工地周边的日常巡查，发现违规施工现象将依法予以查处。若市民发现夜间施工扰民行为，请拨打24小时投诉电话12345，我局在收到举报后将第一时间调派执法人员前往查处。</t>
  </si>
  <si>
    <t>投诉潘墩河死河死水影响环境</t>
  </si>
  <si>
    <t>见FZ15080600694投诉件，去年8月答复“该河段目前尚未开始整治，但目前已列入明年的清淤专项计划中。”
已经快一年过去了，该河段依旧整治动静。2016年半年将至，请问清淤专项整治计划什么时候执行，要求公开计划执行进度表。</t>
  </si>
  <si>
    <t>潘墩河全长4000多米，流经盖山、城门多个村庄，沿线市政管网配套设施不够完善，生活污水绝大多数都是直排内河。目前已列入黑臭治理专项计划，但由于受周边环境条件限制，给治理工作带来很大影响。目前已委托市规划设计院研究解决方案。给您造成的不便敬请谅解。</t>
  </si>
  <si>
    <t>马洲支河</t>
  </si>
  <si>
    <t>垃圾堆放的问题</t>
  </si>
  <si>
    <t>仓山区马洲支河去年内河改造，2019年9月份的时候河道两边涉及拆迁的房屋已清走安置，拆迁垃圾都清走，唯独仓山区通鹤路59号背后这块的拆迁垃圾还未清走，导致周边生活垃圾也都扔在这里。之前有钩机到现场，可是一看到有很多大型建筑垃圾有稍微动了一下然后就开走了，但后来越堆越多，到现在都没有清干净。天气炎热，滋生许多蚊虫，严重影响周边住户生活，也存在传播疫情隐患。特此投诉！</t>
  </si>
  <si>
    <t>您所反映的问题，经了解，已对接清渣单位到场查看并督促尽快处理。</t>
  </si>
  <si>
    <t>投诉仓山区盖山镇红星农场大头村马洲支河1号运送渣土，噪音扰民严重。我们天天投诉，天天都是噪音扰民。特此投诉，望处理。</t>
  </si>
  <si>
    <t>你所诉求的问题，我农场执法人员已对该处噪音扰民进行制止并责令其不得超时施工。</t>
  </si>
  <si>
    <t>投诉噪音扰民</t>
  </si>
  <si>
    <t>投诉仓山区盖山镇红星农场内的马洲支河改造工程，施工时尘土纷扬，加班加点到晚上11到或2点还在施工，严重影响周边居民的正常休息，现场管理人员还说：“自己有关系你爱去哪里告区哪里告”，希望施工地按正常时间施工，我们多次放映该问题，城管下来工地就停工，但是第二天又向往常一样加班加点的施工，特此投诉，望部门处理。</t>
  </si>
  <si>
    <t>马洲支河拆迁堵塞河道，水漫河道蚊虫滋生</t>
  </si>
  <si>
    <t>马洲支河红星农场拆迁段（百联瓜子厂），河道被拆迁过程堵死，水无法流出，一场小雨水就益出路面河道，滋生大量的蚊虫。什么时候能恢复排水？</t>
  </si>
  <si>
    <t>我场此次拆迁系内河水系项目，时间紧，任务重，清淤工作我们在紧锣密鼓处理，现已排水，尽快将环境改善。</t>
  </si>
  <si>
    <t>红星农场内河整治</t>
  </si>
  <si>
    <t>第一个问题：当初马洲支河整治时，为何没有延伸至红星农场的内河？那里的内河就像是臭水沟，几乎贯穿整个红星农场。当初规划时是否视而不见？整个项目是否包含了这部分整治费用？
第二个问题：红星农场的内河就像是臭水沟排放口，不治理的话，马洲支河再漂亮都没有用。重新立项整治红星农场内河，明年政府预算是否已编列？整个红星农场是否需要拆迁？是否有其他方案解决弯长的内河排污问题？
第三个问题：村民们对治理内河之事人心惶惶，影响稳定，是否有未来规划的说明来安定人心？</t>
  </si>
  <si>
    <t>红星农场目前已将该内河上报区政府请求将并入马洲支河1号支流整治，具体治理措施及方案还未出台。</t>
  </si>
  <si>
    <t>环境污染</t>
  </si>
  <si>
    <t>福建百联食品厂长期以来在生产过程中排出的怪气味污染周边环境；在生产过程中产生的大量废水直接排入马洲支河；并且有另设有管道偷偷外排，躲过检查。希望相关介入调查。</t>
  </si>
  <si>
    <t>百联食品厂11月3日接到食品卫生部门停厂整治的通知，近期还处于停厂整顿状态，不可能排放污染物。该厂平时的废气，废水均为达标排放，根据该厂环境影响评价，其废水就是处理达标后排入马洲支河。</t>
  </si>
  <si>
    <t>内河被人为填埋问题</t>
  </si>
  <si>
    <t>马洲支河被填埋影响全村人生产生活</t>
  </si>
  <si>
    <t>我镇将加强巡查力度，严厉查处非法运输及乱倒卸渣土车辆。</t>
  </si>
  <si>
    <t>有人用渣土填埋内河（加急）</t>
  </si>
  <si>
    <t>仓山区盖山镇天水村内河（马洲支河）别人现正在用渣土填埋，望部门尽快介入处理。</t>
  </si>
  <si>
    <t>吴山河</t>
  </si>
  <si>
    <t>吴山河1号支流项目施工方祸害百姓</t>
  </si>
  <si>
    <t>吴山河1号支流项目施工方“福建二建”，施工时导致河道被建筑渣土填埋，大雨季节水淹农田及鱼塘。致使农作物“无花果”树惨死（备注：无花果已到收成季节），鱼塘中放养千斤“草鱼”“红莲鱼”“白鲫鱼”越狱。损失惨重，多次与施工方诉说，均以领导不在推脱。望政府给百姓，给农民做主。施工方挣得千金，却害百姓无收成，无钱买米。</t>
  </si>
  <si>
    <t>您所反映的问题，经了解，渣土已基本清完，水系已进场施工。</t>
  </si>
  <si>
    <t>请问吴山河什么时候可以完工，河水还是经常臭气熏天，休闲道做的一有大水就会淹没叫人怎么走，还不如以前</t>
  </si>
  <si>
    <t>诉求内容涉及仓山龙津阳岐吴山河水系治理在建工程项目。目前吴山河施工部分已进入扫尾阶段，暂定计划于5月30日前组织竣工验收。吴山河河道水体依靠外江潮汐置换，我司水系项目部已通知项目公司加强管理工作，合理调控吴凤水闸，保证水质正常。待项目建设完成后进入运维期，项目运维公司将科学合理调控水位，确保河道水位正常。</t>
  </si>
  <si>
    <t>不合理改河道路线</t>
  </si>
  <si>
    <t>吴山河2#，经过福州市仓山区盖山镇吴凤村，关于原河道拆迁规划已出，独有一户由于个人原因不愿房子被征用，，托人四处游走，想不合理改道，从他房子边绕过，这户楼房建于旧河道中心，面积很大，每每下雨天因河道堵塞从他家四周散发出浓浓的恶臭，严重影响了很多村民的家园问题，村民因此抱怨连连，这次事件的严重性未得到合理解决，众村民非常忧心，表示坚持投诉到底，并强烈要求按原计划旧河道拆迁，请有关部门负责人马上前往调查.</t>
  </si>
  <si>
    <t>该处河道由于施工设计方案需要，进行适当调整。给您造成的不便敬请谅解。谢谢。</t>
  </si>
  <si>
    <t>吴凤村吴山河人为不合理改道</t>
  </si>
  <si>
    <t>位于福建省福州市仓山区盖山镇吴凤村，关于原河道拆迁规划已出，独有一户由于个人原因，托人四处游走，欲想不合理改道，这户楼房建于旧河道中心，面积很大，每每下雨天因河道堵塞从他家四周散发出浓浓的恶臭，严重影响了很多村民的家园问题，村民因此抱怨连连，这次事件的严重性未得到合理解决，众村民非常忧心，表示坚持投诉到底，并强烈要求按原计划旧河道拆迁，请有关部门负责人马上前往调查.</t>
  </si>
  <si>
    <t>河道不合理改道</t>
  </si>
  <si>
    <t>吴山河2#不正规改道，已经反应多次，请及时处理</t>
  </si>
  <si>
    <t>河道改道引起纠纷</t>
  </si>
  <si>
    <t>吴山河2#支流河因为一些原因突然改道，造成村民纠纷严重，也有些时日，可没人正当出来处理此事，望有关部门重视</t>
  </si>
  <si>
    <t>内河吴山河2号，河道规划遭不合理改道，事情发生于吴凤村，造成村民意见很大，纠纷不断，望及时处理</t>
  </si>
  <si>
    <t>盖山镇吴凤村的吴山河河道治理工程施工时造成吴凤村9号的房屋剧烈震动和开裂，希望相关部门介入处理。</t>
  </si>
  <si>
    <t>因施工对房屋造成影响产生部分裂缝，经了解，相关补偿手续正在办理中。</t>
  </si>
  <si>
    <t>吴山河道整治施工造成仓山区盖山镇吴凤村西社9号成为危房无法居住</t>
  </si>
  <si>
    <t>我们家的房屋成危房，希望政府解决，尽快征收我们的房屋，因为存在安全隐患，河道工程造成我们房屋成了危房，所以我们希望征收我们的房屋，彻底解决这个问题。</t>
  </si>
  <si>
    <t>诉求位置旁的吴山河已列入仓山龙津阳岐片区水系综合治理PPP项目由我司负责整治。该房屋在此次水系治理拆迁红线外。经向有关部门了解，目前您所在房屋暂未列入拆迁范围。房屋补偿的事宜我司已在积极办理手续中，将尽快解决该事宜。若您想要了解具体办理情况，可与仓山龙津阳岐片区水系负责人联系（吴工，联系方式：13960920711）。</t>
  </si>
  <si>
    <t>我们的要求不是给予补偿，现在的房屋已经成为危房，维修只是表面的，只要发生两三级地震，房屋就会倒塌，这是河道施工导致地基松软，如果发生倒塌等危险谁来负责？希望相关部门征收这套房屋。彻底解决安全隐患。</t>
  </si>
  <si>
    <t>诉求位置旁的吴山河已列入仓山龙津阳岐片区水系综合治理PPP项目由我司负责整治，首次接到诉求后我司已于7月24日联合拆迁、施工等相关单位沿线巡查相关房屋，做好查看鉴定工作。另，房屋的处置方案我司已按政策规定流程上报上级部门审议，最终处置方案需要以上级纪要文件为准。我司已在积极跟进相关工作，但手续办理需要一定时间，望市民予以谅解。</t>
  </si>
  <si>
    <t>吴山河道整治施工造成仓山区盖山镇吴凤村西社9号成为危房无法居住，勘察员说像我们的房屋只要有两三级地震都会倒塌，之前投诉部门说会小心施工，小心施工就能解决房屋变成危房的问题吗？特此投诉！要求上级部门介入处理，要求尽快给出解决方案。</t>
  </si>
  <si>
    <t>诉求位置旁的吴山河已列入仓山龙津阳岐片区水系综合治理PPP项目由我司负责整治，接到诉求后我司已于7月24日联合拆迁、施工等相关单位沿线巡查相关房屋，做好查看鉴定工作。
另受影响房屋补偿方案，目前正在按政策规定上报上级部门审议，手续办理需要一定时间，将尽快补偿到位。后续我司也将加强安全文明施工监管力度，尽量减小施工对周边市民的影响。</t>
  </si>
  <si>
    <t>仓山区盖山镇吴凤村吴山河河道施工，我家房子就在吴山河红线旁边，震动很明显，希望相关部门介入处理。</t>
  </si>
  <si>
    <t>诉求位置旁的吴山河已列入仓山龙津阳岐片区水系综合治理PPP项目由我司负责整治，接到诉求后我司已于7月24日沿线巡查相关房屋，做好查看及沟通工作。后续也将加强安全文明施工监管力度，尽量减小施工对周边市民的影响。</t>
  </si>
  <si>
    <t>吴山村内河垃圾堆积，水流不通</t>
  </si>
  <si>
    <t>吴山村内河几乎无水流，全是生活垃圾，一直听说福州在治理内河，请问吴山河什么时候能清理？夏季快到了，不及时清理的垃圾易滋生蚊虫疾病，希望相关部门能加快治理吴山河的安排，公布下大致治理时间。</t>
  </si>
  <si>
    <t>所反映的问题已收悉，已组织人员清理。</t>
  </si>
  <si>
    <t>吴山河治理问题</t>
  </si>
  <si>
    <t>最近经常看到福州内河治理的公告和新闻，其中提到吴山河的治理，我想知道吴山河的治理是整条河还是部分河段，是否包括经过吴山村里面的那段，如果只是部分河段治理，请相关公告标注出来。
由于诉求件周期太长，我将我所有的疑虑性全说了，你们挑说的对那部分回答。
1.吴山河的治理是整条河还是部分河段，回复请带附件，把治理段标注出来。
2.如果是整条河治理，河道违建问题是否同时进行处理？村民生活废水排入河道问题是否同期进行？
3.如果是部分河道治理，部分不治理，污染段再次污染已治理河道怎么办？还是说该次治理就是初步治理效果拍了照片给中央看完就行，以后的事情以后说，不打持久战？</t>
  </si>
  <si>
    <t>此次吴山河道治理根据规划河道走向实施，为全段治理。今年主要是采取临时措施先行解决水质黑臭问题，下一步将全面系统的开展治理，含永久性截污管埋设、调蓄池建设等结构性施工，预计2019年上半年完工。
关于河道周边违建以及违排问题请转执法部门及环保部门进行咨询办理。谢谢。</t>
  </si>
  <si>
    <t>请问这样挖内河安全吗</t>
  </si>
  <si>
    <t>仓山区盖山镇吴山河修建地点在吴山村旧水闸以东五十米，据了解这是修吴山河。有三四百米长，一段在防洪堤内一段在防洪堤外，就是靠近防洪堤下挖土方修内河，这样是否会威胁防洪堤安全造成溃坝？望水利局能给予答复。</t>
  </si>
  <si>
    <t>根据《福建省河道保护管理条例》、《福州市水工程管理条例》等有关规定，涉江涉堤项目，建设单位应将建设方案和防洪评价报告报水行政主管部门审查同意后，方可按照基本建设程序履行审批手续。目前我局尚未收到相关报审资料和批复文件。经现场调查，吴山旧水闸附近防洪堤尚未发现破堤、穿堤等涉堤建设。我局已要求闽江下游管理处加强巡查，发现违规施工立即制止并上报。</t>
  </si>
  <si>
    <t>吴山河问题</t>
  </si>
  <si>
    <t>仓山区盖山镇现在开始修吴山河，据了解要修的吴山河段只有两三百米长，而且防洪堤在内河中间，整条内河都通不了水，作用在哪里？这就是面子工程，是在浪费纳税人的钱。第二，修吴山河从防洪堤堤座附近向下开挖土方，这个严重影响防洪堤安全，望相关部门答复。</t>
  </si>
  <si>
    <t>吴山河段并不属于我局管辖范围，另据了解吴山河段修建的工程的项目是经过市防洪公司通过相关程序论证，并经市政府同意。</t>
  </si>
  <si>
    <t>半洋亭河</t>
  </si>
  <si>
    <t>咨询仓山区半洋亭河整治</t>
  </si>
  <si>
    <t>请问仓山区半洋亭河什么时候完成整治？什么时候完成验收？望答复。</t>
  </si>
  <si>
    <t>经核实，诉求内容涉及我司仓山龙津阳岐片区水系半洋亭河治理工程。目前，施工单位已在组织预验收工作，因部分检测报告需外部单位提供造成验收时间延误，预计8月底前完成验收工作。给您造成不便，敬请谅解！</t>
  </si>
  <si>
    <t>若不保质保量完成半洋亭河岸工程就图文并茂不断举报揭发！</t>
  </si>
  <si>
    <t>投诉则徐大道旁的半洋亭河工程完工很长一段时间了，工程队都撤走了，请看看从医博肛肠医院到368弄这一大段的河岸，九成河段没有安装护栏！而且河岸离人行道非常近，而且河岸边的串珠公园晚上都是人，稍不留神，就滑到河里去！请看图片！</t>
  </si>
  <si>
    <t>经核实，诉求内容涉及我司水系半洋亭河治理工程。所诉问题位置的步道与河道驳岸之间有一定绿带宽度，原设计采用绿植作为天然隔离带。种植一段时间后，原设计绿植长势未达到预期效果，现场已经拉起警戒线作为临时措施。目前，我司已将该问题交由设计单位进行优化，7月30日将确定整改方案，方案一经确定，我司即安排施工单位实施。在此为设计缺陷给您和周边居民带来困扰表示歉意！</t>
  </si>
  <si>
    <t>仓山区半洋亭河整治后黑臭依旧是豆腐渣工程！</t>
  </si>
  <si>
    <t>位于仓山区白湖亭正祥广场与万科金域华府之间的半洋亭河整治后黑臭依旧，是一个令人痛心的豆腐渣工程！参见附图。其根本原因就是未实施截污，希望市长有空时能到这里视察一下督促重建。</t>
  </si>
  <si>
    <t>经核实，诉求位置属于水系治理跃进河道管理范围，由于处于汛期，按防汛要求打开合流制雨水排口造成部分雨污合流入河，导致黑臭，河道施工在进行收尾阶段，上游低水位施工无法及时换水，河道整体未进行补水流通，待收尾工作完成，将恢复河道正常水质，预计于6月30日完工。由此带来不便敬请谅解。也请理解和支持水系治理工作！</t>
  </si>
  <si>
    <t xml:space="preserve">微信 </t>
  </si>
  <si>
    <t>仓山区半洋亭河施工队不恢复万科金域华府前面的路面</t>
  </si>
  <si>
    <t>仓山区半洋亭河施工队之前因为整治内河，把道路破开，在道路下面埋设管道，现在整治工程接近尾声，工程队都撤离了，施工队只是用水泥简单把路面抹一抹！极其恶劣！我们之前是刚铺设好的沥青路面，内河整治之前刚刚小街巷整治，刚刚铺的沥青路面，半洋亭河施工队不要太恶心了！请半洋亭河施工方立还我干净整洁的沥青路面！附上两张内河整治破路前的沥青路面图，另一张是现在被半洋亭河施工队破坏后的乱七八糟的路面！</t>
  </si>
  <si>
    <t>经核实，半洋亭河为我司仓山龙津阳岐片区水系治理工程项目，该处因截污管道施工造成路面破损。由于该处破损面积小，河道施工单位先行采用混凝土面层进行修复，保证路面平整，消除安全隐患(附图）。我司水系项目部已要求施工单位统筹安排，根据半洋亭河竣工验收节点要求，预计于6月底前恢复该路段的沥青面层。在此期间造成不便，敬请谅解！</t>
  </si>
  <si>
    <t>仓山区则徐大道半洋亭河施工严重滞后</t>
  </si>
  <si>
    <t>仓山区半洋亭河施工严重滞后，河边的护栏、步道、串珠公园做了快四个月了，还没做完，有时有人施工，有时没人施工！三天打鱼两天晒网！极其恶劣！之前承诺2019年12月31日前会做完，至今2020年了，还有磨洋工！市效能办为什么不对相关人员进行问责？特此投诉，望相关部门介入处理。</t>
  </si>
  <si>
    <t>经核实，半洋亭河除金辉伯爵山小区段因场地原因导致绿化景观部分未完成外，其余段落已基本完成，目前正在逐步收边收尾，给您带来不便，敬请谅解。同时也请理解和支持水系治理工作，谢谢！</t>
  </si>
  <si>
    <t>环保督察刚走，半洋亭河就黑的跟墨水一样，臭的跟大便一样</t>
  </si>
  <si>
    <t>环保督察组刚走，半洋亭河(万科金域华府段)就黑的跟墨水一样，臭的跟大便一样。你们是打环保督察的脸，还是打老百姓的脸？别以为你们弄虚作假可以做的天衣无缝！</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</si>
  <si>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</si>
  <si>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请将此件转往中央环保督查组！仓山区半洋亭河两岸环境非常糟糕！</t>
  </si>
  <si>
    <t>请将此件转交给中央环保督查组！仓山半洋亭河（万科金域华府小区段）两侧为何还不做绿化景观？河整治完很久了，一直围挡着，不做绿化景观！替你们感到羞耻！搞得河两侧环境乱糟糟！十分糟糕！</t>
  </si>
  <si>
    <t>我司当前遵照市建设局意见先进行水下工程建设及管网清疏、检测、修复等工作，待管网检测完成后开始实施剩余段绿化。关于河道两岸环境糟糕事宜回复如下：您照片所反应的位置，我司在未施工区域都有按规定覆盖密目网，同时杂草也正在清除（见附件），给您带来不便敬请谅解！</t>
  </si>
  <si>
    <t>仓山区半洋亭河两侧为何还不做绿化景观？</t>
  </si>
  <si>
    <t>请将此件转交给中央环保督查组！仓山半洋亭河两侧为何还不做绿化景观？河整治完很久了，一直围挡着，不做绿化景观！替你们感到羞耻！搞得河两侧环境乱糟糟！十分糟糕！</t>
  </si>
  <si>
    <t>我司水系项目部当前遵照市建设局意见先进行水下工程建设及管网清疏、检测、修复等工作，待管网检测完成后开始实施剩余段绿化，计划年底完工，给您带来不便敬请谅解！</t>
  </si>
  <si>
    <t>投诉仓山区执法局、仓山区东升街道面对长期施工噪音扰民的投诉不作为</t>
  </si>
  <si>
    <t>金辉伯爵山小区旁边河道治理工程长期违规超时施工，噪音扰民。近一个月以来为了赶工，尤其严重，施工到半夜一、两点甚至凌晨都是家常便饭。本小区及附近居民纷纷在12345上或通过其它渠道投诉，要求严格执行22点后不得施工的规定，停止噪音扰民，还居民一个清静安宁的睡眠环境。然而仓山区执法局与东升街道面对大量的投诉，没有贯彻中央“真抓实干、马上就办”的精神，没有坚决打击违规施工，彻底杜绝管区内的噪音扰民现象，而是绥靖放任，睁一眼闭一眼。面对大量同质投诉，仓山区东升街道甚至连回复的耐心都没有，只是把一段相同的文字（以下为该段文字：您好！诉求件收悉。该处为半洋亭河水系综合治理工地，我街道已与业主及施工单位联系，要求其合理安排施工时间，不得扰民。今后我街道将继续加大对该工地施工的督查巡查力度）反复复制粘贴！这叫什么为市民办实事？问题得不到解决，我们的投诉还有什么意义？特此强烈投诉以上两部门执法不力及面对投诉敷衍应付的失职行为。</t>
  </si>
  <si>
    <t>诉求点位为半洋亭河水系综合治理工程，我街道已前往现场查看，责令施工方合理安排施工时间，同时正式发函至施工单位，要求其严格遵守相关规定，不得扰民，我街道将加强对该工地巡查，如有违规施工现象，我街道城管中队将第一时间制止其扰民行为</t>
  </si>
  <si>
    <t>半洋亭河治理尚有拆迁未完成</t>
  </si>
  <si>
    <t>诉求件FZ18030800010反馈的几栋为治理内河征收但未拆迁的房子。今天看到新闻说，“城区黑臭水体治理9月30日前完成 落实“7+5”措施”，其中半洋亭河是要求在9月30号前完成，7+5”措施，“7”是指沿河截污、内河清淤、管网清疏、把水引进来、让水多起来、让水动起来、让水清起来，“5”是指拆违、种树、修路、建景、亮灯。那现在危房未拆迁，自然无法搞绿化，所以请东升街道倒排时间，给出拆除计划。</t>
  </si>
  <si>
    <t>半洋亭河黑臭水体治理工程目前正在进行，影响施工（沿河两岸6米线）房屋已全部拆除，沿岸绿化将按工程进度由施工单位安排。</t>
  </si>
  <si>
    <t>投诉半洋亭河内河整治工程由于施工不善造成管道破损停水</t>
  </si>
  <si>
    <t>我是仓山区东升工业小区一家企业的负责人，投诉半洋亭河内河整治工程由于施工不善造成管道破损，导致近十家企业无生产生活用水，请有关部门监督现场施工的公司尽快做好管道整改工作，确保企业生产生活用水。</t>
  </si>
  <si>
    <t>东升片区旁的半洋亭河已列入仓山龙津阳岐片区水系综合治理PPP项目由我司负责整治，接到诉求后，我司已立即组织修复工作，将尽快修复到位，后续也将做好安全文明施工管理工作，尽量避免类似问题，对于施工给市民造成的影响，我司深表歉意。</t>
  </si>
  <si>
    <t>半洋亭河边有违建</t>
  </si>
  <si>
    <t>为治理半洋亭河，政府费钱费力拆迁，现在河还没搞清楚，刚拆完违建就起来了
违建位置在附件红色圈里面</t>
  </si>
  <si>
    <t>您所反映的问题，我局已现场要求当事人携带相关材料到我局接受调查处理。我局将根据福州市人民政府办公厅关于印发的《福州市城区“两违”规程的通知》（榕政办【2015】131号）的相关规定进行处理。</t>
  </si>
  <si>
    <t>强烈要求留下消防通道</t>
  </si>
  <si>
    <t>我们是万科金域华府业主，最近靠近则徐大道的仓山区半洋亭河道治理，有关部门欲拆除万科金域华府靠河道一侧的硬地（消防通道）做景观带，该硬地是五年前因消防验收不合格，将草皮铲除后改造的消防通道——生命通道，不能因6米步行道而舍弃业主生命！由于该河道很浅，且万科对岸为荒地，根据合情合理的地理现状，特建议有关部门稍将河道向对岸另一侧拓宽，而留下万科金域华府的消防通道，不做拆除。谢谢！</t>
  </si>
  <si>
    <t>半洋亭河已列入龙津阳岐水系综合治理项目包内，由我司负责整治。接到诉求后，我司已与设计单位进行沟通，后续施工期间将保留诉求提到的消防通道。给您带来不便敬请谅解！</t>
  </si>
  <si>
    <t>关于内河整治要拆除小区围墙的问题</t>
  </si>
  <si>
    <t>因政府部门美化治理半洋亭河道，河道旁的景观带预留6米，施工过程中需要拆除万科金域华府小区内的部分建筑和河道旁的部分围墙，在当初小区用地规划时按照设计图纸这些都是在合法用地范围以内，现在通知拆除，但并没有给出相关补偿措施或是说明，严重影响了该小区住户的切身利益。希望有关部门给予解释。</t>
  </si>
  <si>
    <t>您诉求的内河改造半洋亭河项目属于协商征收，是急需完成的重点项目。征收审批手续在办理过程中，因急需交地，规划建设部门提供了征地红线，上级政府同意协商征收。具体征收补偿方案及有关政策，请咨询仓山区欣建房屋征收有限公司（电话：88078846）或仓山区建新金山片区征迁指挥部（电话：83747387）。</t>
  </si>
  <si>
    <t>竹榄河</t>
  </si>
  <si>
    <t>深夜施工拢民</t>
  </si>
  <si>
    <t>多次举报未果再次举报福州市仓山区盖山镇竹榄支河中山后山边段深夜施工翻斗车钩机扰民非常严重政府无能</t>
  </si>
  <si>
    <t>属我镇辖区范围内已督促施工部门严格按照规定的时间施工，要求其在施工的同时注意噪声对周边居民的影响，尽量避免严重噪声扰民。</t>
  </si>
  <si>
    <t>深夜扰民</t>
  </si>
  <si>
    <t>福州市仓山区盖山镇竹榄支河改造项目中山段半夜11点半还在施工噪音扰民严重希望有关部门重视加强管理</t>
  </si>
  <si>
    <t>仓山区义序竹榄河工地晚上11点多还在施工，噪音严重扰民。请相关部门尽快处理。</t>
  </si>
  <si>
    <t>诉求位置为竹榄河水系治理，目前我司水系项目部已要求施工单位合理安排施工时间。针对施工给您造成的不便，我司深表歉意！</t>
  </si>
  <si>
    <t>粉尘扰民</t>
  </si>
  <si>
    <t>仓山区义序竹榄河道拆迁，没有做任何防尘措施，粉尘扰民严重，找领导保安也不让进去，特此投诉，望处理。</t>
  </si>
  <si>
    <t>您所反映的问题，已督促施工单位做好降尘等有关措施。</t>
  </si>
  <si>
    <t>刚刚完成的竹榄河内河改造破坏严重!</t>
  </si>
  <si>
    <t>刚刚完成的竹榄河内河改造项目，河岸两边的路很多都已经倒了！沿道路靠近民房一侧的铁丝网也被一些村民为了自己行走方便而剪断。造成很多人从草坪内进出！希望有关部门加强巡查。在铁丝网上能够给予一些警示标致。以免刚刚完成的工程又被破坏。</t>
  </si>
  <si>
    <t>已督促竹榄村村委会加强管理，督促整改。</t>
  </si>
  <si>
    <t>仓山区盖山镇竹榄河内河改造项目导致生活污水无处排放</t>
  </si>
  <si>
    <t>仓山区盖山镇竹榄河内河改造项目，靠竹榄村这边，不知道当初是如何设计的，没有设置排污管道。现导致生活污水无处排放。请问水务公司，内河改造完成后，准备对生活污水怎么处理，是让沿岸的居民自己挖沟再排到内河里去吗？如果是这样的话，那么内河改造有何意义？</t>
  </si>
  <si>
    <t>竹榄河已列入仓山龙津阳岐片区水系综合治理PPP项目由我司负责整治，我司沿河截污管道已设计预留污水支管，供周围居民临河污水接入，具体接管需满足国家污水接入下市政污水系统标准（CJ343-2010）。</t>
  </si>
  <si>
    <t>仓山区盖山镇竹榄河水系治理倒置生活污水无处排放</t>
  </si>
  <si>
    <t>仓山区盖山镇竹榄河内河改造项目，将靠竹榄村一侧原本的生活排污口全部填死。询问施工单位负责人，负责人说靠近竹榄村一侧均没设置排污口，现在化粪池内的脏物全部溢出。而靠近尚保村的一侧无人居住，却有设置相关的排污设施。请问相关部门图纸究竟是如何设计的。是不是想让我们村民自己想办法挖沟再把污水排入河内？如果是，那我们是不是现在就可以叫人进行施工？将排污直接口修到河里。</t>
  </si>
  <si>
    <t>竹榄河已列入仓山龙津阳岐片区水系综合治理PPP项目由我司负责整治。接到诉求后，我司已请设计单位制定方案解决诉求位置污水排放问题，将尽快予以实施解决。</t>
  </si>
  <si>
    <t>投诉仓山区盖山镇义序竹榄内河工地施工扰民（加急）</t>
  </si>
  <si>
    <t>投诉仓山区盖山镇义序竹榄内河工地施工扰民，现在已经晚上11点33分还在施工，非常吵，整座房子都在震动，万一房子塌了，谁来负这个责任？施工工程中没有采取防尘措施，灰尘非常大，严重影响居民正常生活，特此投诉，望处理。</t>
  </si>
  <si>
    <t>关于您反映的“仓山区盖山镇义序竹揽内河工地夜间施工噪音扰民”问题，我局接到投诉后已第一时间调派执法人员前往现场查看。经查，现场已停止施工，该施工单位有夜间施工许可证。</t>
  </si>
  <si>
    <t>河道被填</t>
  </si>
  <si>
    <t>盖山镇义序竹榄村河道被填，有人正在建厂房，希望有关部门介入处理。</t>
  </si>
  <si>
    <t>我镇暂未收到相关部门违建事实确认函，待收到相关部门违建事实确认函后，依法予以处置。</t>
  </si>
  <si>
    <t>竹榄内河恶臭难闻</t>
  </si>
  <si>
    <t>住在竹榄附近由于实在受不了，大太阳暴晒后内河臭味的蒸发，有风吹的社区都是臭味，实在受不了，竹榄公交站后面的内河有积流，垃圾漂浮物都在哪里乘积了很久也没有人处理，导致越积越多，臭味难闻，福州的内河污染越来越严重，不是臭就是脏不然就是死水，真的希望福州建设的更加美好，同时也希望有关部门拿出点效率来治理内河。</t>
  </si>
  <si>
    <t>由于近段时间以来，天气不稳定，外江水位较高，水闸多数时间处于关闭状态，无法正常定期补水，河底淤泥经过河水冲刷，导致河水成黑色状。待水闸正常补水后，情况会缓解。</t>
  </si>
  <si>
    <t>三捷河</t>
  </si>
  <si>
    <t>如何做到短短半年港头河重新被污染</t>
  </si>
  <si>
    <t>大干120天，打好水系扫尾攻坚战!保护生态环境不是只争朝夕、是利民的大事，今天可以打出120天的标语，明天呢一万年吗?
福州市仓山区港头河这条河污染至少十年以上，旧河道周围的小区建造时间接近二十年，新河道周围的小区接近十年，蚊虫和恶臭是对这条河唯一的记忆，若不是2018年福州市黑臭水体整治环境保护专项行动启动,根本不会想到郊区的内河道也有被整治的一天。
18年的港头河整治确实有效如火如荼，短短几个月清淤、做步道、建绿化、能明显的感觉到河水干净 每天都能看到工人在施工，整治效果确实很明显，距今不到半年又回到整治前恶臭、污水，在打铁港、三捷河、华林河、红星河等内河应该不会出现这些问题吧
在这里提出以下问题
1、港头河道是否存在直排污水污水源在哪里?
2、港头河道是否有人定期维护?
3、港头河的源头在哪里?
4、是否能开发河道延长布道到闽江岸边?</t>
  </si>
  <si>
    <t>关于您的问题我司回复如下：1、河道目前不存在污水直排现场，雨天排涝排口会存在溢流现象；2、河道有定期维护，且每天巡查人员，若发现问题会及时处理；3、河道两端源头连着闽江；4、水系项目部会将您的意见反馈上级单位。</t>
  </si>
  <si>
    <t>三捷河改造效果差</t>
  </si>
  <si>
    <t>三捷河入闽江口刚刚改造完又是臭气四散，水污浊！</t>
  </si>
  <si>
    <t>诉求位置的三捷河已列入鼓台中心城区水系综合治理PPP项目整治，目前该河道已完成施工，处于运营管养阶段。市民的诉求已安排现场排查，若存在问题定会及时整改，感谢市民的关注和监督。</t>
  </si>
  <si>
    <t>台江三捷河两岸步行道路灯问题</t>
  </si>
  <si>
    <t>市政府为民投巨资建三捷河两岸步行道，可是苍霞新城（嘉兴苑、嘉华苑、嘉和苑）段路灯长期不开，市民夜间无法行走。希望有关部门给予解决</t>
  </si>
  <si>
    <t>三捷河已列入鼓台中心区水系综合治理PPP项目由我司负责整治，我司于9月底已完成诉求位置段的施工，近期未进行施工，目前正在排查路灯不亮的原因，待排查清楚后将尽快予以修复，给您带来不便敬请谅解！</t>
  </si>
  <si>
    <t>如家食府酒楼油烟污水直排内河</t>
  </si>
  <si>
    <t>如家食府酒楼埋暗管，向三捷河排放油烟，河面臭味熏天。严重影响周边居民生活。</t>
  </si>
  <si>
    <t>您好，您反映的问题已收悉，现将办理情况答复如下：经查，该店已安装油烟净化器，油烟经处理后排放。我局环境监察人员已要求该店定期清洗油烟净化器，保证净化效果。另据商家表示已找到新的店面，近期内将搬离该处，</t>
  </si>
  <si>
    <t>台江区三捷河清理整治，但是有人在河内种菜和种花，非常不像话。特此投诉，望相关部门介入处理。</t>
  </si>
  <si>
    <t>经联系三捷河河道负责人了解，河内种植的是浮岛，属生态修复工程的一部分，并非随意种植的菜花</t>
  </si>
  <si>
    <t>三捷河怎么又黑臭了</t>
  </si>
  <si>
    <t>8月24日在上下杭走走，发现三捷河怎么又黑臭了？为啥刚整治好又不行了？</t>
  </si>
  <si>
    <t>经联系三捷河河道负责人表示三捷河内河污水处理尚未施工完毕，施工预计在月底能完成</t>
  </si>
  <si>
    <t>上下杭三捷河河道施工自去年开始，经常连夜施工，治理后还是个臭水沟，最近又开始施工，治理没有效果，晚上又噪声扰民，我们要求晚上必须停工，避免扰民，这个问题我反映过多次，但是城管与市政部门都不作为，望更高阶的市级或省级部门介入处理。</t>
  </si>
  <si>
    <t>我局执法人员在接到投诉后，于8月23日夜间23点到三捷河内河整治工地巡查，发现是水系治理工地正在施工。该工地为福州市区内河综合治理工程工地，为保市区内河水系及早治理，促进城市美化得到进一步提升，根据市委市政府工作部署，施工单位工期紧任务重，请市民理解支持。执法人员已约谈施工相关负责人，要求其严格遵守市里相关文件精神，文明施工，避免扰民，我局将继续加强巡查监管。给您带来不便敬请谅解！</t>
  </si>
  <si>
    <t>三捷河整治不到位</t>
  </si>
  <si>
    <t>现在己经7月份了，三捷河河面有时还是飘着黑黑点点污渍，是整治不到位，还是存在排污口排放，望有关部门能查一下，关心一下民生环境。</t>
  </si>
  <si>
    <t>三捷河已列入鼓台中心城区水系综合治理PPP项目由我司负责整治，目前该河仍在整治施工中，将沿河的临时截污系统升级为永久截污，预计2018年9月底前完成永久截污施工。我司将督促加快施工进度，在永久截污系统形成后，水质问题将逐步改善，近期因河道截污系统转化升级造成内河水质波动问题，我司深表歉意，也望市民给予谅解。</t>
  </si>
  <si>
    <t>污水直排河水里，整条河水又脏又臭</t>
  </si>
  <si>
    <t>台江区苍霞新城这条三捷河旁边正在做河道施工，把污水直排河水里，整条河水又脏又臭，望相关部门派人实地查看，并给出方案解决河水被污染问题。</t>
  </si>
  <si>
    <t>诉求者所反映三捷河已纳入鼓台中心区水系综合治理PPP项目包，由市水务公司作为业主实施，经我局向市水务公司了解，三捷河下游钢坝施工，及上游达道河中亭街暗涵段正在开展清淤工作，由于施工围堰，导致内河污水输送不出去，水质下降，计划6月底完成施工，届时水质将有较大的改善。在施工期间给您带来的不便，请您谅解。</t>
  </si>
  <si>
    <t>要求晚上停止施工（加急）</t>
  </si>
  <si>
    <t>台江区美伦浩洋丽都1号楼旁三捷河工地治污工程晚上施工至下半夜3、4点，各种噪音严重影响周边居民休息，要求晚上停止施工，望有关部门介入处理。</t>
  </si>
  <si>
    <t>因我局未在当夜收到转办投诉或直接投诉，执法人员在收到投诉后，于5月3日凌晨1点02分巡查三捷河工地。因当夜大雨，执法人员到达现场后工地已没有施工迹象。若市民再次发现夜间施工扰民行为，请拨打24小时投诉电话12345，我局在收到举报后将第一时间调派执法人员前往查处。</t>
  </si>
  <si>
    <t>台江区江滨西大道198号美伦浩洋丽都A区旁边的三捷河河道晚上11点45分还在施工，噪音扰民，白天都不施工，晚上经常通宵施工，噪音已经持续了一个星期，特此投诉，望部门尽快处理。</t>
  </si>
  <si>
    <t>因我局未在当夜收到转办投诉或直接投诉，执法人员于4月20日夜间23点左右巡查该处工地。该工地为我市内河综合整治工地，但是到达现场后，执法人员没有发现施工迹象。在随后21日夜间23点30分的巡查中，我局执法人员仍未发现有施工迹象。执法人员怀疑是该工地或周边工地大型车辆进出运送材料导致扰民。若市民再次发现夜间施工扰民行为，请拨打24小时投诉电话12345，我局在收到举报后将第一时间调派执法人员前往查处。</t>
  </si>
  <si>
    <t>苍霞新城中平路市政下水道不通，导致小区恶臭</t>
  </si>
  <si>
    <t>自从苍霞三捷河河道清理开始，小区里的下水道就一直不通畅，还发出臭味，怀疑是河道清理时把市政管道堵住了，没有及时疏通导致的，因为原来河道清理前都不会有这个情况发生，马上就要雨季了，希望相关部门抓紧时间处理！！</t>
  </si>
  <si>
    <t>经社区与三捷河道整治工程队了解，三捷河道整治工程未对小区内部的下水管道进行改造。小区内部下水管道是由小区物业负责管理，社区已督促物业定期对小区下水管道及时进行清理。</t>
  </si>
  <si>
    <t>三捷河截留井SJ04细部工程，该工程围挡已经非常久了，仍未完工，效率何在？且该工程在22点后进行施工已成为常态化，且施工至凌晨，挖掘机仍在工作，发出的噪声严重影响了附近居民的休息。有时候白天都没有施工，到了晚上就开始动工，是否是没完成合法的开工手续偷偷动工，望有关部门给出合理的解释及处理办法，还市民一个舒适的生活环境。</t>
  </si>
  <si>
    <t>接到投诉后，我局执法人员于3月21日凌晨1点24分到达现场上下杭河道周边工地巡查，沿线工地当夜未发现有施工扰民。</t>
  </si>
  <si>
    <t>靠江滨西大道的三捷河道施工几天了都是深夜钩机施工，让家里老人无法入眠，是否有关部门允许这种为赶工期为由的项目可以扰民施工呢？</t>
  </si>
  <si>
    <t>我局确实自3月1日至今，经常收到该处夜间施工扰民的投诉电话。我局在此期间内，共出动4车次执法人员前往事发地点，处理噪音扰民问题。其中，三次执法人员已劝停施工，一次到达现场后发现工地未有施工。</t>
  </si>
  <si>
    <t>希望上级政府能对水务公司、城管、苍霞街道这三个相关单位做出相应处理！</t>
  </si>
  <si>
    <t>关于三捷河黑臭体工程施工，噪音扰民无法睡觉已经两周了，处理了两次仍然没改进，对于相关的部门水务公司、城管、苍霞街道是不是太不会做事，不会执法，罚款十万元是否做了相关部门的年终奖，把人民继续放在水深火热中，这种不给人民处理问题，不会处理问题的部门是否也要整治下呢？这几个部门工作人员的能力是否也要重新考核下？希望上级政府能对水务公司、城管、苍霞街道这三个相关单位做出相应处理！连续拆投，说执法了，但执法无效，能称为执法？执法部门何用？</t>
  </si>
  <si>
    <t>经现场查看，诉求者所反映的工地为三捷河黑臭水体整治工程，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柴油发电机作业是为了交换黑臭水体，现该施工方已承诺晚上11点以前关闭发电机，且工程即将完工。</t>
  </si>
  <si>
    <t>三捷河黑臭水体整治工程也不可以扰民吧？</t>
  </si>
  <si>
    <t>晚上11点前，发电机依旧没有关闭，继续扰民，故继续投诉，要求处理！</t>
  </si>
  <si>
    <t>经现场查看，诉求者所反映的工地为三捷河黑臭水体整治工程，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柴油发电机作业是为了交换黑臭水体，现该施工方已承诺22日后停用发电机。</t>
  </si>
  <si>
    <t>苍霞街道三县洲桥头靠三保附近在做三捷河淤青河道工程，发动机响整个晚上，噪音扰民，严重影响周边居民正常休息，望部门介入处理。</t>
  </si>
  <si>
    <t>经现场查看，诉求者所反映的河道为三捷河，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现该施工方已承诺晚上11点以前关闭发电机。</t>
  </si>
  <si>
    <t>三捷河已连续多日夜间施工，发动机的声音已让周边居民不堪其扰</t>
  </si>
  <si>
    <t>三捷河已连续多日夜间施工，发动机的声音已让周边居民不堪其扰，请政府能够采取有效的措施制止噪音扰民的行为。不求不施工，只求晚上能睡个觉。</t>
  </si>
  <si>
    <t>该处工地为三捷河黑臭水体整治工程，施工噪音来自工地发电机工作产生的声音。针对该工地夜间施工扰民，苍霞城管科已责令施工方合理安排施工时间，避免施工噪音扰民。现该施工方已承诺晚上11点以前关闭发电机。</t>
  </si>
  <si>
    <t>深夜施工扰民（加急）</t>
  </si>
  <si>
    <t>三县洲大桥台江段旁边（白马路三捷河工程）22:03分还在施工，连续一周通宵施工，发动机噪音很大，河道两边的居民都没法睡觉了。特此投诉！望处理。</t>
  </si>
  <si>
    <t xml:space="preserve">该处工地为三捷河黑臭水体整治工程，施工噪音来自工地发电机工作产生的声音。针对该工地夜间施工扰民，苍霞城管科已责令施工方合理安排施工时间，避免施工噪音扰民。现该施工方已承诺晚上11点以前关闭发电机。
</t>
  </si>
  <si>
    <t>三县洲大桥台江段旁边（白马路，三捷河工程）晚上11点半还在施工，连续3天24小时施工，发动机噪音很大，河道两边居民都没法睡觉了。特此投诉。</t>
  </si>
  <si>
    <t>三县洲大桥旁边的三捷河工地，已经22:42分还在施工，噪音扰民严重。特此投诉，望处理。</t>
  </si>
  <si>
    <t>三捷河治理工地深夜至凌晨装卸碎石，施工噪音严重扰民</t>
  </si>
  <si>
    <t>现在是凌晨3:00，台江区三捷河治理工地南园路段，施工单位的大型装载机和渣土车还在热火朝天地进行碎石运输和装卸。近十几天来，施工单位均是每晚深夜开始进行碎石运输和装卸，并一直持续至凌晨2、3点，施工噪音严重扰民，周边居民根本无法入睡，日常休息收到严重影响！特此投诉，望处理。</t>
  </si>
  <si>
    <t>经查，该处工程为三捷河黑臭水系治理工程，针对诉求，城管科已要求施工方按照环保要求合理安排施工时间，避免夜间施工噪音扰民。</t>
  </si>
  <si>
    <t>请问仓霞新城嘉和苑8号楼南面的三捷河是否纳入城区水系的建设？沿河6米是否拆迁？8号楼是否会进行景观改造？</t>
  </si>
  <si>
    <t>您所反映的三捷河已纳入鼓台中心区水系综合治理PPP项目包，由市建委牵头，市水务集团为业主负责实施。工程内容包括河道清淤、黑臭水体治理、沿河截污等建设工程。另嘉和苑8号楼暂无景观改造计划，感谢您对我们工作的理解与支持。</t>
  </si>
  <si>
    <t>上下杭的三捷河水恶臭，黑如墨汁。</t>
  </si>
  <si>
    <t>上下杭的三捷河水恶臭，黑如墨汁。
环境治理、景区开发反而越治越差。</t>
  </si>
  <si>
    <t>诉求者所反映的三捷河已纳入鼓台中心区水系综合治理PPP项目包，由市建委牵头，市水务集团为业主负责实施。工程内容包括河道清淤、黑臭水体治理、沿河截污等建设工程，由于目前正在开展围堰清淤工作，底泥翻出因此会有黑臭现象，待工程完工将消除黑臭水体现象。</t>
  </si>
  <si>
    <t>三捷河脏污问题</t>
  </si>
  <si>
    <t>台江区苍霞新城三捷河，这次刚刚清淤清完，第二天上午河道里面又都是排泄物，十分恶心，希望相关部门彻底根治。</t>
  </si>
  <si>
    <t>诉求者所反映的三捷河为鼓台中心区水系综合治理PPP项目包河道之一，目前已经完成清淤工作，经向施工单位了解，是由于未完成沿河截污系统，才导致污水直排内河污染水质现象。目前三捷河初步设计方案已经通过专家评审会，但最终设计方案尚未批复。考虑到沿河彻底截污系统建设的复杂性，现于三捷河下游建设磁分离系统，将内河水抽取上来经过净化处理后再输送回内河，目前已经完成基础建设，计划于9月底完成磁分离系统建设，届时将有效净化三捷河水质，消除河水黑臭问题。</t>
  </si>
  <si>
    <t>引白马河入闽江之水   入三捷河上游进水口  使三捷河成为活水之河</t>
  </si>
  <si>
    <t>在白马河入闽江处（闽江防洪堤外）建一个导水渠，导水渠将白马河与三捷河连接起来， 引白马河之水  入三捷河上游进水口  使三捷河成为活水之河。闽江防洪堤外建导水渠，亦可引闽江之水（闽江涨潮时）入三捷河。活水之河，可彻底解决河水黑臭问题。</t>
  </si>
  <si>
    <t>台江区三捷河西面通过江滨路得三捷水闸与闽江连接，东面三通桥边的利嘉大楼下的暗涵与解放大桥边水闸与闽江相连。因是感潮河道没有生态补水，低潮时河床露底，部分生活污水未截污，造成黑臭。目前该河道已列入PPP项目包，近期将入场治理，计划明年逐步见效</t>
  </si>
  <si>
    <t>三捷河部分河段黑臭不堪</t>
  </si>
  <si>
    <t>台江区苍霞片区三捷河部分河段几近断流，蚊虫孳生，臭味袭人。
　　昨日，记者来到三捷河南园路至隆平路河段看到，河道几近干涸，部分区域水深在5厘米左右，巴掌大的罗非鱼露出背鳍，不时搅起团团浑水。很多地方都已露出黑色淤泥，淤泥上还可以看到金属材质的饼干盒、空罐头瓶、可乐瓶、打包的垃圾等。记者沿着河道走了近100米，阵阵异味扑鼻袭来，不时有蚊虫在身边飞舞，3处排污管道正向该河段注入污水，排水口附近污秽不堪。多名过路居民告诉记者，河岸两侧的社区居民生活用水都是直排进三捷河，然后汇入苍霞公园附近的内河，最终直排进闽江。
　　走访中，多名居民告诉记者，三捷河这一河段出现这样的情况，跟上游蓄水有关系。顺着居民的指点，记者沿着河边走到三捷河与隆平路交叉处的一座石桥，看到桥下一座新构筑的半米多高的水泥堤坝，靠上下杭星河巷一侧蓄满了水，靠南园路一边则基本干涸。
　　附近居民王先生说，半年前偶然发现建造了这个堤坝，之后除了台风天和下大雨外，平时靠南园路一边的河道就基本没有活水了。“今年夏天特别难过，现在都很少开阳台的门，味道太难闻。”</t>
  </si>
  <si>
    <t>三捷河南园桥排污口产生的污水不在上下杭改造的红线范围内。目前,改造工程中三捷河三通桥至隆平路段已完成全线截污和清淤施工。受达道河地铁施工围堰影响，虽然每天涨潮都有水流入，但流速较慢，水量不大，退潮后河内水量基本见底，仅剩10公分左右。为确保游客进入上下杭游览时河内能有河水，市三坊七巷公司在隆平路段设置了一道60公分高的围堰，该围堰仅起到蓄水作用，不会阻碍涨潮时河水流入下游河段。</t>
  </si>
  <si>
    <t>发臭的三捷河何时能变清？</t>
  </si>
  <si>
    <t>上下杭改造建设一天一个样，贯穿上下杭的却发臭，污水横流，南园路桥下污水直排河里，从三捷水闸起全是黑乎乎的污水，发出阵阵恶臭，就直排闽江，污染闽江，也严重影响周边的群众生活，海都报也多次报道，海都报去年底的报道曾提到政府回应：2016年上半年会清理完成，可是，现在连清理的工作还没开始，福州市政府提倡马上就办的工作作风，恳请政府能急人民所急，清理三捷河，如果工作忙，起码先清一请污水，还百姓一个清新的环境。</t>
  </si>
  <si>
    <t>三捷河水质差的原因涉及诸多方面，对此，市、区均高度重视，目前，三捷河水质治理中短期方案已初步成形并已在实施中，如新光明港泵站建设（已在建）将解决污水输送问题；2017年地铁围堰拆除后可改善河水不流动致黑臭问题；另根据市里安排，三捷河将开展黑臭水体治理，计划于2017年年底消除黑臭。为尽快改善三捷河环境，建议转市水利局下属闽江下游管理处洪山管理所引闽江水调节三捷河水位，避免因水量不足导致严重黑臭。</t>
  </si>
  <si>
    <t>三捷河污水横流何时能治理</t>
  </si>
  <si>
    <t>台江区三捷河污水横流，臭气熏天。三通桥至隆平路段两端设闸抬高水位，而隆平路以西至闽江段污水横流，臭气熏天，南园路桥下巨大污水管24小时不间断排放污水到河上，严重影响沿河两岸的居民的居住和身体健康，多次投诉无法解决。</t>
  </si>
  <si>
    <t>经市管网维护公司现场排查，桥下的管口污水排出，主要是金铛泵站正在提升改造中，原内河截污的污水干管水位较高，为避免污水倒灌居民区，经鸭嘴阀排入河道。金铛泵站提升改造工程 计划将于今年年底完工，到时污水将通过该泵站输送出去，不会再排入内河。三捷河黑臭水体治理已纳入2017年计划，目前正在进行工程前期设计审批工作</t>
  </si>
  <si>
    <t>三捷河污水横流</t>
  </si>
  <si>
    <t xml:space="preserve"> 三捷河长期得不到根治，污水横流，南园路桥下，隆平路桥下长期有大口径污水管直排河中。入夏以来，由于三通桥至隆平路河段两端建水闸抬高水位，使得隆平路往西至闽江河段成为断头河，东向的达道河及南向的新桥仔河闸水无法通过涵洞向西流入三捷河出闽江，加剧了三捷河（隆平路往西至闽江端）污染，臭气熏天。希望能结合打造上下杭历史文化街区的契机予以彻底根治，造福于百姓，也为上下杭历史文化街区添光彩！</t>
  </si>
  <si>
    <t>三捷河河水变死水，蚊子臭虫很多</t>
  </si>
  <si>
    <t>台江区上下杭中平花园三捷河河水变死水，蚊子臭虫很多，希望尽快整治。</t>
  </si>
  <si>
    <t>市三坊七巷公司已于2016年5月完成三捷河两岸截污工程，三捷河黑臭水体治理现已列入台江区2016-2017年黑臭水体治理项目，具体工程进展情况请咨询台江区建设局。</t>
  </si>
  <si>
    <t>福州苍霞嘉华苑内河问题2</t>
  </si>
  <si>
    <t>这样的答复能满意吗
没有个具体时间
和具体指标让我们怎么相信你们有在做呢
我们每天都在这边居住都没有看见施工方到现场或者一些策划、
而且不是一天两天问题了。已经好几年了。前几年你们到哪里了呢</t>
  </si>
  <si>
    <t>三捷河起于西面三县洲大桥边连接闽江的三捷水闸，东面止于上下杭的三通桥，通过利嘉下的暗河与解放大桥边水闸流入闽江，属闽江的感潮河道，无生态补水，水质受外江水位影响较大。苍霞园内河道近期未安排整治计划。目前东面上下杭段由市三坊七巷公司负责的河道整治截污。该段截污完成后，生活污水减少，三捷河全段的水质会有改善。</t>
  </si>
  <si>
    <t>光明港二支河</t>
  </si>
  <si>
    <t>光明港二支河这几天河水发黑，散发恶臭，希望有关部门说明原因并及时处理</t>
  </si>
  <si>
    <t>因光明港二支河福光南路段污水管道破损导致污水渗漏，河道水质变差。我司水系项目部已督促施工单位安排对破损管道进行修复并加大河水补水置换。经现场核查，目前光明港二支河水质已恢复正常（见附件），给您带来不便敬请谅解！</t>
  </si>
  <si>
    <t>反映河面垃圾无人清理</t>
  </si>
  <si>
    <t>这条鳌峰河（原叫光明港二支河）靠近台江区的一侧每天都有一艘船在打捞垃圾，靠近晋安区这侧的鳌峰河都没人清理垃圾，越积越多，我想问下管理鳌峰河的河长是谁？联系电话是多少？特此投诉，请部门处理。</t>
  </si>
  <si>
    <t>光明港二支河已列入鼓台中心城区水系综合治理PPP项目由我司负责整治，河面保洁问题我司已安排保洁人员沿线巡查，统一清理，感谢市民的监督与关注。</t>
  </si>
  <si>
    <t>光明港二支河香江万里段，内河整治噪音扰民，这河道晚上半夜三更施工，白天没什么动静，晚上施工噪音扰民、无法入睡、得失眠症了，神经衰弱了，望部门尽快处理</t>
  </si>
  <si>
    <t>经实地察看为内河整治工程的施工地，街道、社区工作人员已与该地块项目部协调，负责人表示公司将以人为本的精神在工作时尽量减少噪音及其他扰民问题并做好环保降噪工作，并对此而给居民生活带来不便深感抱歉。</t>
  </si>
  <si>
    <t>半夜施工，噪音扰民</t>
  </si>
  <si>
    <t>近期光明港二支河香江万里段好像是在做内河治理，从晚上8、9点至第二天凌晨，各种工程机械（推土机、挖掘机、渣土车等）发出大量噪音，周边小区居民（尤其是老人、儿童）休息受到严重影响，已经到了晚上无法入睡的程度。希望相关部门能为百姓做主，让施工单位白天工作，不要在半夜扰民。</t>
  </si>
  <si>
    <t>光明港二支河（亚兴路与鳌兴路交界处）清淤河道，有个大型的机器是24小时开着，噪音扰民，严重影响周边居民正常休息，特此投诉，望环保部门介入处理。</t>
  </si>
  <si>
    <t>请环保部门制止光明港二支河除淤净化工地施工噪音扰民</t>
  </si>
  <si>
    <t>鳌兴路和亚兴路交界处光明港二支河除淤净化工地，大功率柴油机整夜开足马力施工，深夜噪音扰民，阳光凡尔赛宫和福人社区居民休息受到严重影响，光明港二支黑臭问题久拖不决，又多了噪音污染，请环保局查处。</t>
  </si>
  <si>
    <t>经了解为内河治理工程，街道、社区工作人员已与该工地项目部协调，负责人表示公司将以人为本的精神在工作时尽量减少噪音及其他扰民问题并做好环保降噪工作，并对此而给居民生活带来不便深感抱歉。</t>
  </si>
  <si>
    <t>光明港二支河除淤净化工地施工噪音扰民</t>
  </si>
  <si>
    <t>光明路光明港新村门口长期烧烤摊占道经营，无人管理。</t>
  </si>
  <si>
    <t>每晚小摊贩在光明路光明港新村门口占道经营，烧烤摊烟熏火燎！小摊贩直接将垃圾扔入光明港二支河。竟然无人管！希望有关部门给予监督。是否是不作为！</t>
  </si>
  <si>
    <t>鳌峰街道城管科反馈如下：我科晚班人员已对光明路桥头占道摊点进行整治，并在周边派人员值守，及时取缔占道摊点。</t>
  </si>
  <si>
    <t>违章占道摆摊，烧烤摊烟熏火燎，破坏内河。</t>
  </si>
  <si>
    <t>每晚烧烤摊烟熏火燎，严重破坏环境。占道摆摊严重。小摊贩直接把垃圾扔入光明港二支河内，破坏环境。乱象依旧。无人管理，混乱不堪！同时该路段违章停车肆无忌惮！直接把车停在大马路上，无人管！</t>
  </si>
  <si>
    <t>光明港二支河清淤工程产生的噪音严重影响中考学生的复习迎考</t>
  </si>
  <si>
    <t>我是今年中考应届生，这两天是中考学生的温书假时间。市政府有关部门已经发布了相关的禁音规定，但是这几天光明港二支河清淤工程产生的噪音严重影响我们的复习迎考，请有关部门马上采取措施，给我们应届生创造一个安静的迎考复习环境，拜托了！</t>
  </si>
  <si>
    <t>光明港二支河清淤工程属鼓台中心区水系综合治理PPP项目包内，由市建委牵头，市水务集团作为业主负责实施，我局自收到该诉求，立即联系施工单位，要求施工单位立即整改、严格按照市里相关静音规定施工，防止出现噪音扰民现象。</t>
  </si>
  <si>
    <t>台江光明港二支河何时整治</t>
  </si>
  <si>
    <t>位于连江中路至光明路的光明港二支河，河床裸露，河水黑臭，北岸边还有许多违章搭建的简易铁皮房和活动板房。与福州市文明整洁形象不协调，为什么这么长时间了，违建不拆除，河道不整治，有关单位干什么去了？</t>
  </si>
  <si>
    <t>位于连江中路至光明路的光明港二支河综合整治工程目前已基本完成前期相关工作，待沿河违章拆除后及财政资金到位后可进场施工，沿河违章建筑何时拆除，转属地街道以及区市容局答复。</t>
  </si>
  <si>
    <t>打铁港</t>
  </si>
  <si>
    <t>回应市自来水公司对打铁港内河岸线绿化被破坏回复(急</t>
  </si>
  <si>
    <t>市自来水公司工程队结合元一小区老旧小区改造对小区自来水一户一表改造，现在小区改造巳结束。但是打铁港内河河岸绿化因是内河6米岸线不在小区改造范围内，所以被自来水预埋施工破坏后无人恢复，破坏了内河景观，严重违反了2019年6月1日实施的《福州市城市内河管理办法》。马上就到春节了，望市自来水公司责成工程队即刻改正，修复岸线绿化，还福州市内河岸绿景美。</t>
  </si>
  <si>
    <t>经水务工程公司落实，因临近春节施工人员返乡，目前已与小区物业主任协商，定于元宵节后安排施工队进场施工。由此给您造成的不便，我司深表歉意。特此回复，谢谢。</t>
  </si>
  <si>
    <t>打铁港内河河岸绿化被破坏</t>
  </si>
  <si>
    <t>台江区群众东路99号元一小区自来水一户一表预埋巳经完成半多月了，但打铁港内河河岸绿化被破坏没有恢复。马上要临近春节了，望自来水公司能恢复绿化，还内河河岸岸绿景美。</t>
  </si>
  <si>
    <t>已督促水系项目公司北控水务及施工单位中建三局一公司于2020年3月之前安排人员修复因水系施工导致的破坏，给您带来不便敬请谅解！</t>
  </si>
  <si>
    <t>内河岸线范围内可否堆放垃圾？</t>
  </si>
  <si>
    <t>台江区打铁港内河岸线上、规划绿线范围内可否堆放垃圾？</t>
  </si>
  <si>
    <t>我街社区工作人员已督促保洁员对河道卫生进行保洁，并要求保洁员及时对垃圾进行清运，避免垃圾堆积。今后我街将加强巡查。</t>
  </si>
  <si>
    <t>关于城市蓝线</t>
  </si>
  <si>
    <t>请问福州市水务投资发展有限公司打铁港内河群众路到国货路段城市蓝线有什么内容</t>
  </si>
  <si>
    <t>经了解，打铁港河诉求段在本次城区黑臭水体治理之中河道的施工范围为沿河驳岸6米，沿河驳岸6米地面上主要施工内容是进行步道景观等改造工程。感谢您对水系治理工作的关</t>
  </si>
  <si>
    <t>关于福州市内河</t>
  </si>
  <si>
    <t>请问相关政府职能部门，福州市内河管理规定中的“内河岸线”具体怎么规定？打铁港内河岸线岸边延伸几米？</t>
  </si>
  <si>
    <t>根据福州市城市内河管理办法（第二次修正），打铁港河岸线为河岸两侧各10米以内范围。本次城区黑臭水体治理河道施工范围为沿河驳岸6米。感谢您关注水系治理工作！</t>
  </si>
  <si>
    <t>关于内河岸线的规定</t>
  </si>
  <si>
    <t>《福州市内河管理办法》第三十条规定内河管理范围是指城市内河两岸规划绿线以内的区域范围，没有规划绿线的指规划蓝线以内的区域范围。“内河岸线”是指河道的驳岸线一般留6米。打铁港河国货路至群众路沿河两岸6米，国货路南侧河道因大片拆迁后沿河已更改规划为公园绿地</t>
  </si>
  <si>
    <t>咨询台江区打铁港河综合整治工程何时完工</t>
  </si>
  <si>
    <t>请问台江区打铁港河综合整治工程何时完工？望答复。</t>
  </si>
  <si>
    <t>经核查，打铁港河水系整治工程已基本完成，剩余步道已进入收边收尾阶段，计划于10月30日前完成。感谢市民的关注和监督！</t>
  </si>
  <si>
    <t>咨询打铁港河综合治理工程何时完工？</t>
  </si>
  <si>
    <t>咨询打铁港河综合治理工程何时完工？望解答</t>
  </si>
  <si>
    <t>因政府拆迁规划，打铁港河水运里段设计需调整，目前设计方案已定，待图纸通过审核后施工，根据图纸内容确定完工时间。现设计意图规划的施工内容预计工期约一个半月，给您的生活造成不便深表歉意，望予以谅解！</t>
  </si>
  <si>
    <t>河边路面除障，福建省福州市六一中路198号龙事达花园前打铁港</t>
  </si>
  <si>
    <t>福建省福州市六一中路198号龙事达花园前打铁港，前期围档修整河岸，完成后，路面围档固定铁片没有拆除，容易拌倒老人小孩，照片红圈处，请派人处理。</t>
  </si>
  <si>
    <t>您好，诉求位置旁的打铁港河已列入鼓台中心区水系综合治理PPP项目由我司负责整治，收到诉求后，我司已责令施工单位立即整改，拆除路面围档固定铁片，及时平整路面。给市民的出行造成不便深表歉意，望予以谅解！</t>
  </si>
  <si>
    <t>内河整治借用小区绿化和车道迟迟未恢复原貌</t>
  </si>
  <si>
    <t>元一花园靠六一路一侧内河打铁港河永久截污工程施工单位借用元一花园绿化及部分车道，由中建三局第一建设工程有限公司负责工程包施工。其至今未按照其施工公告所述，于4月30日前完成施工，并恢复原貌。水系治理是利民的好事，小区业主一直支持其整治，前期拆除工作，从去年到今年经常半夜两三点施工，业主们也支持了。这次借地业主也是支持的。但是，目前来看场地上已经有两个星期没有施工人员和机械，借用地也只是简单的绿网覆盖，看不出一丝一毫履行承诺，恢复绿地和道路的意思。我们小区是九几年的小区了，停车位本来就很紧张，借用地迟迟不恢复，严重的影响了我们的生活质量。这和水系治理为民办实事的初衷已分道扬镳。请政府督促建设单位，履行承诺，恢复借用地的原貌！让我们能回家不再为抢车位糟心！</t>
  </si>
  <si>
    <t>打铁港河道已列入鼓台中心城区水系综合治理PPP项目由我司负责整治,元一花园小区公共用地提升修复事宜需专项制定方案，并报园林局审批后才可实施。目前修复方案已出，待园林局审批签字，通过后我司将立即组织施工。给您造成的不便，我司深表歉意，感谢市民对水系治理工程的理解与支持。</t>
  </si>
  <si>
    <t>打铁港河治理借用元一花园小区公共用地至今未恢复原貌。</t>
  </si>
  <si>
    <t>鼓台中心区水系综合治理ppp项目因截污井施工，从3月22日起占用元一花园小区绿化带和车道，并在公告中称4月30日前完成施工，并原貌进行恢复。但是，过了一个多月了，直到今天（6月8日）都没有按照公告履行承诺。目前该占用地块已经没有机械也没有工人在施工，完全没有要按照承诺恢复原貌的迹象。元一花园是98年建的小区，本身小区内停车位就十分有限，前期小区业主都很支持河道治理建设，都自行解决了停车的问题，但是长期占用造成了我们生活水平的严重下降，每天回家为了停车发愁，希望政府督促责任单位中建三局第一建设公司立即将绿道和车道恢复原状！</t>
  </si>
  <si>
    <t>打铁港河从福建特艺城至国货段水系综合治理PPP项目</t>
  </si>
  <si>
    <t>想对福州市水务投资发展有限公司进行咨询第三次进行咨询，我就想你们明确答复我下，目前你们的设计规划图纸，到底有没有涉及到打铁港河东侧棚屋区地块的改造？该地块在河道拆除15米范围房屋后全部裸露出来，景观影响极大，有没有将该地块设计成串珠公园之类 ，详细区域见我附件圈图。 就是问你们的规划设计问题  不要转给旧改办谢谢。</t>
  </si>
  <si>
    <t>打铁港河道已列入鼓台中心城区水系综合治理PPP项目由我司负责整治,但我司根据目前拆迁范围，已足够实施沿河截污施工。后期景观提升方案，将根据具备条件的现有范围实施，拆迁范围需上报区政府，并且方案经过市园林局审批同意才可实施。诉求地块的征迁问题已超出我司水系治理规划范畴，暂无具体征迁实施计划。</t>
  </si>
  <si>
    <t>台江区打铁港河周边旧屋区的旧改建议</t>
  </si>
  <si>
    <t>台江区打铁港河周边存在着大面积的破旧棚户区，主要是万寿村旧屋区和打铁港河旧屋区，（请参看附件图片），这些破旧的棚户区已经存在了几十年的时间，不仅房屋破旧，不符合福州作为新的全国文明城市的光辉形象，而且自身也存在着不小的安全隐患，环境卫生也不好。目前福州市作为全国第二批生态修复城市修补试点城市，在城区内河黑臭水体的治理上已经取得了初步成效，作为曾经的台江区内最难啃的一条黑臭水体——打铁港河，虽然对它的黑臭治理取得了初步成效，但现阶段的治理只能治标不能治本，因为打铁港的黑臭是由于岸边大面积旧屋区的污水与垃圾直排造成的，如果不对这些旧屋区进行彻底的升级改造，那么打铁港河的黑臭现象在本次治理结束后仍然会反复。所以，我们希望了解一下，政府有关部门当前是否已经有了对这片旧屋区的旧改计划？如果还没有相关的计划研究，我们请求政府有关部门能够对这片旧屋区的旧改给予一定的关注，在恰当合理的情况下，对这片旧屋区进行彻底的升级改造，造福百姓，利国利民。</t>
  </si>
  <si>
    <t>打铁港河东侧旧屋区位于打铁港万寿村旧屋区改造项目，该项目已列入我区旧屋区改造计划，暂未列入近期房屋征收计划；打铁港河西侧旧屋区位于南公园周边地块，该地块已列入今年房屋征收计划，具体征收时间以政府征收公告为准。</t>
  </si>
  <si>
    <t>想对福州市水务投资发展有限公司进行咨询，上次诉求中反馈打铁港河从福建特艺城至国货段两侧依然大量棚屋区河道两侧景观一塌糊涂， 我想问下下半年依然进行设计，还是开始实施景观提升方案？ 另外该项目河道两侧15米以外大量棚屋区下半年有没有安排进行全面拆除！ 特别我时间地点标注的区域</t>
  </si>
  <si>
    <t>目前尚未收到业主单位关于打铁港项目河道两侧15米以外棚屋区进行拆除的通知。</t>
  </si>
  <si>
    <t>福州市水务投资发展有限公司下属河道治理工程施工导致房屋受损</t>
  </si>
  <si>
    <t>我是福州市台江区湾里三弄60号的居民，5月11日，发现建筑墙体及地面出现多条裂缝，由于我的房子紧靠打铁港河水系综合治理工程工地，近几天我房子旁边由工地施工方深挖了一道深井，挖出的土（堆得非常高）都堆放在紧邻我房子墙体一侧，导致一、二楼墙体、地面开裂并形成断层，现在已经进入5月，马上面临的就是洪水和台风季节，此时出现的裂缝导致居住在里面的我们全家都担心不已，就担心哪天墙体就倒塌砸到人，施工安全无小事，希望有关领导能给予关注处理，对开裂部位进行修复或加固处理！！！</t>
  </si>
  <si>
    <t>诉求位置旁的打铁港河道已列入鼓台中心城区水系综合治理PPP项目由我司负责整治,目前周边已无大规模开挖施工，此前施工对周边房屋造成的影响我司已对接街道，将尽快安排修复工作。</t>
  </si>
  <si>
    <t>一再噪音扰民</t>
  </si>
  <si>
    <t>福州市水务投资发展有限公司承担的打铁港河道的污水治理工程，4月份开工以来，为了施工需要将钢板铺在路面上，车来车往发出巨大的声响，严重影响周边居民生活。现在时隔一月，同一路段向前十米，又开始施工，又是相同的钢板铺在路面，发出巨大的声响，周围居民昼夜都无法安宁！请问施工单位是否有施工资质，为什么不懂得最基础的处置方式？烦请相关部门尽快处置。</t>
  </si>
  <si>
    <t>经查看，诉求位置钢板为我司鼓台中心城区水系综合治理PPP项目-打铁港整治需要放置。目前打铁港截流井进行过街管网夜间施工（白天需恢复通行），实施将污水管统一纳入市政污水干管，施工期间为确保安全施工才在路面临时设置钢板。诉求提及的钢板移位及声响问题是因来往车辆较多导致，我司已再次要求施工方进行整改，并采取措施降低噪音，同时我司也会督促施工，争取尽快完成。该处预计2018年5月底前完成施工并移交市政处修复路面，整治期间给市民造成的不便我司深表歉意，也望市民予以理解支持。</t>
  </si>
  <si>
    <t>举报台江打铁港河内河整治景观提升实为应付弄虚作假</t>
  </si>
  <si>
    <t>举报打铁港河从福建特艺城至国货路段，工程整体拖泥带水数月了边上栈道都还在施工，边上连片棚屋区居然就拆除了河道沿线15米内的，完全就是应付弄虚作假周边居民依然将垃圾之类丢入水中，内河根本不会干净影响整段水质源源不断要清理浪费财政开支，市长去年站在万寿桥上说这片面积不大要抓紧整体拆除，结果大半年杳无音讯，对面南公园部分今年说是要全部拆迁了，然而这片居然单独设立成打铁港河东侧旧改项目依然没有半点眉目！如不清楚阐述项目规划时间我将进行信访实名举报内河整治不作为弄虚作假浪费财政开支！</t>
  </si>
  <si>
    <t>打铁港已列入鼓台中心城区水系综合治理PPP项目由我司负责整治，上半年我司主要开展沿河截污施工，诉求提及的景观提升目前仍在方案设计阶段，属于下半年计划工作。</t>
  </si>
  <si>
    <t>六一中路198号打铁港附近河段，凌晨两点半还有挖掘机在作业，还有人在倾倒石料，噪音扰民，希望部门尽快处理。</t>
  </si>
  <si>
    <t>关于河道改造工作影响到居民日常生活问题，我们深表歉意，为促进河道改造工作尽快完成，给居民提供一个整洁、舒适、和谐、优美的生活环境，希望大家能够积极配合河道改造工作开展，同时我街社区已于项目负责人进行沟通，要求其合理安排施工时间，做好隔音减噪工作，尽量避免噪音扰民问题。</t>
  </si>
  <si>
    <t>新港派出所附近打铁港河清淤工程，已经凌晨快三点还在施工，噪音扰民严重。特此投诉！望处理。</t>
  </si>
  <si>
    <t>经查，该工程为内河综合整治征收拆迁工程，为提升内河水质改善居住环境的为民办实事项目。征迁工作时间紧、任务重，我街城管已对工地午休时间施工进行劝停，要求施工单位严格按规定时间施工，如需中午及夜间施工需按规定办理审批手续并采取降噪措施。市民如发现该工地夜间施工扰民情况，可拨打台江区市容局值班室电话（83209856）反映，执法人员将跟进查处。</t>
  </si>
  <si>
    <t>打铁港河水系治理拆迁暂停</t>
  </si>
  <si>
    <t>此次福州市治理河道，报纸多次刊登进度，台江区湾里四弄61号城管宿舍突然暂停，请问为什么，能否及时拆迁。让老百姓放心。</t>
  </si>
  <si>
    <t>经查，湾里四弄61号城管宿舍不在我单位此次打铁港河（水系治理）征收范围内。</t>
  </si>
  <si>
    <t>新透河</t>
  </si>
  <si>
    <t>望部门治理污水河</t>
  </si>
  <si>
    <t>台江区义洲街道浦西境新村10号背后的新透河已经变成臭水河，污水已经倒灌到居民家中。特此反映，望部门尽快介入处理。</t>
  </si>
  <si>
    <t>水系建设方已对现场问题处理完成（见附件），感谢市民的关注和监督。</t>
  </si>
  <si>
    <t>污水横流望处理</t>
  </si>
  <si>
    <t>新透河管网改造工程由我司所属负责建设，现已完成管道铺设。经现场查看，目前水流通畅，未发现有污水横流现象存在，建议请诉求者明确具体位置并留下电话号码，以便工作人员及时联系确认地点进行现场查勘。</t>
  </si>
  <si>
    <t>河道多年未清淤</t>
  </si>
  <si>
    <t>义洲街道原无线电设备市场旁新透内河多年未清淤，有损文明城市形象，望处理。</t>
  </si>
  <si>
    <t>新透河整治项目已列入台江区为民办实事项目，由我司所属水环境公司负责实施，现已进场施工对河道进行清淤施工，埋设管道。该工程预计11月底完工。</t>
  </si>
  <si>
    <t>济南河</t>
  </si>
  <si>
    <t>晋安区公益支路米兰花苑旁边的济南河道工地凌晨一点还在施工，挖土机、渣土车等大功率机械还在运行，非常的吵。特此投诉，望处理。</t>
  </si>
  <si>
    <t>市容局二中队已派队员到现场查看并联系负责人要求其按照规定施工，禁止超出规定时间施工扰民。同时中队将加强巡查，若发现施工扰民行为及时制止施工扰民行为。</t>
  </si>
  <si>
    <t>达道河</t>
  </si>
  <si>
    <t>市供电局大楼沿河步道</t>
  </si>
  <si>
    <t>市供电局大楼沿达道河步道施工已基本完成，但目前看上去只完成了一半，成为断头步道。咨询一下步道是否可以延伸到十三桥，如有此规划，何时可以完成。</t>
  </si>
  <si>
    <t>该步道计划建设到十三桥段，目前因涉及电业局征迁问题仍在与电业局业主方沟通，实施方案正在协商优化中，后续我司水系项目部将持续跟进情况。</t>
  </si>
  <si>
    <t>请问中亭街口闽剧院的人行道上，有两个巨大绿色围档房，何时才能拆除？</t>
  </si>
  <si>
    <t>今年三月份就有市民投诉过， 当时你们给出的回复是预计还要120天工期——诉求位置为达道河暗涵截污施工，围挡时间于2019年3月19日起，预计工期需要120天。水系项目方已督促施工单位加快施工进度，争取尽快完成施工撤除围挡占道。现在是八月中旬了，早过了120天时间，依然没有拆除围档房。围档也并不是从今年3月份才围起的，第一个围档房在2018年年初就围起了，当初说河道施工18年12月28号就能完工拆除，现如今非但未拆，竟还添置第二个围档房加倍占道！！今年三月份说再120天就能完工，结果也是一句空话。请问，到底还需要多长时间，才能彻底拆除这两个围档房？本来闽剧院门口这一条人行道就是异常的拥挤，经过的自行车电动车根本不走非机动车道，都是直接冲上人行道上，现在还杵着两个这么大的围档房占用人行道那点可怜的空间，给日常在这条街往来的老人小孩行人带来多少安全隐患。能否烦请相关部门能尽快落实一下？</t>
  </si>
  <si>
    <t>因诉求处车流量大，施工场地受限，运渣车辆无法在白天通行，只能采取夜间施工；且该处地下管线复杂，施工量大，故未能在计划工期内完成，在此深表歉意！目前因施工遭遇国防光缆，水系建设方正在协调中，同时督促施工单位于9月底前完成施工，届时撤除围挡还路于民,给市民的出行造成不便，深表歉意！</t>
  </si>
  <si>
    <t>咨询菏泽小区及达文里小区近期旧改计划</t>
  </si>
  <si>
    <t>达文里小区附近在经过地铁建设与河道改造，及上下杭景区建设后，进行了大规模的拆迁，近期又在拆迁和平市场附近地块，既然政府有计划大规模建设达道地块，为什么不考虑下拆迁达文里小区呢？小区将近30年了，且是架空层小区，进出都不方便，甚至连停车地方都没有，电梯也没办法加装。小区基本没有配套，无管道燃气，无物业。请有关部门调研下，整治达道河及周边道路的时候，可以考虑对沿线老旧小区进行拆迁。菏泽小区在万宝苏商圈路口，地理位置优越，周边现在都在进行拆迁改造升级，院后村祥坂黎明永辉华润万象城都在为了改造进行了拆迁，那菏泽和凤凰等八九十年代的老旧社区，应该也纳入改造的计划啊，毕竟小区年限和规划落后附近的规划很多，完全不是一个年代的产物，请问有关部门是否有打算在近几年拆迁这一片区</t>
  </si>
  <si>
    <t>荷泽小区、达文里小区目前暂未列入我区旧屋区改造计划。</t>
  </si>
  <si>
    <t>达道河边上的达道一弄为何不拆？什么时候拆？</t>
  </si>
  <si>
    <t>达道地铁站背后靠达道河边的达道一弄那一排的棚户区为何这次不一起列入达道河治理拆迁？就只是拆了原台江城管局那一排的房子？同样是达道河边的房子，拆一边不拆一边，这做的是哪门子的河道治理？  到底达道河边上的这一排房子要等到什么时候会被拆迁？</t>
  </si>
  <si>
    <t>达道一弄那一排的棚户区位于同晖1.26灾场地块，该地块已列入2019年房屋征收计划，具体征收时间以政府征收公告为准。</t>
  </si>
  <si>
    <t>达道站和达道河公园管理问题</t>
  </si>
  <si>
    <t>从9月初开始福州地铁一号线达道站C出口步行道和达道河刚刚修好的串珠公园，就被占用变成机动车停车场，市民多番投诉均答复说是物业的私自行为，请问下如果是物业的为什么政府部门要出钱维修，并且还能把原来的绿化改成铺装地，这个破坏绿化的行为政府为什么不制止，如果是物业的管辖的为什么每天市政的洒水车都来清洗地板。目前的现状是串珠公园继续被破坏，周边阻止机动车的石柱继续被清楚，如果政府觉的这个地是物业的恳请恢复原状，该是车位的划线，该是绿化的恢复，该是人行通道的修出来，做到停车有序，人行安全，我相信地方政府想解决一定能帮到，请不要再推诿了。</t>
  </si>
  <si>
    <t>根据职责我单位承办君临天华机动车辆占用休闲广场的问题，现将我单位的办理情况答复如下：该位置属君临天华的小区范围，且原先规划为停车场。前期市政部门做地铁口公园改造时，物业有和其协商，希望能协助将该位置一起铺设红砖，以改善该处的环境。目前，该停车场由物业派员进行管理，并有在明显位置设立收费标准公示牌。</t>
  </si>
  <si>
    <t>达道河水系治理虎头蛇尾，河岸边上垃圾成堆，沿岸居民随意往河里倒粪桶</t>
  </si>
  <si>
    <t>  16年开始福州市用了那么财力、物力、人力做水系治理，可是两年过去了，还是有那么多的内河是烂尾工程，就比如台江区的达道河。  17年台江搞河道水系治理拆迁，达道河光拆上游不拆下游的棚户区，仅把靠近新港河的那段河道做整治，而十四桥这边靠华清楼的这头一直到中亭街的达道河下游段却是污水横流，河岸两边垃圾成堆。特别是在达道地铁站D出口背后的这片区域，6月份时拆了座老建筑后就停工停建，垃圾成堆，蚊蝇肆虐。搞的截污设备和地下排污管也是搞一半就停工，河道里的水都是黑臭水体。  更可恨的是达道河这下游段的附近居民还天天往河里随意的倒粪桶，多次投拆也没人来管。这段河边的棚户区离河岸仅仅3-4米，搞河道整治也不将这些民房拆除。难道这就是水系治理吗？  前日海都报还说年底前能完成86条内河治理，难道像达道河这样只是做上游不做下游的整治，只是为了应付中央督查组的检查的水系治理就算是完成整理了吗？</t>
  </si>
  <si>
    <t>我街同晖社区工作人员走访附近沿岸居民宣传教育，告知沿岸垃圾桶安放地址，积极引导附近居民合理倾倒生活垃圾，做好门前三包保洁，同时加大辖区内河段日间巡查力度，如发现还有居民随意倾倒粪桶行为，可拨打社区电话83269306，还居民一个干净整洁的内河沿岸环境。</t>
  </si>
  <si>
    <t>达道河城市串珠公园“受伤”了</t>
  </si>
  <si>
    <t>近期有社会人员擅自将设置在公园步行道上石墩移开，进而可以进出车辆并作为停车场使用，造成步行道损坏，影响行人安全，损害了政府为民办实事的良好用心，现请福州市12345便民服务平台提请市水务公司，园林局，后洲街道等相关部门处理，制止此种破坏行为维护好政府整治内河的效果，还市民一个安全，整洁的公共空间。</t>
  </si>
  <si>
    <t>该位置属君临天华的小区范围，且原先规划为停车场。前期市政部门做地铁口公园改造时，物业有和其协商，希望能协助将该位置一起铺设红砖，以改善该处的环境。目前，该停车场由物业派员进行管理，并有在明显位置设立收费标准公示牌。</t>
  </si>
  <si>
    <t>河道治理情况咨询</t>
  </si>
  <si>
    <t>请问张锦雅苑旁的达道河，什么时候治理完成？上周下了一周的雨，河水臭了一周，感觉就跟没治理过的一样。这两天又开始下雨，河水又臭气冲天。望有关单位重视，希望切实解决问题。</t>
  </si>
  <si>
    <t>经联系达道河河道负责人了解，达道河治理预计在今年11月1号前完工，关于您反应的河水臭的问题，负责人说这两天会对河道进行补水施工，届时即可消除水臭的问题</t>
  </si>
  <si>
    <t>达道河城市串珠公园被改为收费停车场</t>
  </si>
  <si>
    <t>从9月4日下午开始，有人将设置在达江路地铁C出口附近拦截车辆的石墩移开，将这里再次用作收费停车场使用。 望各级领导对此行为予以制止，加强环境监管。</t>
  </si>
  <si>
    <t>该位置并不是公园，且原先规划为停车场，并不是违章的停车场。目前，该停车场由物业派员进行管理，并有在明显位置设立收费标准公示牌。</t>
  </si>
  <si>
    <t>达道河污水治理</t>
  </si>
  <si>
    <t>早前应该在四月份左右有反馈过达道河污水治理问题，经过三个月左右，达道河并没有改善，而是越来越黑，希望相关部门可以给出一个时间期限治理完毕，而不是一直是进行时，还周围百姓安全美好的生活环境。目前比较好的一点是周围的道路进行了修缮而且种植了树木，如果污水治理能够做好，那就最好了！</t>
  </si>
  <si>
    <t>达道河已列入鼓台中心城区水系综合治理PPP项目由我司负责整治，目前该河仍在整治施工中，将沿河的临时截污系统升级为永久截污，预计2018年9月底前完成永久截污施工。我司将督促加快施工进度，在永久截污系统形成后，水质问题将全面改善，近期因河道截污系统转化升级造成内河水质波动问题，我司深表歉意，也望市民给予谅解。</t>
  </si>
  <si>
    <t>连续几天，半夜修路，严重扰民（加急）</t>
  </si>
  <si>
    <t>台江区达道茶城后面的达道河，从2017.12.25凌晨开始，连续几天天天11.30开始施工，27号从11点30开始施工 持续到凌晨4点还在施工。 国家不是有规定晚上十点后就不可以在施工吗？这样子肆无忌惮的把国家规定无视，天天如此，严重扰民，影响居民正常休息。望有关部门可以快速出面解决。还我们居民一个安静的休息时间。望尽快处理！！！</t>
  </si>
  <si>
    <t>经核查，该工地系达道河水系治理工程，我街城管中队已通知施工方，需严格按照规定时间进行施工，不得噪音扰民。</t>
  </si>
  <si>
    <t>达道路达文里新村边上的达道河凌晨1点多施工，机器在运行，声音很大，噪音扰民，影响周边居民正常休息，望部门介入处理。</t>
  </si>
  <si>
    <t>在靠近南公小区这一侧很长的距离还有阵阵臭味,是还没开始清淤吗?河两侧会不会互相影响,到时候两侧又都有臭味...</t>
  </si>
  <si>
    <t>达道河已纳入福州市鼓台中心区水系综合治理PPP项目包治理，由市水务集团做为业主实施，工程内容包括河道清淤、黑臭水体治理、沿河截污等建设工程。清淤工作和沿岸截污系统工作正在有序开展，待工程全部完工后将消除达道河黑臭水体现象。</t>
  </si>
  <si>
    <t>台江区五一南路达道河现在已经夜间0:33分还在施工，噪音非常大，影响周边居民休息，特此投诉！请有关部门处理。</t>
  </si>
  <si>
    <t>经查我街辖区内五一南路上并无地点为达道河，请市民能告知确切地址以便工作人员巡查处理。</t>
  </si>
  <si>
    <t>政府花几个亿修的达道河就是这样的吗？</t>
  </si>
  <si>
    <t>台江达道一弄边上的达道河就像一个断头河，既不通水也不通路，11年政府花了2.5亿修的达道河道路景观就样能了一条死路，达道河也成断头河，倒粪河。请问台江政府领导，何时才想让这条河道通水通路？说好的8月底达道河进场清理怎么也没下文了？还有达道立体停车场到底何时能建好？因为建这个停车场，达道河岸的路都封了两年了，请还路于民。</t>
  </si>
  <si>
    <t>经现场确认，达道河的河道清淤已开始实施，按照工序应于上游开始，逐步向下游推进。上游端天香厂以及天丰厂河岸地块于2017年9月22日交付我司进行施工，现我司已在十三桥以及十四桥处开展河道围堰清淤工作，预计于2017年底完成该河道的截污施工，解决该河道的黑臭问题。在施工期间给您带来不便敬请谅解！</t>
  </si>
  <si>
    <t>台江内河整治</t>
  </si>
  <si>
    <t>请问台江达道内河今年会动工吗？</t>
  </si>
  <si>
    <t>经查，台江达道河属PPP项目包2（鼓台包），计划8月底入场进行河道清淤，由中亭街段开始清淤。</t>
  </si>
  <si>
    <t>达道河的拆迁红线范围到底是哪里？</t>
  </si>
  <si>
    <t>达道河的拆迁红线范围到底是哪里？7月30号福州新闻中已明确列示的达道河地块征地范围，达道河的征迁补偿也已经公告，洋中和新港街道都已进场实施征收，为什么仅就后洲街道没有任何动作？难道仅仅几天达道河水系治理计划就变了？还是说达道河治理顾头不顾尾，只做新港片区？达道一弄难道就不是达道河的范围吗？达道一弄的民房就在达道河边上5米，天天晚上都能见到这带居民往达道河倒粪便，这些居民也想通过征迁改善居住条件，本是顺理成章双赢的事，可是后洲街道为何迟迟不作为？河边居民不拆迁，天天倒粪桶，光顾河上游不管下游，这样的水系治理简直就是扯淡。</t>
  </si>
  <si>
    <t>达道河水系治理项目已于2017年7月21日发布房屋征收公告，签约期为7月26日到8月25日。具体征收范围请咨询达道河征收指挥部。地址：达道一弄53号边。</t>
  </si>
  <si>
    <t>达道河水系治理征迁项目何时开始？</t>
  </si>
  <si>
    <t>台江区9条水系治理征迁项目，除了瀛洲河与达道河没有征迁，其它7条内河都已经开始或完成沿河征收。请问达道河什么时候才能开始搞拆迁？今年还是明年？</t>
  </si>
  <si>
    <t>达道河水系治理项目目前正在实施房屋征收工作。</t>
  </si>
  <si>
    <t>达道河整治是否涉及河岸边居民住房征迁？</t>
  </si>
  <si>
    <t>此次福州整治58条内河有没有包括达道河？如果有，是否涉及达道河岸边居民住房征迁？达道一弄到达道太保庙这片民房会因内河整治征迁吗？今年内会出征迁公告吗？居委会都来量了两三次房了，都没下文，希望这次内河整治会是真正有拆迁行动。</t>
  </si>
  <si>
    <t>有关达道河内河整治征迁范围，目前正在向市有关部门申办中。</t>
  </si>
  <si>
    <t>台江区纳入鼓台水系治理项目包的内河是哪10条内河？</t>
  </si>
  <si>
    <t>台江区共有10条(含白马河下游)纳入鼓台水系治理项目包的内河需要开展沿河拆迁，请问是哪10条内河?包不包括达道河?</t>
  </si>
  <si>
    <t>鼓台中心区水系综合治理PPP项目包，是由市建委牵头，市水务集团为业主负责实施的水系综合治理项目。该项目招标文件涉及我区达道河、打铁港河，大庆河等十条内河，经了解市建委，为更系统地开展鼓台中心区水系综合治理，项目包内所包含的项目正在进一步完善。</t>
  </si>
  <si>
    <t>无良商家达道茶的经营者侵占公园大面积砍伐树木苗圃</t>
  </si>
  <si>
    <t>达道茶城经营者不顾国家法律强行侵占公园大面积砍伐树木铲平苗圃把公园变成该茶城私人营利性停车场，本社区居民强烈要求政府及职能部门能出面制止并令茶城恢复公园原状还附近居民一个健身休闲的场所</t>
  </si>
  <si>
    <t>我局工作人员到达道茶城现场查看并责令房管局开发商及茶城市场管理中心限期整改，尽快恢复绿地。我局已发整改通知到达道茶城市场管理中心，责令该单位在2017年2月底必须整改到位，恢复原有绿地。如在期限内未整改，我局将商请市园林局执法支队介入调查处理。</t>
  </si>
  <si>
    <t>强烈投诉达道河清理施工队通宵达旦施工，制造高噪音严重扰民</t>
  </si>
  <si>
    <t>强烈投诉达道河清理施工队通宵达旦施工，半夜制造高噪音严重扰民休息，这种情况已经连续一周了，恳请台江环保局处理噪音污染，还民众一个安宁的夜晚。同时恳请福州内河管理处的人敦促贵方清理施工队不要通宵达旦的施工作业，影响百姓休息。</t>
  </si>
  <si>
    <t>地铁1号线达道站两侧达道河正在进行清理淤泥工程，根据市政府统一部署，计划2017年3月31日前清理工作完成。因此施工单位正在加班加点，尽快完成施工任务。我司已要求施工单位加强管理，尽量在规定的时间内进行施工，避免噪声大的机具同时施工，尽最大努力将噪音降低到最低限度，以免影响居民生活。给您生活带来不便请谅解！</t>
  </si>
  <si>
    <t>大庆河</t>
  </si>
  <si>
    <t>请尽快安装大庆河F公馆及怡园巷段沿河6米线内的景观灯。现在这条路非常暗。</t>
  </si>
  <si>
    <t>2019年11月还说2019年年底安装完成，为什么说不装就不装了？是谁决定的？F公馆外沿河段的墙灯照明你们自己过来看下，有灯跟没灯一样！请马上安排安装景观灯！现在晚上非常暗，万一老人家摔倒了怎么办？谁负责？</t>
  </si>
  <si>
    <t>该位置位于大庆河, 怡园巷非我司水系施工范围，由市政建设开发公司负责建设，且怡园巷已设有路灯。我司水系项目部施工范围为如图所示（附图）。该沿河步道原有设置壁灯。经北京市政设计研究院现场查看，现场照明亮度已符合现场照明要求（附图），按照不重复建设的要求，故不再另外设置景观灯，与其他沿河步道亮度保持一致，也请理解与支持！</t>
  </si>
  <si>
    <t>F公馆及怡园巷段沿河6米线内的景观灯到底什么时候才能做好？</t>
  </si>
  <si>
    <t>之前回复说年底前做好，现在已经2020年4月了都还没做好。难道答复了也不算数的吗？到底什么时候才能做好？</t>
  </si>
  <si>
    <t>经向福州市市政建设开发有限公司了解，市政公司负责建设的怡园巷已设有路灯（附图），且该项目建设内容不包含景观灯建设。F公馆沿河步道非市政公司负责建设，相关问题建议参阅水务投资公司回复。特此反馈！</t>
  </si>
  <si>
    <t>关于工业路大庆河的石围栏加装电器设备破坏整体美观的改造建议</t>
  </si>
  <si>
    <t>由于排污项目在大庆河延线多处安装电器设施，拆除了部分围栏而用钢材替代，破坏了整体性，极不协调，影响美观。     建议：安装电器设置是必要的，现在基本上可以实现智能控制，人工的操作次数很少，只有在维护的时候使用，因此，没有必要专门设置开口与钢门。解决办法是：可以保留石围栏，通过制作专用的轻质材料的移动梯子用于维护时使用，简单易操作，况且在不用辅助设备的情况下也可以轻易爬过去。目前项目尚在施工中，请有关部门协调处理。</t>
  </si>
  <si>
    <t>诉求位置为我司包2水系大庆河工业路段。该设备为大庆河截流井控制柜，因该处人行道较窄，此位置经多方现场比较选择确定采用现有方式安装，您的建议我们也将请相关设计单位予以研究并适时采用。</t>
  </si>
  <si>
    <t>投诉中利花园旁大庆河改造工程项目夜间吊车卸货扰民</t>
  </si>
  <si>
    <t>投诉中利花园旁大庆河改造工程项目在夜间卸货扰民，这个时候凌晨一点半吊车还在工作，小孩子被吵醒睡不着觉，严重扰民，这不止一次这样扰民，望快速处理！</t>
  </si>
  <si>
    <t>诉求所反映的为大庆河改造工程。我局洪山中队已通知施工方负责人到中队接受调查处理，同时要求施工方文明施工，规范作业，杜绝噪音扰民。</t>
  </si>
  <si>
    <t>F公馆及怡园巷段沿河6米线内的景观灯准备开始做了吗？马上12月了。</t>
  </si>
  <si>
    <t xml:space="preserve">
F公馆及怡园巷段沿河6米线内的景观灯准备开始做了吗？马上12月了。</t>
  </si>
  <si>
    <t>根据施工计划安排，我司作为水系建设方仅负责大庆河F公馆及怡园巷段沿河6米线内的景观灯设置，现阶段景观灯设置的计划不变，将于年底前安装完成。给您带来不便，敬请谅解！</t>
  </si>
  <si>
    <t>河水黑臭</t>
  </si>
  <si>
    <t>鼓楼区西禅寺对面的大庆河河水黑臭，特此投诉，望部门及时介入处理。</t>
  </si>
  <si>
    <t>大庆河目前正在治理，根据施工计划将于年底整治到位。给市民的生活造成不便深表歉意，望予以谅解!</t>
  </si>
  <si>
    <t>F公馆及怡园巷内路灯由哪个部门设置路灯？</t>
  </si>
  <si>
    <t>中央第五街都有设置路灯，为什么F公馆及怡园巷内却没人做？</t>
  </si>
  <si>
    <t>根据施工计划安排，我司作为水系建设方仅负责大庆河F公馆及怡园巷段沿河6米线内的景观灯设置，计划于年底前安装完成。感谢您的关注与监督!</t>
  </si>
  <si>
    <t>投诉大庆河污染严重</t>
  </si>
  <si>
    <t>鼓楼区工业路大庆河，又臭又黑，臭气熏天，在乌山西路与工业路交叉路口处，约400米左右特别严重，严重影响周围居民的正常生活。特此投诉，望相关部门介入处理。</t>
  </si>
  <si>
    <t>经现场核查，大庆河水质正常无异味（见附件），感谢市民的关注和监督，后期我司水系项目部也将持续关注水质情况。</t>
  </si>
  <si>
    <t>怡园巷沿大庆河岸路灯设置问题。</t>
  </si>
  <si>
    <t>这次怡园巷沿河约6米范围内进行铺石处理与现状沿河步道衔接，是否有像中央第五街沿岸一样设置路灯照明？不然沿岸非常暗。</t>
  </si>
  <si>
    <t>根据市民诉求，怡园巷沿河6米范围的步道均有设置路灯。感谢市民的关注和监督！</t>
  </si>
  <si>
    <t>F公馆及怡园巷沿大庆河河岸为什么没设置路灯？</t>
  </si>
  <si>
    <t>中央第五街沿大庆河河岸都有设置路灯，为什么F公馆及怡园巷沿大庆河河岸却没设置路灯？什么时候会设置好？</t>
  </si>
  <si>
    <t>工业路东侧红太阳美容美发学校的外墙到西侧苏宁广场门前距离祥坂路口80米内，工业路南侧红星美凯龙至北侧大庆河的机动车道、非机动车道、人行道为我办中防万宝城项目施工区域，区域内均有设置路灯，F公馆及怡园巷内不在范围。对此给群众带来的不便，请予谅解。谢谢!</t>
  </si>
  <si>
    <t>为什么中央第五街大庆河沿岸有路灯，F公馆和怡园巷沿大庆河河岸没有？什么时候安装？</t>
  </si>
  <si>
    <t xml:space="preserve">
晚上F公馆和怡园巷沿大庆河河岸非常暗。</t>
  </si>
  <si>
    <t>经查看，该处属于我局管养的市政道路路灯均完好，诉求者投诉位置不明确，请与我局工作人员联系，联系电话：15880055748</t>
  </si>
  <si>
    <t>大庆河在抽什么</t>
  </si>
  <si>
    <t>台江区工业路中央第五街大庆河在抽什么？非常臭！望回复。</t>
  </si>
  <si>
    <t>向福州市市政建设开发有限公司了解，市政公司承建的福州市城区排水管网改扩建工程（祥坂片区）在此进行施工，该处由于大庆河中防万宝城南侧截污渠排水不畅，故市政公司在大庆河南侧截污渠进行清淤施工，目前需将南侧截污渠水抽排至北侧截污渠，以降低大庆河南侧截污渠水位。关于诉求所述抽调水产生臭味的问题，市政公司已对该处排水井进行密闭处理（附现场图），以此减少施工期间对周边居民造成的影响。施工期间给您带来的不便，敬请谅解！</t>
  </si>
  <si>
    <t>为什么F公馆沿工业路大庆河边没有绿化？</t>
  </si>
  <si>
    <t>为什么F公馆沿工业路大庆河边没有绿化？现在不是沿着河道边都有做绿化和景观吗？为什么F公馆在工业路大庆河边只有光秃秃的水泥路？请尽快美化下景观。</t>
  </si>
  <si>
    <t>针对您的诉求我办已与中防工程部联系，据回复，根据规划该大庆河F公馆门口没有设计绿化带，沿河步道计划于2019年10月底进行板砖铺设。对此给群众带来的不便，请予谅解。谢谢！</t>
  </si>
  <si>
    <t>大庆河中央第五街段沿岸改造开始施工了吗？</t>
  </si>
  <si>
    <t>现在4月了，开始做了吗？</t>
  </si>
  <si>
    <t>街道、万象社区高度重视您的诉求。针对诉求问题，我街万象社区己联系中央五街的物业管理人员表示沿岸改造工程目前还在投标阶段。还没确定时间，请您耐心等待，感谢您对我街工作的支持。</t>
  </si>
  <si>
    <t>台江区政府工业路改造、大庆河治理时能处理一下华金新村旁的这个臭水沟吗？</t>
  </si>
  <si>
    <t>华金新村旁的这条臭水沟（见附图），它的位置就在红旗饭店和工业路交叉口过个铁桥就能看到，这条臭水沟就在我们华金新村和f公馆中间，这条臭水沟原来是作为大庆河的排污口，从2014年起工业路中防万宝城开工时，建筑工地就经常把建筑垃圾等倾倒在这条臭水沟里，这条臭水沟已经存在了三四年了，从中防万宝城开工时就存在，恶臭难耐，滋生细菌老鼠，住在华金新村的居民都苦不堪言。因为这条臭水沟处于三不管的地带，街道社区说不归他们管，市政部门也说不归他们管，无人认领，很感谢台江区政府能在这次路网改造和水污染治理中能将这条臭水沟一并治理，还绿于周边居民或者能直接把这条臭水沟填掉作为人行道，不仅能造福于我们华金新村的居民，也能提升城市景观形象，毕竟有这样一条臭水沟存在于作为城市主干道的工业路旁边也实在有损城市形象，我们华金新村的所有居民都会从心里感谢台江区政府领导，希望台江区政府领导能听见我们这些最底层市民的声音，真正为老百姓干实事，能协调一下各个单位部门，趁着这次工业路路网改造提升彻底治理一下这条臭水沟，人民会感谢你们。</t>
  </si>
  <si>
    <t>诉求位置的河道已列入我司鼓台中心城区水系综合治理PPP项目-大庆河整治中，目前整治方案仍在制定中，计划2018年年底前完成整治。</t>
  </si>
  <si>
    <t>投诉水系治理大庆河项目的业主单位</t>
  </si>
  <si>
    <t>我住在福州发电厂职工宿舍，投诉水系治理大庆河项目的业主单位，作为业主单位未尽好业主单位对施工方案的审核责任，相关负责人玩忽职守渎职，只顾自身政绩脱离群众，未考虑实际情况，造成小区全部停水，周围商户可以正常用水，对市民生活带来极大不方便，严重影响市民正常生活，请相关部门尽快介入处理。</t>
  </si>
  <si>
    <t>为配合水系综合治理大庆河项目工程建设，我司于2018年6月19日上午9:00至6月20日上午8:00对台江区荷花新村给水管线进行迁改施工，受此影响台江区工业路（白马路至祥坂路）北侧、白马支路（交通路至工业路）两侧沿线用户将暂停供水，辐射周边区域水压下降。本次工程按计划完工，周边小区已在施工完成后均已恢复正常供水。此次计划性停水我司已提前于公司外网（www.fzwater.com）、政府门户网站（中国福州）、政务微博“水务在线”、微信公众号“福州水务”、各大报刊媒体刊登相关停水公告，还请您及时予以关注。由于工程施工给您的正常用水造成的不便，敬请谅解。特此回复，谢谢！</t>
  </si>
  <si>
    <t>水务施工，垃圾，渣土乱放，污水排放到大庆河</t>
  </si>
  <si>
    <t>祥板路口，施工没有围挡，存在极大的安全隐患，渣土路口特别多，不覆盖，向大庆河排放污水</t>
  </si>
  <si>
    <t>祥板路口旁的大庆河已列入鼓台中心城区水系综合治理PPP项目由我司负责整治，诉求反应的道路渣土问题，我司已安排施工方进行清扫到位。此外，沿河排污问题，我司也在抓紧整治中，预计2018年6月份完成沿河截污施工。</t>
  </si>
  <si>
    <t>水务施工严重扰民</t>
  </si>
  <si>
    <t>我是一位居住在工业路闽江大学附近的一位市民。从两个星期前，工业路靠近干休所车站路段进行水系大庆河（工业路）治理工程（业主单位：市水务集团）施工。施工单位中建三局一公司，（项目负责人：肖合顺）在路面多处铺垫了钢板。但是钢板并没铺垫扎实，导致车辆经过，碾压钢板发出巨大响声。由于工业路经过的私家车，公交车以及大型的运输车较多，所以响声在一天24小时内从未间断。巨大的响声，已经让附近的居民无法入睡，达到忍无可忍的地步，严重影响了居民白天的正常的工作和学习。我们小区的居民多次向是施工单位的负责人反应，事情均未得到解决。希望12345平台，能够督促有关部门，加紧解决该问题，让居民有一个安静的休息环境。谢谢。</t>
  </si>
  <si>
    <t>工业路旁的大庆河已列入鼓台中心城区水系综合治理PPP项目由我司负责整治，因地下管槽开挖施工，为确保安全施工才在路面设置钢板。接到诉求后，我司已安排施工方进行整改，目前我司已在钢板下垫上橡胶减小噪音，已撤除一部分钢板，余下钢板也将抓紧施工尽快搬移。我司整治工程计划4月底完工，整治期间给市民造成的不便我司深表歉意，也望市民予以理解支持。</t>
  </si>
  <si>
    <t>工业路万象广场旁的大庆河非常臭，为什么水系治理了还这么赃，都发臭了</t>
  </si>
  <si>
    <t>工业路万象广场旁的大庆河非常臭，为什么水系治理了还这么赃，都发臭了，就在那个万象广场蘑菇云旁边，靠近了都会闻到刺鼻的臭味</t>
  </si>
  <si>
    <t>大庆河已列入鼓台中心城区水系综合治理PPP项目由我司负责整治。经查看，工业路万象段河道水质问题主要因建设局在凤凰路过河道路施工需要，将河段围堰，造成近期水质问题。建设局预计4月初完成道路施工，届时我司将拆除围堰，河水流动后，水质问题将极大改善。</t>
  </si>
  <si>
    <t>一号楼围墙外面的大庆河的内河道很脏，很少有人清理，经常有人在此乱倾卸垃圾。特此投诉，望相关部门介入处理。</t>
  </si>
  <si>
    <t>收到诉求件后，我处即对大庆河进行全线步行检查，检查过程中，河面仅见零星漂浮物，保洁员在岗在位。经与诉求人秦女士联系确认，所反映问题实际是工业路与斗池路交汇处冠坤臻品楼盘靠近大庆河的岸边路面空地上，有大量建筑生活垃圾。街道、环卫所高度重视您的诉求。针对诉求问题，我环卫所已到现场查看，并派遣保洁员对该处垃圾进行清理，目前已清理完毕，感谢您对我街工作的支持。</t>
  </si>
  <si>
    <t>台江区串珠公园（大庆河的化机宿舍旧改项目地块）何时能建成？去现场看过没有任何动静。</t>
  </si>
  <si>
    <t>省化机宿舍1号楼旧楼位于公园规划用地，该地块已列入我区旧屋区改造计划，目前正在进行该楼旧屋区改造前期工作。</t>
  </si>
  <si>
    <t>投诉大庆河改造工程处</t>
  </si>
  <si>
    <t>大庆河改造工程处雇佣了一个疯子在原院后村村头大庆河边每天不分昼夜的焚烧垃圾，制造爆炸，特此投诉，希望相关部门介入处理。</t>
  </si>
  <si>
    <t>我局环境监察人员现场检查未发现有焚烧行为。我局已要求工地负责人加强员工管理，不得焚烧垃圾。</t>
  </si>
  <si>
    <t>将泥土水排放到河内（加急）</t>
  </si>
  <si>
    <t>台江区大庆河旁边工地，福建六建施工队将泥土水排放到河内，造成河水污染。特此投诉，望部门介入处理。</t>
  </si>
  <si>
    <t>投诉中工地为华润万象城三期，我委立即责成施工单位对其不文明行为进行整改。现施工单位回复如下： 目前我司施工的华润万象城三期工程处于主体结构施工阶段，施工期间不存在泥土水等，本工程施工前期已经办理工程污水排污证，且工地严格按相关规定要求进行施工废水的排放。投诉人如再次发现施工工地将废水排放入河内现象，可直接拨打福州市建筑文明安全监察站投诉电话：87712109</t>
  </si>
  <si>
    <t>华润万象城工地往福州大庆河排放污水</t>
  </si>
  <si>
    <t>华润万象城工地往福州大庆河排放污水，我向多次拨打城管电话一直打不通，希望相关部门介入处理。</t>
  </si>
  <si>
    <t>经联排联调中心现场查看，该位置位于华润万象城三期，泥浆排放至大庆河已由内河管理处处罚过。现场未发现违章排放，该项目已办理临时排水许可</t>
  </si>
  <si>
    <t>大庆河河道清淤工程是虚假工程</t>
  </si>
  <si>
    <t>大庆河今年7月份开始围挡，但是围挡后并没有进行清淤施工。工程公示说明上写河道清淤完成时间是9月20日，期间根本没有任何施工。现在部分围挡已经拆除，估计这个项目又是虚假工程。去年还是前年这种工程也有，每次都是这样，根本没有施工就结束工程了。福州河道整治了这么多年都没有成果，这就是原因。</t>
  </si>
  <si>
    <t>大庆河已纳入鼓台中心区水系综合治理PPP项目包，由市水务集团做为业主进行治理，目前大庆河已累计完成清淤980米。经了解项目包施工单位（北控水务）诉求者所反映的大庆河围挡拆除，是因防抗台风工作安排，临时拆除施工围挡，待台风过后将恢复围挡继续施工。</t>
  </si>
  <si>
    <t>大庆河什么时候开始施工？什么时候全部做好？</t>
  </si>
  <si>
    <t>大庆河什么时候开始施工？什么时候全部做好？ 请给出一个具体的完工时间。谢谢。</t>
  </si>
  <si>
    <t>目前大庆河已纳入鼓台中心区水系综合治理PPP项目包开展治理工作。经了解项目包施工单位：大庆河鼓楼段已于7月份进场施工，大庆河台江段已完成施工围挡，正在进行院后村段的截污管道建设，根据计划，将于今年年底初步消除黑臭问题；内河沿线截污、岸上景观提升改造工作计划于2018年12月底完成。</t>
  </si>
  <si>
    <t>大庆河、白马河河水变成乳白色</t>
  </si>
  <si>
    <t>最近半个月来大庆河，白马河河水有时呈现乳白色、有时是深灰色，给沿岸的居民生活带来极大的困扰，我们在河边散步时，不时的会闻到臭味、河里的景色也不如以前那么好，却不见当地的相关部门出来治理，请问这河到底是怎么了，请市政府出面解决下，还百姓一个安居乐业的环境</t>
  </si>
  <si>
    <t>经查，近期因白马河上游西湖整治、大庆河整治正在河床清淤，致使河水较浑浊影响环境。10月底清淤工程将完成，到时河水就会改善。</t>
  </si>
  <si>
    <t>台江区建设局为什么不能帮帮我们？</t>
  </si>
  <si>
    <t>我们华金新村和旁边f公馆小区中间的那条露天臭水沟又没人管没人受理，都在互相推脱，我们居民心里都很着急，如果以后大庆河治理好了，那么我们华金新村旁边的那条臭水沟最后应该怎么办呢？是不是就任由它继续存在在那里，污染着环境，影响着市容？这好像与福州市创建文明城市的构想是相违背的吧。</t>
  </si>
  <si>
    <t>经现场查看，诉求者反映的臭水沟为华金新村、省化机宿舍和F公馆中间的一条排水沟，排水沟直排大庆河。目前大庆河已纳入福州市鼓台中心区水系综合治理PPP项目包进行水系综合治理，我局将协调项目包业主单位市水务集团做好大庆河沿线截污，在设计上妥善解决该排水沟的污水排放问题。</t>
  </si>
  <si>
    <t>华金新村和f公馆之间的这条臭水沟求助政府部门能治理一下</t>
  </si>
  <si>
    <t>台江区华金新村和f公馆之间的这条臭水沟求助政府部门能治理一下，从报纸上看到福州市正在大力整治内河以及环境治理，华金新村和f公馆之间的这条臭水沟存在很久了，夏天经常发臭发黑，小区里的污水通过这个露天污水排水沟直排到大庆河，干涸的时候滋生很多细菌虫鼠，我们华金新村居民期盼市政府领导能借着这次市区内河整改，一并把这条臭水沟整治到位，谢谢</t>
  </si>
  <si>
    <t>目前大庆河已纳入鼓台中心区水系综合治理PPP项目包（项目包2），由市建委牵头，市水务集团为业主负责实施。目前PPP项目包2已开标，中标单位北控水务集团、北京市政院和中建三局正在完善工程设计方案，大庆河上游（福大东门段）已经进场开展围堰清淤工作。</t>
  </si>
  <si>
    <t>瀛洲河</t>
  </si>
  <si>
    <t>台江区新港街道瀛洲河河道水系每天晚上11点多12点还在施工，噪音严重扰民。特此投诉，望相关部门介入处理。</t>
  </si>
  <si>
    <t>我局执法人员在接到投诉后，于9月28日凌晨1点20分左右到光明花园小区周边巡查，到达现场时，执法人员发现工地已经没有施工迹象。今后我局夜间继续加强对周边工地的巡查力度，若市民再次发现夜间施工扰民行为，请拨打24小时投诉电话12345，我局在将第一时间派员前往。</t>
  </si>
  <si>
    <t>台江区新港苑瀛洲河河道水系治理施工，每天晚上22点开始施工，噪音扰民严重，特此投诉，望部门尽快处理。</t>
  </si>
  <si>
    <t>您反映的问题已收悉，因当夜执法人员误前往光明世家小区，导致未能及时发现光明花园施工问题，我局深表歉意。后执法人员于9月27日凌晨0点05分左右到光明花园巡查。到达现场时，执法人员没有发现施工迹象。</t>
  </si>
  <si>
    <t>反映瀛洲河道</t>
  </si>
  <si>
    <t>台江区瀛洲河道做下水沟一直排出臭水，味道很臭，望部门尽快处理。</t>
  </si>
  <si>
    <t>因瀛洲河范围较广，经现场核查并未查询到诉求问题，烦请市民提供详细定位或现场照片以便我司进一步核实处理，感谢市民的关注和监督。</t>
  </si>
  <si>
    <t>投诉福州水务投资发展有限公司</t>
  </si>
  <si>
    <t>福州市水务投资发展有限公司，在新港苑瀛洲河段龙舟亭项目工地，凌晨时间还在施工，小区业主多次投诉施工扰民，根本没有任何结果施工方还是继续的凌晨施工，请问水系治理去年，处于攻坚阶段，难道今年还在攻坚阶段吗？为什么不能合理安排施工时间？施工方不能为了自己的施工进度不顾小区及周边居民的是生活作息时间。请你们不要逼我们小区业主集体去上访。</t>
  </si>
  <si>
    <t>由于白天市政道路不允许混凝土车辆通行，不得不采取夜间施工。现已严令禁止施工单位夜间施工。由于水系现场施工给您及周边居民造成生活上的不便，深表歉意，还望您谅解！</t>
  </si>
  <si>
    <t>新港苑瀛洲河施工扰民</t>
  </si>
  <si>
    <t>台江区新港苑3号楼后面赢洲河施工扰民，经常性都是施工到凌晨，已经严重影响到周边居民的正常休息，请问有关部门内河施工攻坚要到啥时候？从去年开始攻坚到现在，还攻坚完吗?</t>
  </si>
  <si>
    <t>我局执法人员在接到投诉后，于3月1日夜间、2日凌晨两次到新港苑小区周边瀛洲河水系治理工地巡查，但是都没有发现施工迹象（仅发现一次有货车驶离工地）。若市民再次发现夜间施工扰民行为，请拨打24小时投诉电话12345，我局在收到举报后将第一时间调派执法人员前往查处。</t>
  </si>
  <si>
    <t>瀛洲河污水处理新港苑路段施工扰民</t>
  </si>
  <si>
    <t>此时此刻午夜将近一点，还在施工。钻机的声音非常的尖锐，刺耳。非常的吵，简直崩溃。白天不施工，专挑半夜施工。忘各位领导监督处理，改善附件居民睡眠环境。谢谢</t>
  </si>
  <si>
    <t>接到举报后，我局执法人员立即安排队员到新港苑外内河工地查看，并于10月14日夜间到达现场。经了解，该工地属于水系综合治理工程。内河治理正在进行沿线施工，近期的噪音主要是清淤和抽水机发出的。执法人员已要求施工方加强监管，尽量减少施工和抽水机作业带来的噪音，合理安排工序，避免噪音扰民。10月17日凌晨值班人员再次巡查该处时，未发现工地仍存在施工迹象。感谢您对水系治理工作和城市管理工作的理解和支持！</t>
  </si>
  <si>
    <t>瀛洲河新港苑污水治理路段</t>
  </si>
  <si>
    <t>花了1年的时间建立2个水泥井，高考后好久没动工。这几天把井给敲了，是什么情况？工程完成了吗？</t>
  </si>
  <si>
    <t>瀛洲河已列入鼓台中心城区水系综合治理PPP项目由我司负责整治，但我司排查中未查到诉求提及的两个水泥井建了又敲掉的情况，建议请市民提供更详细地址、图片或联系方式，以便我司进一步核查。</t>
  </si>
  <si>
    <t>中选路瀛洲河内河改造工地晚上12点18分还在施工，挖机噪音很大，严重影响休息，已经持续两三个晚上了。特此投诉。</t>
  </si>
  <si>
    <t>我局执法人员在接到投诉后，于5月24日凌晨0点55分左右到达瀛洲河段内河工地巡查，发现是水系治理工地正在施工。执法人员已约谈施工相关负责人，要求其严格遵守市里相关文件精神，文明施工避免扰民。随后的24夜间，我局再次巡查瀛洲河段内河工地，发现新港里段存在夜间施工行为，执法人员已经进行劝导。桥北车站段当时并没有在施工。鉴于市民表示桥北段凌晨存在施工的情况，我局将于25日夜间巡查中，予以处置。此外，该瀛洲河整治工程为为福州市区内河综合治理工程的一部分，为保市区内河水系及早治理，促进城市美化得到进一步提升，根据市委市政府城区水系综合治理百日大会战工作部署，施工单位工期紧任务重，请市民理解支持。</t>
  </si>
  <si>
    <t>台江区瀛洲河段凌晨3:44分还在施工，严重扰民。每次回复说是政府工程，政府工程就是民心工程，民心工程还扰民吗？特此投诉，望处理。</t>
  </si>
  <si>
    <t>台江区瀛洲河段从晚上十二点多开始施工，现在已经凌晨4点了还没有停止，部门一直说是市重点工程，如果是市重点工程为什么白天都不施工？特此投诉，望处理。</t>
  </si>
  <si>
    <t>我局执法人员在接到投诉后，于5月22日凌晨3点35分、4点18分两次到达中选北路南公园旁边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</si>
  <si>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内河整治工程深夜扰民</t>
  </si>
  <si>
    <t>台江区六一中路新港苑南侧瀛洲河的内河整治工程经常半夜2点多还在施工，严重影响周边居民的休息，烦请有关部门协调一下他们的工作时间。谢谢！</t>
  </si>
  <si>
    <t>我局执法人员在接到投诉后，于5月18日夜间23点59分到达桥北车站附近瀛洲河段内河工地巡查，执法人员到达现场时，工地已经没有施工迹象。该工地为福州市区内河综合治理工程工地，为保市区内河水系及早治理，促进城市美化得到进一步提升，根据市委市政府城区水系综合治理百日大会战工作部署，施工单位工期紧任务重，请市民理解支持。若市民再次发现夜间施工扰民行为，请拨打24小时投诉电话12345，我局在收到举报后将第一时间调派执法人员前往查处。</t>
  </si>
  <si>
    <t>投诉市政</t>
  </si>
  <si>
    <t>瀛洲河工地经常晚上通宵施工，我拨打12345，转接台江区执法局，台江执法局的人说是市政府的水系工程，希望我能理解市政府的工作，难道市政府的水系工程就可以半夜扰民吗？特此投诉，希望部门尽快处理。</t>
  </si>
  <si>
    <t>关于昨夜瀛洲河工地扰民情况，我局执法人员在接到投诉后，于5月9日夜间22点27分到达瀛洲河老药洲段工地巡查，发现是水系治理工地施工。随后0点18分、23点15分、0点46分、2点14分、2点47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</si>
  <si>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投诉台江区执法局</t>
  </si>
  <si>
    <t>台江区瀛洲河工地经常都是晚上施工，我通过12345转接到台江区执法局很多次，工作人员每次都说城管已经去处理了，可是从晚上10点到现在快两个小时了施工还未停止。水系工程是否可以扰民？特此投诉，望相关部门介入处理。</t>
  </si>
  <si>
    <t>台江瀛洲河工地晚上11点半还在施工，噪音非常大，都没法休息，特此投诉。</t>
  </si>
  <si>
    <t>新港路新港苑后面瀛洲河内河治理工地，已经22：45分还在施工，噪音扰民严重。特此投诉！望处理。</t>
  </si>
  <si>
    <t>关于昨夜瀛洲河工地扰民情况，我局执法人员在接到投诉后，于5月9日夜间22点27分到达瀛洲河老药洲段工地巡查，发现是水系治理工地施工。随后0点18分、23点15分、0点46分、2点14分、2点48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</si>
  <si>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台江瀛洲河工地晚上10点多还在施工，白天都不施工，投诉无数次了一直没有处理，还让不让人休息？特此投诉。</t>
  </si>
  <si>
    <t>关于昨夜瀛洲河工地扰民情况，我局执法人员在接到投诉后，于5月9日夜间22点27分到达瀛洲河老药洲段工地巡查，发现是水系治理工地施工。随后0点18分、23点15分、0点46分、2点14分、2点49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</si>
  <si>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投诉台江区执法局，工作人员说很忙，要走路区新港路新港苑后面瀛洲河内河治理工地执法，我在3：15分投诉的工地施工到现在一个小时过去了都没人处理。特此投诉，望处理。</t>
  </si>
  <si>
    <t>当夜我局确实接到多起夜间扰民投诉，我局执法人员再全区范围内来回奔波，确实需要时间。关于该问题，执法人员在接到投诉后，于5月2日凌晨3点58分到达新港苑小区外（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</si>
  <si>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投诉台江执法局</t>
  </si>
  <si>
    <t>今天晚上2点半左右楼下瀛洲河段施工，我通过12345转接台江执法局，台江执法局说会马上处理，但是过了一个小时工地还在施工。我再次通过12345转接执法局，转接台江执法局工作人员态度不耐烦说今晚电话很多要一个一个处理，还说城管已到现场。但现场并无停止施工，而且和我沟通中直接挂我电话。我想问一下一个一个处理为什么不通过电话通知他们停止施工？而且执法局到瀛洲路段的路程大约只要十分钟怎么要这么久？特此投诉，望处理。</t>
  </si>
  <si>
    <t>新港路新港苑后面瀛洲河内河治理工地现在已经凌晨3:17还在施工，噪音扰民。特此投诉，望处理。</t>
  </si>
  <si>
    <t>我局执法人员在接到投诉后，于5月2日凌晨3点58分到达新港苑小区外（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</si>
  <si>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台江区瀛洲河施工（南台商都附近），凌晨两点多还在施工噪音严重，希望相关部门介入处理</t>
  </si>
  <si>
    <t>因我局未在当夜收到转办投诉或直接投诉，执法人员于4月27日夜间23点45分至59巡查南台商都（新港里）至金色维也纳小区瀛洲河内河工地，发现工地钩机正在作业，存在扰民现象。经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</si>
  <si>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投诉水系治理</t>
  </si>
  <si>
    <t>瀛洲河水系治理工程晚上超过十点还在施工，还没有停止的迹象，白天施工3、4号楼的房屋会震动。特此投诉，望处理。</t>
  </si>
  <si>
    <t>因我局未在当夜收到转办投诉或直接投诉，执法人员于4月8日夜间23点20分巡查新港里30号边瀛洲内河工地。到达现场后，执法人员没有发现施工迹象。若市民再次发现夜间施工扰民行为，请拨打24小时投诉电话12345，我局在收到举报后将第一时间调派执法人员前往查处。</t>
  </si>
  <si>
    <t>内河整治施工</t>
  </si>
  <si>
    <t>台江区新港苑后面瀛洲河正在做内河整治，现在00:25还在施工，严重扰民，望部门尽快介入处理。</t>
  </si>
  <si>
    <t>执法人员接到投诉后，于4月2日夜间23:58到达金色维也纳小区边内河综合整治工地，现场已无发现有施工迹象。</t>
  </si>
  <si>
    <t>新港路新港苑后面瀛洲河内河治理工地0:13分还在施工，噪音扰民。特此投诉，望处理。</t>
  </si>
  <si>
    <t>内河改造工程扰民</t>
  </si>
  <si>
    <t>中选新巷瀛洲河内河改造工程晚上9点46分还在施工回填，噪音很大，已经反映过很多次了。特此投诉。</t>
  </si>
  <si>
    <t>根据规定，夜间施工指的是夜间22点以后至次日上午6点。执法人员于接到投诉后，于3月27日凌晨1点10分到达中选社区附近河道工地现场，没有发现当夜工地有施工迹象。</t>
  </si>
  <si>
    <t>投诉台江区六一中路瀛洲河工地在凌晨0:04分正在施工，噪音影响周边居民休息，特此投诉，望处理。</t>
  </si>
  <si>
    <t>执法人员接到投诉后，于3月14日凌晨1点到达六一路日月星辰背后河道工地，发现施工方确实存在噪音扰民现象。执法人员已对其进行劝阻，要求其停止扰民行为。</t>
  </si>
  <si>
    <t>投诉环卫处</t>
  </si>
  <si>
    <t>台江区建海社区古街瀛环巷厕所管道通居民区下水道，后直排瀛洲河，今天下水道再次堵塞，污水横流，我多次要求环保处设置化粪池，但是环卫处一直将问题推给市政，特此投诉，望处理。</t>
  </si>
  <si>
    <t>感谢您对街道工作的关注与支持，您所反映的问题，我街道领导高度重视，积极与区环卫处和区建设局联系，并协调周边相关单位和居民共同协调解决问题。目前区建设局已安排工人清理，我们将继续跟踪清理状况。</t>
  </si>
  <si>
    <t>台江区中选新巷瀛洲河内河改造工程，晚上快10点还在施工，施工导致我的房子还在震动，希望有关部门尽快处理。</t>
  </si>
  <si>
    <t>我局执法人员在接到投诉后，于3月13日1:00到达中选新巷瀛洲河内河改造工程工地巡查，未发现有夜间扰民情况。</t>
  </si>
  <si>
    <t>台江区中选新巷瀛洲河内河改造工程晚上10点多还在施工，噪音严重扰民。特此投诉，望处理。</t>
  </si>
  <si>
    <t>执法人员当夜未收到该处工地噪音扰民的投诉，在次日巡查（0点22分）中选瀛洲河道内河整治工地时，未见施工。</t>
  </si>
  <si>
    <t>台江区新港苑后面瀛洲河工地，晚上12点后还在施工，噪音扰民，希望部门尽快处理。</t>
  </si>
  <si>
    <t>3月5日凌晨我局并未接到相关投诉电话，在3月5日夜间巡查中（23：16），我局未发现该工地存在夜间施工的情况。如果您在夜间发现噪音扰民的情况，可第一时间拨打12345进行举报投诉，我局将及时派出执法人员现场处理。</t>
  </si>
  <si>
    <t>化粪池直接排到瀛洲河内导致现在堵塞</t>
  </si>
  <si>
    <t>瀛环巷两间厕所没化粪池直接排到瀛洲河内导致现在堵塞，严重影响周边居民生活，反映多次均无彻底解决，特此投诉，望处理。</t>
  </si>
  <si>
    <t>感谢您对街道工作的关注与支持，您所反映的问题，我街道领导高度重视，1、瀛环巷化粪池堵塞问题2018年1月2日已经疏通。2、关于该公厕化粪池问题我街拟将其列入2018年公厕改造项目上报相关部门，已彻底解决排污问题。</t>
  </si>
  <si>
    <t>瀛洲河非常臭</t>
  </si>
  <si>
    <t>台江区瀛洲河非常臭，他们没有把垃圾挖走，而是用石头来填河，把垃圾覆盖在底下，特此投诉，希望上级有关领导换一个河道治理的负责人。</t>
  </si>
  <si>
    <t>瀛洲河已纳入鼓台中心区水系综合治理PPP项目包，由市建委牵头，市水务集团作为业主负责实施。经了解，施工方在完成河道清淤工作后，采用卵石铺盖河床的施工方法，经现场查看，暂未发现用石头覆盖垃圾的现象。</t>
  </si>
  <si>
    <t>光明城小区瀛洲河工地已经0:39分还在施工，每天都施工到凌晨3、4点，噪音扰民严重。特此投诉！望处理。</t>
  </si>
  <si>
    <t>您所反映的问题，我街道领导高度重视，我街城管组织队员到现场巡查，经查，该工程为鼓台水系统综合治理瀛洲河项目，是市重点工程，由水务公司负责实施，我街城管已告知施工方按规定时间施工，减少噪音扰民。</t>
  </si>
  <si>
    <t>台江区瀛洲河水系治理工程工地晚上10点过后还在施工，有时候会施工到凌晨两、三点，噪音严重扰民，希望相关部门介入处理。</t>
  </si>
  <si>
    <t>瀛洲河内河日夜施工，严重扰民</t>
  </si>
  <si>
    <t>瀛洲河近六一路段内河日夜施工，白天尚可，夜晚夜深人静显得声音特别大，严重打扰附近几个小区的居民休息，大家白天上学的上班的都因为没有休息好也显得精神不足。此现象已有一周多，希望政府出面制止一下，晚上施工应不超过22点。</t>
  </si>
  <si>
    <t>瀛洲河那边改造清理半夜施工，扰民严重</t>
  </si>
  <si>
    <t>在五一南路金色维也纳B区C区那边，应该是瀛洲河的改造或者清理施工，搞到半夜十一二点还在开动机器施工，对周围居民的休息影响非常大，不管是不是市政工程，总要对自己的工期有个合理的安排，为什么非要到半夜还施工？清有关部门解决，还我们周边居民一个清静</t>
  </si>
  <si>
    <t>摆摊</t>
  </si>
  <si>
    <t>老药洲街是不久前刚翻新的道路，瀛洲河也即将治理，搞沿河景观改造，以后老药洲还能摆摊吗？如果还有摆摊，那就不需要治理啥了，做白工。沿河倒污水，垃圾，惨不忍睹</t>
  </si>
  <si>
    <t>感谢您对街道工作的关注与支持，您所反映的问题，我街道领导高度重视，经查，佬药洲大排档是市里审批的大排档疏导点，针对道路翻新，瀛洲河治理后是否持续存在大排档疏导点，目前，未接到上级部门任何通知。</t>
  </si>
  <si>
    <t>必须将设在瀛洲河边的水产批发市场搬迁，以免再继续严重污染内河和居民小区</t>
  </si>
  <si>
    <t>内河水还是很黑臭，被污染不堪。福州内河经过十多年的不断治理，也花费了巨额资金，但根本毫无效果。河水依然黑臭，如同地沟污水。在瀛洲河沿岸台江区佬药洲街南台商都小区内还设置有水产批发市场不撤也不搬迁，臭污水及海水渗透地下排放至河内，污染内河，也搞得小区卫生脏乱臭、乌烟瘴气，居民投诉不断，要求必须将该市场搬迁。但当地政府及相关部门就是不理不睬、敷衍塞责。虽然现在尚正在治理内河污染，但该水产批发市场仍然未有计划搬撤。现我们再次强烈诉求，必须要尽快把该市场搬撤。以免长期污染内河，并还我小区居民一个整洁，安静，无污染的居住环境。</t>
  </si>
  <si>
    <t>感谢您对街道工作的关注与支持，您所反映的问题，我街道领导高度重视，我街已通知南台商贸市场物业，要求其加强市场规范管理，分区域分时段将管理职责落实到每个市场管理员、保洁员，做到全日制保洁。市场负责人表示加强落实整改。我街将持续予以督促。</t>
  </si>
  <si>
    <t>施工污染环境</t>
  </si>
  <si>
    <t>这几日瀛洲河部分居民进行房屋拆迁，在12日晚施工时未进行降尘处理，导致满天扬尘，试问是否为了工期就不顾附近居民的身心健康，这难道就是福州所提倡的文明城市的做法？</t>
  </si>
  <si>
    <t>已约谈业主单位及施工单位进行告诫，现场已整改并反馈。</t>
  </si>
  <si>
    <t>瀛洲河内河征迁</t>
  </si>
  <si>
    <t>最近四五天老是晚上九点施工到第二天早上六点，机器的声音真的很大，影响周边居民休息，一晚上醒来多次，早上又要早起，你说施工一两天可以接受，天天这样，谁受得了，请相关部门处理下</t>
  </si>
  <si>
    <t>您所反映的问题，我街道领导高度重视，我街城管组织队员到现场巡查，经查，该工程由水务公司负责实施的水系治理工程项目，我街城管已下发整改通知书，并督促施工方按规定时间施工，避免噪音扰民。</t>
  </si>
  <si>
    <t>投诉灰尘污染</t>
  </si>
  <si>
    <t>台江瀛洲河附近工地，灰尘污染，还有噪音。特此投诉。</t>
  </si>
  <si>
    <t>您所反映的问题，我街道领导高度重视，我街已告知附近相关工地按规定时间，不得噪音扰民，今后，我街城管加强巡查，一经发现依法查处。</t>
  </si>
  <si>
    <t>台江区瀛洲河内河征迁</t>
  </si>
  <si>
    <t>瀛州河征迁工程白天施工的话，大家都没什么意见，但是最近白天不施工，到晚上十点外边的机器声就响起了，一直持续到早上六点多。噪音非常大，周边居民晚上无法好好休息，严重扰民，老人大人孩子白天要上课要上班。内河整治本是民生工程，却这样不为民，有违市委书记初衷，请相关部门及时整改。</t>
  </si>
  <si>
    <t>瀛洲河的工地最近都是晚上11点开始有人施工，噪音扰民，望部门尽快处理。</t>
  </si>
  <si>
    <t>瀛洲河改造要偷偷摸摸进行吗？</t>
  </si>
  <si>
    <t>连着第二天半夜十一点进场作业，一作业就是一整个晚上，吵死人了！！！瀛洲河改造这是什么便民工程，还有没有人管。正常白天作业人躲哪去了，工也不见开。见不得人吗，有必要半夜作夜。真是火大。有没有人管！！</t>
  </si>
  <si>
    <t>瀛洲河半夜开工扰民。</t>
  </si>
  <si>
    <t>半夜开工有没人处理一下，11点开始作业，现在凌晨4点37分了，还在动工，白天都没见开工，大半夜了开始做事。有没人管一下？什么情况这是，白天随便你怎么做，半夜吵着，怎么睡？整个地板会震，谁能站出来管一下，实在不行就是这里所有居民自行处理了。</t>
  </si>
  <si>
    <t>特艺城二期为我街辖区在建工地。针对部分居民反映的该工地夜间施工扰民问题，我街城管中队近期联合区渣土中队加强巡查，执法人员已对夜间施工进行劝停，并要求施工单位严格按规定时间施工，如需夜间施工需按规定办理审批手续并采取降噪措施。市民如发现该工地夜间施工扰民情况，可拨打台江区市容局值班室电话（83209856）反映，执法人员将跟进查处。</t>
  </si>
  <si>
    <t>瀛洲河内河改造工程现在已经晚上十点半还在施工，影响周边居民休息，请有关部门处理。</t>
  </si>
  <si>
    <t>您所反映的问题，我街道领导高度重视，经查，该工程由水务公司负责实施的水系治理工程项目，我街城管已下发整改通知书，并督促施工方按规定时间施工，避免噪音扰民。</t>
  </si>
  <si>
    <t>瀛洲河水很臭</t>
  </si>
  <si>
    <t>瀛洲河水很臭，好几天了，垃圾还很多，望尽快处理。</t>
  </si>
  <si>
    <t>关于瀛洲河垃圾很多的问题，台江区环卫处已责令瀛洲环卫所，加强内河保洁力度，加派保洁人员，及时清理河道垃圾。下一步，我处也将加大督促检查力度，确保整治到位。</t>
  </si>
  <si>
    <t>红星河</t>
  </si>
  <si>
    <t>长乐南路闽运驾校东侧红星河工地晚上10点43分还在施工，噪音很大，特此投诉。</t>
  </si>
  <si>
    <t>接到投诉后，我局执法人员于3月13日凌晨1:20到达红星河工地，未发现该工地存在夜间施工扰民。</t>
  </si>
  <si>
    <t>投诉光明港苑后面深夜施工扰民</t>
  </si>
  <si>
    <t>光明港苑后面红星河治理项目，已经两个多月连续施工，深夜不停了，严重影响整个光明港苑小区居民的正常休息！请问相关部门到底管不管此事？之前投诉过，12月18日刚刚回复的下达整改书给施工方，要求他们按规定时间施工，然而12月19日晚上，噪音比之前更大！！！这下达的是什么整改书？请相关部门给市民一个明确的答复，不要只会黏贴复制，不办实事！</t>
  </si>
  <si>
    <t>您所反映的问题，我街道领导高度重视，我街城管组织队员到现场巡查，经查，该工程为鼓台水系统综合治理红星河项目，是市重点工程，由水务公司负责实施，鉴于市区交通状况白天禁止运输建材，施工常在夜间进行。我街城管已下发整改通知书，并督促施工方按规定时间施工，减少噪音扰民。</t>
  </si>
  <si>
    <t>投诉鼓台水系统综合治理红星河项目</t>
  </si>
  <si>
    <t>近几个月，所谓鼓台水系统综合治理红星河项目，24小时不间断施工，给周边小区特别是光明港苑小区居民生活休息造成严重影响，很多人在此投诉，然而得到的回复都是清一色 市民您好！感谢您对街道工作的关注与支持，您所反映的问题，我街道领导高度重视，我街城管组织队员到现场巡查，经查，该工程为鼓台水系统综合治理红星河项目，是市重点工程，由水务公司负责实施，鉴于市区交通状况白天禁止运输建材，施工常在夜间进行。我街城管已下发整改通知书，并督促施工方按规定时间施工，减少噪音扰民。 请问相关部门真的有落实到位，督促施工方整改吗？今天噪音愈发严重，我写这份诉求件时已然是晚上8点之后，然而噪音巨大，请问相关部门让整个小区居民如何休息？市重点工程，就可以如此肆无忌惮，为所欲为？为了你们的政绩，完全不顾百姓？你们所谓的督促施工方按规定时间施工，规定时间是什么时间，给广大群众一个明确的答复！麻烦相关部门作出有实际意义的动作，去严格要求施工方整改，而不是只在纸上忽悠广大群众。光明港苑众多居民也会密切关注此事，希望你们不要只会拿着纳税人的钱不干实事！</t>
  </si>
  <si>
    <t>光明港苑小区门口的河道治理非要半夜施工吗？太扰民了！</t>
  </si>
  <si>
    <t>光明港苑小区门口的光明河二支河以及红星河的治理工程为何要挑在深夜才开始施工？昨天晚上（12月1号）十二点多开始就有敲钢筋，砸水泥板的噪音不断从施工地传出，一直持续到半夜三点多，早上不到六点又开始施工，气人的是白天居然停止施工，为何该治理工程非要在小区居民睡觉的时间进行施工，影响了居民的休息对你们工程有何益处？希望有关部门及时查处，对这样的扰民工程进行整改，不要在晚上施工，还光明港苑居民安宁的休息时间。</t>
  </si>
  <si>
    <t>您所反映的问题，我街道领导高度重视，我街城管组织队员到现场巡查，经查，该工程为鼓台水系统综合治理红星河和光明港二支河项目，是市重点工程，由水务公司负责实施，鉴于市区交通状况白天禁止运输建材，施工常在夜间进行，我街城管已下发整改通知书，并督促施工方按规定时间施工，减少噪音扰民。</t>
  </si>
  <si>
    <t>一整晚施工 噪音扰民</t>
  </si>
  <si>
    <t>鼓台水系统综合治理红星河项目，是市重点工程，由水务公司负责实施，举报很多次了，夜间施工有严格的规定，即使是利民工程也要遵守。半夜施工到天亮，天亮了另一批继续做工，何来利民 根本无法睡觉。请监察部门给予帮助，不要复制黏贴回复。谢谢！</t>
  </si>
  <si>
    <t>接到诉求后，我司已要求施工方严格按照规定的施工时间合理安排夜间施工工作，减小施工对周边居民的影响。目前整治项目处于治理的攻坚阶段,预计于2017年年底完成整治任务。由于水系治理给您生活上带来的不便，我司深表歉意，同时为了能为河道周围居民营造一个良好且舒适的生活环境，也希望您能理解和支持我们对河道的整治工作。</t>
  </si>
  <si>
    <t>红星河黑臭水体治理怎么还不执行！</t>
  </si>
  <si>
    <t>排尾一带的红星河是断头河，平时就是死水一片，夏天到了，河水又脏又臭，蚊虫也特别多！平时都不敢开窗户，最近到处都在综合治理内河水系工程，为什么红星河都没人管了？</t>
  </si>
  <si>
    <t>台江区红星河为福州市鼓台中心区水系综合治理PPP项目包内河道，中标单位为由北控水务集团有限公司牵头的联合体，由中建三局一公司负责施工，该项目为市委市政府“攻坚2017”行动清单中任务，目前四城区已开展城区污染物排查工作，排查结果可以结合水系治理项目消除污染源，红星河规划为填埋河道，计划将红星河于2017年通过临时治理措施使水质达到考核指标，于2018年填埋。</t>
  </si>
  <si>
    <t>红星河(台江区光明社区)脏乱臭</t>
  </si>
  <si>
    <t>何日能给予解决</t>
  </si>
  <si>
    <t>您所反映的问题，我街道领导高度重视，立即组织环卫工人对红星河周边垃圾乱堆放进行清运，督促护河员对河道的漂浮物进行打捞清理，现已清理完毕。今后我们将加强红星河沿河两岸卫生保洁工作，岸边乱堆放及时清运，另外该河已列入今年内河黑臭水体改造项目。</t>
  </si>
  <si>
    <t>东郊河</t>
  </si>
  <si>
    <t>东郊河路灯增设</t>
  </si>
  <si>
    <t>位于晋安区长乐北路西侧的东郊河，经过改造，变得非常漂亮，周边群众都称赞福州市政府为百姓办了大好事。目前，周边有很多群众都在东郊河边散步，但是，有的河段（如：世欧澜山旁）晚上没有路灯，给群众散步造成一定安全隐患。建议有关部门能参照晋安河沿岸做法，给东郊河沿岸也安装些灯光，便于群众更好的夜行。谢谢。</t>
  </si>
  <si>
    <t>东郊河路灯前期已安装完成并已启用，现因路灯电缆多次被偷盗，施工单位损失惨重，经协商，预计本月底周边监控系统完善后，再统一重新敷设电缆，启用路灯。给您造成不便之处，敬请谅解！</t>
  </si>
  <si>
    <t>晋安区塔头路东城公寓旁边东郊河内河改造，现在凌晨2:48分还在施工，噪音扰民，影响周边居民正常休息，特此投诉，望相关部门介入处理。</t>
  </si>
  <si>
    <t>关于诉求件中反映的问题，经核实该处目前正在实施地铁四号线岳峰站施工，镇城管中队已于2019年11月4日3:20分到现场进行了制止并告知该处施工方须严格按照《福州市环境噪声污染防治若干规定》第十三条规定，禁止在午、夜间进行产生噪声污染的施工作业，控制施工时间，避免扰民现象。</t>
  </si>
  <si>
    <t>东郊河污染依然严重，请环保部门介入</t>
  </si>
  <si>
    <t>塔头路东城公寓旁边的东郊河，现已进行污水改造，但是改造完还是非常的脏，河水像可口可乐一样的颜色，可见度有时不到5厘米，而且非常的臭，黑色污水积在东城公寓旁，不停的冒沼气泡泡，东郊河成为露天的化粪池和沼气池了，几个月的时间积累，工人就可以从河里打捞出上百麻袋的黑色淤泥。不知道上游到底有什么工厂，排出的水这么脏（有时候透明度会好一点，不知是不是应付检查），希望环保部门查一下到底什么工厂在偷偷排放污染严重的水，光靠污水净化根本达不到作用。</t>
  </si>
  <si>
    <t>东郊河源头处因暗涵格栅安装问题，导致排口污泥直接排至净化站提升泵房，造成超磁无法运行。我司现已要求施工单位11月底前完成整改。给您造成不便之处，敬请谅解！</t>
  </si>
  <si>
    <t>东郊河再现臭水沟</t>
  </si>
  <si>
    <t>东郊河整治是为民办的实事，好事。但相关职能部门及养护单位，失职失责，建议追究相关人员责任，从重处理！</t>
  </si>
  <si>
    <t>东郊河源头暗涵内1.4米的排口为三八路雨污混流管道，雨天时，雨水流量大，净化站超负荷运营，暗涵内水溢流至河道内，会造成源头段部分河道积淤，需定期处理，近期运营部正对塔头桥段经营干塘清淤，预计本周内处理完成。给您造成不便之处，敬请谅解！</t>
  </si>
  <si>
    <t>投诉福州市城乡建设发展有限公司对于东郊河改造工程的还建工程一直拖拉不动工</t>
  </si>
  <si>
    <t>晋安区长乐北路60号紫金苑小区积极配合政府部门河道整治，可从施工到现在已经一年多了，小区内部的还建工程基本也完成，为何大门一直拖拉不动工，造成目前小区处于开放式状态，人生安全，财产安全得不到保障，请不要以小区内部居民要求不统一，我司无法按照已出图纸施工导致停工为理由，紫金苑小区本来物业就是形同虚设，请抓紧施工！</t>
  </si>
  <si>
    <t>经核实，紫金苑小区还建工程，目前小区内化粪池截污、混凝土道路及停车场还建已完成，剩余大门及部分围墙因小区内部居民要求不统一，我司无法按照已出图纸施工导致停工。</t>
  </si>
  <si>
    <t>诉件所述东郊河水质问题，因三八路市政雨水管雨污混流，雨水夹杂污水流入源头暗涵，目前源头净化站未安装完成，暂无法启用，源头暗涵内雨污混流水溢流至河道内，待后期净化站启用后，将保持河道水质清澈，空气也将得到改善。给您造成不便之处，敬请谅解！</t>
  </si>
  <si>
    <t>东郊河改造工程问题</t>
  </si>
  <si>
    <t xml:space="preserve">1.东郊河水质没有根本改善，改造工程已经做了一年半了，水质与改造前没有多少改变，水面满是油沫、沼气泡泡，散发阵阵恶臭。附图拍摄于2019年6月30日。现在施工队还驻扎在这里就这样，以后撤走还不更糟糕。
2.有安全隐患，河边的栏杆窟窿很大，小孩容易从中掉落河里，见照片。
3.进展缓慢，改造工程已经做了1年半，还没完成，平时也不怎么施工，只是隔三差五的有几个人在做，隔壁被破坏的小区绿化也不给恢复，一年了都是工地状态，破破烂烂的。
</t>
  </si>
  <si>
    <t>经核实，诉件所问题答复如下：1、东郊河水质：因三八路市政雨水管雨污混流，雨水夹杂污水流入源头暗涵，目前源头净化站未安装完成，暂无法启用，源头暗涵内雨污混流水溢流至河道内，待后期净化站启用后，将保持河道水质清澈，空气也将得到改善；2、河道栏杆样式我司严格按照设计图纸施工，且设计图纸均通过政府相关单位审核；3、目前我司正与施工单位协商签订还建工程合同，待协商完成后将继续进行还建建设，后续我司将督促施工单位加紧建设，争取早日完工。给您造成不便之处，敬请谅解！</t>
  </si>
  <si>
    <t>河传来恶臭望尽快处理</t>
  </si>
  <si>
    <t>晋安区岳峰镇塔头路北段的东郊河这边有居民闻到河里传来臭味，天气一热就这样，河水也很浑浊，建议有关部门过来处理一下。</t>
  </si>
  <si>
    <t>经核实，塔头路北段东郊河臭味原因为塔头路污水混流至塔头桥桥底设置的截流渠内，并通过截污管流向调蓄池，天气炎热，截流渠内污水散发出来臭气，截流渠已采用盖板覆盖，后续我司将建议管网公司尽快对塔头路雨污进行分流处理，污水直接通过污水市政管网流入处理厂，从根本上解决臭味问题；东郊河河水浑浊原因为三八路市政雨水管雨污混流，雨水夹杂污水流入源头暗涵，目前源头净化站未安装完成，暂无法启用，源头暗涵内雨污混流水溢流至河道内导致河水浑浊，待后期净化站启用后，将保持河道水质清澈。给您造成不便之处，敬请谅解！</t>
  </si>
  <si>
    <t>福州市城乡建设发展总公司东郊河水系治理工程</t>
  </si>
  <si>
    <t>晋安区东城公寓围墙外头（东城公寓大门与粮库之间）有一段河沟，叫东郊河。河沟中间的位置有一个石头垒出来的简易小水坝，可是这个小水坝漏水导致无法蓄水，里面的小鱼小虾可能都无法生存，建议福州市城乡建设发展总公司东郊河水系治理工程项目部用水泥把水坝漏水的地方堵住保留蓄水功能，望采纳！</t>
  </si>
  <si>
    <t>东郊河暂时处于施工阶段未开始进行补水，因此导致河沟缺水，鱼虾缺少生存环境。水系治理已处于收尾阶段，待补水后水位将长期保持在一定水位，鱼虾生活环境将会更好。感谢您的关注与理解！</t>
  </si>
  <si>
    <t xml:space="preserve">东城公寓旁边东郊河改造违法侵占小区私有土地
</t>
  </si>
  <si>
    <t xml:space="preserve">关于河道清理占用东城公寓小区公共用地 的诉求件（编号FZ18081200550），
福州市城乡建设发展总公司回复：
东郊河（包括东城公寓小区段）两岸6米线内将进行步道等景观建设，届时需要占用贵小区部分绿化带，建设完成后的东郊河景观将更加优美，贵小区业主也是最大的受益者。东郊河属市政府黑臭水体重点督办项目，是为民办实事、重大公益事业，内河治理时间紧任务重，恳请贵小区全体业主给予大力支持，并为打造“水清、河畅、岸绿、景美”的福州内河新环境作出应有的贡献。
=========
不管说的多好听，建设部门违法占用小区私有土地，这是事实！我们有关部门做事能否按照法律来？ 明明违法了，却美其名曰要老百姓做贡献？把你家的地随意占用，不给任何补偿，你愿意？ 请按照正规的法律程序来做事，要么给征地补偿方案，要么就不要建围墙，把小区私有绿地变成公共的公园，不然我们会告状到底！！
</t>
  </si>
  <si>
    <t>根据市政府专题会议纪要〔2017〕158号精神，按照因地制宜和确保不少6米、能宽则宽的原则要求进行河道建设。福州市城区水系治理按借地方式进行，小区土地所有权仍归整个小区。</t>
  </si>
  <si>
    <t>立洲大厦和世纪城门口的东郊河改造违法占地</t>
  </si>
  <si>
    <t xml:space="preserve">立洲大厦和世纪城门口的东郊河改造本是利于民生的工程，但由于相关部门规划不到位，沟通不及时，又为了达到工期要求，在世纪城业主为同意情况下，贴出告示，企图强行在8月底进入世纪城围挡，进行步道施工。
该地块属于红线以内，属于小区业主共同所有，非公共用途，前期小区业主投票表示不同意借用土地。
业委会发出公告得知：晋安区、岳峰镇、城乡建总、清控办、栈道指挥部、岳峰派出所、晋安区城乡执法局、社区书记均于2018年8月23日到世纪城施压业主委员会，要求无条件满足其政治任务。在未能和业主达成协商一致前提下，就计划开工。由于多部门联合行动，述求无门，望该平台有效反应情况，依法制止其违法行为，政府相关部门能够同世纪城小区业主依法沟通。
</t>
  </si>
  <si>
    <t>经了解该处业主单位为福州市城乡建设发展总公司，关于东郊河改造违法占地问题可向业主单位详细反映咨询。</t>
  </si>
  <si>
    <t>立洲大厦和世纪城小区门口的东郊河改造</t>
  </si>
  <si>
    <t>这个河道改造，致使人行通道狭窄，环境差。想了解该河道改造的完工日期是到2018年9月30日么？ 目前看工地没有什么进展，是否能如期完工？ 如果无法按时完工，居民该向什么部门提出诉求？</t>
  </si>
  <si>
    <t>东郊河计划9月30日可完成施工。</t>
  </si>
  <si>
    <t>河道清理占用东城公寓小区公共用地</t>
  </si>
  <si>
    <t>东城公寓边上的东郊河在清理河道，当时通知上写着借用小区绿化带施工，现在发现好像准备做在绿化带上做栈道，那不是永久占用了吗？怎么没有跟业主沟通过，这可是业主的公共财产啊！请给个说法！</t>
  </si>
  <si>
    <t>目前施工方正在恢复绿化景观工作，为给贵小区带来更加宜居舒适的内河环境，在原绿化带上增加休闲步道、夜间灯光照明与种植绿化苗木等，敬请继续支持内河改造工作！</t>
  </si>
  <si>
    <t>河道改造问题</t>
  </si>
  <si>
    <t>晋安区塔头路366号旁边的东郊河做改造，导致附近的东城公寓煤气管道被挖坏了，小区业主现在无法使用燃气，另外，小区网络的线路也被破坏掉，门口有些树木都被毁坏，我们业主对这个工程的指挥非常不满意，该工程影响交通，给业主带来很大的不便，特此投诉，希望有关部门介入处理，杜绝影响市民生活的行为的出现。</t>
  </si>
  <si>
    <t>晋安区塔头路336号东城公寓处为配合东郊河黑臭水系治理而增加过河倒虹管施工。该处倒虹管施工由市水务投资发展有限公司作为业主单位，河南清鸿建设咨询有限公司为监理单位，天津第四市政建筑工程有限公司为施工单位。感谢这位热心市民的投诉，现对您的诉求反馈如下： 1、该工程为水系治理配套项目，由于现场作业空间有限，且为缩短施工对周边居民的影响周期，加快过河倒虹管施工工期，由水系治理业主城乡建总协调，申请并委托市园林局下设花木公司于5月8日上午对该点榕树进行局部修枝。 2、因5月6日现场施工时导致燃气管道出现问题，现场燃气公司工作人员立即安排抢修，并当日恢复使用。 3、在过河管网施工过程中未发现小区网络线路出现故障。我司在施工过程中为减少对周边居民的影响加班加点缩短施工工期，原计划该处过河倒虹管施工工期为5月10日，现已提前于5月8日完成并撤场。施工给您带来不便敬请谅解。</t>
  </si>
  <si>
    <t>工地噪音污染</t>
  </si>
  <si>
    <t xml:space="preserve">长乐北路世欧澜山东门，紫金苑旁的一片空地，原先是世欧澜山临时停车场，五一期间都是深夜施工，大型机械挖土机作业，声音异常巨大。
    现在想了解一下，是否是东郊河治理项目，河道旁边的这片空地挖了主要是做什么？
    为什么白天不挖，非得晚上挖？晚上才能运渣土，为什么不先挖好 ，深夜直接开走
    大半夜开了大灯作业，然后作业结束了，灯一直亮到天亮。
    这块地大概还要深夜加班做多久？
</t>
  </si>
  <si>
    <t>诉求提及施工内容为我司东郊河治理项目，五一期间由省二建在该场地埋设截污管，目前已埋设完成，准备恢复场地。施工期间给您带来不便敬请谅解！</t>
  </si>
  <si>
    <t>请还给紫金苑小区业主的一个知情权</t>
  </si>
  <si>
    <t xml:space="preserve">晋安区建设局领导、清控人居（福州）水环境科技有限公司：
东郊河治理项目工程施工已半年有余。半年来，施工方不顾紫金苑小区的实际情况强行围档，野蛮施工，给小区业主的生产生活造成了极大影响。目前，本小区沿东郊河河岸的所有化粪池（大约有七八口）全部遭到损坏，粪便到处溢流，臭气冲天。这种状况不知要维持到何年何月才能到头。原先本小区化粪池的粪水均是直排东郊河，不知整治之后，施工方有否考虑本小区化粪池的排水问题，一旦河岸切成，本小区化粪池的排水就直接被档住了。也许施工方已有了一个解决方案，但还是希望有关领导及施工方还小区业主的一个知情权，给业主一个解释，让我们这些业主放心。
根据东郊河治理项目的业主方福州市城乡建设发展总公司反馈,东郊河施工占用的紫金苑小区地块属“借地施工”,用于埋设截污管,以确保东郊河黑臭治理的顺利进行。既然是“借地施工”，希望贵局能责成项目业主方市城乡建总和施工设计方(清控人居(福州) 对施工方案进行优化，在完善东郊河治理的前提下兼顾本小区业主的要求,进行后续施工。同时将具体“借地面积”，化粪池的排水方案，以及小区的后期修复方案等告知本小区的业主，还小区业主的一个知情权。
</t>
  </si>
  <si>
    <t>经了解您所述东郊河综合治理项目业主单位为福州市城乡建设发展总公司。经市城乡建总反馈，目前紫金苑小区段沿河岸退距6米的范围属借地施工，用于东郊河埋设截污管、建设驳岸、截流井、补水管等内河治理施工。在后续沿河景观建设过程中，项目业主方市城乡建总和施工设计方（清控人居（福州）水环境科技有限公司）结合实际情况，在完善东郊河治理的前提下兼顾小区业主的要求，在紫金苑小区段沿河岸边建设适当宽度的步栈道及绿化景观，并建设栅栏式围墙确保小区的封闭性。同时做好借地区域的后期修复工作，还小区业主一个干净，舒畅的居住环境。有关该段东郊河具体施工情况及后续修复方案等事宜请转业主单位福州市城乡建设发展总公司咨询办理。</t>
  </si>
  <si>
    <t>投诉污染排放</t>
  </si>
  <si>
    <t>现在东郊河在进行内河治理，位于河沿岸的圣洪大酒楼将污水排放到内河没有任何处理，这边在进行治理，那边又在污染排放，内河治理只是政府工程的一个项目而已吗？只是为了做项目而做，沿岸周边这些污染企业没有任何的治理，那现有内河治理好，过一段时间河水又将变臭变黑，这就是我们要的青山绿水？</t>
  </si>
  <si>
    <t>经查，圣洪大酒楼位于晋安区长乐北路，主要经营中餐，经工商注册及卫生许可。该酒楼二楼厨房污水管道有破损，少量废水流至酒楼地面，我局已要求该酒楼维修污水管道。现场检查时，未发现污水排入内河行为。</t>
  </si>
  <si>
    <t>投诉晋安区东郊河改造指挥部</t>
  </si>
  <si>
    <t>东郊河世欧澜山段那一侧居然连截污管都没有埋，污水没有截断还是会流入河内的，这怎么能算改造呢？与原先的规划不符，强烈要求恢复原先规划三米的栈道和三米的绿地。福州市内河改造上了央视的新闻联播，如果没有按照市委书记原先说的规划做，那政府的公信力何在？望处理。</t>
  </si>
  <si>
    <t>河道两侧均要埋设截污管，包括世欧澜山段。还未施工的截污管与景观步道等计划春节后进场施工。感谢您对内河治理工作的关注与支持！</t>
  </si>
  <si>
    <t>河道清淤问题</t>
  </si>
  <si>
    <t>福州市最近都在做河道清淤，省二建公司做的东郊河清淤为了赶工将淤泥都是直接用竹排和石子铺上，没有真正做到清淤，望部门尽快介入调查处理。</t>
  </si>
  <si>
    <t>据省二建反馈东郊河可施工作业河段已完成清淤工作，诉件反映的在河底铺石子是为了修复河底生态系统和增加感观效果。东郊河因存在征地拆迁问题，局部有新淤泥产生现象，待征地拆迁问题解决后将与驳岸修复时一并处理，届时将彻底清淤。感谢您对市政建设的关注与支持！</t>
  </si>
  <si>
    <t>投诉晋安区东郊河改造项目</t>
  </si>
  <si>
    <t>投诉晋安区东郊河改造项目，我是长乐北路紫金苑的业主，规划局的规划上是说两边各拆六米，为何只拆我们这边没有拆对面世欧澜山小区？甚至现在的河道有的地方不足一米，难道拆迁还有分等级吗？施工时间经常是中午和晚上十点以后非正常施工时间，严重扰民。福州市委书记不是说要串珠公园吗？现在根本桥都没有动，走都走不过去，这还叫串珠公园吗？特此投诉，希望相关部门介入处理。</t>
  </si>
  <si>
    <t xml:space="preserve">为解决福州市城区内河水体黑臭和内涝问题，2016年以来福州市委、市政府大力推进水系综合治理工作，并将黑臭水体治理工作列入2017年市委、市政府为民办实事项目。其中东郊河整治项目系水系综合治理重点工程之一，将在河道沿岸开展河道清淤、沿河铺设截污管道、驳岸修复、绿化补植等施工。因此在施工过程中，将对内河沿岸建筑与围墙进行适当拆除退距开展施工。东郊河的串珠公园位于东郊米业公司地块。
 目前施工方、设计方在设计，施工过程中将尽量满足业主实际述求，因地制宜开展施工，保障沿岸居民的合法权益。另责令该单位针对施工时间段予以整改，应合理安排施工时间，避免影响周边居民休息。
 我们热切希望广大群众对福州市内河水系综合治理工作予以支持和配合。有关施工问题可咨询项目业主单位福州市城乡建设发展总公司。
</t>
  </si>
  <si>
    <t>东郊河问题</t>
  </si>
  <si>
    <t>晋安区紫金苑旁的东郊河河道不够宽，河面上的垃圾也没有清走，小区的路面比河岸低，一下雨路就变成河，无法行走，特此投诉，希望相关部门介入处理。</t>
  </si>
  <si>
    <t>首先感谢您对内河整治的关心与支持，目前建设内容仅对河道黑臭问题进行治理，下一阶段将按规划宽度进行拓宽与驳岸建设工作。再次感谢您提出的建议和意见！</t>
  </si>
  <si>
    <t>东郊河改造侵犯业主权益</t>
  </si>
  <si>
    <t>近期将对东郊河进行改造，是造福百姓的好事。但办好事不应侵犯居民的物权。一是，东郊河改造要占用沿岸左右各6米，这些土地是小区红线范围内，也就是纳入小区业主公摊，没有赔偿的说法直接占用是否合法？二是，目前没有详细的方案，那小区居民很担心对沿岸小区原有绿化、景观破坏后怎么恢复？小区在改造时如何保持封闭、改造后如何保持封闭？等等，这些都没有明确，草草开工，我们小区居民无法接受，应在明确上述相关问题后再进行改造！</t>
  </si>
  <si>
    <t xml:space="preserve">为解决福州市城区内河水体黑臭和内涝问题，2016年以来福州市委、市政府大力推进水系综合治理工作，并将黑臭水体治理工作列入2017年市委、市政府为民办实事项目。其中东郊河整治项目系水系综合治理重点工程之一，将在河道沿岸开展河道清淤、沿河铺设截污管道、驳岸修复、绿化补植等施工。因此在施工过程中，将对内河沿岸建筑与围墙进行适当拆除退距开展施工。
 目前施工方、设计方在设计，施工过程中将尽量满足业主实际述求，因地制宜开展施工，保障沿岸居民的合法权益。我们热切希望广大群众对福州市内河水系综合治理工作予以支持和配合。有关具体施工问题可咨询项目业主单位福州市城乡建设发展总公司。
</t>
  </si>
  <si>
    <t>东郊河改造侵犯小区居民利益</t>
  </si>
  <si>
    <t>近期将对东郊河进行改造，是造福百姓的好事。但办好事不应侵犯居民的物权。一是，东郊河改造要占用沿岸左右各6米，这些土地是小区红线范围内，也就是纳入小区业主公摊，没有赔偿的说法直接占用是否合法？二是，目前没有详细的方案，那小区居民很担心对沿岸小区原有绿化、景观破坏后怎么恢复？小区在改造时如何保持封闭、改造后如何保持封闭？等到等，这些都没有明确，草草开工，我们小区居民难以接受。</t>
  </si>
  <si>
    <t xml:space="preserve">东郊河是今年福州市城区水系综合治理内河之一，此次水系治理工程将开展河道清淤、沿河铺设截污管道、驳岸修复、绿化补植等施工。在施工过程中，将对部分内河沿岸建筑与围墙进行拆除退距或借地施工。
目前施工方、设计方在设计，施工过程中将尽量满足业主实际述求，尽最大限度保障沿岸居民的合法权益，因地制宜开展施工。我们热切希望广大群众对福州市内河水系综合治理工作予以支持和配合。有关具体施工问题可咨询项目业主单位福州市城乡建设发展总公司。
</t>
  </si>
  <si>
    <t>投诉东郊河水系治理部门</t>
  </si>
  <si>
    <t>东郊河水系治理部门在未和小区业主协商完毕的情况后，强行把晋安区长乐北路60号紫金苑小区用工程车把小区围墙推倒，大门摧毁，路面压坏，健身器材和休息区毁坏，并将施工材料强行运进小区，还雇佣保安用盾牌把在家的业主挡在小区外。现在小区环境恶劣后影响小区业主正常生活，存在安全隐患。特此投诉，望处理。</t>
  </si>
  <si>
    <t xml:space="preserve">东郊河整治是今年福州市城区水系综合治理内河之一，此次内河治理工作将在河道沿岸铺设截污管道、步行道和进行绿化补植等工程。
该项目业主方福州市城乡建设发展总公司此前曾向福州市城乡规划局调阅紫金苑小区土地权属及东郊河河道绿线的档案，根据档案显示，紫金苑小区沿河6米系规划市政绿地；即该小区沿河6米不属紫金苑小区业主所有，现该规划市政绿地已被紫金苑小区占用作为小区停车场，并在河道上砌墙封闭于小区内。
目前施工方、设计方在设计，施工过程中将尽量满足业主实际述求，尽最大限度保障沿岸居民的合法权益，根据实际，因地制宜开展工作。我们热切希望广大群众对福州市内河水系综合治理工作予以支持和配合。有关具体施工问题可咨询项目业主单位福州市城乡建设发展总公司。
</t>
  </si>
  <si>
    <t>关于东郊河的改造直接影响了紫金苑小区所有业主的居住生活</t>
  </si>
  <si>
    <t>尊敬的市长、区长、市、区建设局领导
    关于晋安区东郊河的改造工程，直接影响了紫金苑小区所有业主的居住生活环境。同时占用了所有业主的共同财产，使得小区无绿化带可言，不符合城市居民居住条件。
    恭请市长、区长能够抽出时间亲临小区实地考察，为小区所有业主们主持公道，依法、依据实际情况处理好符合城市居民小区的居住条件。小区所有业主大力支持福州内河整治改造工作，同时也不愿紫金苑小区拖后腿。让我们一起在治理改造内河的同时保住城市小区的整体面貌，为美丽大福州，我们都来负起责任。
    紫金苑小区全体业主恭候领导的到来，我们共同来商讨解决的方案。</t>
  </si>
  <si>
    <t>东郊河整治是今年福州市城区水系综合治理内河之一，此次内河治理工作将在河道沿岸铺设截污管道、步行道和进行绿化补植等工程。
该项目业主方福州市城乡建设发展总公司此前曾向福州市城乡规划局调阅紫金苑小区土地权属及东郊河河道绿线的档案，根据档案显示，紫金苑小区沿河6米系规划市政绿地；即该小区沿河6米不属紫金苑小区业主所有，现该规划市政绿地已被紫金苑小区占用作为小区停车场，并在河道上砌墙封闭于小区内。
目前施工方、设计方在设计，施工过程中将尽量满足业主实际述求，尽最大限度保障沿岸居民的合法权益，根据实际，因地制宜开展工作。我们热切希望广大群众对福州市内河水系综合治理工作予以支持和配合。有关具体施工问题可咨询项目业主单位福州市城乡建设发展总公司。</t>
  </si>
  <si>
    <t>三八路晋安区东郊河水系治理工程项目晚上11点多还在施工，施工噪音严重影响三八新村居民休息</t>
  </si>
  <si>
    <t>您好，三八路晋安区东郊河水系治理工程项目晚上11点多还在施工，一路之隔不到10米处就是三八新村小区。噪音巨大，家里小孩多次被吵醒，严重影响居民休息。水系治理是一件大好事，但施工也应该遵纪守法确定好时间，最大限度的避免扰民同时兼顾效率。请妥善解决好晋安区东郊河水系治理工程工地施工的噪音扰民问题，这不是菜市，也不是自家建房，噪音实在是太大了，是个正常人都要崩溃了。</t>
  </si>
  <si>
    <t>市容局三中队已派执法人员告知施工方须严格按照《福州市环境噪声污染防治若干规定》第十三条规定，禁止在午、夜间（“午间”是指12时至14时、“夜间”是指22时至次日6时）进行产生噪声污染的施工作业，控制施工时间，避免扰民现象。今后市容局三中队也将加强对该处的巡查力度，一经发现超时施工，市容局三中队将立即予以制止。</t>
  </si>
  <si>
    <t>内河臭味问题</t>
  </si>
  <si>
    <t>晋安区东郊河世欧澜山段整治内河的围挡围了2、3个月了，至今没有动工，现在河水还是很臭。特此投诉，希望相关部门尽快介入处理。</t>
  </si>
  <si>
    <t>诉求内容反映的是今年市政府为民办实事项目之一的东郊河除黑臭项目，目的是为解决市区洪涝、河道黑臭问题，同步改善河道及沿河两岸景观。在进行河道除黑臭改造之前，需要将影响改造工程的相关管线、绿化苗木进行迁移，目前正在办理相关报批手续，迁改工作也在同步进行中。河道在改造过程中给周边居民造成临时不便敬请谅解，感谢您对政府民生工程的支持和关注！</t>
  </si>
  <si>
    <t>尽快整治晋安区塔头路东城公寓右侧东郊河</t>
  </si>
  <si>
    <t>晋安区塔头路东城公寓右侧是东郊河，河水污浊，河内恶臭。已多次投诉请求整治，几次回答说已完成河道清淤云云，但一直无果，一直很臭。现在天气渐渐热了，以后更臭，过往行人都忍受不了，何况小区内的居民。强烈要求政府有关部门尽快整治，为老百姓办一点实事，也为美丽福州建设做一点实事。</t>
  </si>
  <si>
    <t>感谢您对内河的关心和关注。我局派人员到现场勘查，东郊河由于是断头河，加上现在为沽水期，没有活水补充，造成东郊河较臭原因，目前已将东郊河列入整治计划。</t>
  </si>
  <si>
    <t>东城公寓旁边的东郊河进入2017年整治，如何整治？是通入活水么？</t>
  </si>
  <si>
    <t>东城公寓旁边的东郊河进入2017年整治，如何整治？是通入活水么？能否不要简单敷衍，我们想知道具体的整治办法！身为附近居民，已经多次投诉，但是每次经过，阵阵恶臭，不知道相关地区环保局能否彻底解决，做到真正为人民服务！</t>
  </si>
  <si>
    <t>东城公寓旁边的东郊河是条断头河，且无天然水源。造成东郊河水流不能顺畅排出，淤积在东城公寓河段内，日久发黑发臭。现已列入城区综合治理项目，目前正在按程序进行。</t>
  </si>
  <si>
    <t>浦东河</t>
  </si>
  <si>
    <t>浦东河被填埋</t>
  </si>
  <si>
    <t>晋安区鼓山镇人民政府后面原来是闽东电机七厂宿舍，浦东河被填埋，被围起来作为车库使用，若今后下大雨容易引发洪水，特此投诉，望处理。</t>
  </si>
  <si>
    <t>经查，浦东河闽东电机段为S形走势较狭窄河段，因其主河道承载上游排水功能，2018年水系综合治理过程中设计取直施工，方便排浚。因该地块属水系治理后剩余空地，部分周边居民私自侵占围垦种植。考虑到安全问题，原河段由施工单位清控人居公司采取回填处置。施工过程也仅对路面进行平整、护坡加固修复并预留防洪通道，确保雨天不发生内涝问题。若遇到台风暴雨持续降雨引发洪涝时，我镇会组织人员进行紧急排险，并转移该区域人员至安全地带，确保居民人身财产安全。我镇防汛办、前横社区会密切关注。</t>
  </si>
  <si>
    <t>浦东河淌洋河怎么又变臭了</t>
  </si>
  <si>
    <t>前期已经治理好了，近日河水发黑，阵阵恶臭。</t>
  </si>
  <si>
    <t>诉件所诉问题，系淌洋河桥下排口近期因市政疏通此排口被打开，导致污水大量入河，现我司拟新寻班组对排口进行封堵处理，预计工期1个月。给您造成不便之处，敬请谅解！</t>
  </si>
  <si>
    <t>几乎完工的内河整治现场排污口大量排污</t>
  </si>
  <si>
    <t>浦东河整治现场，排污管已经完工，河道已经清淤完成，为何还剩余一个排污口不断再排出黑色或者白色污染物，整段河道都受到影响！请有关部门及时整治！</t>
  </si>
  <si>
    <t>经核实，浦东河治理项目调蓄池截污系统目前尚未完善，预计今年9月投入使用，待截污系统完善并启用可改善水质，彻底解决排污黑臭问题。给您造成不便之处，敬请谅解！</t>
  </si>
  <si>
    <t>浦东河整治收尾</t>
  </si>
  <si>
    <t>浦东河整治工程一直拖拖拉拉，给周围居民出行带来严重不便，好不容易春节前把围挡拆除了，但几个月过去了，工程却一直不能及时收尾，施工压坏的路面也没有修复，影响出行。且发现工人把建筑垃圾倒回刚清理的河道，真不知道是清淤还是造淤。</t>
  </si>
  <si>
    <t>浦东河整治已进入收尾阶段，因部分截污管及景观未全部完工，现正进行此类工作的最后施工。待截污管及景观完成后，将对周边损坏的路面及绿化进行修复。河道清淤作为河道治理的重要组成部分，清淤完成后河道水质方能保持，建筑垃圾倒进河里系附近居民个人所为，已安排施工单位进行清理。将加强管理，制止小区居民乱倒垃圾。</t>
  </si>
  <si>
    <t>恒宇国际公园旁边浦东河道改造凌晨0:48还在施工，噪音扰民，望部门尽快介入处理。</t>
  </si>
  <si>
    <t>针对恒宇国际公园旁边浦东河道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</si>
  <si>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投诉河道暴力施工</t>
  </si>
  <si>
    <t>晋安区鼓山镇浦墘路316号世纪金辉1期沿浦东河一侧昨天晚上发现有煤气泄漏，燃气公司过来检查发现是因为河道施工把管道挖破了，但是施工方没有及时上报直接用土覆盖，施工比较粗暴，存在安全隐患，特此投诉，望相关部门介入处理。</t>
  </si>
  <si>
    <t>我司已及时与燃气公司进行了沟通确认，对该处燃气管道进行修复，同时对施工单位进行批评教育，要求其严格做好安全文明施工。给您造成的不便敬请谅解。</t>
  </si>
  <si>
    <t>投诉河道施工不规范</t>
  </si>
  <si>
    <t>晋安区鼓山镇边上的浦东河河道工程施工时不规范，设备出现故障的时候直接在路上进行维修，严重阻碍交通，妨碍市民出行，特此投诉，望部门可以督促其改正，规范施工。</t>
  </si>
  <si>
    <t>我司已责令施工单位立即进行整改，给您造成的不便敬请谅解。</t>
  </si>
  <si>
    <t>晋安区鼓山镇浦东河改造施工，白天不施工，都是晚上施工到凌晨，噪音扰民，严重影响市民正常休息，去年内河都整治一半了，这次重新整治整条河垮了一半，这是浪费国家财产。特此投诉，望相关部门介入处理。</t>
  </si>
  <si>
    <t>针对鼓山镇浦东河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</si>
  <si>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晋安区连洋路与连福路之间的浦东河河道施工往河里倒巨石，导致房屋都在震动，严重扰民，向110投诉，110说没有执法权，特此投诉，希望相关部门介入处理。</t>
  </si>
  <si>
    <t>针对晋安区连洋路于连福路之间浦东河噪施工音扰民的问题。接到投诉后，我镇城管中队立即组织执法人员到现场进行巡查。现场确有发现机械作业噪音扰民的情况。执法人员已责令工人立即停工，并要求对方按照规定时间施工，禁止在午间和夜间施工，避免噪音扰民。</t>
  </si>
  <si>
    <t>晋安区鼓山镇浦乾路浦东河市政工程改造内河，晚上10点42分还在施工，填石块的时候，我们房子都会震动，已经持续一个星期了，特此投诉，希望相关部门介入处理。</t>
  </si>
  <si>
    <t>针对晋安区鼓山镇浦乾路浦东河市政工程改造内河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</si>
  <si>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重复施工拖延时间浪费资源</t>
  </si>
  <si>
    <t>在钱隆世家南门与好来屋北门浦东河旁的污水治理工程，存在重复施工拖延时间浪费政府资源的现象。即浇筑好了钢筋混凝土的构件之后，又把它拆掉，改用砖头砌。砌好之后又拆掉，又浇筑混凝土，之后又拆掉，又改用砖砌。如此反复重复，从施工初到现在快要一年了，两个治污构件还没建好，一直围档施工，严重影响了周边居民的日常生活。</t>
  </si>
  <si>
    <t>钱隆世家南门和好来屋北门浦东河顶管接收井17号和21号并不存在建了又拆又改的情况，该两处施工初至今仅三个月，此井前期做为顶管接收井，顶管完成后现做为截流井，现截流井正在进行接驳施工。</t>
  </si>
  <si>
    <t>晋安区鼓山镇福马路浦东河改造工程（靠近恒宇国际闽东电机厂宿舍生活区），已经凌晨2:20分还在施工，噪音很大声，严重扰民，每天晚上都通宵施工。特此投诉！希望有关部门介入处理。</t>
  </si>
  <si>
    <t>针对晋安区鼓山镇福马路浦东河改造工程（靠近恒宇国际闽东电机厂宿舍生活区）工地噪音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</si>
  <si>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晋安区浦东河（沃尔玛那一段）河道施工都是施工到半夜12点，周边都是居民区，严重扰民，望部门尽快介入处理。</t>
  </si>
  <si>
    <t>接到投诉后，我镇城管中队立即组织执法人员到现场进行巡查。经查，该工地为浦东河道内河改造工地。现场发现勾机施工噪音扰民，执法人员已责令其立即停工，并要求对方按照规定时间施工，禁止在夜间施工，避免噪音扰民。</t>
  </si>
  <si>
    <t>投诉晋安区鼓山镇福马路浦东河改造工程（靠近恒宇国际和福兴妇产医院），白天晚上都在施工，噪音很大声，严重扰民，特此投诉，希望有关部门介入处理。</t>
  </si>
  <si>
    <t>福马路浦东河改造工程施工扰民：针对鼓山镇福马路浦东河水系治理工地夜间施工噪音扰民的问题。我镇城管中队夜间多次巡查该工地并及时制止其夜间施工噪音扰民。接到投诉后，我镇城管中队再次组织执法人员到现场进行巡查，现场发现勾机施工噪音扰民，执法人员已责令其立即停工，并要求对方按照规定时间施工，禁止在夜间施工，避免噪音扰民。</t>
  </si>
  <si>
    <t>浦东河改造</t>
  </si>
  <si>
    <t>福州市晋安区鼓山镇浦东河改造年前开挖围档后，好久没动静了，浦东河什么时候可以改造好，还有浦东河的5个串珠公园什么时候能建成呢？</t>
  </si>
  <si>
    <t>浦东河改造项目因受春节假期影响，目前已按施工计划恢复建设中，计划2019年全部建成。</t>
  </si>
  <si>
    <t>福马路鼓山沃尔玛对面（福新女子医院隔壁）浦东河河道施工，现在是晚上10点42分了，噪音很大，影响休息，望部门处理。</t>
  </si>
  <si>
    <t>福马路鼓山沃尔玛对面（福新女子医院隔壁）浦东河河道施工，现在是晚上10点42分了，噪音很大，影响休息的问题：接到投诉后，我镇城管中队已组织执法人员到现场查看，责令施工单位停止施工，要求施工方在规定时间内施工，做到文明施工，避免噪音扰民。</t>
  </si>
  <si>
    <t>连洋路一户人家排放出大量的黑水，臭水，使得浦东河水又脏又臭.</t>
  </si>
  <si>
    <t>十多天来，连洋路连洋桥靠北的东侧有一户148号人家后院一天到晚不断地排放出大量的黑水，脏水，使得这一段的浦东河水脏稀稀的，又黑又臭，刺鼻难闻（现在还是不停地在排放），使得这一段浦东河大面积沉积厚重污泥，河床日趋浅低。请求相关职能部门及领导阻止这种有损内河清澈，危害居身健康的行为。</t>
  </si>
  <si>
    <t>经了解，现晋安东区水系治理已经开始治理，开始对所有排放至内河的污染源进行截污，今年年底消除黑臭。</t>
  </si>
  <si>
    <t>浦东河的连洋路的连洋桥北侧整天不停排放黑水，臭水.</t>
  </si>
  <si>
    <t>十几天来，连洋路连洋桥靠北的东侧有一户人家148号后院整天不停地排放出大量的黑水，臭水，使得浦东河水又黑又臭，刺鼻难闻。由于不断的排出脏水，现在这一段河底沉积了厚重的污泥，河床日渐浅低，河水越来越臭。这一来，有损市言市貌，又危害周围居民身心健康。恳求相关职能部门和领导给予关注，及时处理，还浦东河水清澈。</t>
  </si>
  <si>
    <t>晋安区的浦东河改造是否会牵扯到沿河的宿舍(闽东电机七厂)拆迁？</t>
  </si>
  <si>
    <t>晋安区的浦东河改造是否会牵扯到沿河的宿舍(闽东电机七厂)拆迁？望回复。</t>
  </si>
  <si>
    <t>经向我司下属福州捷诚房屋征收工程处了解，由于采取河道取直的方式，故不会涉及到宿舍楼，仅拆除周围单层建筑。</t>
  </si>
  <si>
    <t>咨询是否会对沿河的宿舍进行拆迁？</t>
  </si>
  <si>
    <t>我们是晋安区福州闽东电机七厂宿舍的居民。我们小区后面有一条晋安区浦东河，河水非常臭，政府准备对河道进行拓宽，想咨询一下，是否会对沿河的宿舍进行拆迁？</t>
  </si>
  <si>
    <t>浦东河已列入城区水系综合治理PPP项目，该项目由市有关规划设计部门统一设计。治理时按设计图纸，对河道沿岸进行建设。</t>
  </si>
  <si>
    <t>浦东河河道改道</t>
  </si>
  <si>
    <t>四月底，浦东河就已经进入河道改造阶段。告知我们会在六月底完成改造计划，请问政府打算怎么安置沿河流域的居民呢？她们已经饱受臭河摧残几十年了！！！</t>
  </si>
  <si>
    <t>浦东河已按城区水系综合治理的工作要求，有序得开展工作。将逐渐改善河道状况。</t>
  </si>
  <si>
    <t>晋安区水上公园和浦东河水体黑臭的问题何时整治？</t>
  </si>
  <si>
    <t>晋安区水上公园上游接浦东河，由于浦东河上游无来水只靠光明港涨潮来换水致使水质较差。为改善浦东河、磨洋河等东区河道水质，市政府启动凤坂河--磨洋河分流工程，引凤坂河水对浦东河、磨洋河进行生态补水，目前已完成管道建设，正在进行引水泵站主体施工计划年底完成，明年上半年完成设备安装调试，到时浦东河、水上公园的水质将得到改善</t>
  </si>
  <si>
    <t>关于晋安区浦东河水污臭情况反映</t>
  </si>
  <si>
    <t xml:space="preserve">尊敬的领导：
    我目前在上海工作，但家人住在君临东城，隔壁就是浦东河，虽然河边的走道已经修好，但河道发出恶臭，使得旁边的居民苦不堪言，我的家人已经在那里住了三年，我经常回福州，但河水的恶臭让我难以忍受，希望有关单位能出来管管，我曾经看过一份报纸，说福州在内河整治上花费了xx亿元，但说实话我没有看到效果，除了修理了河道旁边的绿化，还请相关部门尽快解决内河问题，还河边居民一个良好的生活环境，我目前在上海，上海的内河整治工作非常好，是否是福州的环境管理制度不合理还是费用不足，我想应该由有关部门出面解决，请各相关部门尽快解决，我代表河边的居民谢谢各位，这是我第一次反映问题，请多多包涵！
</t>
  </si>
  <si>
    <t>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t>
  </si>
  <si>
    <t>浦东河补水</t>
  </si>
  <si>
    <t>浦东河与磨洋河的补水泵何时可以建好？</t>
  </si>
  <si>
    <t xml:space="preserve">现将福州市国有资产投资发展集团有限公司核实情况反馈如下：
目前,福州市市容建设开发公司正在协调晋安区区政府先行交地，以便进行起点泵房建设。
特此反馈
</t>
  </si>
  <si>
    <t>浦东河治理</t>
  </si>
  <si>
    <t>年年治理，年年依旧。希望政府能够加大力度，加快速度，早日还市民一个碧水蓝天</t>
  </si>
  <si>
    <t>由于浦东河属断头河，沿线村庄较多，居民生活垃圾经常直接倒入河内，且日常补水量较少，造成目前浦东河水质黑臭。目前由福州市市容建设开发公司为业主的磨洋河与浦东河补水泵站正在建设中，待建设完成工后可增加浦东河流水量，改善浦东河水质。</t>
  </si>
  <si>
    <t>咨询何时清淤</t>
  </si>
  <si>
    <t>晋安区鼓山镇浦东河几年前市政府已经在规划治理清淤，但是至今都还没有治理，请问何时开始清淤呢？</t>
  </si>
  <si>
    <t>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t>
  </si>
  <si>
    <t>浦东河整治工程什么时候能完工？</t>
  </si>
  <si>
    <t>浦东河作为东区流入光明港公园的主要内河，早在多年前就开始进行内河整治，但当时只完成了南段福马路至光明港的治理，而北段福马路至化工路这段却一直处于截流状态，导致南段无活水引入，臭气熏天，造成光明港如死水一般，没有水源流入。现北段接近干枯，河床裸露，前期修好的沿河步道也已破败不堪。作为市政府为民办实事的重要内河整治工程为何拖了这么多年都一直未完工，沿河居民都怨声载道。</t>
  </si>
  <si>
    <t>您所反映的河道为浦东河，该河道水质较差，主要是因为该河道是断头河，上游无来水且无生态补水，河水流通不畅，水体交换缓慢所致，为改善东区内河水质，计划实施磨洋河、浦东河水系生态补水工程。目前，正在规划设计论证阶段，前期修好的沿河步道已在维护。</t>
  </si>
  <si>
    <t>磨洋河</t>
  </si>
  <si>
    <t>投诉鼓山苑小区内磨洋河发黑发臭无人清理</t>
  </si>
  <si>
    <t>投诉鼓山苑小区内磨洋河发黑发臭无人清理，特此投诉，望处理。</t>
  </si>
  <si>
    <t>经专管员现场查看，该河段为淌洋河，并与管养单位清控人居（福州）水环境科技有限公司沟通过了，该单位确认是因为这两天下雨，水出不去，雨水污水溢流，光明港那边没退，昨晚退了比较多水置换出去了，现在水质比较好，没有污水排放。</t>
  </si>
  <si>
    <t>鼓山镇磨洋河河道破坏</t>
  </si>
  <si>
    <t>党的十八大以来生态文明建设提到了新高度，治理内河花费巨大财力，可是这破坏问题也像“星星之火”，一边治理，一边破坏，几时休？！</t>
  </si>
  <si>
    <t>诉件所诉问题此前施工单位已反复清理多次，因我司无执法权，收效甚微，现我司已安排施工单位本周内再次清理完毕。关于村民在河道内种菜，希望镇街加强宣传及执法力度，共同维护内河干净整洁。感谢您的理解与支持！</t>
  </si>
  <si>
    <t>投诉污水管道的问题</t>
  </si>
  <si>
    <t>晋安区远洋路三远佳园前面的磨洋河和光明港河排污水管道，一直在流污水，污水很臭，严重影响周围居民的正常生活。特此投诉，望相关部门介入处理。</t>
  </si>
  <si>
    <t>因该处抽水泵故障导致污水溢流至河道，目前抽水泵已修复完成。给您造成不便之处，敬请谅解！</t>
  </si>
  <si>
    <t>磨洋河水系治理后的效果差</t>
  </si>
  <si>
    <t>附件两张图：第一张图片是城乡建总公司员工正在磨洋河水系治理游步道施工图。第二张图片是磨洋河游步道目前的状况。从两张对比图片就可以看出工程质量极差，短短几个月时间道路就破损成这个样子了。</t>
  </si>
  <si>
    <t>诉件所诉远东村该段村道未在我司磨洋河水系工程治理范围内，图片内工人施工内容为我司义务对道路破坏部分进行局部修复。感谢您的理解与支持！</t>
  </si>
  <si>
    <t>磨洋河水系治理效果差</t>
  </si>
  <si>
    <t>磨洋河水系治理远东村段，河边游步道三个情况：靠近福马路一段修的非常漂亮，路面铺着漂亮的地砖。中间一段倒水泥，效果差了很多。后面一段泥土路段，开始扯皮（说是村道不属于磨洋河治理，实际早已经被征收不属村道）。一到晚上黑压压的，连个路灯都没有。</t>
  </si>
  <si>
    <t>磨洋河整治业主单位是城乡建总，在施工过程中该路段被城乡建总作为施工便道使用，经大型车辆碾压造成该路段严重破损，虽经城乡建总简易修复但又被内河施工时大型车辆碾压造成损坏。我镇将组织各个相关部门到现场一同核实，待现场确认后尽快进行道路修复。</t>
  </si>
  <si>
    <t>污水排放</t>
  </si>
  <si>
    <t>晋安区远洋路磨洋河口最近有污水排放，很臭。特此投诉，望处理。</t>
  </si>
  <si>
    <t>三远佳园小区外该排口为市政开发公司负责的福马路下穿涝点泵站抽排至磨洋河，目前我司针对这一排口已委托规划院进行规划设计，待设计完成后立即整改。给您造成不便之处，敬请谅解！</t>
  </si>
  <si>
    <t>远东村磨洋河水系拆迁何时启动？</t>
  </si>
  <si>
    <t>鼓山镇埠兴村启动了水系拆迁，为何远东村磨洋河不启动水系拆迁？三远家园配套道路还在等这块地修建道路</t>
  </si>
  <si>
    <t>远东村水系整治项目不涉及拆迁。</t>
  </si>
  <si>
    <t>磨洋河水系治理无效果。同一条游步道靠近福马路一段靓丽光鲜，靠近远洋路一段破破烂烂堆着垃圾。</t>
  </si>
  <si>
    <t>磨洋河水系治理远东村段游步道修建的破破烂烂，堆满垃圾。请问城乡建总现场负责人（庄工 135 0938 8687）到底是如何修建养护的？</t>
  </si>
  <si>
    <t>1、远东村段游步道堆满垃圾的问题，远东村每天均有派员对该处进行清理。下一步，远东村将加强路段巡查，及时制止人员乱倒垃圾，保持路面整洁。2、远东村段游步道修建的破破烂烂的问题，经了解，此道路整地块已被征收过，且三远片区也列入市旧改范围，为了村民出行方便，我镇派人对坑洼路面进行修补。</t>
  </si>
  <si>
    <t>垃圾问题</t>
  </si>
  <si>
    <t>远东村磨洋河旁边垃圾堆积如山，这几天都没有人来清理，特此投诉，望处理。</t>
  </si>
  <si>
    <t>远东村已派员对该处垃圾予以清理。下一步，该村将加大巡查力度，及时发现并制止人员乱倒垃圾。</t>
  </si>
  <si>
    <t>磨洋河水系治理无效果</t>
  </si>
  <si>
    <t>磨洋河水系治理无效果，河边游步道路破破烂烂，污水流。</t>
  </si>
  <si>
    <t>我镇已组织各个相关部门到现场一同核实，该道路已于2009年磨洋河综合整治项目时被征收，征收实施单位为区房屋征收工程处。经了解，该区域原用于沿河绿化，后期被村民当作出村便道，今后待三远片区征收后将结合规划道路予以修复建设，为了村民出行方便，我镇派人对坑洼路面进行修补。</t>
  </si>
  <si>
    <t>磨洋河水系治理工程质量差</t>
  </si>
  <si>
    <t>城乡建总公司磨洋河边水系治理工程质量差！不要拿好路段的照片忽悠群众，请到诉求件所拍摄照片位置查看！</t>
  </si>
  <si>
    <t>关于磨洋河水系治理后道路泥泞难行问题，经远东村与镇河长办组织相关单位派员共同到实地查看核实，该道路已于2009年磨洋河综合整治项目时被征收，征收实施单位为区房屋征收工程处。经了解，该区域原用于沿河绿化，后期被村民当作出村便道，今后待三远片区征收后将结合规划道路予以修复建设。目前为了村民出行方便，我镇派人对坑洼路面进行修补。</t>
  </si>
  <si>
    <t>三远佳园外面污水直排磨洋河，恐怖有关部门能不能有点</t>
  </si>
  <si>
    <t>三远佳园远洋路桥边附近有一个口，排的水额非常臭</t>
  </si>
  <si>
    <t>诉件所述位置排口为福马路下穿涝点抽排管道，施工时磨洋河截污管道已施工完，未列入磨洋河截污系统。根据市领导要求，现将该排口纳入牛田溪综合整治工程，该工程目前已启动前期手续，预计2020年6月底完成。</t>
  </si>
  <si>
    <t>磨洋河远东村段何时完工？</t>
  </si>
  <si>
    <t>请问下城乡建总公司：磨洋河远东村段水系治理何时能够完工？不要拖太久了</t>
  </si>
  <si>
    <t>经核实，磨洋河远东村段，预计7月份完成河道治理。给您造成不便之处，敬请谅解！</t>
  </si>
  <si>
    <t>远东村磨洋河水系拆迁拖了好多年了</t>
  </si>
  <si>
    <t>请问鼓山镇埠兴村有水系拆迁，牛山村有水系拆迁，为什么远东村磨洋河没有水系拆迁？三远家园配套道路与大门还在等待远东磨洋河水系拆迁呢，福州唯一一个没有小区大门的三远家园安置房。按照我的理解水系拆迁应该是与村庄的整体拆迁是两个不同的项目，因为目前牛山村与埠兴村也只启动了水系拆迁，整个村子拆迁项目没有开始。</t>
  </si>
  <si>
    <t>经现场核实，关于远东村磨洋河水系拆迁问题，我镇内河办并未接到任何有关磨洋河水系拆迁通知。</t>
  </si>
  <si>
    <t>远东村磨洋河边为何没有水系拆迁？</t>
  </si>
  <si>
    <t>鼓山镇各条水系都有拆迁，为何远东村磨洋河水系无拆迁？你们不拆迁，三远佳园小区规划的大门十几年了都无法修建，配套道路无法修建，现在一直使用临时大门。请问晋安区旧改办是不是遗忘了这个地方了？</t>
  </si>
  <si>
    <t>投诉污水池导致路面塌陷</t>
  </si>
  <si>
    <t>樟林站门口的磨洋河改造工程，因为挖了一个污水池，导致进樟林站的路面塌陷，特此投诉，希望相关部门介入处理。</t>
  </si>
  <si>
    <t>因磨洋河截污工程施工导致樟林站桥头路面塌陷，我方将于12月30日前完成该处路面修复，受影响的单位及市民望谅解，感谢支持我方实施的河道治理工程。</t>
  </si>
  <si>
    <t>磨洋河，远东村河段水系治理何时能够完工？</t>
  </si>
  <si>
    <t>磨洋河计划今年底前完成全线治理工作，感谢您的关注与支持！</t>
  </si>
  <si>
    <t>晋安区三远佳园小区旁边磨洋河河道施工，现在0:27还在施工，都是晚上开始施工，噪音扰民，特此投诉，望处理。</t>
  </si>
  <si>
    <t>针对三远佳园小区旁边磨洋河河道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</si>
  <si>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磨洋河河道全封闭施工</t>
  </si>
  <si>
    <t>磨洋河河道口全封闭施工，现在台风要来了。希望施工单位提前做好泄洪准备！避免水淹村庄！</t>
  </si>
  <si>
    <t>您所述磨洋河河口闸坝问题，经了解该处施工属磨洋河治理项目，业主单位为福州市城乡建设发展总公司。经我局人员于7月10日17点现场查看，施工方正在对该河道的闸坝进行拆除（附图所示），确保台风来临前做好泄洪准备。</t>
  </si>
  <si>
    <t>磨洋河河道远东段全封闭施工</t>
  </si>
  <si>
    <t>磨洋河河道全封闭施工，下暴雨，洪水来了怎么办？6月20日一场暴雨远东村村庄全部被淹！马上台风季来了，希望施工单位能够立即改善目前的状况！</t>
  </si>
  <si>
    <t>磨洋河现已挖通钢坝闸进行泄洪导流，目前泄洪开口还在扩大中，给您造成的不便敬请谅解。</t>
  </si>
  <si>
    <t>河道改造施工扰民</t>
  </si>
  <si>
    <t>晋安区东山新苑四区后面的磨洋河河道改造施工扰民，导致我们每天晚上都无法睡觉，特此投诉，望处理。</t>
  </si>
  <si>
    <t>东山新苑四区后面的磨洋河河道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</si>
  <si>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磨洋河整治后为何依然黑臭</t>
  </si>
  <si>
    <t>磨洋河整治没有治根本，河里没挖污泥没铺鹅卵石。河水依然黑臭！请问磨洋河整治后验收是哪家机构？</t>
  </si>
  <si>
    <t>福州内河本次治理采用3+12模式，3年建设期，12年运营期，目前尚处于建设阶段，磨洋河清淤因2017年上半年已完成清淤施工，本次将不再进行清淤，仅处理面上浮泥，另，因每条内河设计方案不同，并非所有内河河底都设计铺设鹅软石。感谢您对内河治理的关注和支持。内河整治完后将由建委相关部门进行验收。</t>
  </si>
  <si>
    <t>磨洋河整治后为何还是黑臭？</t>
  </si>
  <si>
    <t xml:space="preserve">磨洋河远东村段整治后为何还是黑臭？
我看见台江区河道治理都是用钩机把污泥挖上岸晒干后运走，河底铺上鹅卵石。整治后特别干净！
磨洋河边没看到挖污泥与铺鹅卵石，依然还是黑臭啊！
</t>
  </si>
  <si>
    <t>磨洋河清於工作于2017年上半年已完成，此次施工内容为冲面上浮泥，并没有挖淤泥。因每条河道设计不同，并不是所有河道都有铺设鹅卵石。目前截污工程由临时转入永久建设，我司会督促施工单位尽快完成永久截污建设，早日给居民带来良好的河道环境。施工过程中给您带来的不便，敬请谅解！</t>
  </si>
  <si>
    <t>河道污染</t>
  </si>
  <si>
    <t>晋安区鼓山镇埠兴村磨洋河支流两侧的居民都将生活垃圾往河流里丢，共享单车也丢到河里，河道污染严重。特此投诉！望处理。</t>
  </si>
  <si>
    <t>该段河流属于磨洋河支流，现已纳入晋安东区水系综合治理项目中，近期将启动摸底工作，摸底结束后启动整治项目。</t>
  </si>
  <si>
    <t>磨洋河水黑臭问题</t>
  </si>
  <si>
    <t>晋安区前屿东路77号鼓山苑小区境内的磨洋河，之前做内河整治，现在水还是黑臭的，没有任何改善，特此投诉，希望相关部门介入处理。</t>
  </si>
  <si>
    <t>晋安区前屿东路77号鼓山苑小区境内的河道是淌洋河，目前晋安东区水系综合治理项目已全面启动，其中含淌洋河。内河治理工程是一项复杂的系统工程，这次内河治理将对河道开展清淤、截污、生态补水、驳岸修复、景观改造、绿化美化等工程。将在水系综合治理项目结束后，并进入有序的日常维护及管养机制运行下，淌洋河将会呈现给周边居民水清、河畅，焕然一新的面貌。我们热切希望广大群众对内河水系综合治理工作予以支持和配合。</t>
  </si>
  <si>
    <t>磨洋河东山新苑段是否也会建串珠式公园，若是，要多久完工？</t>
  </si>
  <si>
    <t>磨洋河东山新苑段该处按市规划局规划，将在东山三路东侧建设串珠公园，预计2018年5月完成。</t>
  </si>
  <si>
    <t>你好城乡建总公司我想咨询二个问题：
1.磨洋河远东村段驳岸建议开始动工了吗？
2.磨洋河边社会主义核心价值观广告牌旁边边的那条土路已经拆迁交地多年为何迟迟不见修路？</t>
  </si>
  <si>
    <t>您所诉求的磨洋河边上的道路问题，目前我局暂无修建该道路计划。</t>
  </si>
  <si>
    <t>磨洋河问题</t>
  </si>
  <si>
    <t>晋安区磨洋河，河地底下淤泥没挖，目前就建起河堤，台风一来铁路肯定被淹，目前居民都在河面种菜了，望有关部门重视此问题。（横屿鳝溪家园西侧河岸一建，台风天水肯定流向铁路）。</t>
  </si>
  <si>
    <t>横屿鳝溪家园西侧河岸一建：经查，目前磨洋河正在有序改造中，针对河面种菜的问题，市容法尚未有相关规定予以处置，针对诉求我镇城管中队已派员前往该处对相关人员进行劝导。</t>
  </si>
  <si>
    <t>磨洋河污染太严重</t>
  </si>
  <si>
    <t>远东村磨样盒路段实在是太脏了，天气一热整个恶臭，再加上远东村很多外地打工的人租在村里，经常把生活垃圾往河里扔，或者扔在河边，河上都飘浮着许多垃圾，政府一直强调内河整治，但是都不见磨洋河干净过，政府应该想点方法对破坏河道的人做点措施，还磨洋河一个好的环境。</t>
  </si>
  <si>
    <t>远洋村磨洋河污染严重：针对诉求者所诉情况，磨洋河现已纳入立项整治，待统一整治时，一并予以处理。</t>
  </si>
  <si>
    <t>淌洋河</t>
  </si>
  <si>
    <t>淌洋河治理</t>
  </si>
  <si>
    <t>很多鼓山苑小区和钱隆世家群众反映，最近淌洋河水又开始发臭，现临近夏季蚊虫多，请相关部门把这条内河整治清楚，不要让附近居民怨声载道。</t>
  </si>
  <si>
    <t>淌洋河为浦东河支流，是一条断头河。水源补给主要来自连接浦东河补水干管的dn400补水管，相比较淌洋河断面水流流动肉眼难以发现。淌洋河散发臭味是因为受到前段时间管道清淤疏浚影响，目前我司已采取加长补水时间等措施减少河道臭味。给您造成不便之处，敬请谅解！</t>
  </si>
  <si>
    <t>福州内河治理后还是很臭</t>
  </si>
  <si>
    <t>淌洋河经过治理后水流依旧不动，还是黑色，而且伴随着恶臭，花了那么多钱来治理，也打扰周围居民一年，完全没成效，既然没有能力治理，你们是否应该评估一下是否填埋</t>
  </si>
  <si>
    <t>淌洋河目前试运行阶段已结束，下一步我司将会进行上游的永久截污管、补水管及调蓄池建设，完成时间预计为2018年6月份，施工期间给您造成不便之处，敬请谅解！感谢您对福州市内河治理的关注和支持！</t>
  </si>
  <si>
    <t>关于内河治理</t>
  </si>
  <si>
    <t>请问淌洋河现在治理到什么阶段了，工程已经结束了吗？现在的淌洋河并没有达到清澈见底，同时这两天又开始发臭了，希望有关部门能够重视，还福州一个清新，舒适的环境</t>
  </si>
  <si>
    <t>淌洋河目前试运行阶段已结束，下一步我司将会进行上游的永久截污管、补水管及调蓄池建设，完成时间预计为2018年6月份，在此施工期间给您带来的不便敬请谅解，感谢您对福州市内河治理的关注和支持！</t>
  </si>
  <si>
    <t>鼓山苑小区内河整治</t>
  </si>
  <si>
    <t>鼓山苑小区内河道内的水十分浑浊，河面上漂浮着厚厚一层污垢，散落着部分生活垃圾，散发出阵阵腥臭味，很多物业反应连窗户都不敢开。这个问题我2016年9月5日反应的。2016年9月9日你们回复：经现场查看，所述问题位于淌洋河，造成内河黑臭原因，主要是因为上游村庄和周边居民较多，生活垃圾经常直接扔到河内，自2015年9月1日起，根据区里工作安排，由区市容局负责内河水面保洁，绿地保洁，岸线保洁，行政执法等相关工作。目前，淌洋河已纳入我区黑臭水体整治任务。我想问一下，这个黑臭水体整治任务整治任务有没有具体的时间表。很多人都反应味道实在是太重了，特别是下雨时。</t>
  </si>
  <si>
    <t xml:space="preserve">此河是淌洋河，因东头河道被上洋村道违章搭盖堵塞，形成断头河，水体不能相通，又缺水，所以此河河水水质较差。
    目前涉及拆迁难度大，要待上洋村旧屋区改造，才能打通河道形成活水。而目前我们能解决的是补水，引凤坂河及晋安河河水补充浦东河和淌洋河。这项工作正在做，引水管已埋设完毕，补水泵站正在由市容公司建设中，待建设完成后，通过补水泵站抽凤坂河（晋安河）河水补充，可增加浦东河水源和淌洋河水源，以解决河水水质问题。
</t>
  </si>
  <si>
    <t>淌洋河实在太臭了，治理了这么多年，一年成效都没有。</t>
  </si>
  <si>
    <t>穿过鼓山苑的臭水沟淌洋河，实在太臭了，沿岸居民根本不敢开窗户，每次投诉说治理治理，都好几年了，毛都没动过。省住建厅、省环护厅日前联合转发了住建部、环保部《关于印发城市黑臭水体整治工作指南的通知》提到2017年要消灭臭水沟，请问你们具体规划，措施是什么，请具体一点，不要每次都拿下游违章建筑说事。如果你们没这个能力，就索性填埋，这样根本就不是内河，完完全全的臭水沟，福州这样的臭水沟太多了。</t>
  </si>
  <si>
    <t xml:space="preserve">淌洋河因东头河道被上洋村违章搭盖堵塞，形成断头河水体不能相通，又缺水，所以此河河水水质较差。
    目前正在拆迁，要待上洋村旧屋区改造，才能打通河道形成污水。目前我们所能做的是补水，引凤坂河及晋安河河水补充浦东河和淌洋河。这项工作目前由福州市市容建设开发公司为业主单位正在建设中，待建设完工后，可增加浦东河及淌洋河流水量，改善浦东河及淌洋河水质。
</t>
  </si>
  <si>
    <t>淌洋河太臭了，什么时候能治理？</t>
  </si>
  <si>
    <t>从搬进鼓山苑开始，每天都是被臭水沟给臭醒的。一直听说要治理，可是从来没有看到有动静。这样的臭味严重影响了人们的生活，不敢开窗，还经常被臭醒，希望政府能帮忙解决这个问题</t>
  </si>
  <si>
    <t>经现场查看，所述问题位于淌洋河，造成内河黑臭原因，主要是因为上游村庄和周边居民较多，生活垃圾经常直接扔到河内，自2015年9月1日起，根据区里工作安排，由区市容局负责内河水面保洁，绿地保洁、岸线保洁、行政执法等相关工作。我局负责内河建设、设施维护等工作。目前，淌洋河被纳入“海绵城市”建设计划项目，由设计院进行统一规划设计。</t>
  </si>
  <si>
    <t>陈厝河</t>
  </si>
  <si>
    <t>河道不流通</t>
  </si>
  <si>
    <t xml:space="preserve">位于闽侯县南通镇陈厝村街西附近的一条陈厝河，最近一周水阀估计没打开，河里面一直没什么水，水流不通，河里面阵阵发臭，位于陈厝村街西2号附近的最为严重，请求有关部门打开水阀，促进陈厝河河水流通。
还有一些农民反应因为目前河水不流通，河里面基本没什么水，再加上河水阵阵发臭，导致周边农田缺乏水灌溉。
</t>
  </si>
  <si>
    <t>您所反映的问题已知悉，南通镇陈厝村陈厝河正在进行河道整治，目前处于清淤、清污阶段，为便于施工需要控制水位，待清淤、清污阶段结束，将恢复正常水位，对您造成不便，敬请谅解。施工进度也将在陈厝村委会公告栏及时公布。</t>
  </si>
  <si>
    <t>半夜挖掘机作业，噪音扰民严重</t>
  </si>
  <si>
    <t>刃具厂宿舍小区后面陈厝河改造，半夜挖掘机还在工作，一直到半夜1点多，已经持续很久了，环保部门能否处理下？</t>
  </si>
  <si>
    <t>接到诉求后我镇城管中队即组织人员到现场查看，该处属于内河提升改造工程工地，因施工导致扰民，执法人员已责令其立即整改，并要求对方按照规定时间施工，避免噪音扰民。</t>
  </si>
  <si>
    <t>保护陈厝河</t>
  </si>
  <si>
    <t>近期有发现，有人随意往陈厝河倾倒稻草等垃圾，一方面会污染水源，另一方面，使的河道变窄，影响了河道泄洪排污的功能！请有关部门给予关切，谢谢！</t>
  </si>
  <si>
    <t>经调查，该处所倒垃圾为外来人员所倒，陈厝村已派保洁员清理干净。同时将进一步加强巡查，做好河道日常清洁工作。</t>
  </si>
  <si>
    <t>琴亭河</t>
  </si>
  <si>
    <t>怡馨苑小区半夜高空丢垃圾外卖入内河</t>
  </si>
  <si>
    <t>怡馨苑小区半夜丢垃圾外卖入琴亭内河</t>
  </si>
  <si>
    <t>经向社区了解，工作人员前往查看，已要求物业加强对小区高层住户乱扔垃圾的行为进行劝导，加强巡查，如有发现及时劝导，如有疑问可前往小区物业反映，感谢您的理解与支持。</t>
  </si>
  <si>
    <t>晋安区（靠南平东路公交站、福州市第七中学对面）八一水库下来琴亭湖河道都是污水，特此投诉，望处理。</t>
  </si>
  <si>
    <t>诉件所诉位置污水问题，我司已安排人员进行对相关排口进行排查，预计本月底前彻底解决该问题。给您造成不便之处，敬请谅解！</t>
  </si>
  <si>
    <t>晋安区东浦路琴亭河臭味扰民（加急）</t>
  </si>
  <si>
    <t>晋安区东浦路琴亭河，污水过滤的渣土，臭味会熏到小区里面。另外，过滤池里面的管道，臭气也会排上来，影响到周边居民的正常生活。特此投诉，望部门介入处理。</t>
  </si>
  <si>
    <t>诉件所述琴亭河臭味问题，河道管理部门已采取以下措施解决臭味问题：1、已增加相应的臭味处理设备；2、加强运营管理。尽量减少对周边市民生活的影响，给您造成不便之处，敬请谅解！</t>
  </si>
  <si>
    <t>晋安河旁边的琴亭河不知道是发动机的声音还是抽水机的声音，总是很大声，从前天开始就24小时在作业，严重影响周边居民的正常生活。之前已反映过多次，也给环保局长写信，但目前还没有给予解决。特此投诉，望相关部门介入处理。</t>
  </si>
  <si>
    <t>城管中队对您反映的问题高度重视，立即组织执法人员前往诉求件中所指工地进行勘查，经查后情况反馈如下：12月10日晚执法人员到达现场后，未发现诉求件中所指工地有施工扰民现象。中队执法人员已联系负责人并要求对方按规定时间施工，不得使用高噪声作业设施设备，必须加强施工现场管理，避免对周边居民造成影响。根据《福州市环境保护条例》第三十九条规定，在市区和城镇进行建筑施工和其他作业的单位和个人，不得在午间十二时至十四时和夜间二十二时至次日六时进行产生噪声污染的活动。如投诉人发现该工地擅自在限制时间内施工可拨打12345转中队办理，中队将及时派员到现场查处。</t>
  </si>
  <si>
    <t>晋安河旁边的琴亭河不知道是发动机的声音还是抽水机的声音，总是很大声，经常不定时的发出噪音，影响周边居民的正常生活。特此投诉，望处理。</t>
  </si>
  <si>
    <t>目前琴亭河净化站正在进行扫尾施工，车辆及材料卸放造成噪音污染，我司已要求施工单位进行整改，同时相关收尾工作将于月底完成。给您造成的不便敬请谅解。</t>
  </si>
  <si>
    <t>我是晋安区东浦路100号怡馨苑小区的居民，琴亭河水系治理项目的设备声音非常响，扰民严重，业主单位是清控水务，特此投诉， 希望有关部门介入处理。</t>
  </si>
  <si>
    <t>琴亭河目前正在进行净化站组合池内，填料支架以及曝气管的安装。期间，切割机间歇性切割加工管材造成的噪音，对附近居民造成的影响，深感抱歉。目前我司已要求施工班组，按正常上班时间进行施工，避开午休以及夜间时间。并注意噪音扰民的影响，尽量减少噪音。该项目预计10月5日完成剩余工程量。给您造成的不便敬请谅解！</t>
  </si>
  <si>
    <t>晋安区琴亭河污染问题</t>
  </si>
  <si>
    <t>晋安区琴亭河经常有污水排入，我们向环保部门反映多年，污染源始终存在，现在河水还是非常黑，前几天刚冲洗的河道，现在又黑了，希望环保部门尽心尽力查找污染源，解决河水黑臭问题。</t>
  </si>
  <si>
    <t>我司已督促施工单位对周边污染源进行排查，并安排对周边小区、道路等进行管网修复。给您造成的不便敬请谅解。</t>
  </si>
  <si>
    <t>晋安区五四北琴亭高架桥下面的琴亭湖河道治理工程凌晨0点47分还在施工，噪音严重扰民。特此投诉，望处理。</t>
  </si>
  <si>
    <t>中队十分重视，立即组织执法人员前往诉求件中所指工地进行勘查，经查后情况反馈如下：5月15日00时07分执法人员到达现场后，未发现诉求件中所指工地有施工扰民现象。中队执法人员已要求对方按规定时间施工，不得使用高噪声作业设施设备，必须加强施工现场管理，避免对周边居民造成影响。</t>
  </si>
  <si>
    <t>河道臭味冲天</t>
  </si>
  <si>
    <t>晋安区琴亭高校新村旁边新挖了一条河道，名称是琴亭河，这条河臭味冲天，严重影响居民的生活，河水还是黑的，特此投诉，希望有关部门介入处理。</t>
  </si>
  <si>
    <t>该河段为琴亭河，现该处正在进行河道治理，河道节流，无流动水源，施工后淤泥翻动且近期天气炎热，淤泥经阳光暴晒后产生难闻气味，待河道治理结束将改善。</t>
  </si>
  <si>
    <t xml:space="preserve">1、福州市省体中心晋安河旁边的琴亭河和晋安区洋下河改造完后还是非常臭。2、鼓楼区安泰河也是一样河水黑臭，请问福州市河道何时才能完全改造完毕？望部门尽快介入处理。
</t>
  </si>
  <si>
    <t>城区内河目前正在进行截污管网建设，因施工造成部分河段水质较差，计划今年9月份施工基本完成</t>
  </si>
  <si>
    <t>抽水声扰民</t>
  </si>
  <si>
    <t>琴亭河有两个水泵24小时都在抽水，声音非常大，夜间居民无法入睡，特此投诉！</t>
  </si>
  <si>
    <t>该项目目前正在进行河道截污施工，预计下月完成建设。施工期间给您造成不便敬请谅解。</t>
  </si>
  <si>
    <t>内河整治排水的声音太响了</t>
  </si>
  <si>
    <t>晋安区东浦路100号怡馨苑小区门口的琴亭河内河整治，排水的声音太响了，噪音严重扰民，望施工单位改进一下，望处理。</t>
  </si>
  <si>
    <t>我司已安排施工单位进行整改，计划近期即可完成整改。</t>
  </si>
  <si>
    <t>你好，我是家住东浦路怡馨苑居民，琴亭河的源头的净化设备是好，但是净化设备到河流的水流声音比较大尤其是晚上影响我们小区的居民睡眠，本来我们小区边上就是铁路白天比较吵，现在晚上都是听这边净化设备到河流的流水声影响休息，希望能够改进，把水流以其他安静的办法排放到河流里比如建个缓坡留下来什么的。谢谢</t>
  </si>
  <si>
    <t>我司已安排施工单位进行整改，计划近期即可完成。</t>
  </si>
  <si>
    <t>琴亭河夜间施工</t>
  </si>
  <si>
    <t>高校新村后面的琴亭河夜间施工，经常搞到天快亮才停工，严重影响居民休息，望部门尽快处理。</t>
  </si>
  <si>
    <t>区市容局二中队派队员到现场查看，并联系负责人要求其按照规定施工，禁止超出规定时间施工扰民。中队将加强巡查，及时制止施工扰民行为。如诉求者发现该处有施工扰民的行为，日间可拨打投诉电话：87950616，夜间投诉可通过拨打12345转中队办理，中队将及时派员到现场查处。</t>
  </si>
  <si>
    <t>工地施工扰民</t>
  </si>
  <si>
    <t>晋安区琴亭高校新村旁边的琴亭河工程昨天晚上通宵施工，噪音严重扰民。希望相关部门尽快介入查处。</t>
  </si>
  <si>
    <t>中队派队员到现场查看，并联系负责人要求其按照规定施工，禁止超出规定时间施工扰民。中队将加强巡查，及时制止施工扰民行为。如诉求者发现该处有施工扰民的行为，日间可拨打中队投诉电话：87950616，夜间投诉可通过拨打12345转到中队办理，中队将及时派员到现场查处。</t>
  </si>
  <si>
    <t>东浦路琴亭河项目晚上10点17分还在施工，噪音很大，一整晚都在施工，特此投诉。</t>
  </si>
  <si>
    <t>中队将加强巡查，及时制止施工扰民行为。如诉求者发现该处有施工扰民的行为，日间可拨打中队投诉电话：87950616，夜间投诉可通过拨打12345转到中队办理，中队将及时派员到现场查处。</t>
  </si>
  <si>
    <t>晋安区琴亭河到十二亭这一段，晚上十一点还在施工，噪音扰民，已经第五次反映了，每次反映停两天又开始施工，到底是政府部门不作为还是施工单位不听话？特此投诉。</t>
  </si>
  <si>
    <t>中队将加强巡查，及时制止施工扰民行为。如诉求者发现该处有施工扰民的行为，日常投诉可拨打中队投诉电话：87950616，夜间投诉可通过12345平台及时转到中队办理，中队将及时派员到现场并依法予以查处。</t>
  </si>
  <si>
    <t>晋安区琴亭河现在已经三点半还在施工，噪音影响周边居民休息，请有关部门处理。</t>
  </si>
  <si>
    <t>市容局二中队将加强巡查，及时制止施工扰民行为。如诉求者发现该处有施工扰民的行为，日常投诉可拨打我中队投诉电话：87950616，夜间投诉可通过12345平台及时转到我中队办理，中队将及时派员到现场并依法予以查处。</t>
  </si>
  <si>
    <t>施工工程噪音扰民</t>
  </si>
  <si>
    <t>我是晋安区琴亭高校新村的住户。最近省二建公司负责在整治琴亭河。工程队在晚上9点多到次日4点多施工，噪音扰民，附近居民，尤其是老人无法入睡，导致老人血压升高。特此投诉，希望有关部门介入处理。</t>
  </si>
  <si>
    <t>中队派员到现场巡查，现场未发现有施工扰民行为。同时中队将加强巡查，及时制止施工扰民行为。如诉求者发现该处有施工扰民的行为，日常投诉可拨打中队投诉电话：87950616，夜间投诉可通过12345平台及时转到中队办理，中队将及时派员到现场并依法予以查处。</t>
  </si>
  <si>
    <t>我们家住晋安区琴亭河附近，这条河改造施工已有月余，以前在晚10点就会停到早上7点。可是从21日开始，每晚都是施工到凌晨3至4点，各种施工工具发出的噪音，扰的附近居民无法入眠，严重影响我们的生活和工作。之前也向鼓楼区执法局反映，他们迅即处理，效果显著。可昨天晚上又施工到凌晨2、3点，后得知：一条河段施工，分为两个执法部门。靠琴亭村的归晋安区执法局管。迫于无法入眠，即于凌晨1：30分致电反映，晋安区执法局值班人员接电后答复派员查看，但至凌晨近3点施工的噪声才落幕。这几天来我们已被噪音骚扰的烦燥难忍，晚上不能入睡，白天还得上班，工作时晕头转向，严重影响我们身心健康。为此希望有关部门本箸为民办实事的精神，根据施工噪声管理有关法律，尽快予以解决，还我们一个正常的作息空间。谢谢！</t>
  </si>
  <si>
    <t>关于您反映琴亭环岛旁晋安河施工扰民的问题。我局二中队派队员到现场查看，并联系负责人要求其按照规定施工，禁止超出规定时间施工扰民。同时我局中队将加强巡查，及时制止施工扰民行为。如诉求者再次发现该处有施工扰民的行为，日常可拨打我局二中队投诉电话：87950616，夜间投诉可通过拨打12345转接到我局中队办理，我局中队将及时派员到现场查处。</t>
  </si>
  <si>
    <t>竹屿河</t>
  </si>
  <si>
    <t>竹屿河恶臭问题还未解决，化工路上还能闻到臭味。</t>
  </si>
  <si>
    <t>前期投诉反馈说12月中旬能解决，现在已经1月下旬，竹屿河恶臭问题还未解决，化工路上还能闻到臭味。</t>
  </si>
  <si>
    <t>晋安区竹屿河属晋安东区水系综合治理PPP项目，净化站自2019年8月份生化调试完成后，均安排运营人员24小时运营维护，确保污水处理工艺系统和除臭暖通系统设备24小时运行，目前净化站的除臭系统运行良好，暗涵产生的大量臭味及污泥叠螺压泥产生臭味基本上都已通过出除臭暖通系统吸走并转化处理解决。针对异味溢散问题，我司年前已安排施工单位整改，该处暗涵闸门无法完全封闭，异味飘散属于正常现象。给您造成不便之处，敬请谅解！</t>
  </si>
  <si>
    <t>互相推诿，竹屿河恶臭问题如何解决</t>
  </si>
  <si>
    <t>见图。互相推诿，竹屿河恶臭问题如何解决</t>
  </si>
  <si>
    <t>晋安区竹屿河属晋安东区水系综合治理PPP项目，净化站自2019年8月份生化调试完成后，均安排运营人员24小时运营维护，确保污水处理工艺系统和除臭暖通系统设备24小时运行，目前净化站的除臭系统运行良好，暗涵产生的大量臭味及污泥叠螺压泥产生臭味基本上都已通过出除臭暖通系统吸走并转化处理解决。针对异味溢散问题，我司已制定在暗涵缝隙处通过加盖地毯等措施使整个暗涵完全密闭，及改进污水处置设备密封等整改方案，预计12月份中旬整改完成。届时净化站异味污染源基本上属于完全密闭状态，在后期运行时将不会再有异味飘散，河道运营过程中的异味外溢问题将得到有效解决。给您造成不便之处，敬请谅解！</t>
  </si>
  <si>
    <t>重新投诉。竹屿河现在非常臭，在化工路上骑车经过都很臭</t>
  </si>
  <si>
    <t>重新投诉。竹屿河现在非常臭，在化工路上骑车经过都能闻到恶臭。典型的面子工程</t>
  </si>
  <si>
    <t>竹屿河净化站每日正常运行，将净化过的污水排放至河道，相较于治理前，已大幅度降低河道黑臭问题。经核实，臭味来源为净化站以及源头暗涵，河道其余部分正常。除臭设备周边存在臭味为正常现象，且因化工路污水管以东呈废弃状态，以西为满管状态，导致泰禾周边污水均集中排往竹屿河暗涵，超出净化站处理能力，从而加重臭味。竹屿河污水管仅为支管，污水处理能力有限，每逢大雨暗涵垃圾均冲至河道，若要减轻竹屿河臭味，还需化工路污水管能承担周边地区污水处理任务。经向管网修复公司了解，化工路污水管难以修复，导致竹屿河产生现状。给您造成不便之处，敬请谅解！</t>
  </si>
  <si>
    <t>香开新城和新南方之间的竹屿河重新散发阵阵恶臭</t>
  </si>
  <si>
    <t>香开新城和新南方之间的竹屿河经过整治，现在景观还行，但是这阵子又重新散发阵阵恶臭，净化器也未见开启使用，河里的水还是死水，这就算治理结束了吗？</t>
  </si>
  <si>
    <t>竹屿河属于断头河，污水排口位于源头暗涵内，主要为化工路市政污水干管破损污水以及周边小区生活污水直排；设计采用拦污坝将源头污水截至净化站处理后排河，并采用末端补水至源头，达到河道水清水动效果；源头暗涵及净化站空气存在异味，现已采取通风除臭设施处理；河道目前已完成治理，但化工路市政污水干管未修理完成，导致暗涵雨天水量暴增，净化站无法及时处理，暗涵水未经过处理直接溢流至河道内，出现河道水质变差及空气变臭现象。现已催促市政管网公司及时修复市政污水干管，避免我司运营时出现超负荷。给您造成不便之处，敬请谅解！</t>
  </si>
  <si>
    <t>晋安区香开新城旁边的竹屿河工地凌晨0:05分还在施工扰民，望部门尽快介入处理。</t>
  </si>
  <si>
    <t>镇城管中队执法人员已于2019年6月22日00:21到达现场，现场因化工路改造破路施工导致扰民，执法人员已现场责令停工并告知施工方须严格按照《福州市环境噪声污染防治若干规定》第十三条规定，禁止在午、夜间进行产生噪声污染的施工作业，控制施工时间，避免扰民现象。</t>
  </si>
  <si>
    <t>后浦路香开新城西区后面的竹屿河治理工程晚上10点多还在施工，噪音严重扰民。特此投诉，望处理。</t>
  </si>
  <si>
    <t>中队已派执法人员到现场查看，该处施工工地属于凤坂河清淤工地，现场确有发现在进行施工，执法人员已责令工人立即停工，并要求施工方须严格按照《福州市环境噪声污染防治若干规定》第十三条规定，禁止在午、夜间进行产生噪声污染的施工作业，控制施工时间，避免扰民现象。</t>
  </si>
  <si>
    <t>尽快疏通治理化工河、竹屿河水污染问题</t>
  </si>
  <si>
    <t xml:space="preserve">晋安区竹屿河、化工河(位于南方建材以东，香开新城以西地段)严重堵塞，污水发臭，污染气体弥漫，广大群众苦不堪言，请有关部门尽快疏通，严格按规定治理污染。
据了解，竹屿河上游的秦禾污水管未设专管，排入河道，问题也十分严重，须截污并通过专管引出净化处理。
</t>
  </si>
  <si>
    <t>晋安区竹屿河、凤坂河已列入水系治理PPP项目，目前正在进行河道整治截污管网建设施工，计划今年年底完成河道整治工程，河道水质将改善</t>
  </si>
  <si>
    <t>香开新城旁竹屿河流入凤坂河的水流声过大</t>
  </si>
  <si>
    <t>香开新城旁竹屿河流入凤坂河的水流声过大，没日没夜，影响沿河居民休息。建议接入水管，让竹屿河水通过水管排入凤坂河，谢谢。</t>
  </si>
  <si>
    <t>因凤坂河正在低水位治理中，待治理完成后会保持高水位，到时竹屿河河水流入凤坂河时就不会有声音，给您带来不便敬请谅解，请继续支持内河改造工作！</t>
  </si>
  <si>
    <t>竹屿河未治理好还是很臭</t>
  </si>
  <si>
    <t>新闻已报道晋安区香开新城C区背后的竹屿河已治理好，可是实际上河道根本没有治理好，根本没有截污，还是很臭，尤其是闷热的天气特别臭，居民生活受到影响，特此投诉！</t>
  </si>
  <si>
    <t>近期竹屿河水质净化设备故障，待厂家替换设备到场更换后，将有效改善河道水质，感谢您对内河治理工作的关注与支持！</t>
  </si>
  <si>
    <t>香开新城与新南方旁边、背后的竹屿河太臭了</t>
  </si>
  <si>
    <t>香开新城与新南方旁边、背后的竹屿河太臭了，住在香开新城都能闻到一股恶臭，平日里都不敢开窗。想问下具体什么时间能整治好？</t>
  </si>
  <si>
    <t>竹屿河已纳入晋安东区水系综合治理项目，该河道沿线现已全面围挡施工中，整个工程在无阻碍、可实施的条件下预计一年完工。</t>
  </si>
  <si>
    <t>洋下河</t>
  </si>
  <si>
    <t>洋下河恶臭严重扰民</t>
  </si>
  <si>
    <t>晋安区六一北路92号实发九江大厦一段的洋下河恶臭严重扰民。治理多年问题仍未解决，特此投诉，望处理。</t>
  </si>
  <si>
    <t>经排查，诉件所诉问题系雨天山体沙石流入上游桂后溪湖体，且雨季各排口开放排涝，导致下游沿线涧田湖、洋下河、晋安河水质浑浊、产生异味，天气转晴后即可恢复正常水质。感谢您的理解与支持！</t>
  </si>
  <si>
    <t>投诉私自排污</t>
  </si>
  <si>
    <t>晋安区西园雅居洋下河有人私自排污，臭味熏天，特此投诉，望部门及时处理。</t>
  </si>
  <si>
    <t>诉件所述位置因周边市政管网堵塞，造成污水溢流，我司现已安排人员进场疏通，预计本月底处理完成。给您造成不便之处，敬请谅解！</t>
  </si>
  <si>
    <t>咨询晋安区洋下河的治理规划</t>
  </si>
  <si>
    <t>晋安区洋下河污染严重，请问相关部门是否有治理规划？具体的治理规划是怎样的？望答复。</t>
  </si>
  <si>
    <t>经现场核实洋下河水存在黑臭问题，主要原因如下:1、洋下河截污井部分阀门及水泵等设备未安装完成；2、洋下河涉及其他单位负责的项目还有2处排口截流井未正在施工中未完成；3、洋下河上游河道桂后溪由于受村民阻工、拆迁征地等原因施工受影响，两处3米大排口正在施工中。以上设施及净化站计划下半年完工投入使用后，届时将大幅改善洋下河水质。给您造成不便之处，敬请谅解！</t>
  </si>
  <si>
    <t>站东路洋下河改造何时竣工问题</t>
  </si>
  <si>
    <t>站东路洋下河内河改造自从2018年上半年起就处在围挡治理的状态，为此，站东路往二环斗门高架桥方向被占去了一大段车道，作为一名上下班都要经过站东路的群众来说，因改造带来的暂时不便可以表示理解，可一转眼到了2019年元月，对于这建起的改造围挡何时拆除除，却始终遥遥无期！之前，施工方曾两次延长了该段内河改造工期（公告显示每次延长2个月），我们就想问问相关部门，站东路（下穿涵洞到汽车北站前到这段）的这段洋下河改造究竟何时能够拆除围挡，还百姓交通通行的便利？
       每天上下班高峰期，尤其是通往斗门高架桥的这段路，总是塞得严严实实，这是一条通往五四北居住区的交通要道，希望相关部门能够加快工期，早日还站东路宽敞舒心的通行条件，让百姓回家的路更加顺畅便捷，谢谢！</t>
  </si>
  <si>
    <t>经咨询本项目代建单位福州城市客运场站运营有限公司确认，该处围挡工程已完工并于2019年1月16日移交给市政工程管理处实施路面修复工作，待路面修复完成后施工单位立即将围挡拆除。</t>
  </si>
  <si>
    <t>洋下河整治导致两旁数目倾倒，无人处理</t>
  </si>
  <si>
    <t>因洋下河整治砍伐了两旁的树木，只砍了靠河那侧，导致离陆地这侧树荫林立，部分树木已经倾倒，无人处理，堵住了小区通道及停车位，望有关部门移除倾倒树木，修剪离楼房这侧的树木，以免树木一边倒的局面造成危险。</t>
  </si>
  <si>
    <t>您反映的问题我局已派员处理完毕。</t>
  </si>
  <si>
    <t>站东路深夜施工扰民</t>
  </si>
  <si>
    <t>站东路洋下河段施工投诉后凌晨1点仍然在施工，施工车辆和施工产生的噪音扰民仍然存在。什么工程不能白天做 非要半夜施工！？而且三天两头就有工程全都是深夜施工，什么公司这么无良不处罚的吗！？</t>
  </si>
  <si>
    <t>经查该工地属于洋下河清淤清障整治工程，对于该工地施工噪音扰民一事，现区市容管理局派驻我街四中队工作人员已于2018年4月9日派人前往施工现场对其（福建二建建设集团清控水环境人居投资发展有限公司洋下河清淤清障整治工程项目部）发放责令整改通知单（编号A384号）责令其须文明施工采取减噪措施不得噪音扰民，对于该工地我们后续还将派出工作人员前往工地加强巡查。</t>
  </si>
  <si>
    <t>晋安区洋下河打地基，导致湖塍新村房屋震动，存在安全隐患</t>
  </si>
  <si>
    <t>洋下河正在施工打地基，临近不足4米的湖塍新村11座和12座，每次打地基，整座楼都在震动，存在安全隐患，根据福州市政府出台的内河整治公告，必须在离岸6米的基础上施工治理，为什么 湖塍新村11座和12座与洋下河相隔就3-4米就启动施工，是否进行过公示？是否经过勘察？是否征求过周边业主意见？？</t>
  </si>
  <si>
    <t>关于您反映对的洋下河湖塍新村施工打地基问题：经核实为内河治理在河中搭设钢便桥做为临时施工通道，由于此处河岸宽度不够，施工车辆无法通行，同时也是为减小临近小区的影响，特此采用临时钢便桥措施，施工完成后将拆除。另外，此次内河驳岸至外侧6米范围均是施工治理范围，局部河道段因房屋征迁未到位，根据现场情况近期适当予以调整宽度。公示、勘察均按相关规定办理。施工给您造成的不便敬请谅解。</t>
  </si>
  <si>
    <t>施工单位乱挖树木破话环境</t>
  </si>
  <si>
    <t>福州市政府对市内河道清淤是件好事，但施工单位在清淤河道时却很不规范，有时可以说是乱来。施工单位在清理洋下河过程中，对河道周围进行围挡，本无可厚非，但在西园雅居段，施工单位把河道旁的大小树木几十颗挖掉，丢在旁边，以至于很多树木枯死，这些树木是属于雅居全体业主的财产，这样无辜伤害很没有道理，要求主管部门严肃督查，查处这种破坏环境的事件，并要求施工单位补种被破坏枯死的树木！！！</t>
  </si>
  <si>
    <t>关于西园雅居小区树木移植、砍伐审批确认问题，因水系综合治理项目建设需要，须对河道两岸小区污水管道排污口进行截污（含西园雅居段），目前由于管位处遇到小区苗木导致无法施工需迁移。水系治理项目涉及西园雅居段相关问题我司与新店镇政府、社区及小区物业、业主代表于2017年沟通协调并张贴公告。我司严格按照园林部门苗木砍伐、移植相关规定进行报批。此次苗木移植我司也已应西园雅居物业和部分居民代表要求，将苗木部分移植到小区空旷场地。另外，待截污管道完工后水系整治项目还将对河道两岸沿线景观进行恢复。给您造成的不便敬请谅解。</t>
  </si>
  <si>
    <t>制止噪声</t>
  </si>
  <si>
    <t>我是洋下新村93座居民。多日来附近的洋下河污水处理（在洋四段）机器的噪音日夜24小时不停，且噪声大，已严重影响附近居民的生活，特别是夜间休息。请即时予以制止。洋下目前大部份已拆迁，但还有未列入拆迁住户，不能野蛮施工。</t>
  </si>
  <si>
    <t>经查该工地系洋下河清淤清障整治工程，对于该工地施工噪音扰民一事，现区市容管理局派驻我街四中队工作人员已于2018年1月5日派人前往施工现场对其（福建清控水环境人居投资发展有限公司洋下河清淤清障整治工程项目部）发放责令整改通知单（编号A339号）责令其须文明施工采取减噪措施不得噪音扰民，对于该工地我们后续还将派出工作人员前往工地加强巡查。</t>
  </si>
  <si>
    <t>站前路夜间施工扰民</t>
  </si>
  <si>
    <t>诉求编号：（FZ17121200007），答复收悉。之前反应的夜间施工扰民现象还是存在，这是凌晨十二点多拍到的在站东路洋下河边，至少到凌晨一点钟仍在施工。</t>
  </si>
  <si>
    <t>经现场查看该处噪音扰民系洋下河清淤清障整治工程（铺设河底石），对于该工地施工噪音扰民一事，现区市容管理局派驻我街四中队工作人员已于2017年12月31日派人前往施工现场对其（福建清控水环境人居投资发展有限公司洋下河清淤清障整治工程项目部）发放责令整改通知单（编号A334号）责令其须文明施工采取减噪措施不得噪音扰民，对于该工地我们后续还将派出工作人员前往工地加强巡查。</t>
  </si>
  <si>
    <t>福州火车站洋下河地段，通宵施工卡车倾倒石渣，噪音扰民，无法入睡！</t>
  </si>
  <si>
    <t>福州火车站洋下河地段，通宵施工卡车倾倒石渣，噪音扰民，无法入睡。希望部门给予处理！</t>
  </si>
  <si>
    <t>关于您反映站东路洋下河边工地夜间施工扰民的问题。我局四中队已安排夜班人员对该处工地进行巡查，并已对其发出整改通知单，要求施工方合理规划施工流程，不得夜间噪音扰民。同时，我局中队也将加强对该工地的日常巡查和监管工作，及时制止施工扰民行为。</t>
  </si>
  <si>
    <t>晋安区铁三小区旁边的洋下河工地凌晨0点23分还在施工，噪音严重扰民。特此投诉，望处理。</t>
  </si>
  <si>
    <t>经查该工地系洋下河清淤清障整治工程，对于该工地施工噪音扰民一事，现区市容管理局派驻我街四中队工作人员已于2017年12月26日派人前往施工现场对其（福建清控水环境人居投资发展有限公司洋下河清淤清障整治工程项目部）发放责令整改通知单（编号A330号）责令其须文明施工采取减噪措施不得噪音扰民，对于该工地我们后续还将派出工作人员前往工地加强巡查。</t>
  </si>
  <si>
    <t>24小时施工扰民</t>
  </si>
  <si>
    <t>火车站洋下河 全天施工扰民，通宵倾倒石渣，无法休息，建议晚10点停止施工。</t>
  </si>
  <si>
    <t>感谢您对晋安区市容管理工作的关心和支持。关于您反映站东路洋下河施工扰民的问题。我局四中队已安排夜班人员对该处工地进行巡查，并已对其发出整改通知单，要求施工方合理规划施工流程，不得夜间噪音扰民。同时，我局中队也将加强对该工地的日常巡查和监管工作，及时制止施工扰民行为。</t>
  </si>
  <si>
    <t>火车北站铁山小区旁边洋下河河道治理，最近晚上基本都是通宵施工，噪音扰民，希望部门尽快处理。</t>
  </si>
  <si>
    <t>水系工程项目噪音扰民</t>
  </si>
  <si>
    <t xml:space="preserve">晋安区洋下河水系治理工程项目工地，不分昼夜，不分节假日，早可至早上七点，夜间十二点依然可以听到工人在为明天的工作做准备。三台大型水泥搅拌机，没日没夜的运作，一街之隔不到15米处就是香开新城1，2号楼居民区。噪音巨大，不堪受扰，本人三十青壮年尚且承受不了，何况小区里那么多老人小孩。
水系治理是一件大好事，但施工也应该遵纪守法确定好时间，最大限度的避免扰民同时兼顾效率，工地外挂着一些学习廖俊波的标语，我觉得施工方现在的做法和廖俊波精神是背离的。
请妥善解决好洋下河水系治理项目工地施工的噪音扰民问题，这不是菜市，也不是自家建房，噪音实在是太大了，持续全天，是个正常人都要崩溃了。
</t>
  </si>
  <si>
    <t>香开新城附近河道治理项目为晋安区竹屿河治理工程项目，为彻底治理内河污染、改善城市生态环境，今年福州市政府下大力开展城区黑臭水体综合治理工作，将在年底消除黑臭。我局将会督促该项目施工方，合理安排施工时段，避免施工过程中产生的声音，对周边居民生造成影响。</t>
  </si>
  <si>
    <t>望有关部门先改造洋下河、树兜河</t>
  </si>
  <si>
    <t>现在晋安河正在进行清理改造，然而洋下河、树兜河仍然是黑水滚滚流向晋安河。因此首先要把洋下河、树兜河进行清理改造，否则晋安河还是变成臭河，希望福州市内河整治指挥部工作要做深、做细、做实，不要去忽悠广大市民，真正要把福州内河变成水绿天蓝的美丽城市。</t>
  </si>
  <si>
    <t>晋安区洋下河已列入晋安区2017年内河黑臭治理整治计划。鼓楼区树兜河已列入鼓楼区2017年内河黑臭治理计划。预计年底完成整治工作</t>
  </si>
  <si>
    <t>洋下河整治湖塍段严重危及延岸住户</t>
  </si>
  <si>
    <t>洋下河湖塍段延岸3幢居民楼未达到六米的距离内强制进行施工，楼房地表已经开始产生崩裂严重危及楼房安全及住户生命安全，湖塍新村B11座离洋下河最近只有3米距离，便开始施工，以政府部门出台内河整治必须扩宽出两岸六米的宽度，湖塍新村延岸远远达不到标准，上游洋下段延岸已全部拆迁，唯独湖塍新村在未达到标准的情况下强制施工，严重危及住房安全，望内河整治部门认真处理，予以重视！</t>
  </si>
  <si>
    <t>诉件所述位置不在本次拆迁实施范围内，本次洋下河改造只进行河道补水管道施工，改埋管道深浅位置，不会对周边房屋造成影响。同时我司已责令施工单位严格按照规范施工。给您造成的不便深表歉意。</t>
  </si>
  <si>
    <t>茶园河</t>
  </si>
  <si>
    <t>建议及时治理河道</t>
  </si>
  <si>
    <t>福建省环境科学研究院后面的茶园河散发恶臭味，建议及时治理河道，望采纳。</t>
  </si>
  <si>
    <t>茶园河已治理完成。因近期福州频繁大雨，为防止茶园河沿线小区内涝，需要及时打开沿河排口，在水质恢复前难免会有些异味，目前我司已解决臭味扰民问题。给您造成不便之处，敬请谅解！</t>
  </si>
  <si>
    <t>街道不作为，排水口深夜扰民</t>
  </si>
  <si>
    <t>茶园河补水口（经贸委宿舍旁）噪音过大，影响居民休息，特此投诉，望街道办本着实事求是的态度，为民办实事，不推脱！</t>
  </si>
  <si>
    <t>经查，该处位于境边路经贸委宿舍附近，该排水口为茶园河补水用。经我街河长办与清控公司协调，目前清控公司已将补水时间调整至白天8点至晚上8点。</t>
  </si>
  <si>
    <t>茶园河整治问题</t>
  </si>
  <si>
    <t>晋安区晋安河支流茶园河有一、两公里的长度，前一两年改造时就有问题，淤泥没有挖出来，施工队把建筑垃圾（砖头、水泥和大块的水泥板）都倒在茶园河里，当时市民意见就很大。现在这条河非常臭，上游有补水就好一些，不补水就臭气冲天。为了整治茶园河，在茶园环南公园做了一个污水处理厂，但是这个污水处理厂至今没有起作用，也导致公园和公厕没有还给市民。有施工队来疏通管道，但是不知道在做什么？市民在香槟路都能闻到污水管道中的臭气，总的来说茶园河的整治是有问题。而且老人和小孩会在河里大小便，希望将诉求件批转到福州市级部门办理，不要再转到区里。特此投诉！望处理。</t>
  </si>
  <si>
    <t>经核实，诉件所述问题，答复如下：1、前期施工中，因施工场地限制，河道内搭设钢便桥进行施工。拆除过程中掉落建筑垃圾在河道内，我司已要求施工单位清理完成，且河道已多次进行清淤；2、因二环路南侧有1个1.2m排口为火车站片区老旧雨污混流口，汇集火车站片区的雨污水，非雨天情况下为关闭状态。暴雨天气易造成积水，为保证火车站片区人民群众生命财产安全，按福州市联排联调中心指令进行开启泄洪，部分雨污水排入河道，雨天过后将会开启净化站进行处理，恢复清澈水质；3、环南公园内正进行景观绿化施工，含有新建公厕，完成后将对外开放；4、水务管网公司疏通茶园片区污水管道，清理污水井内杂乱垃圾、疏通管道。给您造成不便之处，敬请谅解！</t>
  </si>
  <si>
    <t>豪柏大酒店旁的内河整治噪音污染</t>
  </si>
  <si>
    <t>豪柏大酒店旁的内河（茶园河）整治噪音污染，自10月7号以来，凌晨3点施工，严重影响周边居民休息，且施工方随意向内河倾倒建筑垃圾，特此投诉。</t>
  </si>
  <si>
    <t>经联系茶园河河道负责人了解，豪柏大酒店旁内河施工预计在五天内完工，给您造成的不便，敬请谅解</t>
  </si>
  <si>
    <t>投诉内河整治</t>
  </si>
  <si>
    <t>晋安区环南二村附近茶园河的内河整治公告说会在6月底全部完成，快到8月份了内河都还没施工好，现在天气这么热，味道很臭，蚊虫肆虐，离居民楼很近，窗户不敢开，严重影响周边居民正常生活，望部门尽快处理。</t>
  </si>
  <si>
    <t>茶园河治理项目因提高治理标准，预计11月份完成整治。给您造成的不便敬请谅解。</t>
  </si>
  <si>
    <t>投诉茶园河施工问题(加急）</t>
  </si>
  <si>
    <t>我是晋安区北环中路环南一村的业主，近期茶园河施工，大型设备施工时我们整幢房屋都在摇晃，我们去项目部找领导也找不到，已经十几天了，担心影响房屋安全，望部门尽快介入处理。</t>
  </si>
  <si>
    <t>目前该段打桩施工已完成，且根据第三方监测房屋安全。</t>
  </si>
  <si>
    <t>晋安区香槟路茶园河环南公园和茶园公园工地，已经22:53分还在施工，噪音非常大，整个房子都在震动，噪音扰民严重，已经投诉多次得不到解决。特此投诉！希望相关部门何时该项目夜间施工是否有相关部门批复？</t>
  </si>
  <si>
    <t>茶园河近期正在实施河道治理施工，计划5月份完成建设。给您造成的不便敬请谅解。</t>
  </si>
  <si>
    <t>环南五村茶园河道工程开工</t>
  </si>
  <si>
    <t>我们五村7座是空心板老房子了，近几个月只要河道一开工我们就象生活在海上房子整个摇啊晃啊，生怕一不小心房子塌下来。一天开工近10几个小时怕10几个小时。这日子什么时候是头？</t>
  </si>
  <si>
    <t>已督促施工单位采取相应措施，保证河道施工同时，不对周边房屋造成影响，河道将于7月份完工。给您造成的不便敬请谅解。</t>
  </si>
  <si>
    <t>晋安区香槟路茶园河环南公园和茶园公园凌晨两点还在施工，噪音非常大，整个房子都在震动，第二次投诉了，希望相关部门介入处理。</t>
  </si>
  <si>
    <t>晋安区香槟路茶园河华南公园和茶园公园的工地，晚上十点还在施工，噪音扰民，希望部门尽快处理。</t>
  </si>
  <si>
    <t>经查该工地属于茶园河整治工程，对于其施工噪音扰民一事，现区城市管理局派驻我街四中队工作人员于2017年4月 15日派人前往施工现场对其（福建清控水环境人居投资发展有限公司茶园河清淤清障整治工程项目部）发放责令整改通知单（编号A389号）责令其须按规定时间文明施工并采取减噪措施不得噪音扰民，对于该工地我们还将派员前往工地加强巡查。</t>
  </si>
  <si>
    <t>茶园路38号旁边的茶园河24小时没有停的施工，我也和工地反映过，工地置之不理，整治内河是好事，至少要给我们百姓留个睡觉时间，噪音影响周边居民休息，特此投诉，请有关部门处理。</t>
  </si>
  <si>
    <t>针对该情况，现区市容管理局派驻我街城管四中队已派员前往现场巡查，经查该处工程确有存在吸淤泥泵施工情况，现已责令施工方合理安排施工时间段，优化工序避免营销周边市民的生活休息。</t>
  </si>
  <si>
    <t>茶园河污染治理进展情况</t>
  </si>
  <si>
    <t>茶园河的污染问题已在中央环保督察组的反馈报告中被点名，请问接下来将如何治理茶园河的污染问题，具体的工作安排和时间节点？</t>
  </si>
  <si>
    <t>茶园河计划河两侧设置截污管，将两侧污水截到市政污水管，避免污水直排河道。同时设置水质净化设置，净化茶园河源头水质。该项目预计今年底建成。感谢您对水系治理项目的关注与支持！</t>
  </si>
  <si>
    <t>教室紧挨黑臭河水 学生不敢开窗</t>
  </si>
  <si>
    <t xml:space="preserve">位于晋安区环南路的侨园小学紧邻茶园河，河水散发出的恶臭让孩子们不敢开窗，还不时有蚊虫飞入教室，长此以往不但会干扰孩子认真听课，对健康也会产生影响。
 　　昨日中午，记者在侨园小学看到，北侧围墙外有一条宽约五米的小河，河上有一座小桥。记者一走近小桥，就闻到阵阵刺鼻的臭味。记者看到，此处河水一片乌黑，河面上漂着一层油污，还有一些黑色漂浮物。在漂浮物众多的地方，气味更加刺鼻。
 　　记者注意到，此处河水几乎已经停止流动，宛如一潭死水，河床边淤积了厚厚的淤泥，散发出的臭味令人作呕。
 　　记者发现，侨园小学教学楼的窗户正对着河面。“这几天小学生报到，我送女儿去学校，出来后她告诉我，教室外面飘来臭味。我去学校外面转了转，发现臭味都是从这条河上飘来的。接下来不但孩子每天都要闻着臭味上课，而且蚊虫也多，让我们家长如何放心。”王女士担忧地对记者说。
 　　记者在附近转了转，发现茶园河两侧除了有侨园小学，还有环南三村、茶园新庄等小区。小区居民告诉记者：“这条河是晋安河的上游，水质对晋安河有直接影响。现在河水这样黑臭，不要说小学生，我们住在边上也不舒服。”
</t>
  </si>
  <si>
    <t>所述问题位于茶园河，由于茶园河属断头河，河流水量较少。现在正值河道沽水期，没有活水补充，水位低，导致河水黑臭。目前茶园河已纳入我区黑臭水体整治任务。</t>
  </si>
  <si>
    <t>洋里溪</t>
  </si>
  <si>
    <t>岭兜养鳗场污水直排</t>
  </si>
  <si>
    <t>岭兜养鳗场100多亩，污水直排洋里溪后进入岭兜水源地，严重影响百姓健康生活环境</t>
  </si>
  <si>
    <t>经查，该养鳗场名为闽侯县新日水产养殖有限公司的，养殖面积约20多亩，现场检查该公司已建有尾水处理池，尾水经简单沉淀处理后排放，我局已要求其完善处理设施，避免养殖废水影响周边环境。对此，我局将继续跟踪督促。</t>
  </si>
  <si>
    <t>破坏绿地</t>
  </si>
  <si>
    <t>清控人居治理洋里溪 没有施工通告 破坏绿地300平米左右，希望园林执法队介入处理</t>
  </si>
  <si>
    <t>我队执法人员于10月8日前往诉求件举报现场，位于福州机场高速玉封三和殿附近确有绿地施工行为。经调查，该工程系福州市城乡建设发展有限公司承建的晋安东区水系综合治理及运营维护的PPP项目，施工项目涉及的绿化移植及占用问题已经通过福州市园林局审批（编号为：201802377）。</t>
  </si>
  <si>
    <t>臭味扑鼻</t>
  </si>
  <si>
    <t>投诉晋安区鼓山镇福马路998号石鼓琴湾（鼓山花苑）旁边洋里溪经过改造后，溪内没有水，目前臭味扑鼻，业主都有意见，希望部门尽快处理。</t>
  </si>
  <si>
    <t>洋里溪整治项目现已开启补水，感谢您对城区水系治理项目的关注与支持！</t>
  </si>
  <si>
    <t>工程质量问题</t>
  </si>
  <si>
    <t>举报闽侯县洋里乡洋里溪安全水系建设项目，施工单位偷工减料严重，不按设计标准施工，施工材料不达标，施工材料进场没有送检。河道两旁基础宽度没有按照设计图纸要求进行施工。严重违反水利工程建设标准，恳求中央巡视组进驻调查！</t>
  </si>
  <si>
    <t>洋里乡洋里溪安全生态水系建设项目已通过我乡组织市县有关部门进行的完工验收,我乡已督促施工单位尽快做好相关内业资料的完善，并做好工程后期的维护管理工作。</t>
  </si>
  <si>
    <t>偷工减料，不按图纸施工</t>
  </si>
  <si>
    <t>举报闽侯县洋里乡洋里溪安全水系建设项目，施工单位福建省红日水利水电工程有限公司偷工减料，不按图纸施工，施工材料没有达标，建设水泥没有使用合同规定品牌，波纹管没有使用合同规定型号，河道两旁基础宽度和深度没有挖到设计图纸标准就开始切护坡，还有许多隐蔽工程都是不按图纸施工，材料没有按照合同规定品牌和质量就使用到项目里。恳请上级领导和监管部门严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</si>
  <si>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</si>
  <si>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严重偷工减料，不按图纸施工</t>
  </si>
  <si>
    <t>举报闽侯县洋里乡洋里溪安全水系建设项目，施工单位不按图纸施工，并且严重偷工减料，河道两旁基础宽度和深度没有挖到设计图纸要求就开始切护坡，铁网没有按照合同规定的质量，水泥没有使用规定品牌标号不达标，使用的波纹管品牌和质量跟合同规定的不一致，都是使用质量差的材料，许多材料没有送去检测，还有许多材料都是伪造的，骗取检测报告……种植树木都是不符合合同规要求的大小。还有许许多多的东西都是偷工减料！请上级领导严查这些没有良心的施工单位！</t>
  </si>
  <si>
    <t>针对您所反映的问题，我乡已和监理单位会同县水利工程质量监督站对整个河岸施工范围进行全面巡查，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</si>
  <si>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图纸施工，偷工减料严重，建设出豆腐渣工程，给洋里乡老百姓带了严重损失。河岸两旁基础宽度和深度没有挖到设计图纸要求，就开始切护坡，公园花草树苗没有按照规定大小去购买。建设材料都有不达标的、请相关部门领导介入调查</t>
  </si>
  <si>
    <t>举报闽侯县洋里乡洋里溪安全水系建设项目，施工单位不按图纸要求施工，而且偷工减料严重请有关部门领导介入调查</t>
  </si>
  <si>
    <t>举报闽侯县洋里乡洋里溪安全水系建设项目，施工单位不按图纸施工还偷工减料严重，河道两旁基础宽度和深度没有挖到设计图纸要求就开始切护坡，许多隐蔽项目更是偷工减料严重，河岸边上建设公园种植的树苗，没有按照合同规定大小购买，都是种植比合同小的树种下去，明显不按合同施工。恳求相关部门领导进行调查</t>
  </si>
  <si>
    <t>举报闽侯县洋里乡洋里溪安全水系建设项目，施工单位不按图纸施工，偷工减料严重还有河道两旁基础，宽度和深度没有挖到设计图纸要求，就开始切护坡，还有许多隐蔽项目更是偷工减料严重。请纪委和相关部门领导高度重视！</t>
  </si>
  <si>
    <t>举报闽侯县洋里乡洋里溪安全水系建设项目，施工单位偷工减料不按图纸施工，河道两旁基础没深度和宽度没有挖到设计标准就开始切护坡，许多隐蔽项目更是偷工减料严重，公园休闲道，没有倒稳定层，公园树苗没有按照合同规定的大小，都是购买直径不够大的树苗种植。请求纪委和相关部门领导接入调查</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</si>
  <si>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</si>
  <si>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队偷工减料严重，不按设计图纸施工，河岸两旁基础宽度和深度没挖到设计图纸要求就开始切护坡，还有许多隐蔽项目没有按照设计要求施工严重偷工减料，河岸旁边建设公园也是偷工减料严重，花草树木都没用按照合同规定进行……请闽侯县纪律检查委员会深入调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</si>
  <si>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</si>
  <si>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 xml:space="preserve">偷工减料严重
</t>
  </si>
  <si>
    <t>举报闽侯县洋里乡洋里溪安全水系建设项目，施工单位不按图纸要求，河岸基础没有按照设计图纸标准进行施工偷工减料严重</t>
  </si>
  <si>
    <t>针对您所反映的问题，我乡已和监理单位会同县水利工程质量监督站对整个河岸施工范围进行全面巡查，对部分工程建设存在的质量问题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</si>
  <si>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建设豆腐渣工程</t>
  </si>
  <si>
    <t>举报闽侯县洋里乡洋里溪安全水系建设项目，施工单位建设豆腐渣工程，在建设项目里不按图纸要求施工并且偷工减料严重，使用质量差不达标的材料，施工单位在建设河岸护坡和基础没有按照设计图纸标准施工，建设公园也是偷工减料严重，种植花草树木没有按照合同规定树的大小直径购买，都是购买直径不达标的树木。希望纪委部门介入调查……严惩无良建筑商</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</si>
  <si>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</si>
  <si>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举报闽侯县洋里乡洋里溪安全水系建设项目，施工单位偷工减料不按图纸施工，使用不达标的建设材料，河岸两旁基础深度和宽度没有挖到设计图纸要求就开始切护坡，公园树、木没有按照合同规定</t>
  </si>
  <si>
    <t>针对您所反映的问题，我乡已和监理单位会同县水利工程质量监督站对整个河岸施工范围进行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工程现场检查中发现的问题，我乡已发文要求施工单位立即按设计图纸要求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</si>
  <si>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设计图纸施工，施工材料质量差不达标，在整项目里有许多地方没有按照设计图纸施工，并且偷工减料严重，整条河岸基础宽度跟深度没有挖到设计图纸要求标准，就开始切护坡，明显偷工减料</t>
  </si>
  <si>
    <t>举报闽侯县洋里乡洋里溪安全水系建设项目，施工单位不按图纸施工，河岸两旁基础没有没有挖到设计图纸标准就开始切护坡，施工材料都是使用不达标的严重偷工减料</t>
  </si>
  <si>
    <t xml:space="preserve">对于该诉求件,我局领导高度重视,已多次派技术人员前往现场检查。施工单位采购的相关建筑材料，按规定提供材料合格证和出厂检验报告，部分材料有委托第三方检测机构检测，并经监理单位核查同意后进场使用。
 对工程现场检查中发现的不符合设计要求和施工质量问题，我局已发文要求业主单位严格履行职责，督促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</si>
  <si>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不按图纸施工，河岸两旁基础深度和宽度没有挖到设计图纸要求，就开始切护坡，河岸护坡没有切到施工图纸高度，施工材料都是使用不达标的材料还有许多隐蔽项目偷工减料严重，请上级领导严查这些无良心的施工方！</t>
  </si>
  <si>
    <t>偷工减料</t>
  </si>
  <si>
    <t>举报闽侯县洋里乡洋里溪安全水系建设项目，施工单位建设出豆腐渣严重工程偷工减料，不按图纸施工，特别是隐蔽项目偷工减料最为严重，还有河道两旁基础没有按照设计图纸进行施工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</si>
  <si>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</si>
  <si>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举报闽侯县洋里乡洋里溪安全水系建设项目，施工单位不按图纸施工，偷工减料严重，施工材料质量差，河岸两旁基础宽度和深度没有挖到设计图纸标准就开始切护坡。建设出豆腐渣工程</t>
  </si>
  <si>
    <t>举报闽侯县洋里乡洋里溪安全水系建设项目，施工单位不按图纸施工而且偷工减料严重，一天条河岸两旁基础没有挖到设计图纸要求，就开始切护坡，许多隐蔽项目也没有按照图纸施工，严重偷工减料，请相关部门严查！</t>
  </si>
  <si>
    <t>偷工减料，豆腐渣工程</t>
  </si>
  <si>
    <t>举报闽侯县洋里乡洋里溪安全水系建设项目，施工单位不按图纸施工偷工减料严重，河岸两旁基础深度和宽带没有挖到设计图纸要求，就开始切护坡，建设出豆腐渣工程</t>
  </si>
  <si>
    <t>举报闽侯县洋里乡洋里溪安全水系建设项目，施工单位不按图纸施工，河岸两旁基础宽带和深度没有按照设计图纸要求施工，偷工减料严重，施工材料没有按照合同规定品牌都是使用质量差便宜的施工材料</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</si>
  <si>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</si>
  <si>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举报闽侯县洋里乡洋里溪安全水系建设项目，施工单位偷工减料严重，河岸基础没有按照设计图纸标准施工</t>
  </si>
  <si>
    <t>举报闽侯县洋里乡洋里溪安全水系建设项目，施工单位没有按照图纸施工，偷工减料严重，施工材料没有按照合同规定品牌，河岸两旁基础，宽度和深度没有挖到设计单位要求，就开始切护坡</t>
  </si>
  <si>
    <t>举报闽侯县洋里乡洋里溪安全水系建设项目，施工单位偷工减料，不按图纸施工，河岸两旁基础宽度和深度没有挖到，设计图纸标准，就开始切护坡</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</si>
  <si>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</si>
  <si>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举报闽侯县洋里乡洋里溪安全水系项目，施工单位不按图纸施工，施工材料没有按照合同规定品牌，河岸基础深度和宽度没有挖到设计图纸标准，就开始切护坡，严重偷工减料</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</si>
  <si>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</si>
  <si>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举报闽侯县洋里乡洋里溪安全水系建设项目，施工单位偷工减料严重，还不按设计图纸施工，河岸基础没有挖到设计图纸标准就开始切护坡</t>
  </si>
  <si>
    <t>举报闽侯县洋里乡洋里溪安全水系建设项目，施工单位偷工减料，一整天河岸基础宽度和深度没有挖到设计标准就开始切护坡</t>
  </si>
  <si>
    <t xml:space="preserve">针对您所反映的问题，我乡已和监理单位会同县水利工程质量监督站于2017年7月12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</si>
  <si>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不按图纸施工</t>
  </si>
  <si>
    <t>举报闽侯县洋里乡洋里溪安全水系建设项目，施工单位不按图纸施工，河岸基础宽度和深度没有挖到设计图纸标准就开始切护坡，严重偷工减料</t>
  </si>
  <si>
    <t>举报闽侯县洋里乡洋里溪安全水系建设项目，施工单位不按图纸施工，建设材料没有使用合同规定品牌</t>
  </si>
  <si>
    <t>举报闽侯县洋里乡洋里溪安全水系建设项目，施工单位不按图纸施工，河岸基础深度和宽度，没有挖到设计图纸要求就开始切护坡严重偷工减料</t>
  </si>
  <si>
    <t>闽侯县洋里乡洋里溪安全水系建设项目，施工单位不按图纸施工，偷工减料，建设材料没有使用合同规定品牌</t>
  </si>
  <si>
    <t>洋里乡洋里溪水系建设项目不按图纸施工</t>
  </si>
  <si>
    <t>闽侯县洋里乡洋里溪安全水系建设工程，承包商没有按照设计图纸施工，整条河岸基础都没有按照设计图纸要求，基础深度和宽度都没有挖到设计图纸标准，就开始切护坡，严重偷工减料！请上级领导严惩这些无良心的承包商……为洋里乡人民群众做好事</t>
  </si>
  <si>
    <t xml:space="preserve">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于2017年7月12日再次对整个河岸施工范围进行全面巡查，对部分工程建设存在的质量问题，我乡已要求施工单位严格按设计图纸整改到位，并责成监理单位加强现场质量监督，我乡今后将加强监管，严格要求施工单位务必按施工图和规范要求施工，以保证工程质量。
</t>
  </si>
  <si>
    <t>闽侯县洋里乡洋里溪安全水系建设项目，施工单位偷工减料非常严重，河岸基础没有按照设计图纸施工</t>
  </si>
  <si>
    <t>没有按照合同购买材料</t>
  </si>
  <si>
    <t>闽侯县洋里乡洋里溪水系建设项目，工程建筑商没有按照合同规定品牌购买材料，违反合同约定，都是使用质量差的材料品牌。希望领导严肃查处！</t>
  </si>
  <si>
    <t>洋里乡洋里溪水系建设河岸基础偷工减料</t>
  </si>
  <si>
    <t>闽侯县洋里乡洋里溪水系建设项目，河岸基础没有挖到设计单位要求，就开始建设河岸护坡，偷工减料严重！</t>
  </si>
  <si>
    <t>闽侯县洋里乡洋里溪安全水系建设项目，施工单位不按图纸施工，偷工减料，施工材料没有按照合同规定品牌，河岸两旁基础没有挖到设计标准就开始切护坡，建设出豆腐渣工程。</t>
  </si>
  <si>
    <t>举报闽侯县洋里乡洋里溪安全水系建设项目，施工单位不按图纸施工，偷工减料，施工材料没有使用合同规定品牌，河岸两旁基础没有挖到设计标准就把护坡切上来。</t>
  </si>
  <si>
    <t>针对您所反映的问题，我乡已和监理单位会同县水利工程质量监督站于2017年7月13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t>
  </si>
  <si>
    <t>偷工减料，建筑材料没有按照合同品牌</t>
  </si>
  <si>
    <t>闽侯县洋里乡洋里溪安全水系建设项目，施工单位没有按照合同品牌购买材料，都是用质量差没有按照合同规定的品牌，施工时没有按照设计图纸施工，河岸两边基础没有挖到设计图纸要求标准就开始切护坡。请相关部门处理！</t>
  </si>
  <si>
    <t>针对您所反映的问题，我乡已和监理单位会同县水利工程质量监督站于2017年7月14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t>
  </si>
  <si>
    <t>闽侯县洋里乡洋里溪安全水系工程项目，施工单位偷工减料，买有按照设计图纸施工，建设材料买有按照合同规定品牌</t>
  </si>
  <si>
    <t>买有按照合同规定品牌购买施工材料</t>
  </si>
  <si>
    <t>闽侯县洋里乡洋里溪安全水系建设项目，施工单位买有按照合同规定品牌购买材料，都是使用便宜质量差的材料使用到项目里。买有按照设计图纸施工，偷工减料严重！</t>
  </si>
  <si>
    <t>不按设计图纸施工</t>
  </si>
  <si>
    <t>闽侯县洋里乡洋里溪安全水系建设项目，施工单位没有按照设计图纸施工，施工质量没有达到要求，偷工减料严重，河岸基础没有挖到图纸标准就开始建设护坡</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</si>
  <si>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与对整个河岸施工范围进行全面巡查，并责成监理单位加强监督，我乡今后将加强监管，严格要求施工单位务必按施工图和规范要求施工，以保证工程质量。</t>
  </si>
  <si>
    <t>没有按照设计图纸施工</t>
  </si>
  <si>
    <t>闽侯县洋里乡洋里溪水系建设项目，施工单位没有按照图纸施工，河岸基础没有挖到设计图纸要求，就开始切护坡</t>
  </si>
  <si>
    <t>建设单位偷工减料</t>
  </si>
  <si>
    <t>闽侯县洋里乡洋里溪安全水系建设项目，承包工程施工单位偷工减料，建设出豆腐渣工程，没有按照设计图纸施工，建设材料没有按照合同规定品牌购买材料，河岸基础没有挖到设计图纸深度就开始把护坡石头切上去。请相关部门查处！谢谢！</t>
  </si>
  <si>
    <t>偷工减料不按图纸施工</t>
  </si>
  <si>
    <t>举报闽侯县洋里乡洋里溪水系建设项目，施工单位不按图纸施工，河岸两旁护岸基础没有挖到设计标准就开始施工，严重偷工减料，建设出豆腐渣工程。</t>
  </si>
  <si>
    <t xml:space="preserve">在收到该处相关诉求件后，我局派员会同洋里乡工作人员于2017年6月20日到现场检查，对检查中发现的问题,我局已要求工程业主单位尽快督促施工单位整改到位，并要求监理单位应认真履行职责，加强现场质量监督，严格按设计图纸施工，确保工程质量和安全.
</t>
  </si>
  <si>
    <t>偷工减料，没有按照设计单位要求施工</t>
  </si>
  <si>
    <t>举报洋里乡洋里溪水系建设项目工程施工单位，不按设计单位要求施工，河岸两旁基础没有挖到设计单位要求的深度，就开始施工，这样以后容易塌方，建设材料没有按照合同规定的品牌，施工单位自己随便改变这些材料品牌进行施工。</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</si>
  <si>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与2017年6月2日对整个河岸施工范围进行全面巡查，并责成监理单位加强监督，我乡今后将加强监管，严格要求施工单位务必按施工图和规范要求施工，以保证工程质量。感谢您的监督！</t>
  </si>
  <si>
    <t>工程不按照图纸设计要求施工</t>
  </si>
  <si>
    <t>举报闽侯县洋里乡洋里溪安全水系建设项目，施工单位没有按照设计单位要求施工，并且严重偷工减料。</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</si>
  <si>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治理监督站对整个河岸施工范围进行全面巡查，并责成监理单位加强监督，我乡今后将加强监管，严格要求施工单位务必按施工图和规范要求施工，以保证工程质量。感谢您的监督！</t>
  </si>
  <si>
    <t>君竹河</t>
  </si>
  <si>
    <t>君竹河河水被污染变黑</t>
  </si>
  <si>
    <t>马尾区二附中后门君竹河河水被污染变黑，可能有工厂乱排污，望相关部门介入处理。</t>
  </si>
  <si>
    <t>2019年5月10日，我局执法人员会同内河管理人员到君竹河巡查，现场未发现河水漆黑的情况。内河管理人员在君竹明渠上游沉砂池和师大二附中后门小桥处采集水样化验，化验结果显示水质达标。巡查照片和水质检测报告见附件。
欢迎您继续关注和支持环保工作。</t>
  </si>
  <si>
    <t>马尾区君竹河河水漆黑，污染严重，怀疑有工厂往河里排放污水，特此投诉，望及时处理。</t>
  </si>
  <si>
    <t>水系治理后垃圾未清理</t>
  </si>
  <si>
    <t>福州市马尾区罗星街道培英社区金门新村门前的君竹河水系治理，2018年9月即已完成，人员退场。但施工过程中用到的泡沫砖、方砖、砂子至今未及时清理。面临学生放假，在小区内外玩耍，存在安全隐患，春节将至，小区内外环境污染。请相关部门及时处理。</t>
  </si>
  <si>
    <t>我处已派人到现场进行清理，目前已清理干净。感谢对市政公用设施的热心关注！</t>
  </si>
  <si>
    <t>君竹河非常臭</t>
  </si>
  <si>
    <t>马尾区君竹河非常臭，领导一来检查都非常漂亮，最近河水像墨水一样黑，严重影响附近居民的生活，特此投诉，要求尽快落实排污工程。</t>
  </si>
  <si>
    <t>马尾君竹河综合治理项目于2017年底已完成消除黑臭工作。由于沿山片区旧棚屋区未开始改造，位于君西支渠上游修建一座截污闸，闸内为该片区雨污混流的生活污水排入君西支渠暗涵后通过君竹截污泵站提升输送到青州污水处理厂处理后排入闽江。由于近段时间，青州污水厂进行设备技改，污水处理量暂时减少，造成君西支渠截污闸内污水无法全部进入污水厂进行处理而从钢坝闸溢流到君西支渠，造成河水黑臭现象。市政已安排河道治理运营公司加强管理并要求青州污水厂加快技改进度，早日还市民一条水清岸绿的君竹河。感谢市政对公用设施的热心关注！</t>
  </si>
  <si>
    <t>福州市马尾区水系治理问题等</t>
  </si>
  <si>
    <t>福州市马尾区罗星街道君竹内河水系治理，可以从君竹内河上游一块治理，拆迁金门新村，及旁边旧屋，顺着君竹内河，两岸打造精致公园，配合君竹游泳池，形成小桥流水，风景独特马尾君竹串珠后花园。文体路接着延伸至水岸君山小区后门，这样马尾人步行文体路直达马尾君山风景区，水岸君山住户也可以下来。这样形成马尾新风景，同时很好配合马尾天马山公园，师大二附中。</t>
  </si>
  <si>
    <t>我处已计划将君竹河上游的截污与河道两岸的景观并入君竹河综合治理范围一并实施。感谢对市政公用设施的热心关注!</t>
  </si>
  <si>
    <t>马尾区君竹河突然流入大量黑水</t>
  </si>
  <si>
    <t>马尾区君竹河前日上午起从山上流下大量黑色污水，污染河水十分污臭，严重影响周边居民正常生活和身体健康。希望有关部门帮助周边居民尽快回复正常生活！</t>
  </si>
  <si>
    <t>君竹河上游截污管道治理已列入计划，目前正在制定设计方案中，我处将尽快解决污水排放问题。感谢对市政公用设施的热心关注！</t>
  </si>
  <si>
    <t>金门新村门口大的臭水塘</t>
  </si>
  <si>
    <t>金门新村门口大的臭水塘都没了管了。君竹河治理源头都臭了。望有关部门尽快解决问题。</t>
  </si>
  <si>
    <t>君竹河上游的污水截污及周边景观提升已列入计划，目前正在设计中。感谢对市政公用设施的热心关注！</t>
  </si>
  <si>
    <t>为什么马尾君竹游泳池到文体路2号这段君竹河没有治理？</t>
  </si>
  <si>
    <t>你好，目前福州全面进行水系治理？为什么马尾君竹游泳池到文体路2号这段君竹河没有治理？脏，黑，臭。。这可是君竹河上游哦。同时，这段君竹河这中间段 ，也就是文体路3号 金门新村小区，老旧小区 ，生活污水直排到君竹河 ，你怎么看？</t>
  </si>
  <si>
    <t>马尾君竹河水系治理已开始，马尾君竹游泳池到文体路这段脏、黑、臭、有安排治理。同时，金门新村、老旧小区的污水已计划接入市政污水管道，整个项目预计2018年9月全部完成。感谢对市政公用设施的热心关注！</t>
  </si>
  <si>
    <t>2017/12/10</t>
  </si>
  <si>
    <t>12346app</t>
  </si>
  <si>
    <t>12347app</t>
  </si>
  <si>
    <t>12348app</t>
  </si>
  <si>
    <t>所在区域</t>
  </si>
  <si>
    <t>水体名称</t>
  </si>
  <si>
    <t>诉求件数量</t>
  </si>
  <si>
    <t>投诉性质</t>
  </si>
  <si>
    <t>实名/匿名</t>
  </si>
  <si>
    <t>平均转处理次数</t>
  </si>
  <si>
    <t>回复时间差</t>
  </si>
  <si>
    <t>总计</t>
  </si>
  <si>
    <t>占比</t>
  </si>
  <si>
    <t>2016年以前</t>
  </si>
  <si>
    <t>实名</t>
  </si>
  <si>
    <t>匿名</t>
  </si>
  <si>
    <t>鼓楼区</t>
  </si>
  <si>
    <t>铜河小支流</t>
  </si>
  <si>
    <t>台江区</t>
  </si>
  <si>
    <t>南公园内水体</t>
  </si>
  <si>
    <t>仓山区</t>
  </si>
  <si>
    <t>台屿河南段</t>
  </si>
  <si>
    <t>马尾区</t>
  </si>
  <si>
    <t>晋安区</t>
  </si>
  <si>
    <t>新厝河</t>
  </si>
  <si>
    <t>仓山区（续）</t>
  </si>
  <si>
    <t>情感倾向</t>
  </si>
  <si>
    <t>回复时滞影响的情绪</t>
    <phoneticPr fontId="9" type="noConversion"/>
  </si>
  <si>
    <t>诉求内容情绪</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</si>
</sst>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_ "/>
    <numFmt numFmtId="178" formatCode="yyyy/m/d;@"/>
  </numFmts>
  <fonts count="10">
    <font>
      <sz val="11"/>
      <color theme="1"/>
      <name val="等线"/>
      <charset val="134"/>
      <scheme val="minor"/>
    </font>
    <font>
      <sz val="11"/>
      <color theme="1"/>
      <name val="宋体"/>
      <family val="3"/>
      <charset val="134"/>
    </font>
    <font>
      <sz val="10"/>
      <color theme="1"/>
      <name val="宋体"/>
      <family val="3"/>
      <charset val="134"/>
    </font>
    <font>
      <sz val="10.5"/>
      <color rgb="FF222222"/>
      <name val="宋体"/>
      <family val="3"/>
      <charset val="134"/>
    </font>
    <font>
      <sz val="11"/>
      <color rgb="FF222222"/>
      <name val="宋体"/>
      <family val="3"/>
      <charset val="134"/>
    </font>
    <font>
      <sz val="11"/>
      <name val="宋体"/>
      <family val="3"/>
      <charset val="134"/>
    </font>
    <font>
      <sz val="10.5"/>
      <color theme="1"/>
      <name val="宋体"/>
      <family val="3"/>
      <charset val="134"/>
    </font>
    <font>
      <sz val="10.5"/>
      <name val="宋体"/>
      <family val="3"/>
      <charset val="134"/>
    </font>
    <font>
      <sz val="12"/>
      <color rgb="FF333333"/>
      <name val="宋体"/>
      <family val="3"/>
      <charset val="134"/>
    </font>
    <font>
      <sz val="9"/>
      <name val="等线"/>
      <family val="4"/>
      <charset val="134"/>
      <scheme val="minor"/>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medium">
        <color rgb="FFDDDDDD"/>
      </right>
      <top/>
      <bottom style="medium">
        <color rgb="FFDDDDDD"/>
      </bottom>
      <diagonal/>
    </border>
    <border>
      <left style="medium">
        <color rgb="FFDDDDDD"/>
      </left>
      <right/>
      <top/>
      <bottom style="medium">
        <color rgb="FFDDDDDD"/>
      </bottom>
      <diagonal/>
    </border>
    <border>
      <left/>
      <right/>
      <top/>
      <bottom style="medium">
        <color rgb="FFDDDDDD"/>
      </bottom>
      <diagonal/>
    </border>
    <border>
      <left style="medium">
        <color rgb="FFDDDDDD"/>
      </left>
      <right style="medium">
        <color rgb="FFDDDDDD"/>
      </right>
      <top/>
      <bottom style="medium">
        <color rgb="FFDDDDDD"/>
      </bottom>
      <diagonal/>
    </border>
  </borders>
  <cellStyleXfs count="1">
    <xf numFmtId="0" fontId="0" fillId="0" borderId="0"/>
  </cellStyleXfs>
  <cellXfs count="87">
    <xf numFmtId="0" fontId="0" fillId="0" borderId="0" xfId="0"/>
    <xf numFmtId="0" fontId="1" fillId="0" borderId="1" xfId="0" applyFont="1" applyBorder="1" applyAlignment="1">
      <alignment horizontal="center" vertical="center" wrapText="1"/>
    </xf>
    <xf numFmtId="176" fontId="1" fillId="0" borderId="1" xfId="0" applyNumberFormat="1" applyFont="1" applyFill="1" applyBorder="1" applyAlignment="1">
      <alignment horizontal="center" vertical="center" wrapText="1"/>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horizontal="center"/>
    </xf>
    <xf numFmtId="0" fontId="1" fillId="0" borderId="1" xfId="0" applyNumberFormat="1" applyFont="1" applyBorder="1" applyAlignment="1">
      <alignment horizontal="center" wrapText="1"/>
    </xf>
    <xf numFmtId="0" fontId="1" fillId="0" borderId="1"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Fill="1" applyAlignment="1">
      <alignment vertical="center"/>
    </xf>
    <xf numFmtId="0" fontId="1" fillId="0" borderId="0" xfId="0" applyFont="1" applyFill="1" applyAlignment="1">
      <alignment horizontal="center" vertical="center"/>
    </xf>
    <xf numFmtId="176" fontId="1" fillId="0" borderId="0" xfId="0" applyNumberFormat="1" applyFont="1" applyFill="1" applyAlignment="1">
      <alignment horizontal="center" vertical="center"/>
    </xf>
    <xf numFmtId="10" fontId="1" fillId="0" borderId="1" xfId="0" applyNumberFormat="1" applyFont="1" applyFill="1" applyBorder="1" applyAlignment="1">
      <alignment horizontal="center" vertical="center" wrapText="1"/>
    </xf>
    <xf numFmtId="0" fontId="1" fillId="0" borderId="0" xfId="0" applyFont="1"/>
    <xf numFmtId="0" fontId="1" fillId="0" borderId="0" xfId="0" applyFont="1" applyFill="1" applyAlignment="1">
      <alignment wrapText="1"/>
    </xf>
    <xf numFmtId="49" fontId="1" fillId="0" borderId="0" xfId="0" applyNumberFormat="1" applyFont="1" applyFill="1" applyAlignment="1">
      <alignment horizontal="left" vertical="center" wrapText="1"/>
    </xf>
    <xf numFmtId="177"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1" fillId="0" borderId="0" xfId="0" applyFont="1" applyFill="1" applyAlignment="1"/>
    <xf numFmtId="0" fontId="3" fillId="0" borderId="5" xfId="0" applyFont="1" applyFill="1" applyBorder="1" applyAlignment="1">
      <alignment wrapText="1"/>
    </xf>
    <xf numFmtId="177" fontId="3" fillId="0" borderId="0" xfId="0" applyNumberFormat="1" applyFont="1" applyFill="1" applyAlignment="1">
      <alignment horizontal="center" wrapText="1"/>
    </xf>
    <xf numFmtId="14" fontId="3" fillId="0" borderId="0" xfId="0" applyNumberFormat="1" applyFont="1" applyFill="1" applyBorder="1" applyAlignment="1"/>
    <xf numFmtId="0" fontId="3" fillId="0" borderId="0" xfId="0" applyFont="1" applyFill="1" applyAlignment="1">
      <alignment wrapText="1"/>
    </xf>
    <xf numFmtId="0" fontId="3" fillId="0" borderId="0" xfId="0" applyFont="1" applyFill="1" applyAlignment="1"/>
    <xf numFmtId="0" fontId="1" fillId="0" borderId="0" xfId="0" applyFont="1" applyAlignment="1">
      <alignment wrapText="1"/>
    </xf>
    <xf numFmtId="0" fontId="0" fillId="0" borderId="0" xfId="0" applyAlignment="1">
      <alignment wrapText="1"/>
    </xf>
    <xf numFmtId="0" fontId="4" fillId="0" borderId="0" xfId="0" applyFont="1" applyFill="1" applyAlignment="1">
      <alignment vertical="center" wrapText="1"/>
    </xf>
    <xf numFmtId="14" fontId="4" fillId="0" borderId="0" xfId="0" applyNumberFormat="1" applyFont="1" applyFill="1" applyAlignment="1"/>
    <xf numFmtId="14" fontId="4" fillId="0" borderId="0" xfId="0" applyNumberFormat="1" applyFont="1" applyFill="1" applyAlignment="1">
      <alignment wrapText="1"/>
    </xf>
    <xf numFmtId="0" fontId="4" fillId="0" borderId="0" xfId="0" applyFont="1" applyFill="1" applyAlignment="1">
      <alignment wrapText="1"/>
    </xf>
    <xf numFmtId="0" fontId="4" fillId="0" borderId="0" xfId="0" applyFont="1" applyFill="1" applyAlignment="1">
      <alignment vertical="center"/>
    </xf>
    <xf numFmtId="0" fontId="4" fillId="0" borderId="0" xfId="0" applyFont="1" applyFill="1" applyAlignment="1"/>
    <xf numFmtId="0" fontId="5" fillId="0" borderId="0" xfId="0" applyFont="1" applyFill="1" applyAlignment="1">
      <alignment wrapText="1"/>
    </xf>
    <xf numFmtId="0" fontId="0" fillId="0" borderId="0" xfId="0" applyFont="1" applyFill="1" applyAlignment="1"/>
    <xf numFmtId="14" fontId="3" fillId="0" borderId="0" xfId="0" applyNumberFormat="1" applyFont="1" applyFill="1" applyAlignment="1"/>
    <xf numFmtId="14" fontId="1" fillId="0" borderId="0" xfId="0" applyNumberFormat="1" applyFont="1" applyFill="1" applyAlignment="1"/>
    <xf numFmtId="14" fontId="3" fillId="0" borderId="0" xfId="0" applyNumberFormat="1" applyFont="1" applyFill="1" applyAlignment="1">
      <alignment wrapText="1"/>
    </xf>
    <xf numFmtId="177" fontId="3" fillId="0" borderId="0" xfId="0" applyNumberFormat="1" applyFont="1" applyFill="1" applyAlignment="1">
      <alignment wrapText="1"/>
    </xf>
    <xf numFmtId="14" fontId="1" fillId="0" borderId="0" xfId="0" applyNumberFormat="1" applyFont="1" applyFill="1" applyAlignment="1">
      <alignment wrapText="1"/>
    </xf>
    <xf numFmtId="178" fontId="3" fillId="0" borderId="0" xfId="0" applyNumberFormat="1" applyFont="1" applyFill="1" applyAlignment="1"/>
    <xf numFmtId="178" fontId="1" fillId="0" borderId="0" xfId="0" applyNumberFormat="1" applyFont="1" applyFill="1" applyAlignment="1"/>
    <xf numFmtId="0" fontId="3" fillId="0" borderId="6" xfId="0" applyFont="1" applyFill="1" applyBorder="1" applyAlignment="1">
      <alignment wrapText="1"/>
    </xf>
    <xf numFmtId="178" fontId="1" fillId="0" borderId="0" xfId="0" applyNumberFormat="1" applyFont="1" applyFill="1" applyAlignment="1">
      <alignment wrapText="1"/>
    </xf>
    <xf numFmtId="0" fontId="3" fillId="0" borderId="7" xfId="0" applyFont="1" applyFill="1" applyBorder="1" applyAlignment="1">
      <alignment wrapText="1"/>
    </xf>
    <xf numFmtId="0" fontId="3" fillId="0" borderId="0" xfId="0" applyFont="1" applyFill="1" applyAlignment="1">
      <alignment horizontal="left" wrapText="1"/>
    </xf>
    <xf numFmtId="14" fontId="3" fillId="0" borderId="7" xfId="0" applyNumberFormat="1" applyFont="1" applyFill="1" applyBorder="1" applyAlignment="1">
      <alignment wrapText="1"/>
    </xf>
    <xf numFmtId="0" fontId="3" fillId="0" borderId="7" xfId="0" applyFont="1" applyFill="1" applyBorder="1" applyAlignment="1"/>
    <xf numFmtId="0" fontId="1" fillId="0" borderId="0" xfId="0" applyFont="1" applyFill="1" applyAlignment="1">
      <alignment horizontal="left" vertical="top" wrapText="1"/>
    </xf>
    <xf numFmtId="0" fontId="3" fillId="0" borderId="0" xfId="0" applyFont="1" applyFill="1" applyAlignment="1">
      <alignment vertical="center" wrapText="1"/>
    </xf>
    <xf numFmtId="0" fontId="6" fillId="0" borderId="0" xfId="0" applyFont="1" applyFill="1" applyAlignment="1">
      <alignment wrapText="1"/>
    </xf>
    <xf numFmtId="14" fontId="3" fillId="0" borderId="7" xfId="0" applyNumberFormat="1" applyFont="1" applyFill="1" applyBorder="1" applyAlignment="1"/>
    <xf numFmtId="178" fontId="1" fillId="0" borderId="0" xfId="0" applyNumberFormat="1" applyFont="1" applyFill="1" applyBorder="1" applyAlignment="1"/>
    <xf numFmtId="14" fontId="3" fillId="0" borderId="0" xfId="0" applyNumberFormat="1" applyFont="1" applyFill="1" applyBorder="1" applyAlignment="1">
      <alignment wrapText="1"/>
    </xf>
    <xf numFmtId="0" fontId="3" fillId="0" borderId="5" xfId="0" applyFont="1" applyFill="1" applyBorder="1" applyAlignment="1"/>
    <xf numFmtId="0" fontId="3" fillId="0" borderId="0" xfId="0" applyFont="1" applyFill="1" applyAlignment="1">
      <alignment horizontal="center" wrapText="1"/>
    </xf>
    <xf numFmtId="14" fontId="1" fillId="0" borderId="0" xfId="0" applyNumberFormat="1" applyFont="1" applyFill="1" applyAlignment="1">
      <alignment horizontal="center" vertical="center" wrapText="1"/>
    </xf>
    <xf numFmtId="14" fontId="3" fillId="0" borderId="0" xfId="0" applyNumberFormat="1" applyFont="1" applyFill="1" applyAlignment="1">
      <alignment horizontal="center" vertical="center"/>
    </xf>
    <xf numFmtId="14" fontId="7" fillId="0" borderId="8" xfId="0" applyNumberFormat="1" applyFont="1" applyFill="1" applyBorder="1" applyAlignment="1">
      <alignment horizontal="center" vertical="center" wrapText="1"/>
    </xf>
    <xf numFmtId="0" fontId="8" fillId="0" borderId="0" xfId="0" applyFont="1" applyFill="1" applyAlignment="1">
      <alignment wrapText="1"/>
    </xf>
    <xf numFmtId="0" fontId="7" fillId="0" borderId="0" xfId="0" applyFont="1" applyFill="1" applyAlignment="1">
      <alignment wrapText="1"/>
    </xf>
    <xf numFmtId="177" fontId="1" fillId="0" borderId="0" xfId="0" applyNumberFormat="1" applyFont="1"/>
    <xf numFmtId="177" fontId="1" fillId="0" borderId="0" xfId="0" applyNumberFormat="1" applyFont="1" applyFill="1" applyAlignment="1">
      <alignment horizontal="left" vertical="center" wrapText="1"/>
    </xf>
    <xf numFmtId="177" fontId="3" fillId="0" borderId="0" xfId="0" applyNumberFormat="1" applyFont="1" applyFill="1" applyAlignment="1">
      <alignment horizontal="center" vertical="center"/>
    </xf>
    <xf numFmtId="177" fontId="7" fillId="0" borderId="0" xfId="0" applyNumberFormat="1" applyFont="1" applyFill="1" applyAlignment="1">
      <alignment horizontal="center" vertical="center" wrapText="1"/>
    </xf>
    <xf numFmtId="177" fontId="3" fillId="0" borderId="0" xfId="0" applyNumberFormat="1" applyFont="1" applyFill="1" applyAlignment="1"/>
    <xf numFmtId="177" fontId="1" fillId="0" borderId="0" xfId="0" applyNumberFormat="1" applyFont="1" applyFill="1" applyAlignment="1"/>
    <xf numFmtId="177" fontId="1" fillId="0" borderId="0" xfId="0" applyNumberFormat="1" applyFont="1" applyFill="1" applyAlignment="1">
      <alignment wrapText="1"/>
    </xf>
    <xf numFmtId="177" fontId="3" fillId="0" borderId="0" xfId="0" applyNumberFormat="1" applyFont="1" applyFill="1" applyBorder="1" applyAlignment="1"/>
    <xf numFmtId="177" fontId="3" fillId="0" borderId="0" xfId="0" applyNumberFormat="1" applyFont="1" applyFill="1" applyBorder="1" applyAlignment="1">
      <alignment wrapText="1"/>
    </xf>
    <xf numFmtId="177" fontId="3" fillId="0" borderId="7" xfId="0" applyNumberFormat="1" applyFont="1" applyFill="1" applyBorder="1" applyAlignment="1"/>
    <xf numFmtId="177" fontId="4" fillId="0" borderId="0" xfId="0" applyNumberFormat="1" applyFont="1" applyFill="1" applyAlignment="1">
      <alignment vertical="center" wrapText="1"/>
    </xf>
    <xf numFmtId="177" fontId="4" fillId="0" borderId="0" xfId="0" applyNumberFormat="1" applyFont="1" applyFill="1" applyAlignment="1">
      <alignment vertical="center"/>
    </xf>
    <xf numFmtId="177" fontId="4" fillId="0" borderId="0" xfId="0" applyNumberFormat="1" applyFont="1" applyFill="1" applyAlignment="1">
      <alignment wrapText="1"/>
    </xf>
    <xf numFmtId="177" fontId="3" fillId="0" borderId="5" xfId="0" applyNumberFormat="1" applyFont="1" applyFill="1" applyBorder="1" applyAlignment="1">
      <alignment wrapText="1"/>
    </xf>
    <xf numFmtId="176"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NumberFormat="1" applyFont="1" applyBorder="1" applyAlignment="1">
      <alignment horizontal="center"/>
    </xf>
    <xf numFmtId="0"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7A-0743-8B44-F4F3FCE77A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7A-0743-8B44-F4F3FCE77A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7A-0743-8B44-F4F3FCE77A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77A-0743-8B44-F4F3FCE77AE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77A-0743-8B44-F4F3FCE77AE5}"/>
              </c:ext>
            </c:extLst>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已有诉求件数量!$K$2:$O$2</c:f>
              <c:strCache>
                <c:ptCount val="5"/>
                <c:pt idx="0">
                  <c:v>建议</c:v>
                </c:pt>
                <c:pt idx="1">
                  <c:v>举报</c:v>
                </c:pt>
                <c:pt idx="2">
                  <c:v>投诉</c:v>
                </c:pt>
                <c:pt idx="3">
                  <c:v>求助</c:v>
                </c:pt>
                <c:pt idx="4">
                  <c:v>咨询</c:v>
                </c:pt>
              </c:strCache>
            </c:strRef>
          </c:cat>
          <c:val>
            <c:numRef>
              <c:f>已有诉求件数量!$K$48:$O$48</c:f>
              <c:numCache>
                <c:formatCode>General</c:formatCode>
                <c:ptCount val="5"/>
                <c:pt idx="0">
                  <c:v>38</c:v>
                </c:pt>
                <c:pt idx="1">
                  <c:v>14</c:v>
                </c:pt>
                <c:pt idx="2">
                  <c:v>812</c:v>
                </c:pt>
                <c:pt idx="3">
                  <c:v>128</c:v>
                </c:pt>
                <c:pt idx="4">
                  <c:v>130</c:v>
                </c:pt>
              </c:numCache>
            </c:numRef>
          </c:val>
          <c:extLst>
            <c:ext xmlns:c16="http://schemas.microsoft.com/office/drawing/2014/chart" uri="{C3380CC4-5D6E-409C-BE32-E72D297353CC}">
              <c16:uniqueId val="{0000000A-177A-0743-8B44-F4F3FCE77AE5}"/>
            </c:ext>
          </c:extLst>
        </c:ser>
        <c:dLbls>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ayout>
        <c:manualLayout>
          <c:xMode val="edge"/>
          <c:yMode val="edge"/>
          <c:x val="0.82250000000000001"/>
          <c:y val="0.36307870370370399"/>
        </c:manualLayout>
      </c:layout>
      <c:overlay val="0"/>
      <c:spPr>
        <a:noFill/>
        <a:ln>
          <a:noFill/>
        </a:ln>
        <a:effectLst/>
      </c:spPr>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B062-9F43-B082-956579048C3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B062-9F43-B082-956579048C3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B062-9F43-B082-956579048C3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B062-9F43-B082-956579048C3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B062-9F43-B082-956579048C3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B062-9F43-B082-956579048C3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B062-9F43-B082-956579048C3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B062-9F43-B082-956579048C3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B062-9F43-B082-956579048C34}"/>
              </c:ext>
            </c:extLst>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2"/>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已有诉求件数量!$P$2:$X$2</c:f>
              <c:strCache>
                <c:ptCount val="9"/>
                <c:pt idx="0">
                  <c:v>12345app</c:v>
                </c:pt>
                <c:pt idx="1">
                  <c:v>e福州app</c:v>
                </c:pt>
                <c:pt idx="2">
                  <c:v>qq</c:v>
                </c:pt>
                <c:pt idx="3">
                  <c:v>电话</c:v>
                </c:pt>
                <c:pt idx="4">
                  <c:v>短信</c:v>
                </c:pt>
                <c:pt idx="5">
                  <c:v>网站</c:v>
                </c:pt>
                <c:pt idx="6">
                  <c:v>微博</c:v>
                </c:pt>
                <c:pt idx="7">
                  <c:v>微信</c:v>
                </c:pt>
                <c:pt idx="8">
                  <c:v>邮件</c:v>
                </c:pt>
              </c:strCache>
            </c:strRef>
          </c:cat>
          <c:val>
            <c:numRef>
              <c:f>已有诉求件数量!$P$48:$X$48</c:f>
              <c:numCache>
                <c:formatCode>General</c:formatCode>
                <c:ptCount val="9"/>
                <c:pt idx="0">
                  <c:v>26</c:v>
                </c:pt>
                <c:pt idx="1">
                  <c:v>52</c:v>
                </c:pt>
                <c:pt idx="2">
                  <c:v>20</c:v>
                </c:pt>
                <c:pt idx="3">
                  <c:v>440</c:v>
                </c:pt>
                <c:pt idx="4">
                  <c:v>8</c:v>
                </c:pt>
                <c:pt idx="5">
                  <c:v>541</c:v>
                </c:pt>
                <c:pt idx="6">
                  <c:v>13</c:v>
                </c:pt>
                <c:pt idx="7">
                  <c:v>19</c:v>
                </c:pt>
                <c:pt idx="8">
                  <c:v>3</c:v>
                </c:pt>
              </c:numCache>
            </c:numRef>
          </c:val>
          <c:extLst>
            <c:ext xmlns:c16="http://schemas.microsoft.com/office/drawing/2014/chart" uri="{C3380CC4-5D6E-409C-BE32-E72D297353CC}">
              <c16:uniqueId val="{00000012-B062-9F43-B082-956579048C34}"/>
            </c:ext>
          </c:extLst>
        </c:ser>
        <c:dLbls>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0" vertOverflow="ellipsis" vert="horz" wrap="square" anchor="ctr" anchorCtr="1"/>
        <a:lstStyle/>
        <a:p>
          <a:pPr>
            <a:defRPr lang="zh-CN" sz="900" b="0" i="0" u="none" strike="noStrike" kern="1200" baseline="0">
              <a:solidFill>
                <a:schemeClr val="tx2"/>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800100</xdr:colOff>
      <xdr:row>49</xdr:row>
      <xdr:rowOff>146050</xdr:rowOff>
    </xdr:from>
    <xdr:to>
      <xdr:col>11</xdr:col>
      <xdr:colOff>177800</xdr:colOff>
      <xdr:row>65</xdr:row>
      <xdr:rowOff>44450</xdr:rowOff>
    </xdr:to>
    <xdr:graphicFrame macro="">
      <xdr:nvGraphicFramePr>
        <xdr:cNvPr id="2" name="图表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228600</xdr:colOff>
      <xdr:row>49</xdr:row>
      <xdr:rowOff>107950</xdr:rowOff>
    </xdr:from>
    <xdr:to>
      <xdr:col>24</xdr:col>
      <xdr:colOff>285750</xdr:colOff>
      <xdr:row>65</xdr:row>
      <xdr:rowOff>6350</xdr:rowOff>
    </xdr:to>
    <xdr:graphicFrame macro="">
      <xdr:nvGraphicFramePr>
        <xdr:cNvPr id="3" name="图表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fz12345.fuzhou.gov.cn/fzwp/callDetail.jsp?callId=FZ1806160038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fz12345.fuzhou.gov.cn/fzwp/callDetail.jsp?callId=FZ18061600385"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24"/>
  <sheetViews>
    <sheetView tabSelected="1" topLeftCell="N1" workbookViewId="0">
      <selection activeCell="P3" sqref="P3"/>
    </sheetView>
  </sheetViews>
  <sheetFormatPr baseColWidth="10" defaultColWidth="9" defaultRowHeight="14"/>
  <cols>
    <col min="1" max="1" width="9" style="16"/>
    <col min="2" max="5" width="9" style="16" customWidth="1"/>
    <col min="6" max="10" width="10.83203125" style="16" customWidth="1"/>
    <col min="11" max="11" width="13.33203125" style="63" customWidth="1"/>
    <col min="12" max="12" width="55.5" style="16" customWidth="1"/>
    <col min="13" max="13" width="42.83203125" style="16" customWidth="1"/>
    <col min="14" max="14" width="9" style="16" customWidth="1"/>
    <col min="15" max="16" width="9" style="16"/>
    <col min="17" max="17" width="11.6640625" style="16"/>
    <col min="18" max="18" width="19.1640625" style="25" customWidth="1"/>
    <col min="19" max="19" width="24.6640625" style="25" customWidth="1"/>
    <col min="20" max="20" width="25.5" style="25" customWidth="1"/>
    <col min="21" max="16384" width="9" style="16"/>
  </cols>
  <sheetData>
    <row r="1" spans="1:20" ht="45">
      <c r="A1" s="17" t="s">
        <v>0</v>
      </c>
      <c r="B1" s="18" t="s">
        <v>1</v>
      </c>
      <c r="C1" s="18"/>
      <c r="D1" s="18" t="s">
        <v>2</v>
      </c>
      <c r="E1" s="18"/>
      <c r="F1" s="18" t="s">
        <v>3</v>
      </c>
      <c r="G1" s="19" t="s">
        <v>4</v>
      </c>
      <c r="H1" s="18" t="s">
        <v>5</v>
      </c>
      <c r="I1" s="18" t="s">
        <v>6</v>
      </c>
      <c r="J1" s="20" t="s">
        <v>7</v>
      </c>
      <c r="K1" s="64" t="s">
        <v>8</v>
      </c>
      <c r="L1" s="18" t="s">
        <v>9</v>
      </c>
      <c r="M1" s="17" t="s">
        <v>10</v>
      </c>
      <c r="N1" s="21" t="s">
        <v>11</v>
      </c>
      <c r="O1" s="17" t="s">
        <v>12</v>
      </c>
      <c r="P1" s="17" t="s">
        <v>13</v>
      </c>
      <c r="Q1" s="27" t="s">
        <v>14</v>
      </c>
      <c r="R1" s="25" t="s">
        <v>3012</v>
      </c>
      <c r="S1" s="25" t="s">
        <v>3014</v>
      </c>
      <c r="T1" s="25" t="s">
        <v>3013</v>
      </c>
    </row>
    <row r="2" spans="1:20" ht="116" customHeight="1">
      <c r="A2" s="17" t="s">
        <v>15</v>
      </c>
      <c r="B2" s="17" t="s">
        <v>16</v>
      </c>
      <c r="C2" s="17">
        <f>_xlfn.IFS(B2="建议",1,B2="举报",2,B2="求助",3,B2="投诉",4,B2="咨询",5)</f>
        <v>3</v>
      </c>
      <c r="D2" s="25" t="s">
        <v>17</v>
      </c>
      <c r="E2" s="25">
        <f>_xlfn.IFS(D2="12345app",1,D2="e福州app",2,D2="qq",3,D2="电话",4,D2="短信",5,D2="网站",6,D2="微博",7,D2="微信",8,D2="邮件",9)</f>
        <v>6</v>
      </c>
      <c r="F2" s="25" t="s">
        <v>18</v>
      </c>
      <c r="G2" s="23">
        <v>208</v>
      </c>
      <c r="H2" s="21">
        <v>6.5384257181644301E-4</v>
      </c>
      <c r="I2" s="17">
        <v>1</v>
      </c>
      <c r="J2" s="58">
        <v>43682</v>
      </c>
      <c r="K2" s="19">
        <v>0</v>
      </c>
      <c r="L2" s="25" t="s">
        <v>19</v>
      </c>
      <c r="M2" s="25" t="s">
        <v>20</v>
      </c>
      <c r="N2" s="21">
        <v>174</v>
      </c>
      <c r="O2" s="17">
        <v>2</v>
      </c>
      <c r="P2" s="17">
        <v>2</v>
      </c>
      <c r="Q2" s="16">
        <f>AVERAGE(O2:O1124)</f>
        <v>1.6126447016918968</v>
      </c>
      <c r="R2" s="25">
        <v>0.86368779643582327</v>
      </c>
      <c r="S2" s="25">
        <v>0.9075000000000002</v>
      </c>
      <c r="T2" s="25">
        <v>0.79796949108955784</v>
      </c>
    </row>
    <row r="3" spans="1:20" ht="90">
      <c r="A3" s="17" t="s">
        <v>15</v>
      </c>
      <c r="B3" s="17" t="s">
        <v>21</v>
      </c>
      <c r="C3" s="17">
        <f t="shared" ref="C3:C66" si="0">_xlfn.IFS(B3="建议",1,B3="举报",2,B3="求助",3,B3="投诉",4,B3="咨询",5)</f>
        <v>4</v>
      </c>
      <c r="D3" s="17" t="s">
        <v>17</v>
      </c>
      <c r="E3" s="25">
        <f t="shared" ref="E3:E66" si="1">_xlfn.IFS(D3="12345app",1,D3="e福州app",2,D3="qq",3,D3="电话",4,D3="短信",5,D3="网站",6,D3="微博",7,D3="微信",8,D3="邮件",9)</f>
        <v>6</v>
      </c>
      <c r="F3" s="25" t="s">
        <v>22</v>
      </c>
      <c r="G3" s="23">
        <v>153</v>
      </c>
      <c r="H3" s="21">
        <v>0.86466366202485301</v>
      </c>
      <c r="I3" s="17">
        <v>1</v>
      </c>
      <c r="J3" s="59">
        <v>43527</v>
      </c>
      <c r="K3" s="65">
        <v>0</v>
      </c>
      <c r="L3" s="25" t="s">
        <v>23</v>
      </c>
      <c r="M3" s="25" t="s">
        <v>24</v>
      </c>
      <c r="N3" s="21">
        <v>34</v>
      </c>
      <c r="O3" s="17">
        <v>1</v>
      </c>
      <c r="P3" s="17">
        <v>12</v>
      </c>
      <c r="Q3" s="16">
        <f>AVERAGE(P2:P1124)</f>
        <v>7.0186999109528045</v>
      </c>
      <c r="R3" s="25">
        <v>0.61114224536875172</v>
      </c>
      <c r="S3" s="25">
        <v>0.68181818181818177</v>
      </c>
      <c r="T3" s="25">
        <v>0.50512834069460655</v>
      </c>
    </row>
    <row r="4" spans="1:20" ht="88" customHeight="1">
      <c r="A4" s="17" t="s">
        <v>15</v>
      </c>
      <c r="B4" s="17" t="s">
        <v>25</v>
      </c>
      <c r="C4" s="17">
        <f t="shared" si="0"/>
        <v>5</v>
      </c>
      <c r="D4" s="17" t="s">
        <v>17</v>
      </c>
      <c r="E4" s="25">
        <f t="shared" si="1"/>
        <v>6</v>
      </c>
      <c r="F4" s="25" t="s">
        <v>26</v>
      </c>
      <c r="G4" s="23">
        <v>132</v>
      </c>
      <c r="H4" s="21">
        <v>2.2514038062748599E-6</v>
      </c>
      <c r="I4" s="17">
        <v>0</v>
      </c>
      <c r="J4" s="59">
        <v>43438</v>
      </c>
      <c r="K4" s="65">
        <v>0</v>
      </c>
      <c r="L4" s="17" t="s">
        <v>27</v>
      </c>
      <c r="M4" s="17" t="s">
        <v>28</v>
      </c>
      <c r="N4" s="21">
        <v>136</v>
      </c>
      <c r="O4" s="17">
        <v>1</v>
      </c>
      <c r="P4" s="17">
        <v>1</v>
      </c>
      <c r="R4" s="25">
        <v>0.71475796930342383</v>
      </c>
      <c r="S4" s="25">
        <v>0.61983471074380159</v>
      </c>
      <c r="T4" s="25">
        <v>0.85714285714285721</v>
      </c>
    </row>
    <row r="5" spans="1:20" ht="185" customHeight="1">
      <c r="A5" s="17" t="s">
        <v>15</v>
      </c>
      <c r="B5" s="17" t="s">
        <v>21</v>
      </c>
      <c r="C5" s="17">
        <f t="shared" si="0"/>
        <v>4</v>
      </c>
      <c r="D5" s="17" t="s">
        <v>17</v>
      </c>
      <c r="E5" s="25">
        <f t="shared" si="1"/>
        <v>6</v>
      </c>
      <c r="F5" s="17" t="s">
        <v>29</v>
      </c>
      <c r="G5" s="23">
        <v>366</v>
      </c>
      <c r="H5" s="21">
        <v>4.7637349934848104E-3</v>
      </c>
      <c r="I5" s="17">
        <v>0</v>
      </c>
      <c r="J5" s="59">
        <v>43383</v>
      </c>
      <c r="K5" s="65">
        <v>1</v>
      </c>
      <c r="L5" s="17" t="s">
        <v>30</v>
      </c>
      <c r="M5" s="17" t="s">
        <v>31</v>
      </c>
      <c r="N5" s="21">
        <v>34</v>
      </c>
      <c r="O5" s="17">
        <v>2</v>
      </c>
      <c r="P5" s="17">
        <v>16</v>
      </c>
      <c r="R5" s="25">
        <v>0.58051948051948055</v>
      </c>
      <c r="S5" s="25">
        <v>0.68181818181818177</v>
      </c>
      <c r="T5" s="25">
        <v>0.4285714285714286</v>
      </c>
    </row>
    <row r="6" spans="1:20" ht="160" customHeight="1">
      <c r="A6" s="17" t="s">
        <v>15</v>
      </c>
      <c r="B6" s="17" t="s">
        <v>21</v>
      </c>
      <c r="C6" s="17">
        <f t="shared" si="0"/>
        <v>4</v>
      </c>
      <c r="D6" s="17" t="s">
        <v>17</v>
      </c>
      <c r="E6" s="25">
        <f t="shared" si="1"/>
        <v>6</v>
      </c>
      <c r="F6" s="17" t="s">
        <v>32</v>
      </c>
      <c r="G6" s="23">
        <v>222</v>
      </c>
      <c r="H6" s="21">
        <v>4.1949037384468903E-3</v>
      </c>
      <c r="I6" s="17">
        <v>1</v>
      </c>
      <c r="J6" s="59">
        <v>43381</v>
      </c>
      <c r="K6" s="65">
        <v>0</v>
      </c>
      <c r="L6" s="17" t="s">
        <v>33</v>
      </c>
      <c r="M6" s="17" t="s">
        <v>34</v>
      </c>
      <c r="N6" s="21">
        <v>121</v>
      </c>
      <c r="O6" s="17">
        <v>1</v>
      </c>
      <c r="P6" s="17">
        <v>1</v>
      </c>
      <c r="R6" s="25">
        <v>0.53370107112476095</v>
      </c>
      <c r="S6" s="25">
        <v>0.31807321377936337</v>
      </c>
      <c r="T6" s="25">
        <v>0.85714285714285721</v>
      </c>
    </row>
    <row r="7" spans="1:20" ht="225">
      <c r="A7" s="17" t="s">
        <v>15</v>
      </c>
      <c r="B7" s="17" t="s">
        <v>25</v>
      </c>
      <c r="C7" s="17">
        <f t="shared" si="0"/>
        <v>5</v>
      </c>
      <c r="D7" s="17" t="s">
        <v>17</v>
      </c>
      <c r="E7" s="25">
        <f t="shared" si="1"/>
        <v>6</v>
      </c>
      <c r="F7" s="17" t="s">
        <v>35</v>
      </c>
      <c r="G7" s="23">
        <v>314</v>
      </c>
      <c r="H7" s="21">
        <v>0</v>
      </c>
      <c r="I7" s="17">
        <v>1</v>
      </c>
      <c r="J7" s="59">
        <v>43369</v>
      </c>
      <c r="K7" s="65">
        <v>0</v>
      </c>
      <c r="L7" s="17" t="s">
        <v>36</v>
      </c>
      <c r="M7" s="17" t="s">
        <v>37</v>
      </c>
      <c r="N7" s="21">
        <v>87</v>
      </c>
      <c r="O7" s="17">
        <v>1</v>
      </c>
      <c r="P7" s="17">
        <v>0</v>
      </c>
      <c r="R7" s="25">
        <v>0.85</v>
      </c>
      <c r="S7" s="25">
        <v>0.75</v>
      </c>
      <c r="T7" s="25">
        <v>1</v>
      </c>
    </row>
    <row r="8" spans="1:20" ht="87" customHeight="1">
      <c r="A8" s="17" t="s">
        <v>15</v>
      </c>
      <c r="B8" s="17" t="s">
        <v>21</v>
      </c>
      <c r="C8" s="17">
        <f t="shared" si="0"/>
        <v>4</v>
      </c>
      <c r="D8" s="17" t="s">
        <v>38</v>
      </c>
      <c r="E8" s="25">
        <f t="shared" si="1"/>
        <v>7</v>
      </c>
      <c r="F8" s="17" t="s">
        <v>39</v>
      </c>
      <c r="G8" s="23">
        <v>169</v>
      </c>
      <c r="H8" s="21">
        <v>1.5752242823643601E-2</v>
      </c>
      <c r="I8" s="17">
        <v>0</v>
      </c>
      <c r="J8" s="58">
        <v>43052</v>
      </c>
      <c r="K8" s="19">
        <v>0</v>
      </c>
      <c r="L8" s="17" t="s">
        <v>40</v>
      </c>
      <c r="M8" s="17" t="s">
        <v>41</v>
      </c>
      <c r="N8" s="21">
        <v>69</v>
      </c>
      <c r="O8" s="17">
        <v>3</v>
      </c>
      <c r="P8" s="17">
        <v>2</v>
      </c>
      <c r="R8" s="25">
        <v>0.72827870552673224</v>
      </c>
      <c r="S8" s="25">
        <v>0.68181818181818177</v>
      </c>
      <c r="T8" s="25">
        <v>0.79796949108955784</v>
      </c>
    </row>
    <row r="9" spans="1:20" ht="45">
      <c r="A9" s="17" t="s">
        <v>15</v>
      </c>
      <c r="B9" s="17" t="s">
        <v>21</v>
      </c>
      <c r="C9" s="17">
        <f t="shared" si="0"/>
        <v>4</v>
      </c>
      <c r="D9" s="17" t="s">
        <v>42</v>
      </c>
      <c r="E9" s="25">
        <f t="shared" si="1"/>
        <v>4</v>
      </c>
      <c r="F9" s="17" t="s">
        <v>43</v>
      </c>
      <c r="G9" s="23">
        <v>63</v>
      </c>
      <c r="H9" s="21">
        <v>3.3652265919757597E-2</v>
      </c>
      <c r="I9" s="17">
        <v>1</v>
      </c>
      <c r="J9" s="60">
        <v>42674</v>
      </c>
      <c r="K9" s="66">
        <v>1</v>
      </c>
      <c r="L9" s="17" t="s">
        <v>44</v>
      </c>
      <c r="M9" s="48" t="s">
        <v>45</v>
      </c>
      <c r="N9" s="21">
        <v>24</v>
      </c>
      <c r="O9" s="17">
        <v>1</v>
      </c>
      <c r="P9" s="17">
        <v>0</v>
      </c>
      <c r="R9" s="25">
        <v>0.85</v>
      </c>
      <c r="S9" s="25">
        <v>0.75</v>
      </c>
      <c r="T9" s="25">
        <v>1</v>
      </c>
    </row>
    <row r="10" spans="1:20" ht="45" customHeight="1">
      <c r="A10" s="17" t="s">
        <v>15</v>
      </c>
      <c r="B10" s="17" t="s">
        <v>21</v>
      </c>
      <c r="C10" s="17">
        <f t="shared" si="0"/>
        <v>4</v>
      </c>
      <c r="D10" s="17" t="s">
        <v>17</v>
      </c>
      <c r="E10" s="25">
        <f t="shared" si="1"/>
        <v>6</v>
      </c>
      <c r="F10" s="17" t="s">
        <v>46</v>
      </c>
      <c r="G10" s="23">
        <v>19</v>
      </c>
      <c r="H10" s="21">
        <v>2.0634947817012701E-2</v>
      </c>
      <c r="I10" s="17">
        <v>1</v>
      </c>
      <c r="J10" s="59">
        <v>42626</v>
      </c>
      <c r="K10" s="65">
        <v>0</v>
      </c>
      <c r="L10" s="25" t="s">
        <v>47</v>
      </c>
      <c r="M10" s="17" t="s">
        <v>48</v>
      </c>
      <c r="N10" s="21">
        <v>53</v>
      </c>
      <c r="O10" s="17">
        <v>1</v>
      </c>
      <c r="P10" s="17">
        <v>7</v>
      </c>
      <c r="R10" s="25">
        <v>0.74381421079630905</v>
      </c>
      <c r="S10" s="25">
        <v>0.82500000000000007</v>
      </c>
      <c r="T10" s="25">
        <v>0.62203552699077269</v>
      </c>
    </row>
    <row r="11" spans="1:20" ht="45">
      <c r="A11" s="17" t="s">
        <v>15</v>
      </c>
      <c r="B11" s="17" t="s">
        <v>21</v>
      </c>
      <c r="C11" s="17">
        <f t="shared" si="0"/>
        <v>4</v>
      </c>
      <c r="D11" s="17" t="s">
        <v>17</v>
      </c>
      <c r="E11" s="25">
        <f t="shared" si="1"/>
        <v>6</v>
      </c>
      <c r="F11" s="17" t="s">
        <v>49</v>
      </c>
      <c r="G11" s="23">
        <v>38</v>
      </c>
      <c r="H11" s="21">
        <v>0.146456406279378</v>
      </c>
      <c r="I11" s="17">
        <v>1</v>
      </c>
      <c r="J11" s="59">
        <v>42626</v>
      </c>
      <c r="K11" s="65">
        <v>0</v>
      </c>
      <c r="L11" s="17" t="s">
        <v>50</v>
      </c>
      <c r="M11" s="17" t="s">
        <v>48</v>
      </c>
      <c r="N11" s="21">
        <v>53</v>
      </c>
      <c r="O11" s="17">
        <v>1</v>
      </c>
      <c r="P11" s="17">
        <v>7</v>
      </c>
      <c r="R11" s="25">
        <v>0.74381421079630905</v>
      </c>
      <c r="S11" s="25">
        <v>0.82500000000000007</v>
      </c>
      <c r="T11" s="25">
        <v>0.62203552699077269</v>
      </c>
    </row>
    <row r="12" spans="1:20" ht="60">
      <c r="A12" s="17" t="s">
        <v>15</v>
      </c>
      <c r="B12" s="17" t="s">
        <v>21</v>
      </c>
      <c r="C12" s="17">
        <f t="shared" si="0"/>
        <v>4</v>
      </c>
      <c r="D12" s="17" t="s">
        <v>17</v>
      </c>
      <c r="E12" s="25">
        <f t="shared" si="1"/>
        <v>6</v>
      </c>
      <c r="F12" s="17" t="s">
        <v>51</v>
      </c>
      <c r="G12" s="23">
        <v>35</v>
      </c>
      <c r="H12" s="21">
        <v>3.1382164121684898E-4</v>
      </c>
      <c r="I12" s="17">
        <v>1</v>
      </c>
      <c r="J12" s="59">
        <v>42626</v>
      </c>
      <c r="K12" s="65">
        <v>0</v>
      </c>
      <c r="L12" s="17" t="s">
        <v>52</v>
      </c>
      <c r="M12" s="17" t="s">
        <v>53</v>
      </c>
      <c r="N12" s="21">
        <v>78</v>
      </c>
      <c r="O12" s="17">
        <v>2</v>
      </c>
      <c r="P12" s="17">
        <v>27</v>
      </c>
      <c r="R12" s="25">
        <v>0.59807700441676392</v>
      </c>
      <c r="S12" s="25">
        <v>0.82500000000000007</v>
      </c>
      <c r="T12" s="25">
        <v>0.25769251104190971</v>
      </c>
    </row>
    <row r="13" spans="1:20" ht="46" customHeight="1">
      <c r="A13" s="17" t="s">
        <v>15</v>
      </c>
      <c r="B13" s="17" t="s">
        <v>21</v>
      </c>
      <c r="C13" s="17">
        <f t="shared" si="0"/>
        <v>4</v>
      </c>
      <c r="D13" s="17" t="s">
        <v>17</v>
      </c>
      <c r="E13" s="25">
        <f t="shared" si="1"/>
        <v>6</v>
      </c>
      <c r="F13" s="17" t="s">
        <v>54</v>
      </c>
      <c r="G13" s="23">
        <v>38</v>
      </c>
      <c r="H13" s="21">
        <v>7.0204172710241998E-3</v>
      </c>
      <c r="I13" s="17">
        <v>1</v>
      </c>
      <c r="J13" s="59">
        <v>42625</v>
      </c>
      <c r="K13" s="65">
        <v>0</v>
      </c>
      <c r="L13" s="17" t="s">
        <v>55</v>
      </c>
      <c r="M13" s="17" t="s">
        <v>48</v>
      </c>
      <c r="N13" s="21">
        <v>53</v>
      </c>
      <c r="O13" s="17">
        <v>1</v>
      </c>
      <c r="P13" s="17">
        <v>8</v>
      </c>
      <c r="R13" s="25">
        <v>0.73337559287164633</v>
      </c>
      <c r="S13" s="25">
        <v>0.82500000000000007</v>
      </c>
      <c r="T13" s="25">
        <v>0.59593898217911567</v>
      </c>
    </row>
    <row r="14" spans="1:20" ht="45">
      <c r="A14" s="17" t="s">
        <v>15</v>
      </c>
      <c r="B14" s="17" t="s">
        <v>21</v>
      </c>
      <c r="C14" s="17">
        <f t="shared" si="0"/>
        <v>4</v>
      </c>
      <c r="D14" s="17" t="s">
        <v>17</v>
      </c>
      <c r="E14" s="25">
        <f t="shared" si="1"/>
        <v>6</v>
      </c>
      <c r="F14" s="17" t="s">
        <v>51</v>
      </c>
      <c r="G14" s="23">
        <v>31</v>
      </c>
      <c r="H14" s="21">
        <v>1.91458262147177E-2</v>
      </c>
      <c r="I14" s="17">
        <v>1</v>
      </c>
      <c r="J14" s="59">
        <v>42625</v>
      </c>
      <c r="K14" s="65">
        <v>0</v>
      </c>
      <c r="L14" s="25" t="s">
        <v>56</v>
      </c>
      <c r="M14" s="17" t="s">
        <v>48</v>
      </c>
      <c r="N14" s="21">
        <v>53</v>
      </c>
      <c r="O14" s="17">
        <v>1</v>
      </c>
      <c r="P14" s="17">
        <v>8</v>
      </c>
      <c r="R14" s="25">
        <v>0.73337559287164633</v>
      </c>
      <c r="S14" s="25">
        <v>0.82500000000000007</v>
      </c>
      <c r="T14" s="25">
        <v>0.59593898217911567</v>
      </c>
    </row>
    <row r="15" spans="1:20" ht="49" customHeight="1">
      <c r="A15" s="17" t="s">
        <v>15</v>
      </c>
      <c r="B15" s="17" t="s">
        <v>21</v>
      </c>
      <c r="C15" s="17">
        <f t="shared" si="0"/>
        <v>4</v>
      </c>
      <c r="D15" s="17" t="s">
        <v>17</v>
      </c>
      <c r="E15" s="25">
        <f t="shared" si="1"/>
        <v>6</v>
      </c>
      <c r="F15" s="17" t="s">
        <v>57</v>
      </c>
      <c r="G15" s="23">
        <v>34</v>
      </c>
      <c r="H15" s="21">
        <v>0.13294945010544301</v>
      </c>
      <c r="I15" s="17">
        <v>1</v>
      </c>
      <c r="J15" s="59">
        <v>42625</v>
      </c>
      <c r="K15" s="65">
        <v>0</v>
      </c>
      <c r="L15" s="17" t="s">
        <v>58</v>
      </c>
      <c r="M15" s="17" t="s">
        <v>59</v>
      </c>
      <c r="N15" s="21">
        <v>55</v>
      </c>
      <c r="O15" s="17">
        <v>1</v>
      </c>
      <c r="P15" s="17">
        <v>2</v>
      </c>
      <c r="R15" s="25">
        <v>0.81418779643582317</v>
      </c>
      <c r="S15" s="25">
        <v>0.82500000000000007</v>
      </c>
      <c r="T15" s="25">
        <v>0.79796949108955784</v>
      </c>
    </row>
    <row r="16" spans="1:20" ht="45">
      <c r="A16" s="17" t="s">
        <v>15</v>
      </c>
      <c r="B16" s="17" t="s">
        <v>21</v>
      </c>
      <c r="C16" s="17">
        <f t="shared" si="0"/>
        <v>4</v>
      </c>
      <c r="D16" s="17" t="s">
        <v>17</v>
      </c>
      <c r="E16" s="25">
        <f t="shared" si="1"/>
        <v>6</v>
      </c>
      <c r="F16" s="17" t="s">
        <v>60</v>
      </c>
      <c r="G16" s="23">
        <v>41</v>
      </c>
      <c r="H16" s="21">
        <v>0.31795593957352603</v>
      </c>
      <c r="I16" s="17">
        <v>1</v>
      </c>
      <c r="J16" s="59">
        <v>42625</v>
      </c>
      <c r="K16" s="65">
        <v>0</v>
      </c>
      <c r="L16" s="17" t="s">
        <v>61</v>
      </c>
      <c r="M16" s="17" t="s">
        <v>62</v>
      </c>
      <c r="N16" s="21">
        <v>47</v>
      </c>
      <c r="O16" s="17">
        <v>1</v>
      </c>
      <c r="P16" s="17">
        <v>0</v>
      </c>
      <c r="R16" s="25">
        <v>0.89500000000000002</v>
      </c>
      <c r="S16" s="25">
        <v>0.82500000000000007</v>
      </c>
      <c r="T16" s="25">
        <v>1</v>
      </c>
    </row>
    <row r="17" spans="1:20" ht="42" customHeight="1">
      <c r="A17" s="17" t="s">
        <v>15</v>
      </c>
      <c r="B17" s="17" t="s">
        <v>21</v>
      </c>
      <c r="C17" s="17">
        <f t="shared" si="0"/>
        <v>4</v>
      </c>
      <c r="D17" s="17" t="s">
        <v>17</v>
      </c>
      <c r="E17" s="25">
        <f t="shared" si="1"/>
        <v>6</v>
      </c>
      <c r="F17" s="17" t="s">
        <v>63</v>
      </c>
      <c r="G17" s="23">
        <v>12</v>
      </c>
      <c r="H17" s="21">
        <v>0.18263054988807301</v>
      </c>
      <c r="I17" s="17">
        <v>1</v>
      </c>
      <c r="J17" s="59">
        <v>42623</v>
      </c>
      <c r="K17" s="65">
        <v>0</v>
      </c>
      <c r="L17" s="25" t="s">
        <v>64</v>
      </c>
      <c r="M17" s="17" t="s">
        <v>65</v>
      </c>
      <c r="N17" s="21">
        <v>54</v>
      </c>
      <c r="O17" s="17">
        <v>1</v>
      </c>
      <c r="P17" s="17">
        <v>4</v>
      </c>
      <c r="R17" s="25">
        <v>0.73571428571428577</v>
      </c>
      <c r="S17" s="25">
        <v>0.75</v>
      </c>
      <c r="T17" s="25">
        <v>0.7142857142857143</v>
      </c>
    </row>
    <row r="18" spans="1:20" ht="45">
      <c r="A18" s="17" t="s">
        <v>15</v>
      </c>
      <c r="B18" s="17" t="s">
        <v>21</v>
      </c>
      <c r="C18" s="17">
        <f t="shared" si="0"/>
        <v>4</v>
      </c>
      <c r="D18" s="17" t="s">
        <v>17</v>
      </c>
      <c r="E18" s="25">
        <f t="shared" si="1"/>
        <v>6</v>
      </c>
      <c r="F18" s="17" t="s">
        <v>66</v>
      </c>
      <c r="G18" s="23">
        <v>28</v>
      </c>
      <c r="H18" s="21">
        <v>0.13814528019334599</v>
      </c>
      <c r="I18" s="17">
        <v>1</v>
      </c>
      <c r="J18" s="59">
        <v>42621</v>
      </c>
      <c r="K18" s="65">
        <v>0</v>
      </c>
      <c r="L18" s="25" t="s">
        <v>67</v>
      </c>
      <c r="M18" s="17" t="s">
        <v>65</v>
      </c>
      <c r="N18" s="21">
        <v>54</v>
      </c>
      <c r="O18" s="17">
        <v>3</v>
      </c>
      <c r="P18" s="17">
        <v>6</v>
      </c>
      <c r="R18" s="25">
        <v>0.75502915755524702</v>
      </c>
      <c r="S18" s="25">
        <v>0.82500000000000007</v>
      </c>
      <c r="T18" s="25">
        <v>0.65007289388811751</v>
      </c>
    </row>
    <row r="19" spans="1:20" ht="46" customHeight="1">
      <c r="A19" s="17" t="s">
        <v>15</v>
      </c>
      <c r="B19" s="17" t="s">
        <v>21</v>
      </c>
      <c r="C19" s="17">
        <f t="shared" si="0"/>
        <v>4</v>
      </c>
      <c r="D19" s="17" t="s">
        <v>17</v>
      </c>
      <c r="E19" s="25">
        <f t="shared" si="1"/>
        <v>6</v>
      </c>
      <c r="F19" s="17" t="s">
        <v>68</v>
      </c>
      <c r="G19" s="23">
        <v>21</v>
      </c>
      <c r="H19" s="21">
        <v>0.33586551846988799</v>
      </c>
      <c r="I19" s="17">
        <v>1</v>
      </c>
      <c r="J19" s="59">
        <v>42621</v>
      </c>
      <c r="K19" s="65">
        <v>0</v>
      </c>
      <c r="L19" s="25" t="s">
        <v>69</v>
      </c>
      <c r="M19" s="17" t="s">
        <v>65</v>
      </c>
      <c r="N19" s="21">
        <v>54</v>
      </c>
      <c r="O19" s="17">
        <v>2</v>
      </c>
      <c r="P19" s="17">
        <v>6</v>
      </c>
      <c r="R19" s="25">
        <v>0.75502915755524702</v>
      </c>
      <c r="S19" s="25">
        <v>0.82500000000000007</v>
      </c>
      <c r="T19" s="25">
        <v>0.65007289388811751</v>
      </c>
    </row>
    <row r="20" spans="1:20" ht="45">
      <c r="A20" s="17" t="s">
        <v>15</v>
      </c>
      <c r="B20" s="17" t="s">
        <v>25</v>
      </c>
      <c r="C20" s="17">
        <f t="shared" si="0"/>
        <v>5</v>
      </c>
      <c r="D20" s="17" t="s">
        <v>17</v>
      </c>
      <c r="E20" s="25">
        <f t="shared" si="1"/>
        <v>6</v>
      </c>
      <c r="F20" s="17" t="s">
        <v>70</v>
      </c>
      <c r="G20" s="23">
        <v>30</v>
      </c>
      <c r="H20" s="21">
        <v>0.66888578427563605</v>
      </c>
      <c r="I20" s="17">
        <v>1</v>
      </c>
      <c r="J20" s="59">
        <v>42621</v>
      </c>
      <c r="K20" s="65">
        <v>0</v>
      </c>
      <c r="L20" s="25" t="s">
        <v>71</v>
      </c>
      <c r="M20" s="17" t="s">
        <v>65</v>
      </c>
      <c r="N20" s="21">
        <v>54</v>
      </c>
      <c r="O20" s="17">
        <v>2</v>
      </c>
      <c r="P20" s="17">
        <v>6</v>
      </c>
      <c r="R20" s="25">
        <v>0.71002915755524698</v>
      </c>
      <c r="S20" s="25">
        <v>0.75</v>
      </c>
      <c r="T20" s="25">
        <v>0.65007289388811751</v>
      </c>
    </row>
    <row r="21" spans="1:20" ht="45">
      <c r="A21" s="17" t="s">
        <v>15</v>
      </c>
      <c r="B21" s="17" t="s">
        <v>25</v>
      </c>
      <c r="C21" s="17">
        <f t="shared" si="0"/>
        <v>5</v>
      </c>
      <c r="D21" s="17" t="s">
        <v>17</v>
      </c>
      <c r="E21" s="25">
        <f t="shared" si="1"/>
        <v>6</v>
      </c>
      <c r="F21" s="17" t="s">
        <v>72</v>
      </c>
      <c r="G21" s="23">
        <v>41</v>
      </c>
      <c r="H21" s="21">
        <v>9.5100265036714302E-2</v>
      </c>
      <c r="I21" s="17">
        <v>1</v>
      </c>
      <c r="J21" s="59">
        <v>42621</v>
      </c>
      <c r="K21" s="65">
        <v>0</v>
      </c>
      <c r="L21" s="25" t="s">
        <v>73</v>
      </c>
      <c r="M21" s="17" t="s">
        <v>65</v>
      </c>
      <c r="N21" s="21">
        <v>54</v>
      </c>
      <c r="O21" s="17">
        <v>2</v>
      </c>
      <c r="P21" s="17">
        <v>6</v>
      </c>
      <c r="R21" s="25">
        <v>0.71002915755524698</v>
      </c>
      <c r="S21" s="25">
        <v>0.75</v>
      </c>
      <c r="T21" s="25">
        <v>0.65007289388811751</v>
      </c>
    </row>
    <row r="22" spans="1:20" ht="45" customHeight="1">
      <c r="A22" s="17" t="s">
        <v>15</v>
      </c>
      <c r="B22" s="17" t="s">
        <v>25</v>
      </c>
      <c r="C22" s="17">
        <f t="shared" si="0"/>
        <v>5</v>
      </c>
      <c r="D22" s="17" t="s">
        <v>17</v>
      </c>
      <c r="E22" s="25">
        <f t="shared" si="1"/>
        <v>6</v>
      </c>
      <c r="F22" s="17" t="s">
        <v>74</v>
      </c>
      <c r="G22" s="23">
        <v>27</v>
      </c>
      <c r="H22" s="21">
        <v>0.57860834454473398</v>
      </c>
      <c r="I22" s="17">
        <v>1</v>
      </c>
      <c r="J22" s="59">
        <v>42621</v>
      </c>
      <c r="K22" s="65">
        <v>0</v>
      </c>
      <c r="L22" s="25" t="s">
        <v>75</v>
      </c>
      <c r="M22" s="25" t="s">
        <v>65</v>
      </c>
      <c r="N22" s="21">
        <v>54</v>
      </c>
      <c r="O22" s="17">
        <v>2</v>
      </c>
      <c r="P22" s="17">
        <v>6</v>
      </c>
      <c r="R22" s="25">
        <v>0.75502915755524702</v>
      </c>
      <c r="S22" s="25">
        <v>0.82500000000000007</v>
      </c>
      <c r="T22" s="25">
        <v>0.65007289388811751</v>
      </c>
    </row>
    <row r="23" spans="1:20" ht="60">
      <c r="A23" s="17" t="s">
        <v>76</v>
      </c>
      <c r="B23" s="17" t="s">
        <v>21</v>
      </c>
      <c r="C23" s="17">
        <f t="shared" si="0"/>
        <v>4</v>
      </c>
      <c r="D23" s="17" t="s">
        <v>42</v>
      </c>
      <c r="E23" s="25">
        <f t="shared" si="1"/>
        <v>4</v>
      </c>
      <c r="F23" s="25" t="s">
        <v>77</v>
      </c>
      <c r="G23" s="23">
        <v>64</v>
      </c>
      <c r="H23" s="21">
        <v>3.4386371784278502E-4</v>
      </c>
      <c r="I23" s="17">
        <v>1</v>
      </c>
      <c r="J23" s="59">
        <v>43780</v>
      </c>
      <c r="K23" s="65">
        <v>0</v>
      </c>
      <c r="L23" s="17" t="s">
        <v>78</v>
      </c>
      <c r="M23" s="17" t="s">
        <v>79</v>
      </c>
      <c r="N23" s="21">
        <v>50</v>
      </c>
      <c r="O23" s="17">
        <v>1</v>
      </c>
      <c r="P23" s="17">
        <v>1</v>
      </c>
      <c r="R23" s="25">
        <v>0.83785714285714286</v>
      </c>
      <c r="S23" s="25">
        <v>0.82500000000000007</v>
      </c>
      <c r="T23" s="25">
        <v>0.85714285714285721</v>
      </c>
    </row>
    <row r="24" spans="1:20" ht="120">
      <c r="A24" s="17" t="s">
        <v>76</v>
      </c>
      <c r="B24" s="17" t="s">
        <v>80</v>
      </c>
      <c r="C24" s="17">
        <f t="shared" si="0"/>
        <v>1</v>
      </c>
      <c r="D24" s="17" t="s">
        <v>17</v>
      </c>
      <c r="E24" s="25">
        <f t="shared" si="1"/>
        <v>6</v>
      </c>
      <c r="F24" s="61" t="s">
        <v>81</v>
      </c>
      <c r="G24" s="23">
        <v>144</v>
      </c>
      <c r="H24" s="21">
        <v>0.74884229608998698</v>
      </c>
      <c r="I24" s="17">
        <v>1</v>
      </c>
      <c r="J24" s="59">
        <v>43267</v>
      </c>
      <c r="K24" s="65">
        <v>1</v>
      </c>
      <c r="L24" s="25" t="s">
        <v>82</v>
      </c>
      <c r="M24" s="17" t="s">
        <v>83</v>
      </c>
      <c r="N24" s="21">
        <v>166</v>
      </c>
      <c r="O24" s="17">
        <v>3</v>
      </c>
      <c r="P24" s="17">
        <v>5</v>
      </c>
      <c r="R24" s="25">
        <v>0.68131559609092107</v>
      </c>
      <c r="S24" s="25">
        <v>0.68181818181818177</v>
      </c>
      <c r="T24" s="25">
        <v>0.68056171750003003</v>
      </c>
    </row>
    <row r="25" spans="1:20" ht="63" customHeight="1">
      <c r="A25" s="17" t="s">
        <v>76</v>
      </c>
      <c r="B25" s="17" t="s">
        <v>21</v>
      </c>
      <c r="C25" s="17">
        <f t="shared" si="0"/>
        <v>4</v>
      </c>
      <c r="D25" s="17" t="s">
        <v>42</v>
      </c>
      <c r="E25" s="25">
        <f t="shared" si="1"/>
        <v>4</v>
      </c>
      <c r="F25" s="17" t="s">
        <v>84</v>
      </c>
      <c r="G25" s="23">
        <v>84</v>
      </c>
      <c r="H25" s="21">
        <v>1.7157883738083399E-2</v>
      </c>
      <c r="I25" s="17">
        <v>1</v>
      </c>
      <c r="J25" s="59">
        <v>43255</v>
      </c>
      <c r="K25" s="65">
        <v>0</v>
      </c>
      <c r="L25" s="17" t="s">
        <v>85</v>
      </c>
      <c r="M25" s="17" t="s">
        <v>86</v>
      </c>
      <c r="N25" s="21">
        <v>82</v>
      </c>
      <c r="O25" s="17">
        <v>1</v>
      </c>
      <c r="P25" s="17">
        <v>2</v>
      </c>
      <c r="R25" s="25">
        <v>0.76918779643582313</v>
      </c>
      <c r="S25" s="25">
        <v>0.75</v>
      </c>
      <c r="T25" s="25">
        <v>0.79796949108955784</v>
      </c>
    </row>
    <row r="26" spans="1:20" ht="120">
      <c r="A26" s="17" t="s">
        <v>76</v>
      </c>
      <c r="B26" s="17" t="s">
        <v>21</v>
      </c>
      <c r="C26" s="17">
        <f t="shared" si="0"/>
        <v>4</v>
      </c>
      <c r="D26" s="17" t="s">
        <v>17</v>
      </c>
      <c r="E26" s="25">
        <f t="shared" si="1"/>
        <v>6</v>
      </c>
      <c r="F26" s="25" t="s">
        <v>87</v>
      </c>
      <c r="G26" s="23">
        <v>166</v>
      </c>
      <c r="H26" s="21">
        <v>2.2121083396164899E-6</v>
      </c>
      <c r="I26" s="17">
        <v>1</v>
      </c>
      <c r="J26" s="59">
        <v>43206</v>
      </c>
      <c r="K26" s="65">
        <v>0</v>
      </c>
      <c r="L26" s="25" t="s">
        <v>88</v>
      </c>
      <c r="M26" s="17" t="s">
        <v>89</v>
      </c>
      <c r="N26" s="21">
        <v>169</v>
      </c>
      <c r="O26" s="17">
        <v>1</v>
      </c>
      <c r="P26" s="17">
        <v>2</v>
      </c>
      <c r="R26" s="25">
        <v>0.69108862288210404</v>
      </c>
      <c r="S26" s="25">
        <v>0.61983471074380148</v>
      </c>
      <c r="T26" s="25">
        <v>0.79796949108955784</v>
      </c>
    </row>
    <row r="27" spans="1:20" ht="105">
      <c r="A27" s="17" t="s">
        <v>76</v>
      </c>
      <c r="B27" s="17" t="s">
        <v>21</v>
      </c>
      <c r="C27" s="17">
        <f t="shared" si="0"/>
        <v>4</v>
      </c>
      <c r="D27" s="17" t="s">
        <v>17</v>
      </c>
      <c r="E27" s="25">
        <f t="shared" si="1"/>
        <v>6</v>
      </c>
      <c r="F27" s="25" t="s">
        <v>90</v>
      </c>
      <c r="G27" s="23">
        <v>160</v>
      </c>
      <c r="H27" s="21">
        <v>5.5463902992602996E-7</v>
      </c>
      <c r="I27" s="17">
        <v>1</v>
      </c>
      <c r="J27" s="59">
        <v>43191</v>
      </c>
      <c r="K27" s="65">
        <v>0</v>
      </c>
      <c r="L27" s="17" t="s">
        <v>91</v>
      </c>
      <c r="M27" s="17" t="s">
        <v>92</v>
      </c>
      <c r="N27" s="21">
        <v>131</v>
      </c>
      <c r="O27" s="17">
        <v>1</v>
      </c>
      <c r="P27" s="17">
        <v>3</v>
      </c>
      <c r="R27" s="25">
        <v>0.53194682134273918</v>
      </c>
      <c r="S27" s="25">
        <v>0.38486858867302981</v>
      </c>
      <c r="T27" s="25">
        <v>0.75256417034730327</v>
      </c>
    </row>
    <row r="28" spans="1:20" ht="63" customHeight="1">
      <c r="A28" s="17" t="s">
        <v>76</v>
      </c>
      <c r="B28" s="17" t="s">
        <v>25</v>
      </c>
      <c r="C28" s="17">
        <f t="shared" si="0"/>
        <v>5</v>
      </c>
      <c r="D28" s="17" t="s">
        <v>17</v>
      </c>
      <c r="E28" s="25">
        <f t="shared" si="1"/>
        <v>6</v>
      </c>
      <c r="F28" s="25" t="s">
        <v>93</v>
      </c>
      <c r="G28" s="23">
        <v>81</v>
      </c>
      <c r="H28" s="21">
        <v>0.280950657366279</v>
      </c>
      <c r="I28" s="17">
        <v>1</v>
      </c>
      <c r="J28" s="59">
        <v>43185</v>
      </c>
      <c r="K28" s="65">
        <v>0</v>
      </c>
      <c r="L28" s="25" t="s">
        <v>94</v>
      </c>
      <c r="M28" s="17" t="s">
        <v>95</v>
      </c>
      <c r="N28" s="21">
        <v>89</v>
      </c>
      <c r="O28" s="17">
        <v>1</v>
      </c>
      <c r="P28" s="17">
        <v>1</v>
      </c>
      <c r="R28" s="25">
        <v>0.75194805194805192</v>
      </c>
      <c r="S28" s="25">
        <v>0.68181818181818177</v>
      </c>
      <c r="T28" s="25">
        <v>0.85714285714285721</v>
      </c>
    </row>
    <row r="29" spans="1:20" ht="135">
      <c r="A29" s="17" t="s">
        <v>76</v>
      </c>
      <c r="B29" s="17" t="s">
        <v>21</v>
      </c>
      <c r="C29" s="17">
        <f t="shared" si="0"/>
        <v>4</v>
      </c>
      <c r="D29" s="17" t="s">
        <v>17</v>
      </c>
      <c r="E29" s="25">
        <f t="shared" si="1"/>
        <v>6</v>
      </c>
      <c r="F29" s="25" t="s">
        <v>96</v>
      </c>
      <c r="G29" s="23">
        <v>242</v>
      </c>
      <c r="H29" s="21">
        <v>0.80005350769811401</v>
      </c>
      <c r="I29" s="17">
        <v>1</v>
      </c>
      <c r="J29" s="59">
        <v>43158</v>
      </c>
      <c r="K29" s="65">
        <v>0</v>
      </c>
      <c r="L29" s="17" t="s">
        <v>97</v>
      </c>
      <c r="M29" s="17" t="s">
        <v>98</v>
      </c>
      <c r="N29" s="21">
        <v>116</v>
      </c>
      <c r="O29" s="17">
        <v>2</v>
      </c>
      <c r="P29" s="17">
        <v>3</v>
      </c>
      <c r="R29" s="25">
        <v>0.58044026351554101</v>
      </c>
      <c r="S29" s="25">
        <v>0.46569099229436611</v>
      </c>
      <c r="T29" s="25">
        <v>0.75256417034730327</v>
      </c>
    </row>
    <row r="30" spans="1:20" ht="60">
      <c r="A30" s="17" t="s">
        <v>76</v>
      </c>
      <c r="B30" s="17" t="s">
        <v>25</v>
      </c>
      <c r="C30" s="17">
        <f t="shared" si="0"/>
        <v>5</v>
      </c>
      <c r="D30" s="17" t="s">
        <v>17</v>
      </c>
      <c r="E30" s="25">
        <f t="shared" si="1"/>
        <v>6</v>
      </c>
      <c r="F30" s="17" t="s">
        <v>99</v>
      </c>
      <c r="G30" s="23">
        <v>30</v>
      </c>
      <c r="H30" s="21">
        <v>5.7547793456569399E-5</v>
      </c>
      <c r="I30" s="17">
        <v>1</v>
      </c>
      <c r="J30" s="59">
        <v>43118</v>
      </c>
      <c r="K30" s="65">
        <v>1</v>
      </c>
      <c r="L30" s="17" t="s">
        <v>100</v>
      </c>
      <c r="M30" s="17" t="s">
        <v>101</v>
      </c>
      <c r="N30" s="21">
        <v>84</v>
      </c>
      <c r="O30" s="17">
        <v>1</v>
      </c>
      <c r="P30" s="17">
        <v>4</v>
      </c>
      <c r="R30" s="25">
        <v>0.62380594611999562</v>
      </c>
      <c r="S30" s="25">
        <v>0.5634861006761831</v>
      </c>
      <c r="T30" s="25">
        <v>0.7142857142857143</v>
      </c>
    </row>
    <row r="31" spans="1:20" ht="90">
      <c r="A31" s="17" t="s">
        <v>76</v>
      </c>
      <c r="B31" s="17" t="s">
        <v>80</v>
      </c>
      <c r="C31" s="17">
        <f t="shared" si="0"/>
        <v>1</v>
      </c>
      <c r="D31" s="17" t="s">
        <v>17</v>
      </c>
      <c r="E31" s="25">
        <f t="shared" si="1"/>
        <v>6</v>
      </c>
      <c r="F31" s="25" t="s">
        <v>102</v>
      </c>
      <c r="G31" s="23">
        <v>168</v>
      </c>
      <c r="H31" s="21">
        <v>3.2160683239834702E-4</v>
      </c>
      <c r="I31" s="17">
        <v>1</v>
      </c>
      <c r="J31" s="59">
        <v>43114</v>
      </c>
      <c r="K31" s="65">
        <v>1</v>
      </c>
      <c r="L31" s="25" t="s">
        <v>103</v>
      </c>
      <c r="M31" s="25" t="s">
        <v>104</v>
      </c>
      <c r="N31" s="21">
        <v>83</v>
      </c>
      <c r="O31" s="17">
        <v>2</v>
      </c>
      <c r="P31" s="17">
        <v>2</v>
      </c>
      <c r="R31" s="25">
        <v>0.69108862288210404</v>
      </c>
      <c r="S31" s="25">
        <v>0.61983471074380148</v>
      </c>
      <c r="T31" s="25">
        <v>0.79796949108955784</v>
      </c>
    </row>
    <row r="32" spans="1:20" ht="105">
      <c r="A32" s="17" t="s">
        <v>76</v>
      </c>
      <c r="B32" s="17" t="s">
        <v>21</v>
      </c>
      <c r="C32" s="17">
        <f t="shared" si="0"/>
        <v>4</v>
      </c>
      <c r="D32" s="17" t="s">
        <v>17</v>
      </c>
      <c r="E32" s="25">
        <f t="shared" si="1"/>
        <v>6</v>
      </c>
      <c r="F32" s="25" t="s">
        <v>105</v>
      </c>
      <c r="G32" s="23">
        <v>152</v>
      </c>
      <c r="H32" s="21">
        <v>3.4010565153365098E-2</v>
      </c>
      <c r="I32" s="17">
        <v>1</v>
      </c>
      <c r="J32" s="59">
        <v>43103</v>
      </c>
      <c r="K32" s="65">
        <v>1</v>
      </c>
      <c r="L32" s="17" t="s">
        <v>106</v>
      </c>
      <c r="M32" s="17" t="s">
        <v>107</v>
      </c>
      <c r="N32" s="21">
        <v>139</v>
      </c>
      <c r="O32" s="17">
        <v>1</v>
      </c>
      <c r="P32" s="17">
        <v>5</v>
      </c>
      <c r="R32" s="25">
        <v>0.57958074191429376</v>
      </c>
      <c r="S32" s="25">
        <v>0.51226009152380281</v>
      </c>
      <c r="T32" s="25">
        <v>0.68056171750003003</v>
      </c>
    </row>
    <row r="33" spans="1:20" ht="105">
      <c r="A33" s="17" t="s">
        <v>76</v>
      </c>
      <c r="B33" s="17" t="s">
        <v>25</v>
      </c>
      <c r="C33" s="17">
        <f t="shared" si="0"/>
        <v>5</v>
      </c>
      <c r="D33" s="17" t="s">
        <v>17</v>
      </c>
      <c r="E33" s="25">
        <f t="shared" si="1"/>
        <v>6</v>
      </c>
      <c r="F33" s="25" t="s">
        <v>108</v>
      </c>
      <c r="G33" s="23">
        <v>140</v>
      </c>
      <c r="H33" s="21">
        <v>7.1176378758531902E-2</v>
      </c>
      <c r="I33" s="17">
        <v>1</v>
      </c>
      <c r="J33" s="59">
        <v>43102</v>
      </c>
      <c r="K33" s="65">
        <v>1</v>
      </c>
      <c r="L33" s="17" t="s">
        <v>109</v>
      </c>
      <c r="M33" s="17" t="s">
        <v>110</v>
      </c>
      <c r="N33" s="21">
        <v>98</v>
      </c>
      <c r="O33" s="17">
        <v>1</v>
      </c>
      <c r="P33" s="17">
        <v>2</v>
      </c>
      <c r="R33" s="25">
        <v>0.72827870552673224</v>
      </c>
      <c r="S33" s="25">
        <v>0.68181818181818177</v>
      </c>
      <c r="T33" s="25">
        <v>0.79796949108955784</v>
      </c>
    </row>
    <row r="34" spans="1:20" ht="60">
      <c r="A34" s="17" t="s">
        <v>76</v>
      </c>
      <c r="B34" s="17" t="s">
        <v>25</v>
      </c>
      <c r="C34" s="17">
        <f t="shared" si="0"/>
        <v>5</v>
      </c>
      <c r="D34" s="17" t="s">
        <v>17</v>
      </c>
      <c r="E34" s="25">
        <f t="shared" si="1"/>
        <v>6</v>
      </c>
      <c r="F34" s="25" t="s">
        <v>111</v>
      </c>
      <c r="G34" s="23">
        <v>46</v>
      </c>
      <c r="H34" s="21">
        <v>3.6236201437487597E-2</v>
      </c>
      <c r="I34" s="17">
        <v>1</v>
      </c>
      <c r="J34" s="58">
        <v>43079</v>
      </c>
      <c r="K34" s="19">
        <v>1</v>
      </c>
      <c r="L34" s="17" t="s">
        <v>112</v>
      </c>
      <c r="M34" s="17" t="s">
        <v>113</v>
      </c>
      <c r="N34" s="21">
        <v>81</v>
      </c>
      <c r="O34" s="17">
        <v>2</v>
      </c>
      <c r="P34" s="17">
        <v>2</v>
      </c>
      <c r="R34" s="25">
        <v>0.69108862288210404</v>
      </c>
      <c r="S34" s="25">
        <v>0.61983471074380159</v>
      </c>
      <c r="T34" s="25">
        <v>0.79796949108955784</v>
      </c>
    </row>
    <row r="35" spans="1:20" ht="75">
      <c r="A35" s="17" t="s">
        <v>76</v>
      </c>
      <c r="B35" s="17" t="s">
        <v>25</v>
      </c>
      <c r="C35" s="17">
        <f t="shared" si="0"/>
        <v>5</v>
      </c>
      <c r="D35" s="17" t="s">
        <v>17</v>
      </c>
      <c r="E35" s="25">
        <f t="shared" si="1"/>
        <v>6</v>
      </c>
      <c r="F35" s="25" t="s">
        <v>111</v>
      </c>
      <c r="G35" s="23">
        <v>21</v>
      </c>
      <c r="H35" s="21">
        <v>6.7806448746156794E-2</v>
      </c>
      <c r="I35" s="17">
        <v>1</v>
      </c>
      <c r="J35" s="58">
        <v>43076</v>
      </c>
      <c r="K35" s="19">
        <v>1</v>
      </c>
      <c r="L35" s="17" t="s">
        <v>114</v>
      </c>
      <c r="M35" s="17" t="s">
        <v>115</v>
      </c>
      <c r="N35" s="21">
        <v>99</v>
      </c>
      <c r="O35" s="17">
        <v>2</v>
      </c>
      <c r="P35" s="17">
        <v>1</v>
      </c>
      <c r="R35" s="25">
        <v>0.75194805194805192</v>
      </c>
      <c r="S35" s="25">
        <v>0.68181818181818177</v>
      </c>
      <c r="T35" s="25">
        <v>0.85714285714285721</v>
      </c>
    </row>
    <row r="36" spans="1:20" ht="120">
      <c r="A36" s="17" t="s">
        <v>76</v>
      </c>
      <c r="B36" s="17" t="s">
        <v>21</v>
      </c>
      <c r="C36" s="17">
        <f t="shared" si="0"/>
        <v>4</v>
      </c>
      <c r="D36" s="17" t="s">
        <v>17</v>
      </c>
      <c r="E36" s="25">
        <f t="shared" si="1"/>
        <v>6</v>
      </c>
      <c r="F36" s="25" t="s">
        <v>116</v>
      </c>
      <c r="G36" s="23">
        <v>116</v>
      </c>
      <c r="H36" s="21">
        <v>0.73812989787273398</v>
      </c>
      <c r="I36" s="17">
        <v>1</v>
      </c>
      <c r="J36" s="37">
        <v>43066</v>
      </c>
      <c r="K36" s="67">
        <v>1</v>
      </c>
      <c r="L36" s="17" t="s">
        <v>117</v>
      </c>
      <c r="M36" s="17" t="s">
        <v>118</v>
      </c>
      <c r="N36" s="21">
        <v>177</v>
      </c>
      <c r="O36" s="17">
        <v>1</v>
      </c>
      <c r="P36" s="17">
        <v>11</v>
      </c>
      <c r="R36" s="25">
        <v>0.66047858340826282</v>
      </c>
      <c r="S36" s="25">
        <v>0.75</v>
      </c>
      <c r="T36" s="25">
        <v>0.52619645852065711</v>
      </c>
    </row>
    <row r="37" spans="1:20" ht="120">
      <c r="A37" s="17" t="s">
        <v>76</v>
      </c>
      <c r="B37" s="17" t="s">
        <v>21</v>
      </c>
      <c r="C37" s="17">
        <f t="shared" si="0"/>
        <v>4</v>
      </c>
      <c r="D37" s="17" t="s">
        <v>42</v>
      </c>
      <c r="E37" s="25">
        <f t="shared" si="1"/>
        <v>4</v>
      </c>
      <c r="F37" s="25" t="s">
        <v>119</v>
      </c>
      <c r="G37" s="23">
        <v>50</v>
      </c>
      <c r="H37" s="21">
        <v>0.97193257358908103</v>
      </c>
      <c r="I37" s="17">
        <v>1</v>
      </c>
      <c r="J37" s="37">
        <v>43066</v>
      </c>
      <c r="K37" s="67">
        <v>0</v>
      </c>
      <c r="L37" s="25" t="s">
        <v>120</v>
      </c>
      <c r="M37" s="17" t="s">
        <v>118</v>
      </c>
      <c r="N37" s="21">
        <v>177</v>
      </c>
      <c r="O37" s="17">
        <v>1</v>
      </c>
      <c r="P37" s="17">
        <v>11</v>
      </c>
      <c r="R37" s="25">
        <v>0.66047858340826282</v>
      </c>
      <c r="S37" s="25">
        <v>0.75</v>
      </c>
      <c r="T37" s="25">
        <v>0.52619645852065711</v>
      </c>
    </row>
    <row r="38" spans="1:20" ht="120">
      <c r="A38" s="17" t="s">
        <v>76</v>
      </c>
      <c r="B38" s="17" t="s">
        <v>21</v>
      </c>
      <c r="C38" s="17">
        <f t="shared" si="0"/>
        <v>4</v>
      </c>
      <c r="D38" s="17" t="s">
        <v>42</v>
      </c>
      <c r="E38" s="25">
        <f t="shared" si="1"/>
        <v>4</v>
      </c>
      <c r="F38" s="25" t="s">
        <v>121</v>
      </c>
      <c r="G38" s="23">
        <v>37</v>
      </c>
      <c r="H38" s="21">
        <v>0.93956345889675397</v>
      </c>
      <c r="I38" s="17">
        <v>1</v>
      </c>
      <c r="J38" s="37">
        <v>43064</v>
      </c>
      <c r="K38" s="67">
        <v>0</v>
      </c>
      <c r="L38" s="26" t="s">
        <v>122</v>
      </c>
      <c r="M38" s="17" t="s">
        <v>123</v>
      </c>
      <c r="N38" s="21">
        <v>179</v>
      </c>
      <c r="O38" s="17">
        <v>1</v>
      </c>
      <c r="P38" s="17">
        <v>4</v>
      </c>
      <c r="R38" s="25">
        <v>0.73571428571428577</v>
      </c>
      <c r="S38" s="25">
        <v>0.75</v>
      </c>
      <c r="T38" s="25">
        <v>0.7142857142857143</v>
      </c>
    </row>
    <row r="39" spans="1:20" ht="75">
      <c r="A39" s="17" t="s">
        <v>76</v>
      </c>
      <c r="B39" s="17" t="s">
        <v>21</v>
      </c>
      <c r="C39" s="17">
        <f t="shared" si="0"/>
        <v>4</v>
      </c>
      <c r="D39" s="17" t="s">
        <v>17</v>
      </c>
      <c r="E39" s="25">
        <f t="shared" si="1"/>
        <v>6</v>
      </c>
      <c r="F39" s="25" t="s">
        <v>124</v>
      </c>
      <c r="G39" s="23">
        <v>124</v>
      </c>
      <c r="H39" s="21">
        <v>3.6526355096100398E-6</v>
      </c>
      <c r="I39" s="17">
        <v>0</v>
      </c>
      <c r="J39" s="37">
        <v>42877</v>
      </c>
      <c r="K39" s="67">
        <v>1</v>
      </c>
      <c r="L39" s="17" t="s">
        <v>125</v>
      </c>
      <c r="M39" s="17" t="s">
        <v>126</v>
      </c>
      <c r="N39" s="21">
        <v>99</v>
      </c>
      <c r="O39" s="17">
        <v>3</v>
      </c>
      <c r="P39" s="17">
        <v>24</v>
      </c>
      <c r="R39" s="25">
        <v>0.57005831511049387</v>
      </c>
      <c r="S39" s="25">
        <v>0.75</v>
      </c>
      <c r="T39" s="25">
        <v>0.30014578777623491</v>
      </c>
    </row>
    <row r="40" spans="1:20" ht="45">
      <c r="A40" s="17" t="s">
        <v>76</v>
      </c>
      <c r="B40" s="17" t="s">
        <v>21</v>
      </c>
      <c r="C40" s="17">
        <f t="shared" si="0"/>
        <v>4</v>
      </c>
      <c r="D40" s="17" t="s">
        <v>17</v>
      </c>
      <c r="E40" s="25">
        <f t="shared" si="1"/>
        <v>6</v>
      </c>
      <c r="F40" s="25" t="s">
        <v>127</v>
      </c>
      <c r="G40" s="23">
        <v>70</v>
      </c>
      <c r="H40" s="21">
        <v>0.74049533461038097</v>
      </c>
      <c r="I40" s="17">
        <v>1</v>
      </c>
      <c r="J40" s="37">
        <v>42734</v>
      </c>
      <c r="K40" s="67">
        <v>1</v>
      </c>
      <c r="L40" s="25" t="s">
        <v>128</v>
      </c>
      <c r="M40" s="62" t="s">
        <v>129</v>
      </c>
      <c r="N40" s="21">
        <v>40</v>
      </c>
      <c r="O40" s="17">
        <v>2</v>
      </c>
      <c r="P40" s="17">
        <v>12</v>
      </c>
      <c r="R40" s="25">
        <v>0.65205133627784262</v>
      </c>
      <c r="S40" s="25">
        <v>0.75</v>
      </c>
      <c r="T40" s="25">
        <v>0.50512834069460655</v>
      </c>
    </row>
    <row r="41" spans="1:20" ht="75">
      <c r="A41" s="17" t="s">
        <v>130</v>
      </c>
      <c r="B41" s="17" t="s">
        <v>21</v>
      </c>
      <c r="C41" s="17">
        <f t="shared" si="0"/>
        <v>4</v>
      </c>
      <c r="D41" s="17" t="s">
        <v>17</v>
      </c>
      <c r="E41" s="25">
        <f t="shared" si="1"/>
        <v>6</v>
      </c>
      <c r="F41" s="25" t="s">
        <v>131</v>
      </c>
      <c r="G41" s="23">
        <v>98</v>
      </c>
      <c r="H41" s="21">
        <v>0.99821968697710495</v>
      </c>
      <c r="I41" s="17">
        <v>1</v>
      </c>
      <c r="J41" s="37">
        <v>43319</v>
      </c>
      <c r="K41" s="67">
        <v>1</v>
      </c>
      <c r="L41" s="17" t="s">
        <v>132</v>
      </c>
      <c r="M41" s="25" t="s">
        <v>133</v>
      </c>
      <c r="N41" s="21">
        <v>104</v>
      </c>
      <c r="O41" s="17">
        <v>2</v>
      </c>
      <c r="P41" s="17">
        <v>9</v>
      </c>
      <c r="R41" s="25">
        <v>0.72357142857142853</v>
      </c>
      <c r="S41" s="25">
        <v>0.82500000000000007</v>
      </c>
      <c r="T41" s="25">
        <v>0.5714285714285714</v>
      </c>
    </row>
    <row r="42" spans="1:20" ht="60">
      <c r="A42" s="17" t="s">
        <v>130</v>
      </c>
      <c r="B42" s="17" t="s">
        <v>21</v>
      </c>
      <c r="C42" s="17">
        <f t="shared" si="0"/>
        <v>4</v>
      </c>
      <c r="D42" s="17" t="s">
        <v>42</v>
      </c>
      <c r="E42" s="25">
        <f t="shared" si="1"/>
        <v>4</v>
      </c>
      <c r="F42" s="26" t="s">
        <v>134</v>
      </c>
      <c r="G42" s="23">
        <v>62</v>
      </c>
      <c r="H42" s="21">
        <v>3.8807513990102302E-6</v>
      </c>
      <c r="I42" s="17">
        <v>1</v>
      </c>
      <c r="J42" s="37">
        <v>43256</v>
      </c>
      <c r="K42" s="67">
        <v>0</v>
      </c>
      <c r="L42" s="17" t="s">
        <v>135</v>
      </c>
      <c r="M42" s="17" t="s">
        <v>136</v>
      </c>
      <c r="N42" s="21">
        <v>89</v>
      </c>
      <c r="O42" s="17">
        <v>3</v>
      </c>
      <c r="P42" s="17">
        <v>8</v>
      </c>
      <c r="R42" s="25">
        <v>0.73337559287164633</v>
      </c>
      <c r="S42" s="25">
        <v>0.82500000000000007</v>
      </c>
      <c r="T42" s="25">
        <v>0.59593898217911567</v>
      </c>
    </row>
    <row r="43" spans="1:20" ht="120">
      <c r="A43" s="17" t="s">
        <v>130</v>
      </c>
      <c r="B43" s="17" t="s">
        <v>21</v>
      </c>
      <c r="C43" s="17">
        <f t="shared" si="0"/>
        <v>4</v>
      </c>
      <c r="D43" s="17" t="s">
        <v>42</v>
      </c>
      <c r="E43" s="25">
        <f t="shared" si="1"/>
        <v>4</v>
      </c>
      <c r="F43" s="25" t="s">
        <v>137</v>
      </c>
      <c r="G43" s="23">
        <v>112</v>
      </c>
      <c r="H43" s="21">
        <v>2.3868041821972801E-5</v>
      </c>
      <c r="I43" s="17">
        <v>1</v>
      </c>
      <c r="J43" s="37">
        <v>43238</v>
      </c>
      <c r="K43" s="67">
        <v>1</v>
      </c>
      <c r="L43" s="17" t="s">
        <v>138</v>
      </c>
      <c r="M43" s="17" t="s">
        <v>139</v>
      </c>
      <c r="N43" s="21">
        <v>158</v>
      </c>
      <c r="O43" s="17">
        <v>1</v>
      </c>
      <c r="P43" s="17">
        <v>4</v>
      </c>
      <c r="R43" s="25">
        <v>0.73571428571428577</v>
      </c>
      <c r="S43" s="25">
        <v>0.75</v>
      </c>
      <c r="T43" s="25">
        <v>0.7142857142857143</v>
      </c>
    </row>
    <row r="44" spans="1:20" ht="180">
      <c r="A44" s="17" t="s">
        <v>130</v>
      </c>
      <c r="B44" s="17" t="s">
        <v>21</v>
      </c>
      <c r="C44" s="17">
        <f t="shared" si="0"/>
        <v>4</v>
      </c>
      <c r="D44" s="17" t="s">
        <v>42</v>
      </c>
      <c r="E44" s="25">
        <f t="shared" si="1"/>
        <v>4</v>
      </c>
      <c r="F44" s="26" t="s">
        <v>140</v>
      </c>
      <c r="G44" s="23">
        <v>53</v>
      </c>
      <c r="H44" s="21">
        <v>7.0002701842541995E-5</v>
      </c>
      <c r="I44" s="17">
        <v>1</v>
      </c>
      <c r="J44" s="37">
        <v>43230</v>
      </c>
      <c r="K44" s="67">
        <v>0</v>
      </c>
      <c r="L44" s="17" t="s">
        <v>141</v>
      </c>
      <c r="M44" s="17" t="s">
        <v>142</v>
      </c>
      <c r="N44" s="21">
        <v>254</v>
      </c>
      <c r="O44" s="17">
        <v>1</v>
      </c>
      <c r="P44" s="17">
        <v>13</v>
      </c>
      <c r="R44" s="25">
        <v>0.68896849854491493</v>
      </c>
      <c r="S44" s="25">
        <v>0.82500000000000007</v>
      </c>
      <c r="T44" s="25">
        <v>0.48492124636228728</v>
      </c>
    </row>
    <row r="45" spans="1:20" ht="135">
      <c r="A45" s="17" t="s">
        <v>130</v>
      </c>
      <c r="B45" s="17" t="s">
        <v>21</v>
      </c>
      <c r="C45" s="17">
        <f t="shared" si="0"/>
        <v>4</v>
      </c>
      <c r="D45" s="17" t="s">
        <v>42</v>
      </c>
      <c r="E45" s="25">
        <f t="shared" si="1"/>
        <v>4</v>
      </c>
      <c r="F45" s="26" t="s">
        <v>143</v>
      </c>
      <c r="G45" s="23">
        <v>239</v>
      </c>
      <c r="H45" s="21">
        <v>0.31733637035029</v>
      </c>
      <c r="I45" s="17">
        <v>1</v>
      </c>
      <c r="J45" s="37">
        <v>43226</v>
      </c>
      <c r="K45" s="67">
        <v>1</v>
      </c>
      <c r="L45" s="17" t="s">
        <v>144</v>
      </c>
      <c r="M45" s="17" t="s">
        <v>145</v>
      </c>
      <c r="N45" s="21">
        <v>101</v>
      </c>
      <c r="O45" s="17">
        <v>1</v>
      </c>
      <c r="P45" s="17">
        <v>8</v>
      </c>
      <c r="R45" s="25">
        <v>0.61027641931792709</v>
      </c>
      <c r="S45" s="25">
        <v>0.61983471074380148</v>
      </c>
      <c r="T45" s="25">
        <v>0.59593898217911567</v>
      </c>
    </row>
    <row r="46" spans="1:20" ht="75">
      <c r="A46" s="17" t="s">
        <v>130</v>
      </c>
      <c r="B46" s="17" t="s">
        <v>25</v>
      </c>
      <c r="C46" s="17">
        <f t="shared" si="0"/>
        <v>5</v>
      </c>
      <c r="D46" s="17" t="s">
        <v>42</v>
      </c>
      <c r="E46" s="25">
        <f t="shared" si="1"/>
        <v>4</v>
      </c>
      <c r="F46" s="26" t="s">
        <v>146</v>
      </c>
      <c r="G46" s="23">
        <v>79</v>
      </c>
      <c r="H46" s="21">
        <v>0.95682268529248704</v>
      </c>
      <c r="I46" s="17">
        <v>1</v>
      </c>
      <c r="J46" s="37">
        <v>43202</v>
      </c>
      <c r="K46" s="67">
        <v>1</v>
      </c>
      <c r="L46" s="17" t="s">
        <v>147</v>
      </c>
      <c r="M46" s="17" t="s">
        <v>148</v>
      </c>
      <c r="N46" s="21">
        <v>95</v>
      </c>
      <c r="O46" s="17">
        <v>2</v>
      </c>
      <c r="P46" s="17">
        <v>4</v>
      </c>
      <c r="R46" s="25">
        <v>0.65761511216056667</v>
      </c>
      <c r="S46" s="25">
        <v>0.61983471074380148</v>
      </c>
      <c r="T46" s="25">
        <v>0.7142857142857143</v>
      </c>
    </row>
    <row r="47" spans="1:20" ht="60">
      <c r="A47" s="17" t="s">
        <v>130</v>
      </c>
      <c r="B47" s="17" t="s">
        <v>25</v>
      </c>
      <c r="C47" s="17">
        <f t="shared" si="0"/>
        <v>5</v>
      </c>
      <c r="D47" s="17" t="s">
        <v>42</v>
      </c>
      <c r="E47" s="25">
        <f t="shared" si="1"/>
        <v>4</v>
      </c>
      <c r="F47" s="17" t="s">
        <v>149</v>
      </c>
      <c r="G47" s="23">
        <v>85</v>
      </c>
      <c r="H47" s="21">
        <v>0.99957809179387302</v>
      </c>
      <c r="I47" s="17">
        <v>1</v>
      </c>
      <c r="J47" s="58">
        <v>43170</v>
      </c>
      <c r="K47" s="19">
        <v>1</v>
      </c>
      <c r="L47" s="17" t="s">
        <v>150</v>
      </c>
      <c r="M47" s="17" t="s">
        <v>151</v>
      </c>
      <c r="N47" s="21">
        <v>93</v>
      </c>
      <c r="O47" s="17">
        <v>1</v>
      </c>
      <c r="P47" s="17">
        <v>3</v>
      </c>
      <c r="R47" s="25">
        <v>0.63911732854463121</v>
      </c>
      <c r="S47" s="25">
        <v>0.5634861006761831</v>
      </c>
      <c r="T47" s="25">
        <v>0.75256417034730327</v>
      </c>
    </row>
    <row r="48" spans="1:20" ht="135">
      <c r="A48" s="17" t="s">
        <v>130</v>
      </c>
      <c r="B48" s="17" t="s">
        <v>21</v>
      </c>
      <c r="C48" s="17">
        <f t="shared" si="0"/>
        <v>4</v>
      </c>
      <c r="D48" s="17" t="s">
        <v>17</v>
      </c>
      <c r="E48" s="25">
        <f t="shared" si="1"/>
        <v>6</v>
      </c>
      <c r="F48" s="17" t="s">
        <v>152</v>
      </c>
      <c r="G48" s="23">
        <v>81</v>
      </c>
      <c r="H48" s="21">
        <v>5.6405313753060698E-9</v>
      </c>
      <c r="I48" s="17">
        <v>1</v>
      </c>
      <c r="J48" s="37">
        <v>43136</v>
      </c>
      <c r="K48" s="67">
        <v>0</v>
      </c>
      <c r="L48" s="17" t="s">
        <v>153</v>
      </c>
      <c r="M48" s="17" t="s">
        <v>154</v>
      </c>
      <c r="N48" s="21">
        <v>106</v>
      </c>
      <c r="O48" s="17">
        <v>2</v>
      </c>
      <c r="P48" s="17">
        <v>1</v>
      </c>
      <c r="R48" s="25">
        <v>0.4732061137386524</v>
      </c>
      <c r="S48" s="25">
        <v>0.21724828480251579</v>
      </c>
      <c r="T48" s="25">
        <v>0.85714285714285721</v>
      </c>
    </row>
    <row r="49" spans="1:20" ht="105">
      <c r="A49" s="17" t="s">
        <v>130</v>
      </c>
      <c r="B49" s="17" t="s">
        <v>21</v>
      </c>
      <c r="C49" s="17">
        <f t="shared" si="0"/>
        <v>4</v>
      </c>
      <c r="D49" s="17" t="s">
        <v>42</v>
      </c>
      <c r="E49" s="25">
        <f t="shared" si="1"/>
        <v>4</v>
      </c>
      <c r="F49" s="26" t="s">
        <v>155</v>
      </c>
      <c r="G49" s="23">
        <v>69</v>
      </c>
      <c r="H49" s="21">
        <v>2.8029772977295701E-2</v>
      </c>
      <c r="I49" s="17">
        <v>1</v>
      </c>
      <c r="J49" s="37">
        <v>43116</v>
      </c>
      <c r="K49" s="67">
        <v>0</v>
      </c>
      <c r="L49" s="25" t="s">
        <v>156</v>
      </c>
      <c r="M49" s="17" t="s">
        <v>157</v>
      </c>
      <c r="N49" s="21">
        <v>140</v>
      </c>
      <c r="O49" s="17">
        <v>1</v>
      </c>
      <c r="P49" s="17">
        <v>1</v>
      </c>
      <c r="R49" s="25">
        <v>0.79285714285714293</v>
      </c>
      <c r="S49" s="25">
        <v>0.75</v>
      </c>
      <c r="T49" s="25">
        <v>0.85714285714285721</v>
      </c>
    </row>
    <row r="50" spans="1:20" ht="105">
      <c r="A50" s="17" t="s">
        <v>130</v>
      </c>
      <c r="B50" s="17" t="s">
        <v>21</v>
      </c>
      <c r="C50" s="17">
        <f t="shared" si="0"/>
        <v>4</v>
      </c>
      <c r="D50" s="17" t="s">
        <v>17</v>
      </c>
      <c r="E50" s="25">
        <f t="shared" si="1"/>
        <v>6</v>
      </c>
      <c r="F50" s="25" t="s">
        <v>158</v>
      </c>
      <c r="G50" s="23">
        <v>32</v>
      </c>
      <c r="H50" s="21">
        <v>1.86658333286428E-2</v>
      </c>
      <c r="I50" s="17">
        <v>1</v>
      </c>
      <c r="J50" s="37">
        <v>43067</v>
      </c>
      <c r="K50" s="67">
        <v>0</v>
      </c>
      <c r="L50" s="26" t="s">
        <v>158</v>
      </c>
      <c r="M50" s="17" t="s">
        <v>159</v>
      </c>
      <c r="N50" s="21">
        <v>135</v>
      </c>
      <c r="O50" s="17">
        <v>1</v>
      </c>
      <c r="P50" s="17">
        <v>2</v>
      </c>
      <c r="R50" s="25">
        <v>0.76918779643582313</v>
      </c>
      <c r="S50" s="25">
        <v>0.75</v>
      </c>
      <c r="T50" s="25">
        <v>0.79796949108955784</v>
      </c>
    </row>
    <row r="51" spans="1:20" ht="90">
      <c r="A51" s="17" t="s">
        <v>130</v>
      </c>
      <c r="B51" s="17" t="s">
        <v>21</v>
      </c>
      <c r="C51" s="17">
        <f t="shared" si="0"/>
        <v>4</v>
      </c>
      <c r="D51" s="17" t="s">
        <v>42</v>
      </c>
      <c r="E51" s="25">
        <f t="shared" si="1"/>
        <v>4</v>
      </c>
      <c r="F51" s="17" t="s">
        <v>160</v>
      </c>
      <c r="G51" s="23">
        <v>59</v>
      </c>
      <c r="H51" s="21">
        <v>2.29340850550486E-5</v>
      </c>
      <c r="I51" s="17">
        <v>1</v>
      </c>
      <c r="J51" s="37">
        <v>43048</v>
      </c>
      <c r="K51" s="67">
        <v>0</v>
      </c>
      <c r="L51" s="17" t="s">
        <v>161</v>
      </c>
      <c r="M51" s="17" t="s">
        <v>159</v>
      </c>
      <c r="N51" s="21">
        <v>135</v>
      </c>
      <c r="O51" s="17">
        <v>1</v>
      </c>
      <c r="P51" s="17">
        <v>5</v>
      </c>
      <c r="R51" s="25">
        <v>0.76722468700001201</v>
      </c>
      <c r="S51" s="25">
        <v>0.82500000000000007</v>
      </c>
      <c r="T51" s="25">
        <v>0.68056171750003003</v>
      </c>
    </row>
    <row r="52" spans="1:20" ht="165">
      <c r="A52" s="17" t="s">
        <v>130</v>
      </c>
      <c r="B52" s="17" t="s">
        <v>21</v>
      </c>
      <c r="C52" s="17">
        <f t="shared" si="0"/>
        <v>4</v>
      </c>
      <c r="D52" s="17" t="s">
        <v>17</v>
      </c>
      <c r="E52" s="25">
        <f t="shared" si="1"/>
        <v>6</v>
      </c>
      <c r="F52" s="25" t="s">
        <v>162</v>
      </c>
      <c r="G52" s="23">
        <v>286</v>
      </c>
      <c r="H52" s="21">
        <v>6.35811747695891E-4</v>
      </c>
      <c r="I52" s="17">
        <v>1</v>
      </c>
      <c r="J52" s="58">
        <v>42807</v>
      </c>
      <c r="K52" s="19">
        <v>1</v>
      </c>
      <c r="L52" s="17" t="s">
        <v>163</v>
      </c>
      <c r="M52" s="25" t="s">
        <v>164</v>
      </c>
      <c r="N52" s="21">
        <v>106</v>
      </c>
      <c r="O52" s="17">
        <v>1</v>
      </c>
      <c r="P52" s="17">
        <v>7</v>
      </c>
      <c r="R52" s="25">
        <v>0.69881421079630901</v>
      </c>
      <c r="S52" s="25">
        <v>0.75</v>
      </c>
      <c r="T52" s="25">
        <v>0.62203552699077269</v>
      </c>
    </row>
    <row r="53" spans="1:20" ht="60">
      <c r="A53" s="17" t="s">
        <v>130</v>
      </c>
      <c r="B53" s="17" t="s">
        <v>21</v>
      </c>
      <c r="C53" s="17">
        <f t="shared" si="0"/>
        <v>4</v>
      </c>
      <c r="D53" s="17" t="s">
        <v>42</v>
      </c>
      <c r="E53" s="25">
        <f t="shared" si="1"/>
        <v>4</v>
      </c>
      <c r="F53" s="26" t="s">
        <v>165</v>
      </c>
      <c r="G53" s="23">
        <v>90</v>
      </c>
      <c r="H53" s="21">
        <v>4.0793980509712402E-4</v>
      </c>
      <c r="I53" s="17">
        <v>1</v>
      </c>
      <c r="J53" s="58">
        <v>42726</v>
      </c>
      <c r="K53" s="19">
        <v>1</v>
      </c>
      <c r="L53" s="17" t="s">
        <v>166</v>
      </c>
      <c r="M53" s="17" t="s">
        <v>167</v>
      </c>
      <c r="N53" s="21">
        <v>33</v>
      </c>
      <c r="O53" s="17">
        <v>1</v>
      </c>
      <c r="P53" s="17">
        <v>14</v>
      </c>
      <c r="R53" s="25">
        <v>0.68119100647006048</v>
      </c>
      <c r="S53" s="25">
        <v>0.82500000000000007</v>
      </c>
      <c r="T53" s="25">
        <v>0.46547751617515121</v>
      </c>
    </row>
    <row r="54" spans="1:20" ht="75">
      <c r="A54" s="17" t="s">
        <v>130</v>
      </c>
      <c r="B54" s="17" t="s">
        <v>21</v>
      </c>
      <c r="C54" s="17">
        <f t="shared" si="0"/>
        <v>4</v>
      </c>
      <c r="D54" s="17" t="s">
        <v>17</v>
      </c>
      <c r="E54" s="25">
        <f t="shared" si="1"/>
        <v>6</v>
      </c>
      <c r="F54" s="25" t="s">
        <v>168</v>
      </c>
      <c r="G54" s="23">
        <v>39</v>
      </c>
      <c r="H54" s="21">
        <v>3.30793028143261E-3</v>
      </c>
      <c r="I54" s="17">
        <v>1</v>
      </c>
      <c r="J54" s="58">
        <v>42692</v>
      </c>
      <c r="K54" s="19">
        <v>0</v>
      </c>
      <c r="L54" s="17" t="s">
        <v>169</v>
      </c>
      <c r="M54" s="25" t="s">
        <v>170</v>
      </c>
      <c r="N54" s="21">
        <v>51</v>
      </c>
      <c r="O54" s="17">
        <v>3</v>
      </c>
      <c r="P54" s="17">
        <v>11</v>
      </c>
      <c r="R54" s="25">
        <v>0.66047858340826282</v>
      </c>
      <c r="S54" s="25">
        <v>0.75</v>
      </c>
      <c r="T54" s="25">
        <v>0.52619645852065711</v>
      </c>
    </row>
    <row r="55" spans="1:20" ht="270">
      <c r="A55" s="17" t="s">
        <v>130</v>
      </c>
      <c r="B55" s="17" t="s">
        <v>21</v>
      </c>
      <c r="C55" s="17">
        <f t="shared" si="0"/>
        <v>4</v>
      </c>
      <c r="D55" s="17" t="s">
        <v>17</v>
      </c>
      <c r="E55" s="25">
        <f t="shared" si="1"/>
        <v>6</v>
      </c>
      <c r="F55" s="25" t="s">
        <v>171</v>
      </c>
      <c r="G55" s="23">
        <v>454</v>
      </c>
      <c r="H55" s="21">
        <v>0.999999999999996</v>
      </c>
      <c r="I55" s="17">
        <v>1</v>
      </c>
      <c r="J55" s="37">
        <v>42669</v>
      </c>
      <c r="K55" s="67">
        <v>1</v>
      </c>
      <c r="L55" s="17" t="s">
        <v>172</v>
      </c>
      <c r="M55" s="17" t="s">
        <v>173</v>
      </c>
      <c r="N55" s="21">
        <v>67</v>
      </c>
      <c r="O55" s="17">
        <v>2</v>
      </c>
      <c r="P55" s="17">
        <v>9</v>
      </c>
      <c r="R55" s="25">
        <v>0.67857142857142849</v>
      </c>
      <c r="S55" s="25">
        <v>0.75</v>
      </c>
      <c r="T55" s="25">
        <v>0.5714285714285714</v>
      </c>
    </row>
    <row r="56" spans="1:20" ht="105">
      <c r="A56" s="17" t="s">
        <v>130</v>
      </c>
      <c r="B56" s="17" t="s">
        <v>21</v>
      </c>
      <c r="C56" s="17">
        <f t="shared" si="0"/>
        <v>4</v>
      </c>
      <c r="D56" s="17" t="s">
        <v>17</v>
      </c>
      <c r="E56" s="25">
        <f t="shared" si="1"/>
        <v>6</v>
      </c>
      <c r="F56" s="25" t="s">
        <v>174</v>
      </c>
      <c r="G56" s="23">
        <v>104</v>
      </c>
      <c r="H56" s="21">
        <v>6.0204384187287898E-3</v>
      </c>
      <c r="I56" s="17">
        <v>1</v>
      </c>
      <c r="J56" s="37">
        <v>42637</v>
      </c>
      <c r="K56" s="67">
        <v>0</v>
      </c>
      <c r="L56" s="17" t="s">
        <v>175</v>
      </c>
      <c r="M56" s="17" t="s">
        <v>176</v>
      </c>
      <c r="N56" s="21">
        <v>57</v>
      </c>
      <c r="O56" s="17">
        <v>1</v>
      </c>
      <c r="P56" s="17">
        <v>16</v>
      </c>
      <c r="R56" s="25">
        <v>0.66642857142857148</v>
      </c>
      <c r="S56" s="25">
        <v>0.82500000000000007</v>
      </c>
      <c r="T56" s="25">
        <v>0.4285714285714286</v>
      </c>
    </row>
    <row r="57" spans="1:20" ht="90">
      <c r="A57" s="21" t="s">
        <v>177</v>
      </c>
      <c r="B57" s="21" t="s">
        <v>21</v>
      </c>
      <c r="C57" s="17">
        <f t="shared" si="0"/>
        <v>4</v>
      </c>
      <c r="D57" s="21" t="s">
        <v>42</v>
      </c>
      <c r="E57" s="25">
        <f t="shared" si="1"/>
        <v>4</v>
      </c>
      <c r="F57" s="25" t="s">
        <v>119</v>
      </c>
      <c r="G57" s="23">
        <v>108</v>
      </c>
      <c r="H57" s="21">
        <v>4.2584281380115803E-3</v>
      </c>
      <c r="I57" s="17">
        <v>1</v>
      </c>
      <c r="J57" s="42">
        <v>44008</v>
      </c>
      <c r="K57" s="67">
        <v>0</v>
      </c>
      <c r="L57" s="25" t="s">
        <v>178</v>
      </c>
      <c r="M57" s="25" t="s">
        <v>179</v>
      </c>
      <c r="N57" s="21">
        <v>121</v>
      </c>
      <c r="O57" s="21">
        <v>3</v>
      </c>
      <c r="P57" s="21">
        <v>11</v>
      </c>
      <c r="R57" s="25">
        <v>0.66047858340826282</v>
      </c>
      <c r="S57" s="25">
        <v>0.75</v>
      </c>
      <c r="T57" s="25">
        <v>0.52619645852065711</v>
      </c>
    </row>
    <row r="58" spans="1:20" ht="90">
      <c r="A58" s="21" t="s">
        <v>177</v>
      </c>
      <c r="B58" s="21" t="s">
        <v>21</v>
      </c>
      <c r="C58" s="17">
        <f t="shared" si="0"/>
        <v>4</v>
      </c>
      <c r="D58" s="21" t="s">
        <v>42</v>
      </c>
      <c r="E58" s="25">
        <f t="shared" si="1"/>
        <v>4</v>
      </c>
      <c r="F58" s="25" t="s">
        <v>180</v>
      </c>
      <c r="G58" s="23">
        <v>109</v>
      </c>
      <c r="H58" s="21">
        <v>0.94252522278291395</v>
      </c>
      <c r="I58" s="17">
        <v>1</v>
      </c>
      <c r="J58" s="37">
        <v>44008</v>
      </c>
      <c r="K58" s="67">
        <v>1</v>
      </c>
      <c r="L58" s="17" t="s">
        <v>181</v>
      </c>
      <c r="M58" s="25" t="s">
        <v>182</v>
      </c>
      <c r="N58" s="21">
        <v>117</v>
      </c>
      <c r="O58" s="21">
        <v>5</v>
      </c>
      <c r="P58" s="21">
        <v>10</v>
      </c>
      <c r="R58" s="25">
        <v>0.71429841941894978</v>
      </c>
      <c r="S58" s="25">
        <v>0.82500000000000007</v>
      </c>
      <c r="T58" s="25">
        <v>0.54824604854737435</v>
      </c>
    </row>
    <row r="59" spans="1:20" ht="75">
      <c r="A59" s="21" t="s">
        <v>177</v>
      </c>
      <c r="B59" s="21" t="s">
        <v>21</v>
      </c>
      <c r="C59" s="17">
        <f t="shared" si="0"/>
        <v>4</v>
      </c>
      <c r="D59" s="21" t="s">
        <v>183</v>
      </c>
      <c r="E59" s="25">
        <f t="shared" si="1"/>
        <v>2</v>
      </c>
      <c r="F59" s="25" t="s">
        <v>184</v>
      </c>
      <c r="G59" s="23">
        <v>24</v>
      </c>
      <c r="H59" s="21">
        <v>0.64855908630779302</v>
      </c>
      <c r="I59" s="17">
        <v>1</v>
      </c>
      <c r="J59" s="37">
        <v>43999</v>
      </c>
      <c r="K59" s="67">
        <v>1</v>
      </c>
      <c r="L59" s="26" t="s">
        <v>184</v>
      </c>
      <c r="M59" s="25" t="s">
        <v>185</v>
      </c>
      <c r="N59" s="21">
        <v>93</v>
      </c>
      <c r="O59" s="21">
        <v>1</v>
      </c>
      <c r="P59" s="21">
        <v>1</v>
      </c>
      <c r="R59" s="25">
        <v>0.75194805194805192</v>
      </c>
      <c r="S59" s="25">
        <v>0.68181818181818177</v>
      </c>
      <c r="T59" s="25">
        <v>0.85714285714285721</v>
      </c>
    </row>
    <row r="60" spans="1:20" ht="75">
      <c r="A60" s="21" t="s">
        <v>177</v>
      </c>
      <c r="B60" s="21" t="s">
        <v>21</v>
      </c>
      <c r="C60" s="17">
        <f t="shared" si="0"/>
        <v>4</v>
      </c>
      <c r="D60" s="21" t="s">
        <v>42</v>
      </c>
      <c r="E60" s="25">
        <f t="shared" si="1"/>
        <v>4</v>
      </c>
      <c r="F60" s="25" t="s">
        <v>186</v>
      </c>
      <c r="G60" s="23">
        <v>34</v>
      </c>
      <c r="H60" s="21">
        <v>1.49993417020563E-2</v>
      </c>
      <c r="I60" s="17">
        <v>0</v>
      </c>
      <c r="J60" s="37">
        <v>43972</v>
      </c>
      <c r="K60" s="67">
        <v>1</v>
      </c>
      <c r="L60" s="25" t="s">
        <v>187</v>
      </c>
      <c r="M60" s="25" t="s">
        <v>188</v>
      </c>
      <c r="N60" s="21">
        <v>102</v>
      </c>
      <c r="O60" s="21">
        <v>1</v>
      </c>
      <c r="P60" s="21">
        <v>5</v>
      </c>
      <c r="R60" s="25">
        <v>0.76722468700001201</v>
      </c>
      <c r="S60" s="25">
        <v>0.82500000000000007</v>
      </c>
      <c r="T60" s="25">
        <v>0.68056171750003003</v>
      </c>
    </row>
    <row r="61" spans="1:20" ht="75">
      <c r="A61" s="21" t="s">
        <v>177</v>
      </c>
      <c r="B61" s="21" t="s">
        <v>80</v>
      </c>
      <c r="C61" s="17">
        <f t="shared" si="0"/>
        <v>1</v>
      </c>
      <c r="D61" s="21" t="s">
        <v>183</v>
      </c>
      <c r="E61" s="25">
        <f t="shared" si="1"/>
        <v>2</v>
      </c>
      <c r="F61" s="25" t="s">
        <v>189</v>
      </c>
      <c r="G61" s="23">
        <v>71</v>
      </c>
      <c r="H61" s="21">
        <v>0.99998923923096295</v>
      </c>
      <c r="I61" s="17">
        <v>0</v>
      </c>
      <c r="J61" s="37">
        <v>43796</v>
      </c>
      <c r="K61" s="67">
        <v>1</v>
      </c>
      <c r="L61" s="25" t="s">
        <v>190</v>
      </c>
      <c r="M61" s="25" t="s">
        <v>191</v>
      </c>
      <c r="N61" s="21">
        <v>90</v>
      </c>
      <c r="O61" s="21">
        <v>1</v>
      </c>
      <c r="P61" s="21">
        <v>1</v>
      </c>
      <c r="R61" s="25">
        <v>0.79285714285714293</v>
      </c>
      <c r="S61" s="25">
        <v>0.75</v>
      </c>
      <c r="T61" s="25">
        <v>0.85714285714285721</v>
      </c>
    </row>
    <row r="62" spans="1:20" ht="105">
      <c r="A62" s="21" t="s">
        <v>177</v>
      </c>
      <c r="B62" s="21" t="s">
        <v>21</v>
      </c>
      <c r="C62" s="17">
        <f t="shared" si="0"/>
        <v>4</v>
      </c>
      <c r="D62" s="21" t="s">
        <v>17</v>
      </c>
      <c r="E62" s="25">
        <f t="shared" si="1"/>
        <v>6</v>
      </c>
      <c r="F62" s="25" t="s">
        <v>192</v>
      </c>
      <c r="G62" s="23">
        <v>162</v>
      </c>
      <c r="H62" s="21">
        <v>1.6932561757599901E-3</v>
      </c>
      <c r="I62" s="17">
        <v>1</v>
      </c>
      <c r="J62" s="37">
        <v>43702</v>
      </c>
      <c r="K62" s="67">
        <v>1</v>
      </c>
      <c r="L62" s="25" t="s">
        <v>193</v>
      </c>
      <c r="M62" s="25" t="s">
        <v>194</v>
      </c>
      <c r="N62" s="21">
        <v>146</v>
      </c>
      <c r="O62" s="21">
        <v>1</v>
      </c>
      <c r="P62" s="21">
        <v>2</v>
      </c>
      <c r="R62" s="25">
        <v>0.72827870552673224</v>
      </c>
      <c r="S62" s="25">
        <v>0.68181818181818177</v>
      </c>
      <c r="T62" s="25">
        <v>0.79796949108955784</v>
      </c>
    </row>
    <row r="63" spans="1:20" ht="75">
      <c r="A63" s="21" t="s">
        <v>177</v>
      </c>
      <c r="B63" s="21" t="s">
        <v>21</v>
      </c>
      <c r="C63" s="17">
        <f t="shared" si="0"/>
        <v>4</v>
      </c>
      <c r="D63" s="21" t="s">
        <v>17</v>
      </c>
      <c r="E63" s="25">
        <f t="shared" si="1"/>
        <v>6</v>
      </c>
      <c r="F63" s="25" t="s">
        <v>195</v>
      </c>
      <c r="G63" s="23">
        <v>130</v>
      </c>
      <c r="H63" s="21">
        <v>0.49140668545917499</v>
      </c>
      <c r="I63" s="17">
        <v>1</v>
      </c>
      <c r="J63" s="37">
        <v>43640</v>
      </c>
      <c r="K63" s="67">
        <v>0</v>
      </c>
      <c r="L63" s="17" t="s">
        <v>196</v>
      </c>
      <c r="M63" s="25" t="s">
        <v>197</v>
      </c>
      <c r="N63" s="21">
        <v>102</v>
      </c>
      <c r="O63" s="21">
        <v>1</v>
      </c>
      <c r="P63" s="21">
        <v>2</v>
      </c>
      <c r="R63" s="25">
        <v>0.57320106496002288</v>
      </c>
      <c r="S63" s="25">
        <v>0.42335544754033277</v>
      </c>
      <c r="T63" s="25">
        <v>0.79796949108955784</v>
      </c>
    </row>
    <row r="64" spans="1:20" ht="90">
      <c r="A64" s="21" t="s">
        <v>177</v>
      </c>
      <c r="B64" s="21" t="s">
        <v>21</v>
      </c>
      <c r="C64" s="17">
        <f t="shared" si="0"/>
        <v>4</v>
      </c>
      <c r="D64" s="21" t="s">
        <v>17</v>
      </c>
      <c r="E64" s="25">
        <f t="shared" si="1"/>
        <v>6</v>
      </c>
      <c r="F64" s="17" t="s">
        <v>198</v>
      </c>
      <c r="G64" s="23">
        <v>95</v>
      </c>
      <c r="H64" s="21">
        <v>0.97664641935385199</v>
      </c>
      <c r="I64" s="17">
        <v>1</v>
      </c>
      <c r="J64" s="37">
        <v>43638</v>
      </c>
      <c r="K64" s="67">
        <v>0</v>
      </c>
      <c r="L64" s="25" t="s">
        <v>199</v>
      </c>
      <c r="M64" s="25" t="s">
        <v>200</v>
      </c>
      <c r="N64" s="21">
        <v>84</v>
      </c>
      <c r="O64" s="21">
        <v>1</v>
      </c>
      <c r="P64" s="21">
        <v>2</v>
      </c>
      <c r="R64" s="25">
        <v>0.65727945684153299</v>
      </c>
      <c r="S64" s="25">
        <v>0.5634861006761831</v>
      </c>
      <c r="T64" s="25">
        <v>0.79796949108955784</v>
      </c>
    </row>
    <row r="65" spans="1:20" ht="45">
      <c r="A65" s="21" t="s">
        <v>177</v>
      </c>
      <c r="B65" s="21" t="s">
        <v>21</v>
      </c>
      <c r="C65" s="17">
        <f t="shared" si="0"/>
        <v>4</v>
      </c>
      <c r="D65" s="21" t="s">
        <v>42</v>
      </c>
      <c r="E65" s="25">
        <f t="shared" si="1"/>
        <v>4</v>
      </c>
      <c r="F65" s="25" t="s">
        <v>201</v>
      </c>
      <c r="G65" s="23">
        <v>48</v>
      </c>
      <c r="H65" s="21">
        <v>0.72106875507711998</v>
      </c>
      <c r="I65" s="17">
        <v>1</v>
      </c>
      <c r="J65" s="37">
        <v>43634</v>
      </c>
      <c r="K65" s="67">
        <v>0</v>
      </c>
      <c r="L65" s="25" t="s">
        <v>202</v>
      </c>
      <c r="M65" s="25" t="s">
        <v>203</v>
      </c>
      <c r="N65" s="21">
        <v>54</v>
      </c>
      <c r="O65" s="21">
        <v>1</v>
      </c>
      <c r="P65" s="21">
        <v>7</v>
      </c>
      <c r="R65" s="25">
        <v>0.74381421079630905</v>
      </c>
      <c r="S65" s="25">
        <v>0.82500000000000007</v>
      </c>
      <c r="T65" s="25">
        <v>0.62203552699077269</v>
      </c>
    </row>
    <row r="66" spans="1:20" ht="75">
      <c r="A66" s="21" t="s">
        <v>177</v>
      </c>
      <c r="B66" s="21" t="s">
        <v>21</v>
      </c>
      <c r="C66" s="17">
        <f t="shared" si="0"/>
        <v>4</v>
      </c>
      <c r="D66" s="21" t="s">
        <v>42</v>
      </c>
      <c r="E66" s="25">
        <f t="shared" si="1"/>
        <v>4</v>
      </c>
      <c r="F66" s="25" t="s">
        <v>204</v>
      </c>
      <c r="G66" s="23">
        <v>69</v>
      </c>
      <c r="H66" s="21">
        <v>8.0536680808329696E-4</v>
      </c>
      <c r="I66" s="17">
        <v>1</v>
      </c>
      <c r="J66" s="37">
        <v>43633</v>
      </c>
      <c r="K66" s="67">
        <v>1</v>
      </c>
      <c r="L66" s="25" t="s">
        <v>205</v>
      </c>
      <c r="M66" s="25" t="s">
        <v>206</v>
      </c>
      <c r="N66" s="21">
        <v>104</v>
      </c>
      <c r="O66" s="21">
        <v>1</v>
      </c>
      <c r="P66" s="21">
        <v>4</v>
      </c>
      <c r="R66" s="25">
        <v>0.78071428571428569</v>
      </c>
      <c r="S66" s="25">
        <v>0.82500000000000007</v>
      </c>
      <c r="T66" s="25">
        <v>0.7142857142857143</v>
      </c>
    </row>
    <row r="67" spans="1:20" ht="60">
      <c r="A67" s="21" t="s">
        <v>177</v>
      </c>
      <c r="B67" s="21" t="s">
        <v>21</v>
      </c>
      <c r="C67" s="17">
        <f t="shared" ref="C67:C130" si="2">_xlfn.IFS(B67="建议",1,B67="举报",2,B67="求助",3,B67="投诉",4,B67="咨询",5)</f>
        <v>4</v>
      </c>
      <c r="D67" s="21" t="s">
        <v>42</v>
      </c>
      <c r="E67" s="25">
        <f t="shared" ref="E67:E130" si="3">_xlfn.IFS(D67="12345app",1,D67="e福州app",2,D67="qq",3,D67="电话",4,D67="短信",5,D67="网站",6,D67="微博",7,D67="微信",8,D67="邮件",9)</f>
        <v>4</v>
      </c>
      <c r="F67" s="17" t="s">
        <v>207</v>
      </c>
      <c r="G67" s="23">
        <v>105</v>
      </c>
      <c r="H67" s="21">
        <v>7.4883579233819804E-3</v>
      </c>
      <c r="I67" s="17">
        <v>1</v>
      </c>
      <c r="J67" s="37">
        <v>43628</v>
      </c>
      <c r="K67" s="67">
        <v>0</v>
      </c>
      <c r="L67" s="25" t="s">
        <v>208</v>
      </c>
      <c r="M67" s="25" t="s">
        <v>209</v>
      </c>
      <c r="N67" s="21">
        <v>66</v>
      </c>
      <c r="O67" s="21">
        <v>2</v>
      </c>
      <c r="P67" s="21">
        <v>2</v>
      </c>
      <c r="R67" s="25">
        <v>0.81418779643582317</v>
      </c>
      <c r="S67" s="25">
        <v>0.82500000000000007</v>
      </c>
      <c r="T67" s="25">
        <v>0.79796949108955784</v>
      </c>
    </row>
    <row r="68" spans="1:20" ht="120">
      <c r="A68" s="21" t="s">
        <v>177</v>
      </c>
      <c r="B68" s="21" t="s">
        <v>21</v>
      </c>
      <c r="C68" s="17">
        <f t="shared" si="2"/>
        <v>4</v>
      </c>
      <c r="D68" s="21" t="s">
        <v>183</v>
      </c>
      <c r="E68" s="25">
        <f t="shared" si="3"/>
        <v>2</v>
      </c>
      <c r="F68" s="25" t="s">
        <v>210</v>
      </c>
      <c r="G68" s="23">
        <v>63</v>
      </c>
      <c r="H68" s="21">
        <v>0.13818979266615</v>
      </c>
      <c r="I68" s="17">
        <v>0</v>
      </c>
      <c r="J68" s="43">
        <v>43583</v>
      </c>
      <c r="K68" s="68">
        <v>0</v>
      </c>
      <c r="L68" s="25" t="s">
        <v>211</v>
      </c>
      <c r="M68" s="25" t="s">
        <v>212</v>
      </c>
      <c r="N68" s="21">
        <v>169</v>
      </c>
      <c r="O68" s="21">
        <v>1</v>
      </c>
      <c r="P68" s="21">
        <v>1</v>
      </c>
      <c r="R68" s="25">
        <v>0.79285714285714293</v>
      </c>
      <c r="S68" s="25">
        <v>0.75</v>
      </c>
      <c r="T68" s="25">
        <v>0.85714285714285721</v>
      </c>
    </row>
    <row r="69" spans="1:20" ht="75">
      <c r="A69" s="21" t="s">
        <v>177</v>
      </c>
      <c r="B69" s="21" t="s">
        <v>21</v>
      </c>
      <c r="C69" s="17">
        <f t="shared" si="2"/>
        <v>4</v>
      </c>
      <c r="D69" s="21" t="s">
        <v>17</v>
      </c>
      <c r="E69" s="25">
        <f t="shared" si="3"/>
        <v>6</v>
      </c>
      <c r="F69" s="25" t="s">
        <v>213</v>
      </c>
      <c r="G69" s="23">
        <v>25</v>
      </c>
      <c r="H69" s="21">
        <v>8.8328944933713198E-5</v>
      </c>
      <c r="I69" s="17">
        <v>1</v>
      </c>
      <c r="J69" s="37">
        <v>43456</v>
      </c>
      <c r="K69" s="67">
        <v>1</v>
      </c>
      <c r="L69" s="17" t="s">
        <v>214</v>
      </c>
      <c r="M69" s="25" t="s">
        <v>215</v>
      </c>
      <c r="N69" s="21">
        <v>92</v>
      </c>
      <c r="O69" s="21">
        <v>1</v>
      </c>
      <c r="P69" s="21">
        <v>2</v>
      </c>
      <c r="R69" s="25">
        <v>0.81418779643582317</v>
      </c>
      <c r="S69" s="25">
        <v>0.82500000000000007</v>
      </c>
      <c r="T69" s="25">
        <v>0.79796949108955784</v>
      </c>
    </row>
    <row r="70" spans="1:20" ht="30">
      <c r="A70" s="21" t="s">
        <v>177</v>
      </c>
      <c r="B70" s="21" t="s">
        <v>21</v>
      </c>
      <c r="C70" s="17">
        <f t="shared" si="2"/>
        <v>4</v>
      </c>
      <c r="D70" s="21" t="s">
        <v>42</v>
      </c>
      <c r="E70" s="25">
        <f t="shared" si="3"/>
        <v>4</v>
      </c>
      <c r="F70" s="25" t="s">
        <v>216</v>
      </c>
      <c r="G70" s="23">
        <v>46</v>
      </c>
      <c r="H70" s="21">
        <v>1.3286776468455001E-2</v>
      </c>
      <c r="I70" s="17">
        <v>1</v>
      </c>
      <c r="J70" s="37">
        <v>43447</v>
      </c>
      <c r="K70" s="67">
        <v>1</v>
      </c>
      <c r="L70" s="17" t="s">
        <v>217</v>
      </c>
      <c r="M70" s="25" t="s">
        <v>218</v>
      </c>
      <c r="N70" s="21">
        <v>43</v>
      </c>
      <c r="O70" s="21">
        <v>3</v>
      </c>
      <c r="P70" s="21">
        <v>8</v>
      </c>
      <c r="R70" s="25">
        <v>0.73337559287164633</v>
      </c>
      <c r="S70" s="25">
        <v>0.82500000000000007</v>
      </c>
      <c r="T70" s="25">
        <v>0.59593898217911567</v>
      </c>
    </row>
    <row r="71" spans="1:20" ht="90">
      <c r="A71" s="21" t="s">
        <v>177</v>
      </c>
      <c r="B71" s="21" t="s">
        <v>25</v>
      </c>
      <c r="C71" s="17">
        <f t="shared" si="2"/>
        <v>5</v>
      </c>
      <c r="D71" s="21" t="s">
        <v>17</v>
      </c>
      <c r="E71" s="25">
        <f t="shared" si="3"/>
        <v>6</v>
      </c>
      <c r="F71" s="17" t="s">
        <v>219</v>
      </c>
      <c r="G71" s="23">
        <v>91</v>
      </c>
      <c r="H71" s="21">
        <v>5.64212721235978E-2</v>
      </c>
      <c r="I71" s="17">
        <v>1</v>
      </c>
      <c r="J71" s="37">
        <v>43353</v>
      </c>
      <c r="K71" s="67">
        <v>0</v>
      </c>
      <c r="L71" s="25" t="s">
        <v>220</v>
      </c>
      <c r="M71" s="25" t="s">
        <v>221</v>
      </c>
      <c r="N71" s="21">
        <v>129</v>
      </c>
      <c r="O71" s="21">
        <v>1</v>
      </c>
      <c r="P71" s="21">
        <v>0</v>
      </c>
      <c r="R71" s="25">
        <v>0.73809166040570995</v>
      </c>
      <c r="S71" s="25">
        <v>0.5634861006761831</v>
      </c>
      <c r="T71" s="25">
        <v>1</v>
      </c>
    </row>
    <row r="72" spans="1:20" ht="165">
      <c r="A72" s="21" t="s">
        <v>177</v>
      </c>
      <c r="B72" s="21" t="s">
        <v>25</v>
      </c>
      <c r="C72" s="17">
        <f t="shared" si="2"/>
        <v>5</v>
      </c>
      <c r="D72" s="21" t="s">
        <v>17</v>
      </c>
      <c r="E72" s="25">
        <f t="shared" si="3"/>
        <v>6</v>
      </c>
      <c r="F72" s="25" t="s">
        <v>222</v>
      </c>
      <c r="G72" s="23">
        <v>263</v>
      </c>
      <c r="H72" s="21">
        <v>6.8585505574869601E-7</v>
      </c>
      <c r="I72" s="17">
        <v>1</v>
      </c>
      <c r="J72" s="37">
        <v>43331</v>
      </c>
      <c r="K72" s="67">
        <v>0</v>
      </c>
      <c r="L72" s="25" t="s">
        <v>223</v>
      </c>
      <c r="M72" s="25" t="s">
        <v>224</v>
      </c>
      <c r="N72" s="21">
        <v>238</v>
      </c>
      <c r="O72" s="21">
        <v>2</v>
      </c>
      <c r="P72" s="21">
        <v>3</v>
      </c>
      <c r="R72" s="25">
        <v>0.71011657722983035</v>
      </c>
      <c r="S72" s="25">
        <v>0.68181818181818177</v>
      </c>
      <c r="T72" s="25">
        <v>0.75256417034730327</v>
      </c>
    </row>
    <row r="73" spans="1:20" ht="60">
      <c r="A73" s="21" t="s">
        <v>177</v>
      </c>
      <c r="B73" s="21" t="s">
        <v>21</v>
      </c>
      <c r="C73" s="17">
        <f t="shared" si="2"/>
        <v>4</v>
      </c>
      <c r="D73" s="21" t="s">
        <v>17</v>
      </c>
      <c r="E73" s="25">
        <f t="shared" si="3"/>
        <v>6</v>
      </c>
      <c r="F73" s="25" t="s">
        <v>225</v>
      </c>
      <c r="G73" s="23">
        <v>87</v>
      </c>
      <c r="H73" s="21">
        <v>5.9922876258611301E-4</v>
      </c>
      <c r="I73" s="17">
        <v>0</v>
      </c>
      <c r="J73" s="37">
        <v>43317</v>
      </c>
      <c r="K73" s="67">
        <v>1</v>
      </c>
      <c r="L73" s="25" t="s">
        <v>226</v>
      </c>
      <c r="M73" s="25" t="s">
        <v>227</v>
      </c>
      <c r="N73" s="21">
        <v>68</v>
      </c>
      <c r="O73" s="21">
        <v>1</v>
      </c>
      <c r="P73" s="21">
        <v>2</v>
      </c>
      <c r="R73" s="25">
        <v>0.81418779643582317</v>
      </c>
      <c r="S73" s="25">
        <v>0.82500000000000007</v>
      </c>
      <c r="T73" s="25">
        <v>0.79796949108955784</v>
      </c>
    </row>
    <row r="74" spans="1:20" ht="60">
      <c r="A74" s="21" t="s">
        <v>177</v>
      </c>
      <c r="B74" s="21" t="s">
        <v>21</v>
      </c>
      <c r="C74" s="17">
        <f t="shared" si="2"/>
        <v>4</v>
      </c>
      <c r="D74" s="21" t="s">
        <v>42</v>
      </c>
      <c r="E74" s="25">
        <f t="shared" si="3"/>
        <v>4</v>
      </c>
      <c r="F74" s="44" t="s">
        <v>228</v>
      </c>
      <c r="G74" s="23">
        <v>119</v>
      </c>
      <c r="H74" s="21">
        <v>1.14352971536391E-13</v>
      </c>
      <c r="I74" s="17">
        <v>1</v>
      </c>
      <c r="J74" s="37">
        <v>43317</v>
      </c>
      <c r="K74" s="67">
        <v>0</v>
      </c>
      <c r="L74" s="25" t="s">
        <v>229</v>
      </c>
      <c r="M74" s="25" t="s">
        <v>230</v>
      </c>
      <c r="N74" s="21">
        <v>51</v>
      </c>
      <c r="O74" s="46">
        <v>1</v>
      </c>
      <c r="P74" s="46">
        <v>4</v>
      </c>
      <c r="R74" s="25">
        <v>0.65761511216056667</v>
      </c>
      <c r="S74" s="25">
        <v>0.61983471074380148</v>
      </c>
      <c r="T74" s="25">
        <v>0.7142857142857143</v>
      </c>
    </row>
    <row r="75" spans="1:20" ht="60">
      <c r="A75" s="21" t="s">
        <v>177</v>
      </c>
      <c r="B75" s="21" t="s">
        <v>21</v>
      </c>
      <c r="C75" s="17">
        <f t="shared" si="2"/>
        <v>4</v>
      </c>
      <c r="D75" s="21" t="s">
        <v>42</v>
      </c>
      <c r="E75" s="25">
        <f t="shared" si="3"/>
        <v>4</v>
      </c>
      <c r="F75" s="25" t="s">
        <v>231</v>
      </c>
      <c r="G75" s="23">
        <v>51</v>
      </c>
      <c r="H75" s="21">
        <v>1.75036334573964E-3</v>
      </c>
      <c r="I75" s="17">
        <v>1</v>
      </c>
      <c r="J75" s="37">
        <v>43315</v>
      </c>
      <c r="K75" s="67">
        <v>0</v>
      </c>
      <c r="L75" s="25" t="s">
        <v>232</v>
      </c>
      <c r="M75" s="25" t="s">
        <v>233</v>
      </c>
      <c r="N75" s="21">
        <v>87</v>
      </c>
      <c r="O75" s="21">
        <v>1</v>
      </c>
      <c r="P75" s="21">
        <v>4</v>
      </c>
      <c r="R75" s="25">
        <v>0.78071428571428569</v>
      </c>
      <c r="S75" s="25">
        <v>0.82500000000000007</v>
      </c>
      <c r="T75" s="25">
        <v>0.7142857142857143</v>
      </c>
    </row>
    <row r="76" spans="1:20" ht="60">
      <c r="A76" s="21" t="s">
        <v>177</v>
      </c>
      <c r="B76" s="21" t="s">
        <v>21</v>
      </c>
      <c r="C76" s="17">
        <f t="shared" si="2"/>
        <v>4</v>
      </c>
      <c r="D76" s="21" t="s">
        <v>42</v>
      </c>
      <c r="E76" s="25">
        <f t="shared" si="3"/>
        <v>4</v>
      </c>
      <c r="F76" s="25" t="s">
        <v>234</v>
      </c>
      <c r="G76" s="23">
        <v>47</v>
      </c>
      <c r="H76" s="21">
        <v>3.3549497549858502E-3</v>
      </c>
      <c r="I76" s="17">
        <v>1</v>
      </c>
      <c r="J76" s="39">
        <v>43304</v>
      </c>
      <c r="K76" s="40">
        <v>0</v>
      </c>
      <c r="L76" s="25" t="s">
        <v>235</v>
      </c>
      <c r="M76" s="25" t="s">
        <v>236</v>
      </c>
      <c r="N76" s="21">
        <v>78</v>
      </c>
      <c r="O76" s="21">
        <v>1</v>
      </c>
      <c r="P76" s="21">
        <v>3</v>
      </c>
      <c r="R76" s="25">
        <v>0.79602566813892128</v>
      </c>
      <c r="S76" s="25">
        <v>0.82500000000000007</v>
      </c>
      <c r="T76" s="25">
        <v>0.75256417034730327</v>
      </c>
    </row>
    <row r="77" spans="1:20" ht="75">
      <c r="A77" s="21" t="s">
        <v>177</v>
      </c>
      <c r="B77" s="21" t="s">
        <v>21</v>
      </c>
      <c r="C77" s="17">
        <f t="shared" si="2"/>
        <v>4</v>
      </c>
      <c r="D77" s="21" t="s">
        <v>42</v>
      </c>
      <c r="E77" s="25">
        <f t="shared" si="3"/>
        <v>4</v>
      </c>
      <c r="F77" s="25" t="s">
        <v>237</v>
      </c>
      <c r="G77" s="23">
        <v>118</v>
      </c>
      <c r="H77" s="21">
        <v>1.9137331712326701E-5</v>
      </c>
      <c r="I77" s="17">
        <v>1</v>
      </c>
      <c r="J77" s="39">
        <v>43279</v>
      </c>
      <c r="K77" s="40">
        <v>0</v>
      </c>
      <c r="L77" s="25" t="s">
        <v>238</v>
      </c>
      <c r="M77" s="25" t="s">
        <v>239</v>
      </c>
      <c r="N77" s="21">
        <v>94</v>
      </c>
      <c r="O77" s="21">
        <v>1</v>
      </c>
      <c r="P77" s="21">
        <v>4</v>
      </c>
      <c r="R77" s="25">
        <v>0.73571428571428577</v>
      </c>
      <c r="S77" s="25">
        <v>0.75</v>
      </c>
      <c r="T77" s="25">
        <v>0.7142857142857143</v>
      </c>
    </row>
    <row r="78" spans="1:20" ht="75">
      <c r="A78" s="21" t="s">
        <v>177</v>
      </c>
      <c r="B78" s="21" t="s">
        <v>21</v>
      </c>
      <c r="C78" s="17">
        <f t="shared" si="2"/>
        <v>4</v>
      </c>
      <c r="D78" s="21" t="s">
        <v>42</v>
      </c>
      <c r="E78" s="25">
        <f t="shared" si="3"/>
        <v>4</v>
      </c>
      <c r="F78" s="25" t="s">
        <v>240</v>
      </c>
      <c r="G78" s="23">
        <v>96</v>
      </c>
      <c r="H78" s="21">
        <v>5.1680771218087798E-8</v>
      </c>
      <c r="I78" s="17">
        <v>1</v>
      </c>
      <c r="J78" s="37">
        <v>43277</v>
      </c>
      <c r="K78" s="67">
        <v>0</v>
      </c>
      <c r="L78" s="25" t="s">
        <v>241</v>
      </c>
      <c r="M78" s="25" t="s">
        <v>242</v>
      </c>
      <c r="N78" s="21">
        <v>60</v>
      </c>
      <c r="O78" s="21">
        <v>1</v>
      </c>
      <c r="P78" s="21">
        <v>2</v>
      </c>
      <c r="R78" s="25">
        <v>0.72827870552673224</v>
      </c>
      <c r="S78" s="25">
        <v>0.68181818181818177</v>
      </c>
      <c r="T78" s="25">
        <v>0.79796949108955784</v>
      </c>
    </row>
    <row r="79" spans="1:20" ht="60">
      <c r="A79" s="21" t="s">
        <v>177</v>
      </c>
      <c r="B79" s="21" t="s">
        <v>21</v>
      </c>
      <c r="C79" s="17">
        <f t="shared" si="2"/>
        <v>4</v>
      </c>
      <c r="D79" s="21" t="s">
        <v>42</v>
      </c>
      <c r="E79" s="25">
        <f t="shared" si="3"/>
        <v>4</v>
      </c>
      <c r="F79" s="44" t="s">
        <v>243</v>
      </c>
      <c r="G79" s="23">
        <v>46</v>
      </c>
      <c r="H79" s="21">
        <v>4.6539627453490203E-5</v>
      </c>
      <c r="I79" s="17">
        <v>1</v>
      </c>
      <c r="J79" s="37">
        <v>43251</v>
      </c>
      <c r="K79" s="67">
        <v>0</v>
      </c>
      <c r="L79" s="25" t="s">
        <v>244</v>
      </c>
      <c r="M79" s="25" t="s">
        <v>245</v>
      </c>
      <c r="N79" s="21">
        <v>70</v>
      </c>
      <c r="O79" s="46">
        <v>1</v>
      </c>
      <c r="P79" s="46">
        <v>4</v>
      </c>
      <c r="R79" s="25">
        <v>0.78071428571428569</v>
      </c>
      <c r="S79" s="25">
        <v>0.82500000000000007</v>
      </c>
      <c r="T79" s="25">
        <v>0.7142857142857143</v>
      </c>
    </row>
    <row r="80" spans="1:20" ht="45">
      <c r="A80" s="21" t="s">
        <v>177</v>
      </c>
      <c r="B80" s="21" t="s">
        <v>21</v>
      </c>
      <c r="C80" s="17">
        <f t="shared" si="2"/>
        <v>4</v>
      </c>
      <c r="D80" s="21" t="s">
        <v>42</v>
      </c>
      <c r="E80" s="25">
        <f t="shared" si="3"/>
        <v>4</v>
      </c>
      <c r="F80" s="25" t="s">
        <v>246</v>
      </c>
      <c r="G80" s="23">
        <v>87</v>
      </c>
      <c r="H80" s="21">
        <v>0.98022319083782405</v>
      </c>
      <c r="I80" s="17">
        <v>1</v>
      </c>
      <c r="J80" s="37">
        <v>43246</v>
      </c>
      <c r="K80" s="67">
        <v>1</v>
      </c>
      <c r="L80" s="25" t="s">
        <v>247</v>
      </c>
      <c r="M80" s="25" t="s">
        <v>248</v>
      </c>
      <c r="N80" s="21">
        <v>42</v>
      </c>
      <c r="O80" s="21">
        <v>2</v>
      </c>
      <c r="P80" s="21">
        <v>4</v>
      </c>
      <c r="R80" s="25">
        <v>0.73571428571428577</v>
      </c>
      <c r="S80" s="25">
        <v>0.75</v>
      </c>
      <c r="T80" s="25">
        <v>0.7142857142857143</v>
      </c>
    </row>
    <row r="81" spans="1:20" ht="90">
      <c r="A81" s="21" t="s">
        <v>177</v>
      </c>
      <c r="B81" s="21" t="s">
        <v>21</v>
      </c>
      <c r="C81" s="17">
        <f t="shared" si="2"/>
        <v>4</v>
      </c>
      <c r="D81" s="21" t="s">
        <v>42</v>
      </c>
      <c r="E81" s="25">
        <f t="shared" si="3"/>
        <v>4</v>
      </c>
      <c r="F81" s="25" t="s">
        <v>249</v>
      </c>
      <c r="G81" s="23">
        <v>64</v>
      </c>
      <c r="H81" s="21">
        <v>3.9634292299156798E-2</v>
      </c>
      <c r="I81" s="17">
        <v>1</v>
      </c>
      <c r="J81" s="37">
        <v>43242</v>
      </c>
      <c r="K81" s="67">
        <v>0</v>
      </c>
      <c r="L81" s="25" t="s">
        <v>250</v>
      </c>
      <c r="M81" s="25" t="s">
        <v>251</v>
      </c>
      <c r="N81" s="21">
        <v>125</v>
      </c>
      <c r="O81" s="21">
        <v>2</v>
      </c>
      <c r="P81" s="21">
        <v>6</v>
      </c>
      <c r="R81" s="25">
        <v>0.71002915755524698</v>
      </c>
      <c r="S81" s="25">
        <v>0.75</v>
      </c>
      <c r="T81" s="25">
        <v>0.65007289388811751</v>
      </c>
    </row>
    <row r="82" spans="1:20" ht="165">
      <c r="A82" s="21" t="s">
        <v>177</v>
      </c>
      <c r="B82" s="21" t="s">
        <v>21</v>
      </c>
      <c r="C82" s="17">
        <f t="shared" si="2"/>
        <v>4</v>
      </c>
      <c r="D82" s="21" t="s">
        <v>42</v>
      </c>
      <c r="E82" s="25">
        <f t="shared" si="3"/>
        <v>4</v>
      </c>
      <c r="F82" s="17" t="s">
        <v>252</v>
      </c>
      <c r="G82" s="23">
        <v>70</v>
      </c>
      <c r="H82" s="21">
        <v>4.0569105528298596E-6</v>
      </c>
      <c r="I82" s="17">
        <v>1</v>
      </c>
      <c r="J82" s="37">
        <v>43236</v>
      </c>
      <c r="K82" s="67">
        <v>0</v>
      </c>
      <c r="L82" s="25" t="s">
        <v>253</v>
      </c>
      <c r="M82" s="25" t="s">
        <v>254</v>
      </c>
      <c r="N82" s="21">
        <v>248</v>
      </c>
      <c r="O82" s="21">
        <v>1</v>
      </c>
      <c r="P82" s="21">
        <v>1</v>
      </c>
      <c r="R82" s="25">
        <v>0.79285714285714293</v>
      </c>
      <c r="S82" s="25">
        <v>0.75</v>
      </c>
      <c r="T82" s="25">
        <v>0.85714285714285721</v>
      </c>
    </row>
    <row r="83" spans="1:20" ht="90">
      <c r="A83" s="21" t="s">
        <v>177</v>
      </c>
      <c r="B83" s="21" t="s">
        <v>25</v>
      </c>
      <c r="C83" s="17">
        <f t="shared" si="2"/>
        <v>5</v>
      </c>
      <c r="D83" s="21" t="s">
        <v>17</v>
      </c>
      <c r="E83" s="25">
        <f t="shared" si="3"/>
        <v>6</v>
      </c>
      <c r="F83" s="25" t="s">
        <v>255</v>
      </c>
      <c r="G83" s="23">
        <v>121</v>
      </c>
      <c r="H83" s="21">
        <v>6.99389398457262E-4</v>
      </c>
      <c r="I83" s="17">
        <v>1</v>
      </c>
      <c r="J83" s="37">
        <v>43229</v>
      </c>
      <c r="K83" s="67">
        <v>1</v>
      </c>
      <c r="L83" s="25" t="s">
        <v>256</v>
      </c>
      <c r="M83" s="25" t="s">
        <v>257</v>
      </c>
      <c r="N83" s="21">
        <v>132</v>
      </c>
      <c r="O83" s="21">
        <v>2</v>
      </c>
      <c r="P83" s="21">
        <v>1</v>
      </c>
      <c r="R83" s="25">
        <v>0.68094880326285279</v>
      </c>
      <c r="S83" s="25">
        <v>0.5634861006761831</v>
      </c>
      <c r="T83" s="25">
        <v>0.85714285714285721</v>
      </c>
    </row>
    <row r="84" spans="1:20" ht="75">
      <c r="A84" s="21" t="s">
        <v>177</v>
      </c>
      <c r="B84" s="21" t="s">
        <v>21</v>
      </c>
      <c r="C84" s="17">
        <f t="shared" si="2"/>
        <v>4</v>
      </c>
      <c r="D84" s="21" t="s">
        <v>42</v>
      </c>
      <c r="E84" s="25">
        <f t="shared" si="3"/>
        <v>4</v>
      </c>
      <c r="F84" s="17" t="s">
        <v>258</v>
      </c>
      <c r="G84" s="23">
        <v>109</v>
      </c>
      <c r="H84" s="21">
        <v>1.6946078797985801E-6</v>
      </c>
      <c r="I84" s="17">
        <v>1</v>
      </c>
      <c r="J84" s="37">
        <v>43225</v>
      </c>
      <c r="K84" s="67">
        <v>1</v>
      </c>
      <c r="L84" s="25" t="s">
        <v>259</v>
      </c>
      <c r="M84" s="25" t="s">
        <v>260</v>
      </c>
      <c r="N84" s="21">
        <v>92</v>
      </c>
      <c r="O84" s="21">
        <v>2</v>
      </c>
      <c r="P84" s="21">
        <v>3</v>
      </c>
      <c r="R84" s="25">
        <v>0.75102566813892135</v>
      </c>
      <c r="S84" s="25">
        <v>0.75</v>
      </c>
      <c r="T84" s="25">
        <v>0.75256417034730327</v>
      </c>
    </row>
    <row r="85" spans="1:20" ht="75">
      <c r="A85" s="21" t="s">
        <v>177</v>
      </c>
      <c r="B85" s="21" t="s">
        <v>21</v>
      </c>
      <c r="C85" s="17">
        <f t="shared" si="2"/>
        <v>4</v>
      </c>
      <c r="D85" s="21" t="s">
        <v>42</v>
      </c>
      <c r="E85" s="25">
        <f t="shared" si="3"/>
        <v>4</v>
      </c>
      <c r="F85" s="25" t="s">
        <v>240</v>
      </c>
      <c r="G85" s="23">
        <v>116</v>
      </c>
      <c r="H85" s="21">
        <v>1.26787846888021E-9</v>
      </c>
      <c r="I85" s="17">
        <v>1</v>
      </c>
      <c r="J85" s="37">
        <v>43222</v>
      </c>
      <c r="K85" s="67">
        <v>0</v>
      </c>
      <c r="L85" s="25" t="s">
        <v>261</v>
      </c>
      <c r="M85" s="25" t="s">
        <v>262</v>
      </c>
      <c r="N85" s="21">
        <v>67</v>
      </c>
      <c r="O85" s="21">
        <v>2</v>
      </c>
      <c r="P85" s="21">
        <v>5</v>
      </c>
      <c r="R85" s="25">
        <v>0.72222468700001197</v>
      </c>
      <c r="S85" s="25">
        <v>0.75</v>
      </c>
      <c r="T85" s="25">
        <v>0.68056171750003003</v>
      </c>
    </row>
    <row r="86" spans="1:20" ht="75">
      <c r="A86" s="21" t="s">
        <v>177</v>
      </c>
      <c r="B86" s="21" t="s">
        <v>25</v>
      </c>
      <c r="C86" s="17">
        <f t="shared" si="2"/>
        <v>5</v>
      </c>
      <c r="D86" s="21" t="s">
        <v>17</v>
      </c>
      <c r="E86" s="25">
        <f t="shared" si="3"/>
        <v>6</v>
      </c>
      <c r="F86" s="25" t="s">
        <v>263</v>
      </c>
      <c r="G86" s="23">
        <v>49</v>
      </c>
      <c r="H86" s="21">
        <v>4.76268501057866E-2</v>
      </c>
      <c r="I86" s="17">
        <v>1</v>
      </c>
      <c r="J86" s="37">
        <v>43220</v>
      </c>
      <c r="K86" s="67">
        <v>1</v>
      </c>
      <c r="L86" s="25" t="s">
        <v>264</v>
      </c>
      <c r="M86" s="25" t="s">
        <v>265</v>
      </c>
      <c r="N86" s="21">
        <v>98</v>
      </c>
      <c r="O86" s="21">
        <v>3</v>
      </c>
      <c r="P86" s="21">
        <v>3</v>
      </c>
      <c r="R86" s="25">
        <v>0.67292649458520226</v>
      </c>
      <c r="S86" s="25">
        <v>0.61983471074380159</v>
      </c>
      <c r="T86" s="25">
        <v>0.75256417034730327</v>
      </c>
    </row>
    <row r="87" spans="1:20" ht="90">
      <c r="A87" s="21" t="s">
        <v>177</v>
      </c>
      <c r="B87" s="21" t="s">
        <v>21</v>
      </c>
      <c r="C87" s="17">
        <f t="shared" si="2"/>
        <v>4</v>
      </c>
      <c r="D87" s="21" t="s">
        <v>42</v>
      </c>
      <c r="E87" s="25">
        <f t="shared" si="3"/>
        <v>4</v>
      </c>
      <c r="F87" s="25" t="s">
        <v>140</v>
      </c>
      <c r="G87" s="23">
        <v>57</v>
      </c>
      <c r="H87" s="21">
        <v>6.5870618304142404E-4</v>
      </c>
      <c r="I87" s="17">
        <v>1</v>
      </c>
      <c r="J87" s="37">
        <v>43220</v>
      </c>
      <c r="K87" s="67">
        <v>0</v>
      </c>
      <c r="L87" s="25" t="s">
        <v>266</v>
      </c>
      <c r="M87" s="25" t="s">
        <v>267</v>
      </c>
      <c r="N87" s="21">
        <v>114</v>
      </c>
      <c r="O87" s="21">
        <v>1</v>
      </c>
      <c r="P87" s="21">
        <v>3</v>
      </c>
      <c r="R87" s="25">
        <v>0.79602566813892128</v>
      </c>
      <c r="S87" s="25">
        <v>0.82500000000000007</v>
      </c>
      <c r="T87" s="25">
        <v>0.75256417034730327</v>
      </c>
    </row>
    <row r="88" spans="1:20" ht="105">
      <c r="A88" s="21" t="s">
        <v>177</v>
      </c>
      <c r="B88" s="21" t="s">
        <v>21</v>
      </c>
      <c r="C88" s="17">
        <f t="shared" si="2"/>
        <v>4</v>
      </c>
      <c r="D88" s="21" t="s">
        <v>17</v>
      </c>
      <c r="E88" s="25">
        <f t="shared" si="3"/>
        <v>6</v>
      </c>
      <c r="F88" s="25" t="s">
        <v>268</v>
      </c>
      <c r="G88" s="23">
        <v>175</v>
      </c>
      <c r="H88" s="21">
        <v>0.98101752350901805</v>
      </c>
      <c r="I88" s="17">
        <v>1</v>
      </c>
      <c r="J88" s="45">
        <v>43202</v>
      </c>
      <c r="K88" s="69">
        <v>1</v>
      </c>
      <c r="L88" s="25" t="s">
        <v>269</v>
      </c>
      <c r="M88" s="25" t="s">
        <v>270</v>
      </c>
      <c r="N88" s="21">
        <v>103</v>
      </c>
      <c r="O88" s="21">
        <v>2</v>
      </c>
      <c r="P88" s="21">
        <v>14</v>
      </c>
      <c r="R88" s="25">
        <v>0.63619100647006044</v>
      </c>
      <c r="S88" s="25">
        <v>0.75</v>
      </c>
      <c r="T88" s="25">
        <v>0.46547751617515121</v>
      </c>
    </row>
    <row r="89" spans="1:20" ht="75">
      <c r="A89" s="21" t="s">
        <v>177</v>
      </c>
      <c r="B89" s="21" t="s">
        <v>21</v>
      </c>
      <c r="C89" s="17">
        <f t="shared" si="2"/>
        <v>4</v>
      </c>
      <c r="D89" s="21" t="s">
        <v>17</v>
      </c>
      <c r="E89" s="25">
        <f t="shared" si="3"/>
        <v>6</v>
      </c>
      <c r="F89" s="25" t="s">
        <v>271</v>
      </c>
      <c r="G89" s="23">
        <v>122</v>
      </c>
      <c r="H89" s="21">
        <v>0.188904627290338</v>
      </c>
      <c r="I89" s="17">
        <v>1</v>
      </c>
      <c r="J89" s="37">
        <v>43201</v>
      </c>
      <c r="K89" s="67">
        <v>1</v>
      </c>
      <c r="L89" s="25" t="s">
        <v>272</v>
      </c>
      <c r="M89" s="25" t="s">
        <v>273</v>
      </c>
      <c r="N89" s="21">
        <v>55</v>
      </c>
      <c r="O89" s="21">
        <v>2</v>
      </c>
      <c r="P89" s="21">
        <v>5</v>
      </c>
      <c r="R89" s="25">
        <v>0.72222468700001197</v>
      </c>
      <c r="S89" s="25">
        <v>0.75</v>
      </c>
      <c r="T89" s="25">
        <v>0.68056171750003003</v>
      </c>
    </row>
    <row r="90" spans="1:20" ht="105">
      <c r="A90" s="21" t="s">
        <v>177</v>
      </c>
      <c r="B90" s="21" t="s">
        <v>21</v>
      </c>
      <c r="C90" s="17">
        <f t="shared" si="2"/>
        <v>4</v>
      </c>
      <c r="D90" s="21" t="s">
        <v>42</v>
      </c>
      <c r="E90" s="25">
        <f t="shared" si="3"/>
        <v>4</v>
      </c>
      <c r="F90" s="25" t="s">
        <v>160</v>
      </c>
      <c r="G90" s="23">
        <v>65</v>
      </c>
      <c r="H90" s="21">
        <v>5.5782840552298702E-6</v>
      </c>
      <c r="I90" s="17">
        <v>1</v>
      </c>
      <c r="J90" s="37">
        <v>43193</v>
      </c>
      <c r="K90" s="67">
        <v>0</v>
      </c>
      <c r="L90" s="25" t="s">
        <v>274</v>
      </c>
      <c r="M90" s="25" t="s">
        <v>275</v>
      </c>
      <c r="N90" s="21">
        <v>159</v>
      </c>
      <c r="O90" s="21">
        <v>2</v>
      </c>
      <c r="P90" s="21">
        <v>5</v>
      </c>
      <c r="R90" s="25">
        <v>0.72222468700001197</v>
      </c>
      <c r="S90" s="25">
        <v>0.75</v>
      </c>
      <c r="T90" s="25">
        <v>0.68056171750003003</v>
      </c>
    </row>
    <row r="91" spans="1:20" ht="105">
      <c r="A91" s="21" t="s">
        <v>177</v>
      </c>
      <c r="B91" s="21" t="s">
        <v>21</v>
      </c>
      <c r="C91" s="17">
        <f t="shared" si="2"/>
        <v>4</v>
      </c>
      <c r="D91" s="21" t="s">
        <v>42</v>
      </c>
      <c r="E91" s="25">
        <f t="shared" si="3"/>
        <v>4</v>
      </c>
      <c r="F91" s="25" t="s">
        <v>119</v>
      </c>
      <c r="G91" s="23">
        <v>98</v>
      </c>
      <c r="H91" s="21">
        <v>4.4428421083209102E-6</v>
      </c>
      <c r="I91" s="17">
        <v>1</v>
      </c>
      <c r="J91" s="37">
        <v>43186</v>
      </c>
      <c r="K91" s="67">
        <v>0</v>
      </c>
      <c r="L91" s="25" t="s">
        <v>276</v>
      </c>
      <c r="M91" s="25" t="s">
        <v>277</v>
      </c>
      <c r="N91" s="21">
        <v>155</v>
      </c>
      <c r="O91" s="21">
        <v>2</v>
      </c>
      <c r="P91" s="21">
        <v>4</v>
      </c>
      <c r="R91" s="25">
        <v>0.73571428571428577</v>
      </c>
      <c r="S91" s="25">
        <v>0.75</v>
      </c>
      <c r="T91" s="25">
        <v>0.7142857142857143</v>
      </c>
    </row>
    <row r="92" spans="1:20" ht="75">
      <c r="A92" s="21" t="s">
        <v>177</v>
      </c>
      <c r="B92" s="21" t="s">
        <v>21</v>
      </c>
      <c r="C92" s="17">
        <f t="shared" si="2"/>
        <v>4</v>
      </c>
      <c r="D92" s="21" t="s">
        <v>42</v>
      </c>
      <c r="E92" s="25">
        <f t="shared" si="3"/>
        <v>4</v>
      </c>
      <c r="F92" s="25" t="s">
        <v>119</v>
      </c>
      <c r="G92" s="23">
        <v>45</v>
      </c>
      <c r="H92" s="21">
        <v>3.6690936512048201E-3</v>
      </c>
      <c r="I92" s="17">
        <v>1</v>
      </c>
      <c r="J92" s="37">
        <v>43186</v>
      </c>
      <c r="K92" s="67">
        <v>0</v>
      </c>
      <c r="L92" s="25" t="s">
        <v>278</v>
      </c>
      <c r="M92" s="25" t="s">
        <v>279</v>
      </c>
      <c r="N92" s="21">
        <v>91</v>
      </c>
      <c r="O92" s="21">
        <v>2</v>
      </c>
      <c r="P92" s="21">
        <v>2</v>
      </c>
      <c r="R92" s="25">
        <v>0.81418779643582317</v>
      </c>
      <c r="S92" s="25">
        <v>0.82500000000000007</v>
      </c>
      <c r="T92" s="25">
        <v>0.79796949108955784</v>
      </c>
    </row>
    <row r="93" spans="1:20" ht="105">
      <c r="A93" s="21" t="s">
        <v>177</v>
      </c>
      <c r="B93" s="21" t="s">
        <v>21</v>
      </c>
      <c r="C93" s="17">
        <f t="shared" si="2"/>
        <v>4</v>
      </c>
      <c r="D93" s="21" t="s">
        <v>17</v>
      </c>
      <c r="E93" s="25">
        <f t="shared" si="3"/>
        <v>6</v>
      </c>
      <c r="F93" s="25" t="s">
        <v>280</v>
      </c>
      <c r="G93" s="23">
        <v>126</v>
      </c>
      <c r="H93" s="21">
        <v>5.6574321521130099E-4</v>
      </c>
      <c r="I93" s="17">
        <v>0</v>
      </c>
      <c r="J93" s="37">
        <v>43186</v>
      </c>
      <c r="K93" s="67">
        <v>0</v>
      </c>
      <c r="L93" s="25" t="s">
        <v>281</v>
      </c>
      <c r="M93" s="47" t="s">
        <v>282</v>
      </c>
      <c r="N93" s="21">
        <v>153</v>
      </c>
      <c r="O93" s="21">
        <v>2</v>
      </c>
      <c r="P93" s="21">
        <v>2</v>
      </c>
      <c r="R93" s="25">
        <v>0.76918779643582313</v>
      </c>
      <c r="S93" s="25">
        <v>0.75</v>
      </c>
      <c r="T93" s="25">
        <v>0.79796949108955784</v>
      </c>
    </row>
    <row r="94" spans="1:20" ht="105">
      <c r="A94" s="21" t="s">
        <v>177</v>
      </c>
      <c r="B94" s="21" t="s">
        <v>21</v>
      </c>
      <c r="C94" s="17">
        <f t="shared" si="2"/>
        <v>4</v>
      </c>
      <c r="D94" s="21" t="s">
        <v>42</v>
      </c>
      <c r="E94" s="25">
        <f t="shared" si="3"/>
        <v>4</v>
      </c>
      <c r="F94" s="25" t="s">
        <v>243</v>
      </c>
      <c r="G94" s="23">
        <v>157</v>
      </c>
      <c r="H94" s="21">
        <v>1.9706005716102498E-9</v>
      </c>
      <c r="I94" s="17">
        <v>1</v>
      </c>
      <c r="J94" s="37">
        <v>43183</v>
      </c>
      <c r="K94" s="67">
        <v>0</v>
      </c>
      <c r="L94" s="25" t="s">
        <v>283</v>
      </c>
      <c r="M94" s="17" t="s">
        <v>283</v>
      </c>
      <c r="N94" s="21">
        <v>157</v>
      </c>
      <c r="O94" s="21">
        <v>2</v>
      </c>
      <c r="P94" s="21">
        <v>5</v>
      </c>
      <c r="R94" s="25">
        <v>0.76722468700001201</v>
      </c>
      <c r="S94" s="25">
        <v>0.82500000000000007</v>
      </c>
      <c r="T94" s="25">
        <v>0.68056171750003003</v>
      </c>
    </row>
    <row r="95" spans="1:20" ht="135">
      <c r="A95" s="21" t="s">
        <v>177</v>
      </c>
      <c r="B95" s="21" t="s">
        <v>21</v>
      </c>
      <c r="C95" s="17">
        <f t="shared" si="2"/>
        <v>4</v>
      </c>
      <c r="D95" s="21" t="s">
        <v>17</v>
      </c>
      <c r="E95" s="25">
        <f t="shared" si="3"/>
        <v>6</v>
      </c>
      <c r="F95" s="25" t="s">
        <v>284</v>
      </c>
      <c r="G95" s="23">
        <v>254</v>
      </c>
      <c r="H95" s="21">
        <v>1.03478559054793E-10</v>
      </c>
      <c r="I95" s="17">
        <v>1</v>
      </c>
      <c r="J95" s="37">
        <v>43181</v>
      </c>
      <c r="K95" s="67">
        <v>1</v>
      </c>
      <c r="L95" s="25" t="s">
        <v>285</v>
      </c>
      <c r="M95" s="25" t="s">
        <v>286</v>
      </c>
      <c r="N95" s="21">
        <v>26</v>
      </c>
      <c r="O95" s="21">
        <v>1</v>
      </c>
      <c r="P95" s="21">
        <v>13</v>
      </c>
      <c r="R95" s="25">
        <v>0.64396849854491489</v>
      </c>
      <c r="S95" s="25">
        <v>0.75</v>
      </c>
      <c r="T95" s="25">
        <v>0.48492124636228728</v>
      </c>
    </row>
    <row r="96" spans="1:20" ht="60">
      <c r="A96" s="21" t="s">
        <v>177</v>
      </c>
      <c r="B96" s="21" t="s">
        <v>21</v>
      </c>
      <c r="C96" s="17">
        <f t="shared" si="2"/>
        <v>4</v>
      </c>
      <c r="D96" s="21" t="s">
        <v>17</v>
      </c>
      <c r="E96" s="25">
        <f t="shared" si="3"/>
        <v>6</v>
      </c>
      <c r="F96" s="25" t="s">
        <v>287</v>
      </c>
      <c r="G96" s="23">
        <v>108</v>
      </c>
      <c r="H96" s="21">
        <v>0.48677289961811299</v>
      </c>
      <c r="I96" s="17">
        <v>0</v>
      </c>
      <c r="J96" s="37">
        <v>43179</v>
      </c>
      <c r="K96" s="67">
        <v>1</v>
      </c>
      <c r="L96" s="25" t="s">
        <v>288</v>
      </c>
      <c r="M96" s="25" t="s">
        <v>289</v>
      </c>
      <c r="N96" s="21">
        <v>78</v>
      </c>
      <c r="O96" s="21">
        <v>2</v>
      </c>
      <c r="P96" s="21">
        <v>3</v>
      </c>
      <c r="R96" s="25">
        <v>0.75102566813892135</v>
      </c>
      <c r="S96" s="25">
        <v>0.75</v>
      </c>
      <c r="T96" s="25">
        <v>0.75256417034730327</v>
      </c>
    </row>
    <row r="97" spans="1:20" ht="105">
      <c r="A97" s="21" t="s">
        <v>177</v>
      </c>
      <c r="B97" s="21" t="s">
        <v>21</v>
      </c>
      <c r="C97" s="17">
        <f t="shared" si="2"/>
        <v>4</v>
      </c>
      <c r="D97" s="21" t="s">
        <v>17</v>
      </c>
      <c r="E97" s="25">
        <f t="shared" si="3"/>
        <v>6</v>
      </c>
      <c r="F97" s="25" t="s">
        <v>290</v>
      </c>
      <c r="G97" s="23">
        <v>189</v>
      </c>
      <c r="H97" s="21">
        <v>0.55565248685721302</v>
      </c>
      <c r="I97" s="17">
        <v>1</v>
      </c>
      <c r="J97" s="37">
        <v>43166</v>
      </c>
      <c r="K97" s="67">
        <v>0</v>
      </c>
      <c r="L97" s="25" t="s">
        <v>291</v>
      </c>
      <c r="M97" s="25" t="s">
        <v>292</v>
      </c>
      <c r="N97" s="21">
        <v>141</v>
      </c>
      <c r="O97" s="21">
        <v>2</v>
      </c>
      <c r="P97" s="21">
        <v>6</v>
      </c>
      <c r="R97" s="25">
        <v>0.59812081796095695</v>
      </c>
      <c r="S97" s="25">
        <v>0.5634861006761831</v>
      </c>
      <c r="T97" s="25">
        <v>0.65007289388811751</v>
      </c>
    </row>
    <row r="98" spans="1:20" ht="45">
      <c r="A98" s="21" t="s">
        <v>177</v>
      </c>
      <c r="B98" s="21" t="s">
        <v>21</v>
      </c>
      <c r="C98" s="17">
        <f t="shared" si="2"/>
        <v>4</v>
      </c>
      <c r="D98" s="21" t="s">
        <v>42</v>
      </c>
      <c r="E98" s="25">
        <f t="shared" si="3"/>
        <v>4</v>
      </c>
      <c r="F98" s="25" t="s">
        <v>140</v>
      </c>
      <c r="G98" s="23">
        <v>53</v>
      </c>
      <c r="H98" s="21">
        <v>5.6882206869999098E-2</v>
      </c>
      <c r="I98" s="17">
        <v>0</v>
      </c>
      <c r="J98" s="37">
        <v>43125</v>
      </c>
      <c r="K98" s="67">
        <v>0</v>
      </c>
      <c r="L98" s="25" t="s">
        <v>293</v>
      </c>
      <c r="M98" s="25" t="s">
        <v>294</v>
      </c>
      <c r="N98" s="21">
        <v>54</v>
      </c>
      <c r="O98" s="21">
        <v>1</v>
      </c>
      <c r="P98" s="21">
        <v>5</v>
      </c>
      <c r="R98" s="25">
        <v>0.76722468700001201</v>
      </c>
      <c r="S98" s="25">
        <v>0.82500000000000007</v>
      </c>
      <c r="T98" s="25">
        <v>0.68056171750003003</v>
      </c>
    </row>
    <row r="99" spans="1:20" ht="90">
      <c r="A99" s="21" t="s">
        <v>177</v>
      </c>
      <c r="B99" s="21" t="s">
        <v>21</v>
      </c>
      <c r="C99" s="17">
        <f t="shared" si="2"/>
        <v>4</v>
      </c>
      <c r="D99" s="21" t="s">
        <v>42</v>
      </c>
      <c r="E99" s="25">
        <f t="shared" si="3"/>
        <v>4</v>
      </c>
      <c r="F99" s="25" t="s">
        <v>295</v>
      </c>
      <c r="G99" s="23">
        <v>91</v>
      </c>
      <c r="H99" s="21">
        <v>8.1805786450074303E-3</v>
      </c>
      <c r="I99" s="17">
        <v>0</v>
      </c>
      <c r="J99" s="37">
        <v>43119</v>
      </c>
      <c r="K99" s="67">
        <v>0</v>
      </c>
      <c r="L99" s="25" t="s">
        <v>296</v>
      </c>
      <c r="M99" s="25" t="s">
        <v>297</v>
      </c>
      <c r="N99" s="21">
        <v>134</v>
      </c>
      <c r="O99" s="21">
        <v>1</v>
      </c>
      <c r="P99" s="21">
        <v>5</v>
      </c>
      <c r="R99" s="25">
        <v>0.72222468700001197</v>
      </c>
      <c r="S99" s="25">
        <v>0.75</v>
      </c>
      <c r="T99" s="25">
        <v>0.68056171750003003</v>
      </c>
    </row>
    <row r="100" spans="1:20" ht="105">
      <c r="A100" s="21" t="s">
        <v>177</v>
      </c>
      <c r="B100" s="21" t="s">
        <v>21</v>
      </c>
      <c r="C100" s="17">
        <f t="shared" si="2"/>
        <v>4</v>
      </c>
      <c r="D100" s="21" t="s">
        <v>42</v>
      </c>
      <c r="E100" s="25">
        <f t="shared" si="3"/>
        <v>4</v>
      </c>
      <c r="F100" s="17" t="s">
        <v>295</v>
      </c>
      <c r="G100" s="23">
        <v>67</v>
      </c>
      <c r="H100" s="21">
        <v>6.5349065237030297E-5</v>
      </c>
      <c r="I100" s="17">
        <v>1</v>
      </c>
      <c r="J100" s="37">
        <v>43096</v>
      </c>
      <c r="K100" s="67">
        <v>0</v>
      </c>
      <c r="L100" s="25" t="s">
        <v>298</v>
      </c>
      <c r="M100" s="25" t="s">
        <v>299</v>
      </c>
      <c r="N100" s="21">
        <v>160</v>
      </c>
      <c r="O100" s="21">
        <v>1</v>
      </c>
      <c r="P100" s="21">
        <v>2</v>
      </c>
      <c r="R100" s="25">
        <v>0.81418779643582317</v>
      </c>
      <c r="S100" s="25">
        <v>0.82500000000000007</v>
      </c>
      <c r="T100" s="25">
        <v>0.79796949108955784</v>
      </c>
    </row>
    <row r="101" spans="1:20" ht="75">
      <c r="A101" s="21" t="s">
        <v>177</v>
      </c>
      <c r="B101" s="21" t="s">
        <v>21</v>
      </c>
      <c r="C101" s="17">
        <f t="shared" si="2"/>
        <v>4</v>
      </c>
      <c r="D101" s="21" t="s">
        <v>42</v>
      </c>
      <c r="E101" s="25">
        <f t="shared" si="3"/>
        <v>4</v>
      </c>
      <c r="F101" s="17" t="s">
        <v>300</v>
      </c>
      <c r="G101" s="23">
        <v>48</v>
      </c>
      <c r="H101" s="21">
        <v>0.31797587836458702</v>
      </c>
      <c r="I101" s="17">
        <v>1</v>
      </c>
      <c r="J101" s="45">
        <v>43089</v>
      </c>
      <c r="K101" s="69">
        <v>0</v>
      </c>
      <c r="L101" s="17" t="s">
        <v>301</v>
      </c>
      <c r="M101" s="25" t="s">
        <v>302</v>
      </c>
      <c r="N101" s="21">
        <v>102</v>
      </c>
      <c r="O101" s="21">
        <v>1</v>
      </c>
      <c r="P101" s="21">
        <v>5</v>
      </c>
      <c r="R101" s="25">
        <v>0.76722468700001201</v>
      </c>
      <c r="S101" s="25">
        <v>0.82500000000000007</v>
      </c>
      <c r="T101" s="25">
        <v>0.68056171750003003</v>
      </c>
    </row>
    <row r="102" spans="1:20" ht="120">
      <c r="A102" s="21" t="s">
        <v>177</v>
      </c>
      <c r="B102" s="21" t="s">
        <v>21</v>
      </c>
      <c r="C102" s="17">
        <f t="shared" si="2"/>
        <v>4</v>
      </c>
      <c r="D102" s="21" t="s">
        <v>42</v>
      </c>
      <c r="E102" s="25">
        <f t="shared" si="3"/>
        <v>4</v>
      </c>
      <c r="F102" s="25" t="s">
        <v>231</v>
      </c>
      <c r="G102" s="23">
        <v>113</v>
      </c>
      <c r="H102" s="21">
        <v>2.3780568748632602E-6</v>
      </c>
      <c r="I102" s="17">
        <v>1</v>
      </c>
      <c r="J102" s="37">
        <v>43089</v>
      </c>
      <c r="K102" s="67">
        <v>0</v>
      </c>
      <c r="L102" s="25" t="s">
        <v>303</v>
      </c>
      <c r="M102" s="25" t="s">
        <v>304</v>
      </c>
      <c r="N102" s="21">
        <v>184</v>
      </c>
      <c r="O102" s="21">
        <v>1</v>
      </c>
      <c r="P102" s="21">
        <v>2</v>
      </c>
      <c r="R102" s="25">
        <v>0.81418779643582317</v>
      </c>
      <c r="S102" s="25">
        <v>0.82500000000000007</v>
      </c>
      <c r="T102" s="25">
        <v>0.79796949108955784</v>
      </c>
    </row>
    <row r="103" spans="1:20" ht="90">
      <c r="A103" s="21" t="s">
        <v>177</v>
      </c>
      <c r="B103" s="21" t="s">
        <v>21</v>
      </c>
      <c r="C103" s="17">
        <f t="shared" si="2"/>
        <v>4</v>
      </c>
      <c r="D103" s="21" t="s">
        <v>17</v>
      </c>
      <c r="E103" s="25">
        <f t="shared" si="3"/>
        <v>6</v>
      </c>
      <c r="F103" s="25" t="s">
        <v>305</v>
      </c>
      <c r="G103" s="23">
        <v>89</v>
      </c>
      <c r="H103" s="21">
        <v>1.6031741896728301E-2</v>
      </c>
      <c r="I103" s="17">
        <v>1</v>
      </c>
      <c r="J103" s="37">
        <v>43087</v>
      </c>
      <c r="K103" s="67">
        <v>0</v>
      </c>
      <c r="L103" s="25" t="s">
        <v>306</v>
      </c>
      <c r="M103" s="25" t="s">
        <v>307</v>
      </c>
      <c r="N103" s="21">
        <v>142</v>
      </c>
      <c r="O103" s="21">
        <v>1</v>
      </c>
      <c r="P103" s="21">
        <v>2</v>
      </c>
      <c r="R103" s="25">
        <v>0.86368779643582327</v>
      </c>
      <c r="S103" s="25">
        <v>0.9075000000000002</v>
      </c>
      <c r="T103" s="25">
        <v>0.79796949108955784</v>
      </c>
    </row>
    <row r="104" spans="1:20" ht="90">
      <c r="A104" s="21" t="s">
        <v>177</v>
      </c>
      <c r="B104" s="21" t="s">
        <v>21</v>
      </c>
      <c r="C104" s="17">
        <f t="shared" si="2"/>
        <v>4</v>
      </c>
      <c r="D104" s="21" t="s">
        <v>42</v>
      </c>
      <c r="E104" s="25">
        <f t="shared" si="3"/>
        <v>4</v>
      </c>
      <c r="F104" s="25" t="s">
        <v>119</v>
      </c>
      <c r="G104" s="23">
        <v>39</v>
      </c>
      <c r="H104" s="21">
        <v>1.7012216834531801E-2</v>
      </c>
      <c r="I104" s="17">
        <v>1</v>
      </c>
      <c r="J104" s="37">
        <v>43085</v>
      </c>
      <c r="K104" s="67">
        <v>0</v>
      </c>
      <c r="L104" s="25" t="s">
        <v>308</v>
      </c>
      <c r="M104" s="25" t="s">
        <v>307</v>
      </c>
      <c r="N104" s="21">
        <v>142</v>
      </c>
      <c r="O104" s="21">
        <v>1</v>
      </c>
      <c r="P104" s="21">
        <v>4</v>
      </c>
      <c r="R104" s="25">
        <v>0.73571428571428577</v>
      </c>
      <c r="S104" s="25">
        <v>0.75</v>
      </c>
      <c r="T104" s="25">
        <v>0.7142857142857143</v>
      </c>
    </row>
    <row r="105" spans="1:20" ht="105">
      <c r="A105" s="21" t="s">
        <v>177</v>
      </c>
      <c r="B105" s="21" t="s">
        <v>21</v>
      </c>
      <c r="C105" s="17">
        <f t="shared" si="2"/>
        <v>4</v>
      </c>
      <c r="D105" s="21" t="s">
        <v>42</v>
      </c>
      <c r="E105" s="25">
        <f t="shared" si="3"/>
        <v>4</v>
      </c>
      <c r="F105" s="25" t="s">
        <v>231</v>
      </c>
      <c r="G105" s="23">
        <v>67</v>
      </c>
      <c r="H105" s="21">
        <v>1.58561029783451E-2</v>
      </c>
      <c r="I105" s="17">
        <v>1</v>
      </c>
      <c r="J105" s="37">
        <v>43083</v>
      </c>
      <c r="K105" s="67">
        <v>0</v>
      </c>
      <c r="L105" s="17" t="s">
        <v>309</v>
      </c>
      <c r="M105" s="25" t="s">
        <v>310</v>
      </c>
      <c r="N105" s="21">
        <v>151</v>
      </c>
      <c r="O105" s="21">
        <v>1</v>
      </c>
      <c r="P105" s="21">
        <v>5</v>
      </c>
      <c r="R105" s="25">
        <v>0.76722468700001201</v>
      </c>
      <c r="S105" s="25">
        <v>0.82500000000000007</v>
      </c>
      <c r="T105" s="25">
        <v>0.68056171750003003</v>
      </c>
    </row>
    <row r="106" spans="1:20" ht="105">
      <c r="A106" s="21" t="s">
        <v>177</v>
      </c>
      <c r="B106" s="21" t="s">
        <v>21</v>
      </c>
      <c r="C106" s="17">
        <f t="shared" si="2"/>
        <v>4</v>
      </c>
      <c r="D106" s="21" t="s">
        <v>42</v>
      </c>
      <c r="E106" s="25">
        <f t="shared" si="3"/>
        <v>4</v>
      </c>
      <c r="F106" s="25" t="s">
        <v>119</v>
      </c>
      <c r="G106" s="23">
        <v>45</v>
      </c>
      <c r="H106" s="21">
        <v>4.3816004760762299E-2</v>
      </c>
      <c r="I106" s="17">
        <v>1</v>
      </c>
      <c r="J106" s="37">
        <v>43076</v>
      </c>
      <c r="K106" s="67">
        <v>0</v>
      </c>
      <c r="L106" s="25" t="s">
        <v>311</v>
      </c>
      <c r="M106" s="25" t="s">
        <v>312</v>
      </c>
      <c r="N106" s="21">
        <v>157</v>
      </c>
      <c r="O106" s="21">
        <v>1</v>
      </c>
      <c r="P106" s="21">
        <v>5</v>
      </c>
      <c r="R106" s="25">
        <v>0.76722468700001201</v>
      </c>
      <c r="S106" s="25">
        <v>0.82500000000000007</v>
      </c>
      <c r="T106" s="25">
        <v>0.68056171750003003</v>
      </c>
    </row>
    <row r="107" spans="1:20" ht="60">
      <c r="A107" s="21" t="s">
        <v>177</v>
      </c>
      <c r="B107" s="21" t="s">
        <v>21</v>
      </c>
      <c r="C107" s="17">
        <f t="shared" si="2"/>
        <v>4</v>
      </c>
      <c r="D107" s="21" t="s">
        <v>17</v>
      </c>
      <c r="E107" s="25">
        <f t="shared" si="3"/>
        <v>6</v>
      </c>
      <c r="F107" s="17" t="s">
        <v>313</v>
      </c>
      <c r="G107" s="23">
        <v>93</v>
      </c>
      <c r="H107" s="21">
        <v>0.16674535871634</v>
      </c>
      <c r="I107" s="17">
        <v>1</v>
      </c>
      <c r="J107" s="37">
        <v>43076</v>
      </c>
      <c r="K107" s="67">
        <v>1</v>
      </c>
      <c r="L107" s="25" t="s">
        <v>314</v>
      </c>
      <c r="M107" s="25" t="s">
        <v>315</v>
      </c>
      <c r="N107" s="21">
        <v>53</v>
      </c>
      <c r="O107" s="21">
        <v>1</v>
      </c>
      <c r="P107" s="21">
        <v>4</v>
      </c>
      <c r="R107" s="25">
        <v>0.73571428571428577</v>
      </c>
      <c r="S107" s="25">
        <v>0.75</v>
      </c>
      <c r="T107" s="25">
        <v>0.7142857142857143</v>
      </c>
    </row>
    <row r="108" spans="1:20" ht="105">
      <c r="A108" s="21" t="s">
        <v>177</v>
      </c>
      <c r="B108" s="21" t="s">
        <v>21</v>
      </c>
      <c r="C108" s="17">
        <f t="shared" si="2"/>
        <v>4</v>
      </c>
      <c r="D108" s="21" t="s">
        <v>42</v>
      </c>
      <c r="E108" s="25">
        <f t="shared" si="3"/>
        <v>4</v>
      </c>
      <c r="F108" s="25" t="s">
        <v>295</v>
      </c>
      <c r="G108" s="23">
        <v>41</v>
      </c>
      <c r="H108" s="21">
        <v>2.3050952351135499E-2</v>
      </c>
      <c r="I108" s="17">
        <v>1</v>
      </c>
      <c r="J108" s="37">
        <v>43066</v>
      </c>
      <c r="K108" s="67">
        <v>0</v>
      </c>
      <c r="L108" s="25" t="s">
        <v>316</v>
      </c>
      <c r="M108" s="17" t="s">
        <v>317</v>
      </c>
      <c r="N108" s="21">
        <v>161</v>
      </c>
      <c r="O108" s="21">
        <v>1</v>
      </c>
      <c r="P108" s="21">
        <v>3</v>
      </c>
      <c r="R108" s="25">
        <v>0.79602566813892128</v>
      </c>
      <c r="S108" s="25">
        <v>0.82500000000000007</v>
      </c>
      <c r="T108" s="25">
        <v>0.75256417034730327</v>
      </c>
    </row>
    <row r="109" spans="1:20" ht="90">
      <c r="A109" s="21" t="s">
        <v>177</v>
      </c>
      <c r="B109" s="21" t="s">
        <v>21</v>
      </c>
      <c r="C109" s="17">
        <f t="shared" si="2"/>
        <v>4</v>
      </c>
      <c r="D109" s="21" t="s">
        <v>17</v>
      </c>
      <c r="E109" s="25">
        <f t="shared" si="3"/>
        <v>6</v>
      </c>
      <c r="F109" s="25" t="s">
        <v>318</v>
      </c>
      <c r="G109" s="23">
        <v>151</v>
      </c>
      <c r="H109" s="21">
        <v>3.0856344905672001E-4</v>
      </c>
      <c r="I109" s="17">
        <v>0</v>
      </c>
      <c r="J109" s="37">
        <v>43053</v>
      </c>
      <c r="K109" s="67">
        <v>0</v>
      </c>
      <c r="L109" s="25" t="s">
        <v>319</v>
      </c>
      <c r="M109" s="25" t="s">
        <v>320</v>
      </c>
      <c r="N109" s="21">
        <v>136</v>
      </c>
      <c r="O109" s="21">
        <v>1</v>
      </c>
      <c r="P109" s="21">
        <v>2</v>
      </c>
      <c r="R109" s="25">
        <v>0.86368779643582327</v>
      </c>
      <c r="S109" s="25">
        <v>0.9075000000000002</v>
      </c>
      <c r="T109" s="25">
        <v>0.79796949108955784</v>
      </c>
    </row>
    <row r="110" spans="1:20" ht="60">
      <c r="A110" s="21" t="s">
        <v>177</v>
      </c>
      <c r="B110" s="21" t="s">
        <v>21</v>
      </c>
      <c r="C110" s="17">
        <f t="shared" si="2"/>
        <v>4</v>
      </c>
      <c r="D110" s="21" t="s">
        <v>42</v>
      </c>
      <c r="E110" s="25">
        <f t="shared" si="3"/>
        <v>4</v>
      </c>
      <c r="F110" s="25" t="s">
        <v>119</v>
      </c>
      <c r="G110" s="23">
        <v>42</v>
      </c>
      <c r="H110" s="21">
        <v>6.33482398890408E-2</v>
      </c>
      <c r="I110" s="17">
        <v>1</v>
      </c>
      <c r="J110" s="37">
        <v>43051</v>
      </c>
      <c r="K110" s="67">
        <v>0</v>
      </c>
      <c r="L110" s="25" t="s">
        <v>321</v>
      </c>
      <c r="M110" s="25" t="s">
        <v>322</v>
      </c>
      <c r="N110" s="21">
        <v>73</v>
      </c>
      <c r="O110" s="21">
        <v>2</v>
      </c>
      <c r="P110" s="21">
        <v>2</v>
      </c>
      <c r="R110" s="25">
        <v>0.81418779643582317</v>
      </c>
      <c r="S110" s="25">
        <v>0.82500000000000007</v>
      </c>
      <c r="T110" s="25">
        <v>0.79796949108955784</v>
      </c>
    </row>
    <row r="111" spans="1:20" ht="105">
      <c r="A111" s="21" t="s">
        <v>177</v>
      </c>
      <c r="B111" s="21" t="s">
        <v>21</v>
      </c>
      <c r="C111" s="17">
        <f t="shared" si="2"/>
        <v>4</v>
      </c>
      <c r="D111" s="21" t="s">
        <v>17</v>
      </c>
      <c r="E111" s="25">
        <f t="shared" si="3"/>
        <v>6</v>
      </c>
      <c r="F111" s="25" t="s">
        <v>323</v>
      </c>
      <c r="G111" s="23">
        <v>42</v>
      </c>
      <c r="H111" s="21">
        <v>0.60357537890861601</v>
      </c>
      <c r="I111" s="17">
        <v>1</v>
      </c>
      <c r="J111" s="37">
        <v>43030</v>
      </c>
      <c r="K111" s="67">
        <v>0</v>
      </c>
      <c r="L111" s="25" t="s">
        <v>324</v>
      </c>
      <c r="M111" s="25" t="s">
        <v>325</v>
      </c>
      <c r="N111" s="21">
        <v>163</v>
      </c>
      <c r="O111" s="21">
        <v>2</v>
      </c>
      <c r="P111" s="21">
        <v>3</v>
      </c>
      <c r="R111" s="25">
        <v>0.71011657722983035</v>
      </c>
      <c r="S111" s="25">
        <v>0.68181818181818177</v>
      </c>
      <c r="T111" s="25">
        <v>0.75256417034730327</v>
      </c>
    </row>
    <row r="112" spans="1:20" ht="45">
      <c r="A112" s="21" t="s">
        <v>177</v>
      </c>
      <c r="B112" s="21" t="s">
        <v>21</v>
      </c>
      <c r="C112" s="17">
        <f t="shared" si="2"/>
        <v>4</v>
      </c>
      <c r="D112" s="21" t="s">
        <v>42</v>
      </c>
      <c r="E112" s="25">
        <f t="shared" si="3"/>
        <v>4</v>
      </c>
      <c r="F112" s="25" t="s">
        <v>295</v>
      </c>
      <c r="G112" s="23">
        <v>76</v>
      </c>
      <c r="H112" s="21">
        <v>1.9873238727430301E-5</v>
      </c>
      <c r="I112" s="17">
        <v>1</v>
      </c>
      <c r="J112" s="37">
        <v>43026</v>
      </c>
      <c r="K112" s="67">
        <v>0</v>
      </c>
      <c r="L112" s="25" t="s">
        <v>326</v>
      </c>
      <c r="M112" s="25" t="s">
        <v>327</v>
      </c>
      <c r="N112" s="21">
        <v>49</v>
      </c>
      <c r="O112" s="21">
        <v>1</v>
      </c>
      <c r="P112" s="21">
        <v>1</v>
      </c>
      <c r="R112" s="25">
        <v>0.79285714285714293</v>
      </c>
      <c r="S112" s="25">
        <v>0.75</v>
      </c>
      <c r="T112" s="25">
        <v>0.85714285714285721</v>
      </c>
    </row>
    <row r="113" spans="1:20" ht="45">
      <c r="A113" s="21" t="s">
        <v>177</v>
      </c>
      <c r="B113" s="21" t="s">
        <v>21</v>
      </c>
      <c r="C113" s="17">
        <f t="shared" si="2"/>
        <v>4</v>
      </c>
      <c r="D113" s="21" t="s">
        <v>17</v>
      </c>
      <c r="E113" s="25">
        <f t="shared" si="3"/>
        <v>6</v>
      </c>
      <c r="F113" s="25" t="s">
        <v>140</v>
      </c>
      <c r="G113" s="23">
        <v>39</v>
      </c>
      <c r="H113" s="21">
        <v>9.0123843788567998E-2</v>
      </c>
      <c r="I113" s="17">
        <v>1</v>
      </c>
      <c r="J113" s="37">
        <v>43025</v>
      </c>
      <c r="K113" s="67">
        <v>0</v>
      </c>
      <c r="L113" s="25" t="s">
        <v>328</v>
      </c>
      <c r="M113" s="25" t="s">
        <v>329</v>
      </c>
      <c r="N113" s="21">
        <v>57</v>
      </c>
      <c r="O113" s="21">
        <v>1</v>
      </c>
      <c r="P113" s="21">
        <v>9</v>
      </c>
      <c r="R113" s="25">
        <v>0.72357142857142853</v>
      </c>
      <c r="S113" s="25">
        <v>0.82500000000000007</v>
      </c>
      <c r="T113" s="25">
        <v>0.5714285714285714</v>
      </c>
    </row>
    <row r="114" spans="1:20" ht="105">
      <c r="A114" s="21" t="s">
        <v>177</v>
      </c>
      <c r="B114" s="21" t="s">
        <v>21</v>
      </c>
      <c r="C114" s="17">
        <f t="shared" si="2"/>
        <v>4</v>
      </c>
      <c r="D114" s="21" t="s">
        <v>17</v>
      </c>
      <c r="E114" s="25">
        <f t="shared" si="3"/>
        <v>6</v>
      </c>
      <c r="F114" s="25" t="s">
        <v>330</v>
      </c>
      <c r="G114" s="23">
        <v>187</v>
      </c>
      <c r="H114" s="21">
        <v>1.42571870709318E-5</v>
      </c>
      <c r="I114" s="17">
        <v>0</v>
      </c>
      <c r="J114" s="37">
        <v>43021</v>
      </c>
      <c r="K114" s="67">
        <v>0</v>
      </c>
      <c r="L114" s="25" t="s">
        <v>331</v>
      </c>
      <c r="M114" s="17" t="s">
        <v>332</v>
      </c>
      <c r="N114" s="21">
        <v>160</v>
      </c>
      <c r="O114" s="21">
        <v>2</v>
      </c>
      <c r="P114" s="21">
        <v>3</v>
      </c>
      <c r="R114" s="25">
        <v>0.79602566813892128</v>
      </c>
      <c r="S114" s="25">
        <v>0.82500000000000007</v>
      </c>
      <c r="T114" s="25">
        <v>0.75256417034730327</v>
      </c>
    </row>
    <row r="115" spans="1:20" ht="90">
      <c r="A115" s="21" t="s">
        <v>177</v>
      </c>
      <c r="B115" s="21" t="s">
        <v>21</v>
      </c>
      <c r="C115" s="17">
        <f t="shared" si="2"/>
        <v>4</v>
      </c>
      <c r="D115" s="21" t="s">
        <v>42</v>
      </c>
      <c r="E115" s="25">
        <f t="shared" si="3"/>
        <v>4</v>
      </c>
      <c r="F115" s="25" t="s">
        <v>295</v>
      </c>
      <c r="G115" s="23">
        <v>39</v>
      </c>
      <c r="H115" s="21">
        <v>1.37398263836186E-4</v>
      </c>
      <c r="I115" s="17">
        <v>1</v>
      </c>
      <c r="J115" s="37">
        <v>43021</v>
      </c>
      <c r="K115" s="67">
        <v>0</v>
      </c>
      <c r="L115" s="25" t="s">
        <v>333</v>
      </c>
      <c r="M115" s="25" t="s">
        <v>334</v>
      </c>
      <c r="N115" s="21">
        <v>115</v>
      </c>
      <c r="O115" s="21">
        <v>1</v>
      </c>
      <c r="P115" s="21">
        <v>6</v>
      </c>
      <c r="R115" s="25">
        <v>0.71002915755524698</v>
      </c>
      <c r="S115" s="25">
        <v>0.75</v>
      </c>
      <c r="T115" s="25">
        <v>0.65007289388811751</v>
      </c>
    </row>
    <row r="116" spans="1:20" ht="90">
      <c r="A116" s="21" t="s">
        <v>177</v>
      </c>
      <c r="B116" s="21" t="s">
        <v>21</v>
      </c>
      <c r="C116" s="17">
        <f t="shared" si="2"/>
        <v>4</v>
      </c>
      <c r="D116" s="21" t="s">
        <v>17</v>
      </c>
      <c r="E116" s="25">
        <f t="shared" si="3"/>
        <v>6</v>
      </c>
      <c r="F116" s="25" t="s">
        <v>335</v>
      </c>
      <c r="G116" s="23">
        <v>151</v>
      </c>
      <c r="H116" s="21">
        <v>1.9760579893501901E-6</v>
      </c>
      <c r="I116" s="17">
        <v>1</v>
      </c>
      <c r="J116" s="37">
        <v>43020</v>
      </c>
      <c r="K116" s="67">
        <v>0</v>
      </c>
      <c r="L116" s="25" t="s">
        <v>336</v>
      </c>
      <c r="M116" s="25" t="s">
        <v>337</v>
      </c>
      <c r="N116" s="21">
        <v>54</v>
      </c>
      <c r="O116" s="21">
        <v>1</v>
      </c>
      <c r="P116" s="21">
        <v>12</v>
      </c>
      <c r="R116" s="25">
        <v>0.65205133627784262</v>
      </c>
      <c r="S116" s="25">
        <v>0.75</v>
      </c>
      <c r="T116" s="25">
        <v>0.50512834069460655</v>
      </c>
    </row>
    <row r="117" spans="1:20" ht="105">
      <c r="A117" s="21" t="s">
        <v>177</v>
      </c>
      <c r="B117" s="21" t="s">
        <v>21</v>
      </c>
      <c r="C117" s="17">
        <f t="shared" si="2"/>
        <v>4</v>
      </c>
      <c r="D117" s="21" t="s">
        <v>17</v>
      </c>
      <c r="E117" s="25">
        <f t="shared" si="3"/>
        <v>6</v>
      </c>
      <c r="F117" s="17" t="s">
        <v>338</v>
      </c>
      <c r="G117" s="23">
        <v>95</v>
      </c>
      <c r="H117" s="21">
        <v>3.6935481509553498E-3</v>
      </c>
      <c r="I117" s="17">
        <v>1</v>
      </c>
      <c r="J117" s="37">
        <v>43019</v>
      </c>
      <c r="K117" s="67">
        <v>0</v>
      </c>
      <c r="L117" s="25" t="s">
        <v>339</v>
      </c>
      <c r="M117" s="25" t="s">
        <v>340</v>
      </c>
      <c r="N117" s="21">
        <v>160</v>
      </c>
      <c r="O117" s="21">
        <v>1</v>
      </c>
      <c r="P117" s="21">
        <v>5</v>
      </c>
      <c r="R117" s="25">
        <v>0.64412551344629287</v>
      </c>
      <c r="S117" s="25">
        <v>0.61983471074380159</v>
      </c>
      <c r="T117" s="25">
        <v>0.68056171750003003</v>
      </c>
    </row>
    <row r="118" spans="1:20" ht="45">
      <c r="A118" s="21" t="s">
        <v>177</v>
      </c>
      <c r="B118" s="21" t="s">
        <v>21</v>
      </c>
      <c r="C118" s="17">
        <f t="shared" si="2"/>
        <v>4</v>
      </c>
      <c r="D118" s="21" t="s">
        <v>42</v>
      </c>
      <c r="E118" s="25">
        <f t="shared" si="3"/>
        <v>4</v>
      </c>
      <c r="F118" s="25" t="s">
        <v>140</v>
      </c>
      <c r="G118" s="23">
        <v>55</v>
      </c>
      <c r="H118" s="21">
        <v>4.5783299716939403E-5</v>
      </c>
      <c r="I118" s="17">
        <v>1</v>
      </c>
      <c r="J118" s="37">
        <v>43018</v>
      </c>
      <c r="K118" s="67">
        <v>0</v>
      </c>
      <c r="L118" s="25" t="s">
        <v>341</v>
      </c>
      <c r="M118" s="25" t="s">
        <v>342</v>
      </c>
      <c r="N118" s="21">
        <v>51</v>
      </c>
      <c r="O118" s="21">
        <v>1</v>
      </c>
      <c r="P118" s="21">
        <v>1</v>
      </c>
      <c r="R118" s="25">
        <v>0.83785714285714286</v>
      </c>
      <c r="S118" s="25">
        <v>0.82500000000000007</v>
      </c>
      <c r="T118" s="25">
        <v>0.85714285714285721</v>
      </c>
    </row>
    <row r="119" spans="1:20" ht="90">
      <c r="A119" s="21" t="s">
        <v>177</v>
      </c>
      <c r="B119" s="21" t="s">
        <v>21</v>
      </c>
      <c r="C119" s="17">
        <f t="shared" si="2"/>
        <v>4</v>
      </c>
      <c r="D119" s="21" t="s">
        <v>17</v>
      </c>
      <c r="E119" s="25">
        <f t="shared" si="3"/>
        <v>6</v>
      </c>
      <c r="F119" s="17" t="s">
        <v>343</v>
      </c>
      <c r="G119" s="23">
        <v>174</v>
      </c>
      <c r="H119" s="21">
        <v>1.2934777815498701E-7</v>
      </c>
      <c r="I119" s="17">
        <v>1</v>
      </c>
      <c r="J119" s="37">
        <v>43017</v>
      </c>
      <c r="K119" s="67">
        <v>0</v>
      </c>
      <c r="L119" s="25" t="s">
        <v>344</v>
      </c>
      <c r="M119" s="25" t="s">
        <v>345</v>
      </c>
      <c r="N119" s="21">
        <v>66</v>
      </c>
      <c r="O119" s="21">
        <v>1</v>
      </c>
      <c r="P119" s="21">
        <v>1</v>
      </c>
      <c r="R119" s="25">
        <v>0.75194805194805192</v>
      </c>
      <c r="S119" s="25">
        <v>0.68181818181818177</v>
      </c>
      <c r="T119" s="25">
        <v>0.85714285714285721</v>
      </c>
    </row>
    <row r="120" spans="1:20" ht="60">
      <c r="A120" s="21" t="s">
        <v>177</v>
      </c>
      <c r="B120" s="21" t="s">
        <v>21</v>
      </c>
      <c r="C120" s="17">
        <f t="shared" si="2"/>
        <v>4</v>
      </c>
      <c r="D120" s="21" t="s">
        <v>42</v>
      </c>
      <c r="E120" s="25">
        <f t="shared" si="3"/>
        <v>4</v>
      </c>
      <c r="F120" s="25" t="s">
        <v>346</v>
      </c>
      <c r="G120" s="23">
        <v>75</v>
      </c>
      <c r="H120" s="21">
        <v>8.4007304901689795E-4</v>
      </c>
      <c r="I120" s="17">
        <v>1</v>
      </c>
      <c r="J120" s="37">
        <v>43016</v>
      </c>
      <c r="K120" s="67">
        <v>0</v>
      </c>
      <c r="L120" s="25" t="s">
        <v>347</v>
      </c>
      <c r="M120" s="25" t="s">
        <v>348</v>
      </c>
      <c r="N120" s="21">
        <v>90</v>
      </c>
      <c r="O120" s="21">
        <v>1</v>
      </c>
      <c r="P120" s="21">
        <v>3</v>
      </c>
      <c r="R120" s="25">
        <v>0.79602566813892128</v>
      </c>
      <c r="S120" s="25">
        <v>0.82500000000000007</v>
      </c>
      <c r="T120" s="25">
        <v>0.75256417034730327</v>
      </c>
    </row>
    <row r="121" spans="1:20" ht="30">
      <c r="A121" s="21" t="s">
        <v>177</v>
      </c>
      <c r="B121" s="21" t="s">
        <v>21</v>
      </c>
      <c r="C121" s="17">
        <f t="shared" si="2"/>
        <v>4</v>
      </c>
      <c r="D121" s="21" t="s">
        <v>42</v>
      </c>
      <c r="E121" s="25">
        <f t="shared" si="3"/>
        <v>4</v>
      </c>
      <c r="F121" s="17" t="s">
        <v>140</v>
      </c>
      <c r="G121" s="23">
        <v>45</v>
      </c>
      <c r="H121" s="21">
        <v>2.3646998034376299E-2</v>
      </c>
      <c r="I121" s="17">
        <v>1</v>
      </c>
      <c r="J121" s="37">
        <v>43013</v>
      </c>
      <c r="K121" s="67">
        <v>0</v>
      </c>
      <c r="L121" s="25" t="s">
        <v>349</v>
      </c>
      <c r="M121" s="25" t="s">
        <v>350</v>
      </c>
      <c r="N121" s="21">
        <v>39</v>
      </c>
      <c r="O121" s="21">
        <v>1</v>
      </c>
      <c r="P121" s="21">
        <v>4</v>
      </c>
      <c r="R121" s="25">
        <v>0.78071428571428569</v>
      </c>
      <c r="S121" s="25">
        <v>0.82500000000000007</v>
      </c>
      <c r="T121" s="25">
        <v>0.7142857142857143</v>
      </c>
    </row>
    <row r="122" spans="1:20" ht="90">
      <c r="A122" s="21" t="s">
        <v>177</v>
      </c>
      <c r="B122" s="21" t="s">
        <v>80</v>
      </c>
      <c r="C122" s="17">
        <f t="shared" si="2"/>
        <v>1</v>
      </c>
      <c r="D122" s="21" t="s">
        <v>17</v>
      </c>
      <c r="E122" s="25">
        <f t="shared" si="3"/>
        <v>6</v>
      </c>
      <c r="F122" s="25" t="s">
        <v>351</v>
      </c>
      <c r="G122" s="23">
        <v>138</v>
      </c>
      <c r="H122" s="21">
        <v>0.99995767831135296</v>
      </c>
      <c r="I122" s="17">
        <v>0</v>
      </c>
      <c r="J122" s="37">
        <v>43013</v>
      </c>
      <c r="K122" s="67">
        <v>1</v>
      </c>
      <c r="L122" s="25" t="s">
        <v>352</v>
      </c>
      <c r="M122" s="25" t="s">
        <v>353</v>
      </c>
      <c r="N122" s="21">
        <v>131</v>
      </c>
      <c r="O122" s="21">
        <v>1</v>
      </c>
      <c r="P122" s="21">
        <v>6</v>
      </c>
      <c r="R122" s="25">
        <v>0.71002915755524698</v>
      </c>
      <c r="S122" s="25">
        <v>0.75</v>
      </c>
      <c r="T122" s="25">
        <v>0.65007289388811751</v>
      </c>
    </row>
    <row r="123" spans="1:20" ht="90">
      <c r="A123" s="21" t="s">
        <v>177</v>
      </c>
      <c r="B123" s="21" t="s">
        <v>21</v>
      </c>
      <c r="C123" s="17">
        <f t="shared" si="2"/>
        <v>4</v>
      </c>
      <c r="D123" s="21" t="s">
        <v>42</v>
      </c>
      <c r="E123" s="25">
        <f t="shared" si="3"/>
        <v>4</v>
      </c>
      <c r="F123" s="25" t="s">
        <v>354</v>
      </c>
      <c r="G123" s="23">
        <v>60</v>
      </c>
      <c r="H123" s="21">
        <v>0.915697248208315</v>
      </c>
      <c r="I123" s="17">
        <v>1</v>
      </c>
      <c r="J123" s="37">
        <v>43007</v>
      </c>
      <c r="K123" s="67">
        <v>1</v>
      </c>
      <c r="L123" s="17" t="s">
        <v>355</v>
      </c>
      <c r="M123" s="25" t="s">
        <v>356</v>
      </c>
      <c r="N123" s="21">
        <v>132</v>
      </c>
      <c r="O123" s="21">
        <v>1</v>
      </c>
      <c r="P123" s="21">
        <v>17</v>
      </c>
      <c r="R123" s="25">
        <v>0.61439396425041937</v>
      </c>
      <c r="S123" s="25">
        <v>0.75</v>
      </c>
      <c r="T123" s="25">
        <v>0.41098491062604853</v>
      </c>
    </row>
    <row r="124" spans="1:20" ht="30">
      <c r="A124" s="21" t="s">
        <v>177</v>
      </c>
      <c r="B124" s="21" t="s">
        <v>21</v>
      </c>
      <c r="C124" s="17">
        <f t="shared" si="2"/>
        <v>4</v>
      </c>
      <c r="D124" s="21" t="s">
        <v>42</v>
      </c>
      <c r="E124" s="25">
        <f t="shared" si="3"/>
        <v>4</v>
      </c>
      <c r="F124" s="25" t="s">
        <v>295</v>
      </c>
      <c r="G124" s="23">
        <v>42</v>
      </c>
      <c r="H124" s="21">
        <v>3.7603823373253902E-2</v>
      </c>
      <c r="I124" s="17">
        <v>1</v>
      </c>
      <c r="J124" s="37">
        <v>43005</v>
      </c>
      <c r="K124" s="67">
        <v>0</v>
      </c>
      <c r="L124" s="25" t="s">
        <v>357</v>
      </c>
      <c r="M124" s="25" t="s">
        <v>358</v>
      </c>
      <c r="N124" s="21">
        <v>29</v>
      </c>
      <c r="O124" s="21">
        <v>1</v>
      </c>
      <c r="P124" s="21">
        <v>2</v>
      </c>
      <c r="R124" s="25">
        <v>0.76918779643582313</v>
      </c>
      <c r="S124" s="25">
        <v>0.75</v>
      </c>
      <c r="T124" s="25">
        <v>0.79796949108955784</v>
      </c>
    </row>
    <row r="125" spans="1:20" ht="135">
      <c r="A125" s="21" t="s">
        <v>177</v>
      </c>
      <c r="B125" s="21" t="s">
        <v>21</v>
      </c>
      <c r="C125" s="17">
        <f t="shared" si="2"/>
        <v>4</v>
      </c>
      <c r="D125" s="21" t="s">
        <v>17</v>
      </c>
      <c r="E125" s="25">
        <f t="shared" si="3"/>
        <v>6</v>
      </c>
      <c r="F125" s="25" t="s">
        <v>359</v>
      </c>
      <c r="G125" s="23">
        <v>235</v>
      </c>
      <c r="H125" s="21">
        <v>1.4432899320127E-14</v>
      </c>
      <c r="I125" s="17">
        <v>1</v>
      </c>
      <c r="J125" s="37">
        <v>43005</v>
      </c>
      <c r="K125" s="67">
        <v>1</v>
      </c>
      <c r="L125" s="25" t="s">
        <v>360</v>
      </c>
      <c r="M125" s="25" t="s">
        <v>361</v>
      </c>
      <c r="N125" s="21">
        <v>145</v>
      </c>
      <c r="O125" s="21">
        <v>1</v>
      </c>
      <c r="P125" s="21">
        <v>19</v>
      </c>
      <c r="R125" s="25">
        <v>0.64592006036910432</v>
      </c>
      <c r="S125" s="25">
        <v>0.82500000000000007</v>
      </c>
      <c r="T125" s="25">
        <v>0.37730015092276081</v>
      </c>
    </row>
    <row r="126" spans="1:20" ht="30">
      <c r="A126" s="21" t="s">
        <v>177</v>
      </c>
      <c r="B126" s="21" t="s">
        <v>21</v>
      </c>
      <c r="C126" s="17">
        <f t="shared" si="2"/>
        <v>4</v>
      </c>
      <c r="D126" s="21" t="s">
        <v>42</v>
      </c>
      <c r="E126" s="25">
        <f t="shared" si="3"/>
        <v>4</v>
      </c>
      <c r="F126" s="17" t="s">
        <v>140</v>
      </c>
      <c r="G126" s="23">
        <v>34</v>
      </c>
      <c r="H126" s="21">
        <v>2.2156603142141601E-2</v>
      </c>
      <c r="I126" s="17">
        <v>1</v>
      </c>
      <c r="J126" s="37">
        <v>42993</v>
      </c>
      <c r="K126" s="67">
        <v>0</v>
      </c>
      <c r="L126" s="25" t="s">
        <v>362</v>
      </c>
      <c r="M126" s="25" t="s">
        <v>363</v>
      </c>
      <c r="N126" s="21">
        <v>38</v>
      </c>
      <c r="O126" s="21">
        <v>1</v>
      </c>
      <c r="P126" s="21">
        <v>7</v>
      </c>
      <c r="R126" s="25">
        <v>0.74381421079630905</v>
      </c>
      <c r="S126" s="25">
        <v>0.82500000000000007</v>
      </c>
      <c r="T126" s="25">
        <v>0.62203552699077269</v>
      </c>
    </row>
    <row r="127" spans="1:20" ht="45">
      <c r="A127" s="21" t="s">
        <v>177</v>
      </c>
      <c r="B127" s="21" t="s">
        <v>21</v>
      </c>
      <c r="C127" s="17">
        <f t="shared" si="2"/>
        <v>4</v>
      </c>
      <c r="D127" s="21" t="s">
        <v>42</v>
      </c>
      <c r="E127" s="25">
        <f t="shared" si="3"/>
        <v>4</v>
      </c>
      <c r="F127" s="17" t="s">
        <v>140</v>
      </c>
      <c r="G127" s="23">
        <v>65</v>
      </c>
      <c r="H127" s="21">
        <v>0.149212682441695</v>
      </c>
      <c r="I127" s="17">
        <v>1</v>
      </c>
      <c r="J127" s="37">
        <v>42991</v>
      </c>
      <c r="K127" s="67">
        <v>0</v>
      </c>
      <c r="L127" s="25" t="s">
        <v>364</v>
      </c>
      <c r="M127" s="25" t="s">
        <v>365</v>
      </c>
      <c r="N127" s="21">
        <v>43</v>
      </c>
      <c r="O127" s="21">
        <v>1</v>
      </c>
      <c r="P127" s="21">
        <v>1</v>
      </c>
      <c r="R127" s="25">
        <v>0.83785714285714286</v>
      </c>
      <c r="S127" s="25">
        <v>0.82500000000000007</v>
      </c>
      <c r="T127" s="25">
        <v>0.85714285714285721</v>
      </c>
    </row>
    <row r="128" spans="1:20" ht="328">
      <c r="A128" s="21" t="s">
        <v>177</v>
      </c>
      <c r="B128" s="21" t="s">
        <v>25</v>
      </c>
      <c r="C128" s="17">
        <f t="shared" si="2"/>
        <v>5</v>
      </c>
      <c r="D128" s="21" t="s">
        <v>17</v>
      </c>
      <c r="E128" s="25">
        <f t="shared" si="3"/>
        <v>6</v>
      </c>
      <c r="F128" s="25" t="s">
        <v>366</v>
      </c>
      <c r="G128" s="23">
        <v>218</v>
      </c>
      <c r="H128" s="21">
        <v>0.999942404090434</v>
      </c>
      <c r="I128" s="17">
        <v>1</v>
      </c>
      <c r="J128" s="37">
        <v>42989</v>
      </c>
      <c r="K128" s="67">
        <v>1</v>
      </c>
      <c r="L128" s="25" t="s">
        <v>367</v>
      </c>
      <c r="M128" s="25" t="s">
        <v>368</v>
      </c>
      <c r="N128" s="21">
        <v>490</v>
      </c>
      <c r="O128" s="21">
        <v>3</v>
      </c>
      <c r="P128" s="21">
        <v>7</v>
      </c>
      <c r="R128" s="25">
        <v>0.58690587120201898</v>
      </c>
      <c r="S128" s="25">
        <v>0.5634861006761831</v>
      </c>
      <c r="T128" s="25">
        <v>0.62203552699077269</v>
      </c>
    </row>
    <row r="129" spans="1:20" ht="150">
      <c r="A129" s="21" t="s">
        <v>177</v>
      </c>
      <c r="B129" s="21" t="s">
        <v>25</v>
      </c>
      <c r="C129" s="17">
        <f t="shared" si="2"/>
        <v>5</v>
      </c>
      <c r="D129" s="21" t="s">
        <v>17</v>
      </c>
      <c r="E129" s="25">
        <f t="shared" si="3"/>
        <v>6</v>
      </c>
      <c r="F129" s="17" t="s">
        <v>369</v>
      </c>
      <c r="G129" s="23">
        <v>187</v>
      </c>
      <c r="H129" s="21">
        <v>3.9756335903493598E-3</v>
      </c>
      <c r="I129" s="17">
        <v>1</v>
      </c>
      <c r="J129" s="37">
        <v>42987</v>
      </c>
      <c r="K129" s="67">
        <v>1</v>
      </c>
      <c r="L129" s="25" t="s">
        <v>370</v>
      </c>
      <c r="M129" s="25" t="s">
        <v>371</v>
      </c>
      <c r="N129" s="21">
        <v>153</v>
      </c>
      <c r="O129" s="21">
        <v>1</v>
      </c>
      <c r="P129" s="21">
        <v>2</v>
      </c>
      <c r="R129" s="25">
        <v>0.65727945684153299</v>
      </c>
      <c r="S129" s="25">
        <v>0.5634861006761831</v>
      </c>
      <c r="T129" s="25">
        <v>0.79796949108955784</v>
      </c>
    </row>
    <row r="130" spans="1:20" ht="120">
      <c r="A130" s="21" t="s">
        <v>177</v>
      </c>
      <c r="B130" s="21" t="s">
        <v>21</v>
      </c>
      <c r="C130" s="17">
        <f t="shared" si="2"/>
        <v>4</v>
      </c>
      <c r="D130" s="21" t="s">
        <v>17</v>
      </c>
      <c r="E130" s="25">
        <f t="shared" si="3"/>
        <v>6</v>
      </c>
      <c r="F130" s="25" t="s">
        <v>372</v>
      </c>
      <c r="G130" s="23">
        <v>203</v>
      </c>
      <c r="H130" s="21">
        <v>0.999997942140749</v>
      </c>
      <c r="I130" s="17">
        <v>1</v>
      </c>
      <c r="J130" s="37">
        <v>42952</v>
      </c>
      <c r="K130" s="67">
        <v>1</v>
      </c>
      <c r="L130" s="25" t="s">
        <v>373</v>
      </c>
      <c r="M130" s="25" t="s">
        <v>374</v>
      </c>
      <c r="N130" s="21">
        <v>157</v>
      </c>
      <c r="O130" s="21">
        <v>2</v>
      </c>
      <c r="P130" s="21">
        <v>19</v>
      </c>
      <c r="R130" s="25">
        <v>0.43033465574572399</v>
      </c>
      <c r="S130" s="25">
        <v>0.46569099229436622</v>
      </c>
      <c r="T130" s="25">
        <v>0.37730015092276081</v>
      </c>
    </row>
    <row r="131" spans="1:20" ht="105">
      <c r="A131" s="21" t="s">
        <v>177</v>
      </c>
      <c r="B131" s="21" t="s">
        <v>21</v>
      </c>
      <c r="C131" s="17">
        <f t="shared" ref="C131:C194" si="4">_xlfn.IFS(B131="建议",1,B131="举报",2,B131="求助",3,B131="投诉",4,B131="咨询",5)</f>
        <v>4</v>
      </c>
      <c r="D131" s="21" t="s">
        <v>17</v>
      </c>
      <c r="E131" s="25">
        <f t="shared" ref="E131:E194" si="5">_xlfn.IFS(D131="12345app",1,D131="e福州app",2,D131="qq",3,D131="电话",4,D131="短信",5,D131="网站",6,D131="微博",7,D131="微信",8,D131="邮件",9)</f>
        <v>6</v>
      </c>
      <c r="F131" s="25" t="s">
        <v>375</v>
      </c>
      <c r="G131" s="23">
        <v>182</v>
      </c>
      <c r="H131" s="21">
        <v>4.9504116624854399E-6</v>
      </c>
      <c r="I131" s="17">
        <v>1</v>
      </c>
      <c r="J131" s="37">
        <v>42939</v>
      </c>
      <c r="K131" s="67">
        <v>0</v>
      </c>
      <c r="L131" s="25" t="s">
        <v>376</v>
      </c>
      <c r="M131" s="25" t="s">
        <v>377</v>
      </c>
      <c r="N131" s="21">
        <v>118</v>
      </c>
      <c r="O131" s="21">
        <v>2</v>
      </c>
      <c r="P131" s="21">
        <v>22</v>
      </c>
      <c r="R131" s="25">
        <v>0.67647624229580416</v>
      </c>
      <c r="S131" s="25">
        <v>0.9075000000000002</v>
      </c>
      <c r="T131" s="25">
        <v>0.32994060573951001</v>
      </c>
    </row>
    <row r="132" spans="1:20" ht="90">
      <c r="A132" s="21" t="s">
        <v>177</v>
      </c>
      <c r="B132" s="21" t="s">
        <v>80</v>
      </c>
      <c r="C132" s="17">
        <f t="shared" si="4"/>
        <v>1</v>
      </c>
      <c r="D132" s="21" t="s">
        <v>17</v>
      </c>
      <c r="E132" s="25">
        <f t="shared" si="5"/>
        <v>6</v>
      </c>
      <c r="F132" s="17" t="s">
        <v>351</v>
      </c>
      <c r="G132" s="23">
        <v>101</v>
      </c>
      <c r="H132" s="21">
        <v>4.08451452319381E-4</v>
      </c>
      <c r="I132" s="17">
        <v>0</v>
      </c>
      <c r="J132" s="37">
        <v>42933</v>
      </c>
      <c r="K132" s="67">
        <v>1</v>
      </c>
      <c r="L132" s="17" t="s">
        <v>378</v>
      </c>
      <c r="M132" s="25" t="s">
        <v>379</v>
      </c>
      <c r="N132" s="21">
        <v>116</v>
      </c>
      <c r="O132" s="21">
        <v>2</v>
      </c>
      <c r="P132" s="21">
        <v>1</v>
      </c>
      <c r="R132" s="25">
        <v>0.79285714285714293</v>
      </c>
      <c r="S132" s="25">
        <v>0.75</v>
      </c>
      <c r="T132" s="25">
        <v>0.85714285714285721</v>
      </c>
    </row>
    <row r="133" spans="1:20" ht="135">
      <c r="A133" s="21" t="s">
        <v>177</v>
      </c>
      <c r="B133" s="21" t="s">
        <v>21</v>
      </c>
      <c r="C133" s="17">
        <f t="shared" si="4"/>
        <v>4</v>
      </c>
      <c r="D133" s="21" t="s">
        <v>17</v>
      </c>
      <c r="E133" s="25">
        <f t="shared" si="5"/>
        <v>6</v>
      </c>
      <c r="F133" s="25" t="s">
        <v>380</v>
      </c>
      <c r="G133" s="23">
        <v>174</v>
      </c>
      <c r="H133" s="21">
        <v>0.73472253674644195</v>
      </c>
      <c r="I133" s="17">
        <v>1</v>
      </c>
      <c r="J133" s="37">
        <v>42927</v>
      </c>
      <c r="K133" s="67">
        <v>1</v>
      </c>
      <c r="L133" s="17" t="s">
        <v>381</v>
      </c>
      <c r="M133" s="25" t="s">
        <v>382</v>
      </c>
      <c r="N133" s="21">
        <v>197</v>
      </c>
      <c r="O133" s="21">
        <v>1</v>
      </c>
      <c r="P133" s="21">
        <v>7</v>
      </c>
      <c r="R133" s="25">
        <v>0.65790511988721811</v>
      </c>
      <c r="S133" s="25">
        <v>0.68181818181818177</v>
      </c>
      <c r="T133" s="25">
        <v>0.62203552699077269</v>
      </c>
    </row>
    <row r="134" spans="1:20" ht="120">
      <c r="A134" s="21" t="s">
        <v>177</v>
      </c>
      <c r="B134" s="21" t="s">
        <v>80</v>
      </c>
      <c r="C134" s="17">
        <f t="shared" si="4"/>
        <v>1</v>
      </c>
      <c r="D134" s="21" t="s">
        <v>17</v>
      </c>
      <c r="E134" s="25">
        <f t="shared" si="5"/>
        <v>6</v>
      </c>
      <c r="F134" s="25" t="s">
        <v>383</v>
      </c>
      <c r="G134" s="23">
        <v>82</v>
      </c>
      <c r="H134" s="21">
        <v>0.99864281799566501</v>
      </c>
      <c r="I134" s="17">
        <v>1</v>
      </c>
      <c r="J134" s="37">
        <v>42925</v>
      </c>
      <c r="K134" s="67">
        <v>1</v>
      </c>
      <c r="L134" s="25" t="s">
        <v>384</v>
      </c>
      <c r="M134" s="25" t="s">
        <v>385</v>
      </c>
      <c r="N134" s="21">
        <v>165</v>
      </c>
      <c r="O134" s="21">
        <v>1</v>
      </c>
      <c r="P134" s="21">
        <v>1</v>
      </c>
      <c r="R134" s="25">
        <v>0.75194805194805192</v>
      </c>
      <c r="S134" s="25">
        <v>0.68181818181818177</v>
      </c>
      <c r="T134" s="25">
        <v>0.85714285714285721</v>
      </c>
    </row>
    <row r="135" spans="1:20" ht="180">
      <c r="A135" s="21" t="s">
        <v>177</v>
      </c>
      <c r="B135" s="21" t="s">
        <v>21</v>
      </c>
      <c r="C135" s="17">
        <f t="shared" si="4"/>
        <v>4</v>
      </c>
      <c r="D135" s="21" t="s">
        <v>17</v>
      </c>
      <c r="E135" s="25">
        <f t="shared" si="5"/>
        <v>6</v>
      </c>
      <c r="F135" s="25" t="s">
        <v>386</v>
      </c>
      <c r="G135" s="23">
        <v>256</v>
      </c>
      <c r="H135" s="21">
        <v>0.47058526913295901</v>
      </c>
      <c r="I135" s="17">
        <v>1</v>
      </c>
      <c r="J135" s="37">
        <v>42924</v>
      </c>
      <c r="K135" s="67">
        <v>1</v>
      </c>
      <c r="L135" s="25" t="s">
        <v>387</v>
      </c>
      <c r="M135" s="25" t="s">
        <v>388</v>
      </c>
      <c r="N135" s="21">
        <v>256</v>
      </c>
      <c r="O135" s="21">
        <v>1</v>
      </c>
      <c r="P135" s="21">
        <v>9</v>
      </c>
      <c r="R135" s="25">
        <v>0.56666308897713846</v>
      </c>
      <c r="S135" s="25">
        <v>0.5634861006761831</v>
      </c>
      <c r="T135" s="25">
        <v>0.5714285714285714</v>
      </c>
    </row>
    <row r="136" spans="1:20" ht="165">
      <c r="A136" s="21" t="s">
        <v>177</v>
      </c>
      <c r="B136" s="21" t="s">
        <v>80</v>
      </c>
      <c r="C136" s="17">
        <f t="shared" si="4"/>
        <v>1</v>
      </c>
      <c r="D136" s="21" t="s">
        <v>17</v>
      </c>
      <c r="E136" s="25">
        <f t="shared" si="5"/>
        <v>6</v>
      </c>
      <c r="F136" s="25" t="s">
        <v>389</v>
      </c>
      <c r="G136" s="23">
        <v>161</v>
      </c>
      <c r="H136" s="21">
        <v>0.99999996453849205</v>
      </c>
      <c r="I136" s="17">
        <v>1</v>
      </c>
      <c r="J136" s="37">
        <v>42923</v>
      </c>
      <c r="K136" s="67">
        <v>1</v>
      </c>
      <c r="L136" s="25" t="s">
        <v>390</v>
      </c>
      <c r="M136" s="25" t="s">
        <v>391</v>
      </c>
      <c r="N136" s="21">
        <v>242</v>
      </c>
      <c r="O136" s="21">
        <v>2</v>
      </c>
      <c r="P136" s="21">
        <v>7</v>
      </c>
      <c r="R136" s="25">
        <v>0.79331421079630915</v>
      </c>
      <c r="S136" s="25">
        <v>0.9075000000000002</v>
      </c>
      <c r="T136" s="25">
        <v>0.62203552699077269</v>
      </c>
    </row>
    <row r="137" spans="1:20" ht="255">
      <c r="A137" s="21" t="s">
        <v>177</v>
      </c>
      <c r="B137" s="21" t="s">
        <v>21</v>
      </c>
      <c r="C137" s="17">
        <f t="shared" si="4"/>
        <v>4</v>
      </c>
      <c r="D137" s="21" t="s">
        <v>17</v>
      </c>
      <c r="E137" s="25">
        <f t="shared" si="5"/>
        <v>6</v>
      </c>
      <c r="F137" s="25" t="s">
        <v>392</v>
      </c>
      <c r="G137" s="23">
        <v>159</v>
      </c>
      <c r="H137" s="21">
        <v>0.99981088406901497</v>
      </c>
      <c r="I137" s="17">
        <v>1</v>
      </c>
      <c r="J137" s="37">
        <v>42922</v>
      </c>
      <c r="K137" s="67">
        <v>1</v>
      </c>
      <c r="L137" s="25" t="s">
        <v>393</v>
      </c>
      <c r="M137" s="25" t="s">
        <v>394</v>
      </c>
      <c r="N137" s="21">
        <v>370</v>
      </c>
      <c r="O137" s="21">
        <v>3</v>
      </c>
      <c r="P137" s="21">
        <v>1</v>
      </c>
      <c r="R137" s="25">
        <v>0.68094880326285279</v>
      </c>
      <c r="S137" s="25">
        <v>0.5634861006761831</v>
      </c>
      <c r="T137" s="25">
        <v>0.85714285714285721</v>
      </c>
    </row>
    <row r="138" spans="1:20" ht="165">
      <c r="A138" s="21" t="s">
        <v>177</v>
      </c>
      <c r="B138" s="21" t="s">
        <v>21</v>
      </c>
      <c r="C138" s="17">
        <f t="shared" si="4"/>
        <v>4</v>
      </c>
      <c r="D138" s="21" t="s">
        <v>17</v>
      </c>
      <c r="E138" s="25">
        <f t="shared" si="5"/>
        <v>6</v>
      </c>
      <c r="F138" s="25" t="s">
        <v>395</v>
      </c>
      <c r="G138" s="23">
        <v>231</v>
      </c>
      <c r="H138" s="21">
        <v>2.96770582351358E-3</v>
      </c>
      <c r="I138" s="17">
        <v>1</v>
      </c>
      <c r="J138" s="37">
        <v>42922</v>
      </c>
      <c r="K138" s="67">
        <v>1</v>
      </c>
      <c r="L138" s="25" t="s">
        <v>396</v>
      </c>
      <c r="M138" s="25" t="s">
        <v>391</v>
      </c>
      <c r="N138" s="21">
        <v>242</v>
      </c>
      <c r="O138" s="21">
        <v>2</v>
      </c>
      <c r="P138" s="21">
        <v>8</v>
      </c>
      <c r="R138" s="25">
        <v>0.68837559287164618</v>
      </c>
      <c r="S138" s="25">
        <v>0.75</v>
      </c>
      <c r="T138" s="25">
        <v>0.59593898217911567</v>
      </c>
    </row>
    <row r="139" spans="1:20" ht="255">
      <c r="A139" s="21" t="s">
        <v>177</v>
      </c>
      <c r="B139" s="21" t="s">
        <v>21</v>
      </c>
      <c r="C139" s="17">
        <f t="shared" si="4"/>
        <v>4</v>
      </c>
      <c r="D139" s="21" t="s">
        <v>17</v>
      </c>
      <c r="E139" s="25">
        <f t="shared" si="5"/>
        <v>6</v>
      </c>
      <c r="F139" s="17" t="s">
        <v>397</v>
      </c>
      <c r="G139" s="23">
        <v>149</v>
      </c>
      <c r="H139" s="21">
        <v>0.99999999020661201</v>
      </c>
      <c r="I139" s="17">
        <v>1</v>
      </c>
      <c r="J139" s="37">
        <v>42921</v>
      </c>
      <c r="K139" s="67">
        <v>1</v>
      </c>
      <c r="L139" s="25" t="s">
        <v>398</v>
      </c>
      <c r="M139" s="25" t="s">
        <v>394</v>
      </c>
      <c r="N139" s="21">
        <v>370</v>
      </c>
      <c r="O139" s="21">
        <v>2</v>
      </c>
      <c r="P139" s="21">
        <v>2</v>
      </c>
      <c r="R139" s="25">
        <v>0.76918779643582313</v>
      </c>
      <c r="S139" s="25">
        <v>0.75</v>
      </c>
      <c r="T139" s="25">
        <v>0.79796949108955784</v>
      </c>
    </row>
    <row r="140" spans="1:20" ht="60">
      <c r="A140" s="21" t="s">
        <v>177</v>
      </c>
      <c r="B140" s="21" t="s">
        <v>80</v>
      </c>
      <c r="C140" s="17">
        <f t="shared" si="4"/>
        <v>1</v>
      </c>
      <c r="D140" s="21" t="s">
        <v>17</v>
      </c>
      <c r="E140" s="25">
        <f t="shared" si="5"/>
        <v>6</v>
      </c>
      <c r="F140" s="25" t="s">
        <v>399</v>
      </c>
      <c r="G140" s="23">
        <v>112</v>
      </c>
      <c r="H140" s="21">
        <v>0.95088820904414995</v>
      </c>
      <c r="I140" s="17">
        <v>1</v>
      </c>
      <c r="J140" s="37">
        <v>42906</v>
      </c>
      <c r="K140" s="67">
        <v>1</v>
      </c>
      <c r="L140" s="25" t="s">
        <v>400</v>
      </c>
      <c r="M140" s="25" t="s">
        <v>401</v>
      </c>
      <c r="N140" s="21">
        <v>91</v>
      </c>
      <c r="O140" s="21">
        <v>2</v>
      </c>
      <c r="P140" s="21">
        <v>10</v>
      </c>
      <c r="R140" s="25">
        <v>0.52665447433323143</v>
      </c>
      <c r="S140" s="25">
        <v>0.51226009152380281</v>
      </c>
      <c r="T140" s="25">
        <v>0.54824604854737435</v>
      </c>
    </row>
    <row r="141" spans="1:20" ht="60">
      <c r="A141" s="21" t="s">
        <v>177</v>
      </c>
      <c r="B141" s="21" t="s">
        <v>21</v>
      </c>
      <c r="C141" s="17">
        <f t="shared" si="4"/>
        <v>4</v>
      </c>
      <c r="D141" s="21" t="s">
        <v>17</v>
      </c>
      <c r="E141" s="25">
        <f t="shared" si="5"/>
        <v>6</v>
      </c>
      <c r="F141" s="17" t="s">
        <v>402</v>
      </c>
      <c r="G141" s="23">
        <v>85</v>
      </c>
      <c r="H141" s="21">
        <v>0.98700039897130398</v>
      </c>
      <c r="I141" s="17">
        <v>1</v>
      </c>
      <c r="J141" s="37">
        <v>42893</v>
      </c>
      <c r="K141" s="67">
        <v>1</v>
      </c>
      <c r="L141" s="25" t="s">
        <v>403</v>
      </c>
      <c r="M141" s="25" t="s">
        <v>404</v>
      </c>
      <c r="N141" s="21">
        <v>58</v>
      </c>
      <c r="O141" s="21">
        <v>2</v>
      </c>
      <c r="P141" s="21">
        <v>15</v>
      </c>
      <c r="R141" s="25">
        <v>0.48604272084528638</v>
      </c>
      <c r="S141" s="25">
        <v>0.51226009152380281</v>
      </c>
      <c r="T141" s="25">
        <v>0.44671666482751182</v>
      </c>
    </row>
    <row r="142" spans="1:20" ht="60">
      <c r="A142" s="21" t="s">
        <v>177</v>
      </c>
      <c r="B142" s="21" t="s">
        <v>21</v>
      </c>
      <c r="C142" s="17">
        <f t="shared" si="4"/>
        <v>4</v>
      </c>
      <c r="D142" s="21" t="s">
        <v>17</v>
      </c>
      <c r="E142" s="25">
        <f t="shared" si="5"/>
        <v>6</v>
      </c>
      <c r="F142" s="17" t="s">
        <v>405</v>
      </c>
      <c r="G142" s="23">
        <v>55</v>
      </c>
      <c r="H142" s="21">
        <v>2.0518708935057801E-3</v>
      </c>
      <c r="I142" s="17">
        <v>1</v>
      </c>
      <c r="J142" s="37">
        <v>42876</v>
      </c>
      <c r="K142" s="67">
        <v>1</v>
      </c>
      <c r="L142" s="17" t="s">
        <v>406</v>
      </c>
      <c r="M142" s="25" t="s">
        <v>407</v>
      </c>
      <c r="N142" s="21">
        <v>74</v>
      </c>
      <c r="O142" s="21">
        <v>1</v>
      </c>
      <c r="P142" s="21">
        <v>9</v>
      </c>
      <c r="R142" s="25">
        <v>0.53592748348571029</v>
      </c>
      <c r="S142" s="25">
        <v>0.51226009152380281</v>
      </c>
      <c r="T142" s="25">
        <v>0.5714285714285714</v>
      </c>
    </row>
    <row r="143" spans="1:20" ht="45">
      <c r="A143" s="21" t="s">
        <v>177</v>
      </c>
      <c r="B143" s="21" t="s">
        <v>21</v>
      </c>
      <c r="C143" s="17">
        <f t="shared" si="4"/>
        <v>4</v>
      </c>
      <c r="D143" s="21" t="s">
        <v>42</v>
      </c>
      <c r="E143" s="25">
        <f t="shared" si="5"/>
        <v>4</v>
      </c>
      <c r="F143" s="17" t="s">
        <v>408</v>
      </c>
      <c r="G143" s="23">
        <v>45</v>
      </c>
      <c r="H143" s="21">
        <v>0.137330726785483</v>
      </c>
      <c r="I143" s="17">
        <v>1</v>
      </c>
      <c r="J143" s="37">
        <v>42876</v>
      </c>
      <c r="K143" s="67">
        <v>1</v>
      </c>
      <c r="L143" s="25" t="s">
        <v>409</v>
      </c>
      <c r="M143" s="25" t="s">
        <v>410</v>
      </c>
      <c r="N143" s="21">
        <v>43</v>
      </c>
      <c r="O143" s="21">
        <v>1</v>
      </c>
      <c r="P143" s="21">
        <v>3</v>
      </c>
      <c r="R143" s="25">
        <v>0.75102566813892135</v>
      </c>
      <c r="S143" s="25">
        <v>0.75</v>
      </c>
      <c r="T143" s="25">
        <v>0.75256417034730327</v>
      </c>
    </row>
    <row r="144" spans="1:20" ht="60">
      <c r="A144" s="21" t="s">
        <v>177</v>
      </c>
      <c r="B144" s="21" t="s">
        <v>25</v>
      </c>
      <c r="C144" s="17">
        <f t="shared" si="4"/>
        <v>5</v>
      </c>
      <c r="D144" s="21" t="s">
        <v>17</v>
      </c>
      <c r="E144" s="25">
        <f t="shared" si="5"/>
        <v>6</v>
      </c>
      <c r="F144" s="25" t="s">
        <v>411</v>
      </c>
      <c r="G144" s="23">
        <v>30</v>
      </c>
      <c r="H144" s="21">
        <v>9.5916613399316098E-4</v>
      </c>
      <c r="I144" s="17">
        <v>0</v>
      </c>
      <c r="J144" s="37">
        <v>42734</v>
      </c>
      <c r="K144" s="67">
        <v>1</v>
      </c>
      <c r="L144" s="17" t="s">
        <v>412</v>
      </c>
      <c r="M144" s="25" t="s">
        <v>413</v>
      </c>
      <c r="N144" s="21">
        <v>93</v>
      </c>
      <c r="O144" s="21">
        <v>2</v>
      </c>
      <c r="P144" s="21">
        <v>7</v>
      </c>
      <c r="R144" s="25">
        <v>0.65790511988721811</v>
      </c>
      <c r="S144" s="25">
        <v>0.68181818181818177</v>
      </c>
      <c r="T144" s="25">
        <v>0.62203552699077269</v>
      </c>
    </row>
    <row r="145" spans="1:20" ht="165">
      <c r="A145" s="21" t="s">
        <v>177</v>
      </c>
      <c r="B145" s="21" t="s">
        <v>21</v>
      </c>
      <c r="C145" s="17">
        <f t="shared" si="4"/>
        <v>4</v>
      </c>
      <c r="D145" s="21" t="s">
        <v>17</v>
      </c>
      <c r="E145" s="25">
        <f t="shared" si="5"/>
        <v>6</v>
      </c>
      <c r="F145" s="25" t="s">
        <v>414</v>
      </c>
      <c r="G145" s="23">
        <v>288</v>
      </c>
      <c r="H145" s="21">
        <v>0.99976061384866399</v>
      </c>
      <c r="I145" s="17">
        <v>1</v>
      </c>
      <c r="J145" s="37">
        <v>42668</v>
      </c>
      <c r="K145" s="67">
        <v>1</v>
      </c>
      <c r="L145" s="17" t="s">
        <v>415</v>
      </c>
      <c r="M145" s="25" t="s">
        <v>416</v>
      </c>
      <c r="N145" s="21">
        <v>84</v>
      </c>
      <c r="O145" s="21">
        <v>1</v>
      </c>
      <c r="P145" s="21">
        <v>3</v>
      </c>
      <c r="R145" s="25">
        <v>0.75102566813892135</v>
      </c>
      <c r="S145" s="25">
        <v>0.75</v>
      </c>
      <c r="T145" s="25">
        <v>0.75256417034730327</v>
      </c>
    </row>
    <row r="146" spans="1:20" ht="60">
      <c r="A146" s="21" t="s">
        <v>177</v>
      </c>
      <c r="B146" s="21" t="s">
        <v>80</v>
      </c>
      <c r="C146" s="17">
        <f t="shared" si="4"/>
        <v>1</v>
      </c>
      <c r="D146" s="21" t="s">
        <v>17</v>
      </c>
      <c r="E146" s="25">
        <f t="shared" si="5"/>
        <v>6</v>
      </c>
      <c r="F146" s="17" t="s">
        <v>417</v>
      </c>
      <c r="G146" s="23">
        <v>17</v>
      </c>
      <c r="H146" s="21">
        <v>0.75374160135938995</v>
      </c>
      <c r="I146" s="17">
        <v>1</v>
      </c>
      <c r="J146" s="45">
        <v>42664</v>
      </c>
      <c r="K146" s="69">
        <v>1</v>
      </c>
      <c r="L146" s="26" t="s">
        <v>417</v>
      </c>
      <c r="M146" s="25" t="s">
        <v>416</v>
      </c>
      <c r="N146" s="21">
        <v>84</v>
      </c>
      <c r="O146" s="21">
        <v>1</v>
      </c>
      <c r="P146" s="21">
        <v>7</v>
      </c>
      <c r="R146" s="25">
        <v>0.69881421079630901</v>
      </c>
      <c r="S146" s="25">
        <v>0.75</v>
      </c>
      <c r="T146" s="25">
        <v>0.62203552699077269</v>
      </c>
    </row>
    <row r="147" spans="1:20" ht="60">
      <c r="A147" s="21" t="s">
        <v>177</v>
      </c>
      <c r="B147" s="21" t="s">
        <v>80</v>
      </c>
      <c r="C147" s="17">
        <f t="shared" si="4"/>
        <v>1</v>
      </c>
      <c r="D147" s="21" t="s">
        <v>17</v>
      </c>
      <c r="E147" s="25">
        <f t="shared" si="5"/>
        <v>6</v>
      </c>
      <c r="F147" s="25" t="s">
        <v>418</v>
      </c>
      <c r="G147" s="23">
        <v>71</v>
      </c>
      <c r="H147" s="21">
        <v>0.97514811383947797</v>
      </c>
      <c r="I147" s="17">
        <v>1</v>
      </c>
      <c r="J147" s="45">
        <v>42639</v>
      </c>
      <c r="K147" s="69">
        <v>1</v>
      </c>
      <c r="L147" s="25" t="s">
        <v>419</v>
      </c>
      <c r="M147" s="25" t="s">
        <v>420</v>
      </c>
      <c r="N147" s="21">
        <v>66</v>
      </c>
      <c r="O147" s="21">
        <v>1</v>
      </c>
      <c r="P147" s="21">
        <v>14</v>
      </c>
      <c r="R147" s="25">
        <v>0.63619100647006044</v>
      </c>
      <c r="S147" s="25">
        <v>0.75</v>
      </c>
      <c r="T147" s="25">
        <v>0.46547751617515121</v>
      </c>
    </row>
    <row r="148" spans="1:20" ht="75">
      <c r="A148" s="21" t="s">
        <v>177</v>
      </c>
      <c r="B148" s="21" t="s">
        <v>25</v>
      </c>
      <c r="C148" s="17">
        <f t="shared" si="4"/>
        <v>5</v>
      </c>
      <c r="D148" s="21" t="s">
        <v>17</v>
      </c>
      <c r="E148" s="25">
        <f t="shared" si="5"/>
        <v>6</v>
      </c>
      <c r="F148" s="25" t="s">
        <v>421</v>
      </c>
      <c r="G148" s="23">
        <v>90</v>
      </c>
      <c r="H148" s="21">
        <v>5.6588906085157202E-2</v>
      </c>
      <c r="I148" s="17">
        <v>0</v>
      </c>
      <c r="J148" s="37">
        <v>42635</v>
      </c>
      <c r="K148" s="67">
        <v>1</v>
      </c>
      <c r="L148" s="25" t="s">
        <v>422</v>
      </c>
      <c r="M148" s="25" t="s">
        <v>423</v>
      </c>
      <c r="N148" s="21">
        <v>65</v>
      </c>
      <c r="O148" s="21">
        <v>1</v>
      </c>
      <c r="P148" s="21">
        <v>1</v>
      </c>
      <c r="R148" s="25">
        <v>0.75194805194805192</v>
      </c>
      <c r="S148" s="25">
        <v>0.68181818181818177</v>
      </c>
      <c r="T148" s="25">
        <v>0.85714285714285721</v>
      </c>
    </row>
    <row r="149" spans="1:20" ht="60">
      <c r="A149" s="21" t="s">
        <v>177</v>
      </c>
      <c r="B149" s="21" t="s">
        <v>80</v>
      </c>
      <c r="C149" s="17">
        <f t="shared" si="4"/>
        <v>1</v>
      </c>
      <c r="D149" s="21" t="s">
        <v>17</v>
      </c>
      <c r="E149" s="25">
        <f t="shared" si="5"/>
        <v>6</v>
      </c>
      <c r="F149" s="25" t="s">
        <v>417</v>
      </c>
      <c r="G149" s="23">
        <v>31</v>
      </c>
      <c r="H149" s="21">
        <v>0.95518652979363505</v>
      </c>
      <c r="I149" s="17">
        <v>1</v>
      </c>
      <c r="J149" s="37">
        <v>42608</v>
      </c>
      <c r="K149" s="67">
        <v>1</v>
      </c>
      <c r="L149" s="44" t="s">
        <v>424</v>
      </c>
      <c r="M149" s="25" t="s">
        <v>425</v>
      </c>
      <c r="N149" s="21">
        <v>77</v>
      </c>
      <c r="O149" s="49">
        <v>1</v>
      </c>
      <c r="P149" s="49">
        <v>7</v>
      </c>
      <c r="R149" s="25">
        <v>0.69881421079630901</v>
      </c>
      <c r="S149" s="25">
        <v>0.75</v>
      </c>
      <c r="T149" s="25">
        <v>0.62203552699077269</v>
      </c>
    </row>
    <row r="150" spans="1:20" ht="60">
      <c r="A150" s="21" t="s">
        <v>177</v>
      </c>
      <c r="B150" s="21" t="s">
        <v>80</v>
      </c>
      <c r="C150" s="17">
        <f t="shared" si="4"/>
        <v>1</v>
      </c>
      <c r="D150" s="21" t="s">
        <v>17</v>
      </c>
      <c r="E150" s="25">
        <f t="shared" si="5"/>
        <v>6</v>
      </c>
      <c r="F150" s="25" t="s">
        <v>426</v>
      </c>
      <c r="G150" s="23">
        <v>22</v>
      </c>
      <c r="H150" s="21">
        <v>2.81422122553687E-3</v>
      </c>
      <c r="I150" s="17">
        <v>1</v>
      </c>
      <c r="J150" s="37">
        <v>42526</v>
      </c>
      <c r="K150" s="67">
        <v>1</v>
      </c>
      <c r="L150" s="26" t="s">
        <v>427</v>
      </c>
      <c r="M150" s="25" t="s">
        <v>428</v>
      </c>
      <c r="N150" s="21">
        <v>82</v>
      </c>
      <c r="O150" s="21">
        <v>1</v>
      </c>
      <c r="P150" s="21">
        <v>7</v>
      </c>
      <c r="R150" s="25">
        <v>0.74381421079630905</v>
      </c>
      <c r="S150" s="25">
        <v>0.82500000000000007</v>
      </c>
      <c r="T150" s="25">
        <v>0.62203552699077269</v>
      </c>
    </row>
    <row r="151" spans="1:20" ht="135">
      <c r="A151" s="21" t="s">
        <v>177</v>
      </c>
      <c r="B151" s="21" t="s">
        <v>21</v>
      </c>
      <c r="C151" s="17">
        <f t="shared" si="4"/>
        <v>4</v>
      </c>
      <c r="D151" s="21" t="s">
        <v>17</v>
      </c>
      <c r="E151" s="25">
        <f t="shared" si="5"/>
        <v>6</v>
      </c>
      <c r="F151" s="25" t="s">
        <v>429</v>
      </c>
      <c r="G151" s="23">
        <v>159</v>
      </c>
      <c r="H151" s="21">
        <v>8.1460719292270099E-7</v>
      </c>
      <c r="I151" s="17">
        <v>0</v>
      </c>
      <c r="J151" s="45">
        <v>42457</v>
      </c>
      <c r="K151" s="69">
        <v>1</v>
      </c>
      <c r="L151" s="25" t="s">
        <v>430</v>
      </c>
      <c r="M151" s="25" t="s">
        <v>431</v>
      </c>
      <c r="N151" s="21">
        <v>193</v>
      </c>
      <c r="O151" s="21">
        <v>1</v>
      </c>
      <c r="P151" s="21">
        <v>11</v>
      </c>
      <c r="R151" s="25">
        <v>0.54857024381397279</v>
      </c>
      <c r="S151" s="25">
        <v>0.5634861006761831</v>
      </c>
      <c r="T151" s="25">
        <v>0.52619645852065711</v>
      </c>
    </row>
    <row r="152" spans="1:20" ht="90">
      <c r="A152" s="21" t="s">
        <v>432</v>
      </c>
      <c r="B152" s="21" t="s">
        <v>21</v>
      </c>
      <c r="C152" s="17">
        <f t="shared" si="4"/>
        <v>4</v>
      </c>
      <c r="D152" s="21" t="s">
        <v>183</v>
      </c>
      <c r="E152" s="25">
        <f t="shared" si="5"/>
        <v>2</v>
      </c>
      <c r="F152" s="17" t="s">
        <v>433</v>
      </c>
      <c r="G152" s="23">
        <v>54</v>
      </c>
      <c r="H152" s="21">
        <v>0.99109483464348702</v>
      </c>
      <c r="I152" s="17">
        <v>1</v>
      </c>
      <c r="J152" s="37">
        <v>44023</v>
      </c>
      <c r="K152" s="67">
        <v>1</v>
      </c>
      <c r="L152" s="25" t="s">
        <v>434</v>
      </c>
      <c r="M152" s="25" t="s">
        <v>435</v>
      </c>
      <c r="N152" s="21">
        <v>132</v>
      </c>
      <c r="O152" s="21">
        <v>2</v>
      </c>
      <c r="P152" s="21">
        <v>6</v>
      </c>
      <c r="R152" s="25">
        <v>0.75502915755524702</v>
      </c>
      <c r="S152" s="25">
        <v>0.82500000000000007</v>
      </c>
      <c r="T152" s="25">
        <v>0.65007289388811751</v>
      </c>
    </row>
    <row r="153" spans="1:20" ht="75">
      <c r="A153" s="21" t="s">
        <v>432</v>
      </c>
      <c r="B153" s="21" t="s">
        <v>21</v>
      </c>
      <c r="C153" s="17">
        <f t="shared" si="4"/>
        <v>4</v>
      </c>
      <c r="D153" s="21" t="s">
        <v>183</v>
      </c>
      <c r="E153" s="25">
        <f t="shared" si="5"/>
        <v>2</v>
      </c>
      <c r="F153" s="25" t="s">
        <v>436</v>
      </c>
      <c r="G153" s="23">
        <v>56</v>
      </c>
      <c r="H153" s="21">
        <v>0.99631714008533401</v>
      </c>
      <c r="I153" s="17">
        <v>1</v>
      </c>
      <c r="J153" s="37">
        <v>44010</v>
      </c>
      <c r="K153" s="67">
        <v>0</v>
      </c>
      <c r="L153" s="25" t="s">
        <v>437</v>
      </c>
      <c r="M153" s="25" t="s">
        <v>438</v>
      </c>
      <c r="N153" s="21">
        <v>48</v>
      </c>
      <c r="O153" s="21">
        <v>5</v>
      </c>
      <c r="P153" s="21">
        <v>9</v>
      </c>
      <c r="R153" s="25">
        <v>0.67857142857142849</v>
      </c>
      <c r="S153" s="25">
        <v>0.75</v>
      </c>
      <c r="T153" s="25">
        <v>0.5714285714285714</v>
      </c>
    </row>
    <row r="154" spans="1:20" ht="75">
      <c r="A154" s="21" t="s">
        <v>432</v>
      </c>
      <c r="B154" s="21" t="s">
        <v>21</v>
      </c>
      <c r="C154" s="17">
        <f t="shared" si="4"/>
        <v>4</v>
      </c>
      <c r="D154" s="21" t="s">
        <v>183</v>
      </c>
      <c r="E154" s="25">
        <f t="shared" si="5"/>
        <v>2</v>
      </c>
      <c r="F154" s="25" t="s">
        <v>439</v>
      </c>
      <c r="G154" s="23">
        <v>57</v>
      </c>
      <c r="H154" s="21">
        <v>3.9965910936295E-2</v>
      </c>
      <c r="I154" s="17">
        <v>1</v>
      </c>
      <c r="J154" s="45">
        <v>44006</v>
      </c>
      <c r="K154" s="69">
        <v>0</v>
      </c>
      <c r="L154" s="25" t="s">
        <v>440</v>
      </c>
      <c r="M154" s="25" t="s">
        <v>438</v>
      </c>
      <c r="N154" s="21">
        <v>48</v>
      </c>
      <c r="O154" s="21">
        <v>3</v>
      </c>
      <c r="P154" s="21">
        <v>6</v>
      </c>
      <c r="R154" s="25">
        <v>0.66912006664615609</v>
      </c>
      <c r="S154" s="25">
        <v>0.68181818181818177</v>
      </c>
      <c r="T154" s="25">
        <v>0.65007289388811751</v>
      </c>
    </row>
    <row r="155" spans="1:20" ht="75">
      <c r="A155" s="21" t="s">
        <v>432</v>
      </c>
      <c r="B155" s="21" t="s">
        <v>21</v>
      </c>
      <c r="C155" s="17">
        <f t="shared" si="4"/>
        <v>4</v>
      </c>
      <c r="D155" s="21" t="s">
        <v>183</v>
      </c>
      <c r="E155" s="25">
        <f t="shared" si="5"/>
        <v>2</v>
      </c>
      <c r="F155" s="17" t="s">
        <v>441</v>
      </c>
      <c r="G155" s="23">
        <v>9</v>
      </c>
      <c r="H155" s="21">
        <v>0.669073801384101</v>
      </c>
      <c r="I155" s="17">
        <v>0</v>
      </c>
      <c r="J155" s="37">
        <v>43718</v>
      </c>
      <c r="K155" s="67">
        <v>1</v>
      </c>
      <c r="L155" s="26" t="s">
        <v>442</v>
      </c>
      <c r="M155" s="25" t="s">
        <v>443</v>
      </c>
      <c r="N155" s="21">
        <v>97</v>
      </c>
      <c r="O155" s="21">
        <v>3</v>
      </c>
      <c r="P155" s="21">
        <v>8</v>
      </c>
      <c r="R155" s="25">
        <v>0.68837559287164618</v>
      </c>
      <c r="S155" s="25">
        <v>0.75</v>
      </c>
      <c r="T155" s="25">
        <v>0.59593898217911567</v>
      </c>
    </row>
    <row r="156" spans="1:20" ht="60">
      <c r="A156" s="21" t="s">
        <v>432</v>
      </c>
      <c r="B156" s="21" t="s">
        <v>21</v>
      </c>
      <c r="C156" s="17">
        <f t="shared" si="4"/>
        <v>4</v>
      </c>
      <c r="D156" s="21" t="s">
        <v>17</v>
      </c>
      <c r="E156" s="25">
        <f t="shared" si="5"/>
        <v>6</v>
      </c>
      <c r="F156" s="25" t="s">
        <v>444</v>
      </c>
      <c r="G156" s="23">
        <v>61</v>
      </c>
      <c r="H156" s="21">
        <v>7.1490368615867396E-4</v>
      </c>
      <c r="I156" s="17">
        <v>1</v>
      </c>
      <c r="J156" s="37">
        <v>43612</v>
      </c>
      <c r="K156" s="67">
        <v>1</v>
      </c>
      <c r="L156" s="25" t="s">
        <v>445</v>
      </c>
      <c r="M156" s="25" t="s">
        <v>446</v>
      </c>
      <c r="N156" s="21">
        <v>71</v>
      </c>
      <c r="O156" s="21">
        <v>3</v>
      </c>
      <c r="P156" s="21">
        <v>3</v>
      </c>
      <c r="R156" s="25">
        <v>0.75102566813892135</v>
      </c>
      <c r="S156" s="25">
        <v>0.75</v>
      </c>
      <c r="T156" s="25">
        <v>0.75256417034730327</v>
      </c>
    </row>
    <row r="157" spans="1:20" ht="60">
      <c r="A157" s="21" t="s">
        <v>432</v>
      </c>
      <c r="B157" s="21" t="s">
        <v>21</v>
      </c>
      <c r="C157" s="17">
        <f t="shared" si="4"/>
        <v>4</v>
      </c>
      <c r="D157" s="21" t="s">
        <v>183</v>
      </c>
      <c r="E157" s="25">
        <f t="shared" si="5"/>
        <v>2</v>
      </c>
      <c r="F157" s="17" t="s">
        <v>432</v>
      </c>
      <c r="G157" s="23">
        <v>29</v>
      </c>
      <c r="H157" s="21">
        <v>0.25019887008493102</v>
      </c>
      <c r="I157" s="17">
        <v>0</v>
      </c>
      <c r="J157" s="37">
        <v>43599</v>
      </c>
      <c r="K157" s="67">
        <v>1</v>
      </c>
      <c r="L157" s="17" t="s">
        <v>447</v>
      </c>
      <c r="M157" s="25" t="s">
        <v>448</v>
      </c>
      <c r="N157" s="21">
        <v>81</v>
      </c>
      <c r="O157" s="21">
        <v>2</v>
      </c>
      <c r="P157" s="21">
        <v>6</v>
      </c>
      <c r="R157" s="25">
        <v>0.71002915755524698</v>
      </c>
      <c r="S157" s="25">
        <v>0.75</v>
      </c>
      <c r="T157" s="25">
        <v>0.65007289388811751</v>
      </c>
    </row>
    <row r="158" spans="1:20" ht="75">
      <c r="A158" s="21" t="s">
        <v>432</v>
      </c>
      <c r="B158" s="21" t="s">
        <v>21</v>
      </c>
      <c r="C158" s="17">
        <f t="shared" si="4"/>
        <v>4</v>
      </c>
      <c r="D158" s="21" t="s">
        <v>183</v>
      </c>
      <c r="E158" s="25">
        <f t="shared" si="5"/>
        <v>2</v>
      </c>
      <c r="F158" s="17" t="s">
        <v>432</v>
      </c>
      <c r="G158" s="23">
        <v>48</v>
      </c>
      <c r="H158" s="21">
        <v>2.8681556114297201E-3</v>
      </c>
      <c r="I158" s="17">
        <v>0</v>
      </c>
      <c r="J158" s="48">
        <v>43595</v>
      </c>
      <c r="K158" s="40">
        <v>1</v>
      </c>
      <c r="L158" s="25" t="s">
        <v>449</v>
      </c>
      <c r="M158" s="25" t="s">
        <v>450</v>
      </c>
      <c r="N158" s="21">
        <v>94</v>
      </c>
      <c r="O158" s="21">
        <v>2</v>
      </c>
      <c r="P158" s="21">
        <v>10</v>
      </c>
      <c r="R158" s="25">
        <v>0.59119924586523065</v>
      </c>
      <c r="S158" s="25">
        <v>0.61983471074380159</v>
      </c>
      <c r="T158" s="25">
        <v>0.54824604854737435</v>
      </c>
    </row>
    <row r="159" spans="1:20" ht="45">
      <c r="A159" s="21" t="s">
        <v>432</v>
      </c>
      <c r="B159" s="21" t="s">
        <v>25</v>
      </c>
      <c r="C159" s="17">
        <f t="shared" si="4"/>
        <v>5</v>
      </c>
      <c r="D159" s="21" t="s">
        <v>451</v>
      </c>
      <c r="E159" s="25">
        <f t="shared" si="5"/>
        <v>5</v>
      </c>
      <c r="F159" s="22" t="s">
        <v>452</v>
      </c>
      <c r="G159" s="23">
        <v>86</v>
      </c>
      <c r="H159" s="21">
        <v>2.5648594200533899E-2</v>
      </c>
      <c r="I159" s="17">
        <v>1</v>
      </c>
      <c r="J159" s="37">
        <v>43530</v>
      </c>
      <c r="K159" s="67">
        <v>1</v>
      </c>
      <c r="L159" s="25" t="s">
        <v>453</v>
      </c>
      <c r="M159" s="25" t="s">
        <v>454</v>
      </c>
      <c r="N159" s="21">
        <v>38</v>
      </c>
      <c r="O159" s="22">
        <v>2</v>
      </c>
      <c r="P159" s="22">
        <v>5</v>
      </c>
      <c r="R159" s="25">
        <v>0.68131559609092107</v>
      </c>
      <c r="S159" s="25">
        <v>0.68181818181818177</v>
      </c>
      <c r="T159" s="25">
        <v>0.68056171750003003</v>
      </c>
    </row>
    <row r="160" spans="1:20" ht="75">
      <c r="A160" s="21" t="s">
        <v>432</v>
      </c>
      <c r="B160" s="21" t="s">
        <v>80</v>
      </c>
      <c r="C160" s="17">
        <f t="shared" si="4"/>
        <v>1</v>
      </c>
      <c r="D160" s="21" t="s">
        <v>451</v>
      </c>
      <c r="E160" s="25">
        <f t="shared" si="5"/>
        <v>5</v>
      </c>
      <c r="F160" s="25" t="s">
        <v>452</v>
      </c>
      <c r="G160" s="23">
        <v>121</v>
      </c>
      <c r="H160" s="21">
        <v>0.99976512231319203</v>
      </c>
      <c r="I160" s="17">
        <v>1</v>
      </c>
      <c r="J160" s="37">
        <v>43524</v>
      </c>
      <c r="K160" s="67">
        <v>1</v>
      </c>
      <c r="L160" s="25" t="s">
        <v>455</v>
      </c>
      <c r="M160" s="25" t="s">
        <v>456</v>
      </c>
      <c r="N160" s="21">
        <v>56</v>
      </c>
      <c r="O160" s="21">
        <v>2</v>
      </c>
      <c r="P160" s="21">
        <v>4</v>
      </c>
      <c r="R160" s="25">
        <v>0.65761511216056667</v>
      </c>
      <c r="S160" s="25">
        <v>0.61983471074380148</v>
      </c>
      <c r="T160" s="25">
        <v>0.7142857142857143</v>
      </c>
    </row>
    <row r="161" spans="1:20" ht="180">
      <c r="A161" s="21" t="s">
        <v>432</v>
      </c>
      <c r="B161" s="21" t="s">
        <v>80</v>
      </c>
      <c r="C161" s="17">
        <f t="shared" si="4"/>
        <v>1</v>
      </c>
      <c r="D161" s="21" t="s">
        <v>17</v>
      </c>
      <c r="E161" s="25">
        <f t="shared" si="5"/>
        <v>6</v>
      </c>
      <c r="F161" s="25" t="s">
        <v>457</v>
      </c>
      <c r="G161" s="23">
        <v>329</v>
      </c>
      <c r="H161" s="21">
        <v>1</v>
      </c>
      <c r="I161" s="17">
        <v>1</v>
      </c>
      <c r="J161" s="37">
        <v>43405</v>
      </c>
      <c r="K161" s="67">
        <v>1</v>
      </c>
      <c r="L161" s="17" t="s">
        <v>458</v>
      </c>
      <c r="M161" s="25" t="s">
        <v>459</v>
      </c>
      <c r="N161" s="21">
        <v>77</v>
      </c>
      <c r="O161" s="21">
        <v>3</v>
      </c>
      <c r="P161" s="21">
        <v>7</v>
      </c>
      <c r="R161" s="25">
        <v>0.65790511988721811</v>
      </c>
      <c r="S161" s="25">
        <v>0.68181818181818177</v>
      </c>
      <c r="T161" s="25">
        <v>0.62203552699077269</v>
      </c>
    </row>
    <row r="162" spans="1:20" ht="45">
      <c r="A162" s="21" t="s">
        <v>432</v>
      </c>
      <c r="B162" s="21" t="s">
        <v>80</v>
      </c>
      <c r="C162" s="17">
        <f t="shared" si="4"/>
        <v>1</v>
      </c>
      <c r="D162" s="21" t="s">
        <v>17</v>
      </c>
      <c r="E162" s="25">
        <f t="shared" si="5"/>
        <v>6</v>
      </c>
      <c r="F162" s="25" t="s">
        <v>460</v>
      </c>
      <c r="G162" s="23">
        <v>53</v>
      </c>
      <c r="H162" s="21">
        <v>9.5810194401785106E-2</v>
      </c>
      <c r="I162" s="17">
        <v>1</v>
      </c>
      <c r="J162" s="37">
        <v>43382</v>
      </c>
      <c r="K162" s="67">
        <v>1</v>
      </c>
      <c r="L162" s="25" t="s">
        <v>461</v>
      </c>
      <c r="M162" s="25" t="s">
        <v>462</v>
      </c>
      <c r="N162" s="21">
        <v>61</v>
      </c>
      <c r="O162" s="21">
        <v>2</v>
      </c>
      <c r="P162" s="21">
        <v>2</v>
      </c>
      <c r="R162" s="25">
        <v>0.76918779643582313</v>
      </c>
      <c r="S162" s="25">
        <v>0.75</v>
      </c>
      <c r="T162" s="25">
        <v>0.79796949108955784</v>
      </c>
    </row>
    <row r="163" spans="1:20" ht="45">
      <c r="A163" s="21" t="s">
        <v>432</v>
      </c>
      <c r="B163" s="21" t="s">
        <v>21</v>
      </c>
      <c r="C163" s="17">
        <f t="shared" si="4"/>
        <v>4</v>
      </c>
      <c r="D163" s="21" t="s">
        <v>17</v>
      </c>
      <c r="E163" s="25">
        <f t="shared" si="5"/>
        <v>6</v>
      </c>
      <c r="F163" s="25" t="s">
        <v>463</v>
      </c>
      <c r="G163" s="23">
        <v>42</v>
      </c>
      <c r="H163" s="21">
        <v>0.45367155769898099</v>
      </c>
      <c r="I163" s="17">
        <v>1</v>
      </c>
      <c r="J163" s="37">
        <v>43382</v>
      </c>
      <c r="K163" s="67">
        <v>1</v>
      </c>
      <c r="L163" s="25" t="s">
        <v>464</v>
      </c>
      <c r="M163" s="25" t="s">
        <v>462</v>
      </c>
      <c r="N163" s="21">
        <v>61</v>
      </c>
      <c r="O163" s="21">
        <v>2</v>
      </c>
      <c r="P163" s="21">
        <v>1</v>
      </c>
      <c r="R163" s="25">
        <v>0.75194805194805192</v>
      </c>
      <c r="S163" s="25">
        <v>0.68181818181818177</v>
      </c>
      <c r="T163" s="25">
        <v>0.85714285714285721</v>
      </c>
    </row>
    <row r="164" spans="1:20" ht="45">
      <c r="A164" s="21" t="s">
        <v>432</v>
      </c>
      <c r="B164" s="21" t="s">
        <v>21</v>
      </c>
      <c r="C164" s="17">
        <f t="shared" si="4"/>
        <v>4</v>
      </c>
      <c r="D164" s="21" t="s">
        <v>17</v>
      </c>
      <c r="E164" s="25">
        <f t="shared" si="5"/>
        <v>6</v>
      </c>
      <c r="F164" s="25" t="s">
        <v>465</v>
      </c>
      <c r="G164" s="23">
        <v>54</v>
      </c>
      <c r="H164" s="21">
        <v>0.49917739737957401</v>
      </c>
      <c r="I164" s="17">
        <v>1</v>
      </c>
      <c r="J164" s="37">
        <v>43375</v>
      </c>
      <c r="K164" s="67">
        <v>1</v>
      </c>
      <c r="L164" s="22" t="s">
        <v>466</v>
      </c>
      <c r="M164" s="25" t="s">
        <v>467</v>
      </c>
      <c r="N164" s="21">
        <v>34</v>
      </c>
      <c r="O164" s="22">
        <v>4</v>
      </c>
      <c r="P164" s="22">
        <v>16</v>
      </c>
      <c r="R164" s="25">
        <v>0.54332939787485235</v>
      </c>
      <c r="S164" s="25">
        <v>0.61983471074380159</v>
      </c>
      <c r="T164" s="25">
        <v>0.4285714285714286</v>
      </c>
    </row>
    <row r="165" spans="1:20" ht="60">
      <c r="A165" s="21" t="s">
        <v>432</v>
      </c>
      <c r="B165" s="21" t="s">
        <v>21</v>
      </c>
      <c r="C165" s="17">
        <f t="shared" si="4"/>
        <v>4</v>
      </c>
      <c r="D165" s="21" t="s">
        <v>17</v>
      </c>
      <c r="E165" s="25">
        <f t="shared" si="5"/>
        <v>6</v>
      </c>
      <c r="F165" s="22" t="s">
        <v>468</v>
      </c>
      <c r="G165" s="23">
        <v>38</v>
      </c>
      <c r="H165" s="21">
        <v>0.85127997829903201</v>
      </c>
      <c r="I165" s="17">
        <v>1</v>
      </c>
      <c r="J165" s="37">
        <v>43367</v>
      </c>
      <c r="K165" s="67">
        <v>1</v>
      </c>
      <c r="L165" s="25" t="s">
        <v>469</v>
      </c>
      <c r="M165" s="25" t="s">
        <v>470</v>
      </c>
      <c r="N165" s="21">
        <v>76</v>
      </c>
      <c r="O165" s="22">
        <v>2</v>
      </c>
      <c r="P165" s="22">
        <v>6</v>
      </c>
      <c r="R165" s="25">
        <v>0.63192998400152789</v>
      </c>
      <c r="S165" s="25">
        <v>0.61983471074380148</v>
      </c>
      <c r="T165" s="25">
        <v>0.65007289388811751</v>
      </c>
    </row>
    <row r="166" spans="1:20" ht="45">
      <c r="A166" s="21" t="s">
        <v>432</v>
      </c>
      <c r="B166" s="21" t="s">
        <v>21</v>
      </c>
      <c r="C166" s="17">
        <f t="shared" si="4"/>
        <v>4</v>
      </c>
      <c r="D166" s="21" t="s">
        <v>17</v>
      </c>
      <c r="E166" s="25">
        <f t="shared" si="5"/>
        <v>6</v>
      </c>
      <c r="F166" s="22" t="s">
        <v>471</v>
      </c>
      <c r="G166" s="23">
        <v>67</v>
      </c>
      <c r="H166" s="21">
        <v>0.99970395341653395</v>
      </c>
      <c r="I166" s="17">
        <v>1</v>
      </c>
      <c r="J166" s="37">
        <v>43338</v>
      </c>
      <c r="K166" s="67">
        <v>1</v>
      </c>
      <c r="L166" s="22" t="s">
        <v>472</v>
      </c>
      <c r="M166" s="25" t="s">
        <v>473</v>
      </c>
      <c r="N166" s="21">
        <v>33</v>
      </c>
      <c r="O166" s="22">
        <v>1</v>
      </c>
      <c r="P166" s="22">
        <v>3</v>
      </c>
      <c r="R166" s="25">
        <v>0.60838172305320304</v>
      </c>
      <c r="S166" s="25">
        <v>0.51226009152380281</v>
      </c>
      <c r="T166" s="25">
        <v>0.75256417034730327</v>
      </c>
    </row>
    <row r="167" spans="1:20" ht="45">
      <c r="A167" s="21" t="s">
        <v>432</v>
      </c>
      <c r="B167" s="21" t="s">
        <v>25</v>
      </c>
      <c r="C167" s="17">
        <f t="shared" si="4"/>
        <v>5</v>
      </c>
      <c r="D167" s="21" t="s">
        <v>17</v>
      </c>
      <c r="E167" s="25">
        <f t="shared" si="5"/>
        <v>6</v>
      </c>
      <c r="F167" s="26" t="s">
        <v>474</v>
      </c>
      <c r="G167" s="23">
        <v>74</v>
      </c>
      <c r="H167" s="21">
        <v>4.3667673245294499E-3</v>
      </c>
      <c r="I167" s="17">
        <v>1</v>
      </c>
      <c r="J167" s="37">
        <v>43303</v>
      </c>
      <c r="K167" s="67">
        <v>0</v>
      </c>
      <c r="L167" s="25" t="s">
        <v>475</v>
      </c>
      <c r="M167" s="25" t="s">
        <v>476</v>
      </c>
      <c r="N167" s="21">
        <v>36</v>
      </c>
      <c r="O167" s="21">
        <v>2</v>
      </c>
      <c r="P167" s="21">
        <v>2</v>
      </c>
      <c r="R167" s="25">
        <v>0.76918779643582313</v>
      </c>
      <c r="S167" s="25">
        <v>0.75</v>
      </c>
      <c r="T167" s="25">
        <v>0.79796949108955784</v>
      </c>
    </row>
    <row r="168" spans="1:20" ht="90">
      <c r="A168" s="21" t="s">
        <v>432</v>
      </c>
      <c r="B168" s="21" t="s">
        <v>21</v>
      </c>
      <c r="C168" s="17">
        <f t="shared" si="4"/>
        <v>4</v>
      </c>
      <c r="D168" s="21" t="s">
        <v>17</v>
      </c>
      <c r="E168" s="25">
        <f t="shared" si="5"/>
        <v>6</v>
      </c>
      <c r="F168" s="22" t="s">
        <v>477</v>
      </c>
      <c r="G168" s="23">
        <v>76</v>
      </c>
      <c r="H168" s="21">
        <v>1.5121833569409199E-4</v>
      </c>
      <c r="I168" s="17">
        <v>1</v>
      </c>
      <c r="J168" s="37">
        <v>43289</v>
      </c>
      <c r="K168" s="67">
        <v>1</v>
      </c>
      <c r="L168" s="25" t="s">
        <v>478</v>
      </c>
      <c r="M168" s="25" t="s">
        <v>479</v>
      </c>
      <c r="N168" s="21">
        <v>112</v>
      </c>
      <c r="O168" s="22">
        <v>1</v>
      </c>
      <c r="P168" s="22">
        <v>5</v>
      </c>
      <c r="R168" s="25">
        <v>0.68131559609092107</v>
      </c>
      <c r="S168" s="25">
        <v>0.68181818181818177</v>
      </c>
      <c r="T168" s="25">
        <v>0.68056171750003003</v>
      </c>
    </row>
    <row r="169" spans="1:20" ht="60">
      <c r="A169" s="21" t="s">
        <v>432</v>
      </c>
      <c r="B169" s="21" t="s">
        <v>21</v>
      </c>
      <c r="C169" s="17">
        <f t="shared" si="4"/>
        <v>4</v>
      </c>
      <c r="D169" s="21" t="s">
        <v>451</v>
      </c>
      <c r="E169" s="25">
        <f t="shared" si="5"/>
        <v>5</v>
      </c>
      <c r="F169" s="22" t="s">
        <v>452</v>
      </c>
      <c r="G169" s="23">
        <v>96</v>
      </c>
      <c r="H169" s="21">
        <v>0.94894467819441197</v>
      </c>
      <c r="I169" s="17">
        <v>1</v>
      </c>
      <c r="J169" s="37">
        <v>43238</v>
      </c>
      <c r="K169" s="67">
        <v>1</v>
      </c>
      <c r="L169" s="25" t="s">
        <v>480</v>
      </c>
      <c r="M169" s="25" t="s">
        <v>481</v>
      </c>
      <c r="N169" s="21">
        <v>67</v>
      </c>
      <c r="O169" s="22">
        <v>2</v>
      </c>
      <c r="P169" s="22">
        <v>13</v>
      </c>
      <c r="R169" s="25">
        <v>0.50132455345919658</v>
      </c>
      <c r="S169" s="25">
        <v>0.51226009152380281</v>
      </c>
      <c r="T169" s="25">
        <v>0.48492124636228728</v>
      </c>
    </row>
    <row r="170" spans="1:20" ht="60">
      <c r="A170" s="21" t="s">
        <v>432</v>
      </c>
      <c r="B170" s="21" t="s">
        <v>80</v>
      </c>
      <c r="C170" s="17">
        <f t="shared" si="4"/>
        <v>1</v>
      </c>
      <c r="D170" s="21" t="s">
        <v>451</v>
      </c>
      <c r="E170" s="25">
        <f t="shared" si="5"/>
        <v>5</v>
      </c>
      <c r="F170" s="17" t="s">
        <v>452</v>
      </c>
      <c r="G170" s="23">
        <v>88</v>
      </c>
      <c r="H170" s="21">
        <v>8.0196481778228995E-2</v>
      </c>
      <c r="I170" s="17">
        <v>1</v>
      </c>
      <c r="J170" s="37">
        <v>43237</v>
      </c>
      <c r="K170" s="67">
        <v>1</v>
      </c>
      <c r="L170" s="25" t="s">
        <v>482</v>
      </c>
      <c r="M170" s="25" t="s">
        <v>483</v>
      </c>
      <c r="N170" s="21">
        <v>43</v>
      </c>
      <c r="O170" s="21">
        <v>4</v>
      </c>
      <c r="P170" s="21">
        <v>11</v>
      </c>
      <c r="R170" s="25">
        <v>0.70547858340826286</v>
      </c>
      <c r="S170" s="25">
        <v>0.82500000000000007</v>
      </c>
      <c r="T170" s="25">
        <v>0.52619645852065711</v>
      </c>
    </row>
    <row r="171" spans="1:20" ht="135">
      <c r="A171" s="21" t="s">
        <v>432</v>
      </c>
      <c r="B171" s="21" t="s">
        <v>21</v>
      </c>
      <c r="C171" s="17">
        <f t="shared" si="4"/>
        <v>4</v>
      </c>
      <c r="D171" s="21" t="s">
        <v>451</v>
      </c>
      <c r="E171" s="25">
        <f t="shared" si="5"/>
        <v>5</v>
      </c>
      <c r="F171" s="25" t="s">
        <v>452</v>
      </c>
      <c r="G171" s="23">
        <v>173</v>
      </c>
      <c r="H171" s="21">
        <v>1.1398008317681001E-2</v>
      </c>
      <c r="I171" s="17">
        <v>1</v>
      </c>
      <c r="J171" s="48">
        <v>43175</v>
      </c>
      <c r="K171" s="40">
        <v>0</v>
      </c>
      <c r="L171" s="25" t="s">
        <v>484</v>
      </c>
      <c r="M171" s="25" t="s">
        <v>485</v>
      </c>
      <c r="N171" s="21">
        <v>189</v>
      </c>
      <c r="O171" s="21">
        <v>4</v>
      </c>
      <c r="P171" s="21">
        <v>7</v>
      </c>
      <c r="R171" s="25">
        <v>0.52822880617292878</v>
      </c>
      <c r="S171" s="25">
        <v>0.46569099229436622</v>
      </c>
      <c r="T171" s="25">
        <v>0.62203552699077269</v>
      </c>
    </row>
    <row r="172" spans="1:20" ht="75">
      <c r="A172" s="21" t="s">
        <v>432</v>
      </c>
      <c r="B172" s="21" t="s">
        <v>21</v>
      </c>
      <c r="C172" s="17">
        <f t="shared" si="4"/>
        <v>4</v>
      </c>
      <c r="D172" s="21" t="s">
        <v>451</v>
      </c>
      <c r="E172" s="25">
        <f t="shared" si="5"/>
        <v>5</v>
      </c>
      <c r="F172" s="25" t="s">
        <v>452</v>
      </c>
      <c r="G172" s="23">
        <v>129</v>
      </c>
      <c r="H172" s="21">
        <v>1.9616453590387601E-6</v>
      </c>
      <c r="I172" s="17">
        <v>1</v>
      </c>
      <c r="J172" s="45">
        <v>43172</v>
      </c>
      <c r="K172" s="69">
        <v>1</v>
      </c>
      <c r="L172" s="25" t="s">
        <v>486</v>
      </c>
      <c r="M172" s="25" t="s">
        <v>487</v>
      </c>
      <c r="N172" s="21">
        <v>102</v>
      </c>
      <c r="O172" s="21">
        <v>4</v>
      </c>
      <c r="P172" s="21">
        <v>1</v>
      </c>
      <c r="R172" s="25">
        <v>0.68094880326285279</v>
      </c>
      <c r="S172" s="25">
        <v>0.5634861006761831</v>
      </c>
      <c r="T172" s="25">
        <v>0.85714285714285721</v>
      </c>
    </row>
    <row r="173" spans="1:20" ht="60">
      <c r="A173" s="21" t="s">
        <v>432</v>
      </c>
      <c r="B173" s="21" t="s">
        <v>25</v>
      </c>
      <c r="C173" s="17">
        <f t="shared" si="4"/>
        <v>5</v>
      </c>
      <c r="D173" s="21" t="s">
        <v>17</v>
      </c>
      <c r="E173" s="25">
        <f t="shared" si="5"/>
        <v>6</v>
      </c>
      <c r="F173" s="22" t="s">
        <v>488</v>
      </c>
      <c r="G173" s="23">
        <v>91</v>
      </c>
      <c r="H173" s="21">
        <v>0.99998565765092295</v>
      </c>
      <c r="I173" s="17">
        <v>1</v>
      </c>
      <c r="J173" s="37">
        <v>43155</v>
      </c>
      <c r="K173" s="67">
        <v>1</v>
      </c>
      <c r="L173" s="25" t="s">
        <v>489</v>
      </c>
      <c r="M173" s="25" t="s">
        <v>490</v>
      </c>
      <c r="N173" s="21">
        <v>78</v>
      </c>
      <c r="O173" s="22">
        <v>1</v>
      </c>
      <c r="P173" s="22">
        <v>11</v>
      </c>
      <c r="R173" s="25">
        <v>0.66047858340826282</v>
      </c>
      <c r="S173" s="25">
        <v>0.75</v>
      </c>
      <c r="T173" s="25">
        <v>0.52619645852065711</v>
      </c>
    </row>
    <row r="174" spans="1:20" ht="120">
      <c r="A174" s="21" t="s">
        <v>432</v>
      </c>
      <c r="B174" s="21" t="s">
        <v>21</v>
      </c>
      <c r="C174" s="17">
        <f t="shared" si="4"/>
        <v>4</v>
      </c>
      <c r="D174" s="21" t="s">
        <v>42</v>
      </c>
      <c r="E174" s="25">
        <f t="shared" si="5"/>
        <v>4</v>
      </c>
      <c r="F174" s="25" t="s">
        <v>491</v>
      </c>
      <c r="G174" s="23">
        <v>151</v>
      </c>
      <c r="H174" s="21">
        <v>1.4132206516137599E-10</v>
      </c>
      <c r="I174" s="17">
        <v>0</v>
      </c>
      <c r="J174" s="37">
        <v>43039</v>
      </c>
      <c r="K174" s="67">
        <v>0</v>
      </c>
      <c r="L174" s="25" t="s">
        <v>492</v>
      </c>
      <c r="M174" s="25" t="s">
        <v>493</v>
      </c>
      <c r="N174" s="21">
        <v>180</v>
      </c>
      <c r="O174" s="21">
        <v>2</v>
      </c>
      <c r="P174" s="21">
        <v>24</v>
      </c>
      <c r="R174" s="25">
        <v>0.61505831511049402</v>
      </c>
      <c r="S174" s="25">
        <v>0.82500000000000007</v>
      </c>
      <c r="T174" s="25">
        <v>0.30014578777623491</v>
      </c>
    </row>
    <row r="175" spans="1:20" ht="60">
      <c r="A175" s="21" t="s">
        <v>432</v>
      </c>
      <c r="B175" s="21" t="s">
        <v>21</v>
      </c>
      <c r="C175" s="17">
        <f t="shared" si="4"/>
        <v>4</v>
      </c>
      <c r="D175" s="21" t="s">
        <v>42</v>
      </c>
      <c r="E175" s="25">
        <f t="shared" si="5"/>
        <v>4</v>
      </c>
      <c r="F175" s="22" t="s">
        <v>494</v>
      </c>
      <c r="G175" s="23">
        <v>93</v>
      </c>
      <c r="H175" s="21">
        <v>0.45382128548546402</v>
      </c>
      <c r="I175" s="17">
        <v>1</v>
      </c>
      <c r="J175" s="37">
        <v>43002</v>
      </c>
      <c r="K175" s="67">
        <v>1</v>
      </c>
      <c r="L175" s="25" t="s">
        <v>495</v>
      </c>
      <c r="M175" s="25" t="s">
        <v>496</v>
      </c>
      <c r="N175" s="21">
        <v>66</v>
      </c>
      <c r="O175" s="22">
        <v>1</v>
      </c>
      <c r="P175" s="22">
        <v>15</v>
      </c>
      <c r="R175" s="25">
        <v>0.48604272084528638</v>
      </c>
      <c r="S175" s="25">
        <v>0.51226009152380281</v>
      </c>
      <c r="T175" s="25">
        <v>0.44671666482751182</v>
      </c>
    </row>
    <row r="176" spans="1:20" ht="90">
      <c r="A176" s="21" t="s">
        <v>432</v>
      </c>
      <c r="B176" s="21" t="s">
        <v>25</v>
      </c>
      <c r="C176" s="17">
        <f t="shared" si="4"/>
        <v>5</v>
      </c>
      <c r="D176" s="21" t="s">
        <v>17</v>
      </c>
      <c r="E176" s="25">
        <f t="shared" si="5"/>
        <v>6</v>
      </c>
      <c r="F176" s="25" t="s">
        <v>497</v>
      </c>
      <c r="G176" s="23">
        <v>32</v>
      </c>
      <c r="H176" s="21">
        <v>0.99989896908840303</v>
      </c>
      <c r="I176" s="17">
        <v>1</v>
      </c>
      <c r="J176" s="37">
        <v>42976</v>
      </c>
      <c r="K176" s="67">
        <v>0</v>
      </c>
      <c r="L176" s="25" t="s">
        <v>498</v>
      </c>
      <c r="M176" s="26" t="s">
        <v>499</v>
      </c>
      <c r="N176" s="21">
        <v>15</v>
      </c>
      <c r="O176" s="21">
        <v>3</v>
      </c>
      <c r="P176" s="21">
        <v>0</v>
      </c>
      <c r="R176" s="25">
        <v>0.771900826446281</v>
      </c>
      <c r="S176" s="25">
        <v>0.61983471074380159</v>
      </c>
      <c r="T176" s="25">
        <v>1</v>
      </c>
    </row>
    <row r="177" spans="1:20" ht="90">
      <c r="A177" s="21" t="s">
        <v>432</v>
      </c>
      <c r="B177" s="21" t="s">
        <v>25</v>
      </c>
      <c r="C177" s="17">
        <f t="shared" si="4"/>
        <v>5</v>
      </c>
      <c r="D177" s="21" t="s">
        <v>17</v>
      </c>
      <c r="E177" s="25">
        <f t="shared" si="5"/>
        <v>6</v>
      </c>
      <c r="F177" s="25" t="s">
        <v>497</v>
      </c>
      <c r="G177" s="23">
        <v>32</v>
      </c>
      <c r="H177" s="21">
        <v>0.99989896908840303</v>
      </c>
      <c r="I177" s="17">
        <v>1</v>
      </c>
      <c r="J177" s="37">
        <v>42976</v>
      </c>
      <c r="K177" s="67">
        <v>0</v>
      </c>
      <c r="L177" s="25" t="s">
        <v>498</v>
      </c>
      <c r="M177" s="25" t="s">
        <v>500</v>
      </c>
      <c r="N177" s="21">
        <v>32</v>
      </c>
      <c r="O177" s="21">
        <v>3</v>
      </c>
      <c r="P177" s="21">
        <v>0</v>
      </c>
      <c r="R177" s="25">
        <v>0.771900826446281</v>
      </c>
      <c r="S177" s="25">
        <v>0.61983471074380159</v>
      </c>
      <c r="T177" s="25">
        <v>1</v>
      </c>
    </row>
    <row r="178" spans="1:20" ht="105">
      <c r="A178" s="21" t="s">
        <v>432</v>
      </c>
      <c r="B178" s="21" t="s">
        <v>80</v>
      </c>
      <c r="C178" s="17">
        <f t="shared" si="4"/>
        <v>1</v>
      </c>
      <c r="D178" s="21" t="s">
        <v>42</v>
      </c>
      <c r="E178" s="25">
        <f t="shared" si="5"/>
        <v>4</v>
      </c>
      <c r="F178" s="25" t="s">
        <v>501</v>
      </c>
      <c r="G178" s="23">
        <v>182</v>
      </c>
      <c r="H178" s="21">
        <v>2.1045714744389898E-3</v>
      </c>
      <c r="I178" s="17">
        <v>1</v>
      </c>
      <c r="J178" s="37">
        <v>42949</v>
      </c>
      <c r="K178" s="67">
        <v>0</v>
      </c>
      <c r="L178" s="25" t="s">
        <v>502</v>
      </c>
      <c r="M178" s="25" t="s">
        <v>503</v>
      </c>
      <c r="N178" s="21">
        <v>153</v>
      </c>
      <c r="O178" s="21">
        <v>2</v>
      </c>
      <c r="P178" s="21">
        <v>6</v>
      </c>
      <c r="R178" s="25">
        <v>0.71002915755524698</v>
      </c>
      <c r="S178" s="25">
        <v>0.75</v>
      </c>
      <c r="T178" s="25">
        <v>0.65007289388811751</v>
      </c>
    </row>
    <row r="179" spans="1:20" ht="90">
      <c r="A179" s="21" t="s">
        <v>432</v>
      </c>
      <c r="B179" s="21" t="s">
        <v>21</v>
      </c>
      <c r="C179" s="17">
        <f t="shared" si="4"/>
        <v>4</v>
      </c>
      <c r="D179" s="21" t="s">
        <v>42</v>
      </c>
      <c r="E179" s="25">
        <f t="shared" si="5"/>
        <v>4</v>
      </c>
      <c r="F179" s="22" t="s">
        <v>504</v>
      </c>
      <c r="G179" s="23">
        <v>51</v>
      </c>
      <c r="H179" s="21">
        <v>3.7144494655662601E-2</v>
      </c>
      <c r="I179" s="17">
        <v>1</v>
      </c>
      <c r="J179" s="37">
        <v>42837</v>
      </c>
      <c r="K179" s="67">
        <v>1</v>
      </c>
      <c r="L179" s="25" t="s">
        <v>505</v>
      </c>
      <c r="M179" s="25" t="s">
        <v>506</v>
      </c>
      <c r="N179" s="21">
        <v>130</v>
      </c>
      <c r="O179" s="22">
        <v>1</v>
      </c>
      <c r="P179" s="22">
        <v>12</v>
      </c>
      <c r="R179" s="25">
        <v>0.61114224536875172</v>
      </c>
      <c r="S179" s="25">
        <v>0.68181818181818177</v>
      </c>
      <c r="T179" s="25">
        <v>0.50512834069460655</v>
      </c>
    </row>
    <row r="180" spans="1:20" ht="75">
      <c r="A180" s="21" t="s">
        <v>432</v>
      </c>
      <c r="B180" s="21" t="s">
        <v>25</v>
      </c>
      <c r="C180" s="17">
        <f t="shared" si="4"/>
        <v>5</v>
      </c>
      <c r="D180" s="21" t="s">
        <v>17</v>
      </c>
      <c r="E180" s="25">
        <f t="shared" si="5"/>
        <v>6</v>
      </c>
      <c r="F180" s="25" t="s">
        <v>507</v>
      </c>
      <c r="G180" s="23">
        <v>98</v>
      </c>
      <c r="H180" s="21">
        <v>8.6926704422475701E-2</v>
      </c>
      <c r="I180" s="17">
        <v>1</v>
      </c>
      <c r="J180" s="37">
        <v>42801</v>
      </c>
      <c r="K180" s="67">
        <v>1</v>
      </c>
      <c r="L180" s="17" t="s">
        <v>508</v>
      </c>
      <c r="M180" s="25" t="s">
        <v>509</v>
      </c>
      <c r="N180" s="21">
        <v>107</v>
      </c>
      <c r="O180" s="21">
        <v>2</v>
      </c>
      <c r="P180" s="21">
        <v>13</v>
      </c>
      <c r="R180" s="25">
        <v>0.50132455345919658</v>
      </c>
      <c r="S180" s="25">
        <v>0.51226009152380281</v>
      </c>
      <c r="T180" s="25">
        <v>0.48492124636228728</v>
      </c>
    </row>
    <row r="181" spans="1:20" ht="30">
      <c r="A181" s="21" t="s">
        <v>432</v>
      </c>
      <c r="B181" s="21" t="s">
        <v>21</v>
      </c>
      <c r="C181" s="17">
        <f t="shared" si="4"/>
        <v>4</v>
      </c>
      <c r="D181" s="21" t="s">
        <v>42</v>
      </c>
      <c r="E181" s="25">
        <f t="shared" si="5"/>
        <v>4</v>
      </c>
      <c r="F181" s="25" t="s">
        <v>510</v>
      </c>
      <c r="G181" s="23">
        <v>56</v>
      </c>
      <c r="H181" s="21">
        <v>0.62114070363135998</v>
      </c>
      <c r="I181" s="17">
        <v>1</v>
      </c>
      <c r="J181" s="37">
        <v>42735</v>
      </c>
      <c r="K181" s="67">
        <v>1</v>
      </c>
      <c r="L181" s="22" t="s">
        <v>511</v>
      </c>
      <c r="M181" s="25" t="s">
        <v>512</v>
      </c>
      <c r="N181" s="21">
        <v>24</v>
      </c>
      <c r="O181" s="22">
        <v>2</v>
      </c>
      <c r="P181" s="22">
        <v>16</v>
      </c>
      <c r="R181" s="25">
        <v>0.58051948051948055</v>
      </c>
      <c r="S181" s="25">
        <v>0.68181818181818177</v>
      </c>
      <c r="T181" s="25">
        <v>0.4285714285714286</v>
      </c>
    </row>
    <row r="182" spans="1:20" ht="165">
      <c r="A182" s="21" t="s">
        <v>432</v>
      </c>
      <c r="B182" s="21" t="s">
        <v>21</v>
      </c>
      <c r="C182" s="17">
        <f t="shared" si="4"/>
        <v>4</v>
      </c>
      <c r="D182" s="21" t="s">
        <v>17</v>
      </c>
      <c r="E182" s="25">
        <f t="shared" si="5"/>
        <v>6</v>
      </c>
      <c r="F182" s="26" t="s">
        <v>414</v>
      </c>
      <c r="G182" s="23">
        <v>288</v>
      </c>
      <c r="H182" s="21">
        <v>0.99976061384866399</v>
      </c>
      <c r="I182" s="17">
        <v>1</v>
      </c>
      <c r="J182" s="37">
        <v>42668</v>
      </c>
      <c r="K182" s="67">
        <v>1</v>
      </c>
      <c r="L182" s="17" t="s">
        <v>415</v>
      </c>
      <c r="M182" s="25" t="s">
        <v>416</v>
      </c>
      <c r="N182" s="21">
        <v>84</v>
      </c>
      <c r="O182" s="21">
        <v>1</v>
      </c>
      <c r="P182" s="21">
        <v>3</v>
      </c>
      <c r="R182" s="25">
        <v>0.75102566813892135</v>
      </c>
      <c r="S182" s="25">
        <v>0.75</v>
      </c>
      <c r="T182" s="25">
        <v>0.75256417034730327</v>
      </c>
    </row>
    <row r="183" spans="1:20" ht="60">
      <c r="A183" s="21" t="s">
        <v>432</v>
      </c>
      <c r="B183" s="21" t="s">
        <v>25</v>
      </c>
      <c r="C183" s="17">
        <f t="shared" si="4"/>
        <v>5</v>
      </c>
      <c r="D183" s="21" t="s">
        <v>42</v>
      </c>
      <c r="E183" s="25">
        <f t="shared" si="5"/>
        <v>4</v>
      </c>
      <c r="F183" s="25" t="s">
        <v>513</v>
      </c>
      <c r="G183" s="23">
        <v>33</v>
      </c>
      <c r="H183" s="21">
        <v>0.55873933852233604</v>
      </c>
      <c r="I183" s="17">
        <v>1</v>
      </c>
      <c r="J183" s="37">
        <v>42584</v>
      </c>
      <c r="K183" s="67">
        <v>1</v>
      </c>
      <c r="L183" s="25" t="s">
        <v>514</v>
      </c>
      <c r="M183" s="25" t="s">
        <v>515</v>
      </c>
      <c r="N183" s="21">
        <v>51</v>
      </c>
      <c r="O183" s="21">
        <v>2</v>
      </c>
      <c r="P183" s="21">
        <v>7</v>
      </c>
      <c r="R183" s="25">
        <v>0.62071503724259003</v>
      </c>
      <c r="S183" s="25">
        <v>0.61983471074380159</v>
      </c>
      <c r="T183" s="25">
        <v>0.62203552699077269</v>
      </c>
    </row>
    <row r="184" spans="1:20" ht="90">
      <c r="A184" s="21" t="s">
        <v>432</v>
      </c>
      <c r="B184" s="21" t="s">
        <v>25</v>
      </c>
      <c r="C184" s="17">
        <f t="shared" si="4"/>
        <v>5</v>
      </c>
      <c r="D184" s="21" t="s">
        <v>17</v>
      </c>
      <c r="E184" s="25">
        <f t="shared" si="5"/>
        <v>6</v>
      </c>
      <c r="F184" s="25" t="s">
        <v>516</v>
      </c>
      <c r="G184" s="23">
        <v>67</v>
      </c>
      <c r="H184" s="21">
        <v>0.337249906969186</v>
      </c>
      <c r="I184" s="17">
        <v>1</v>
      </c>
      <c r="J184" s="37">
        <v>42478</v>
      </c>
      <c r="K184" s="67">
        <v>0</v>
      </c>
      <c r="L184" s="17" t="s">
        <v>517</v>
      </c>
      <c r="M184" s="17" t="s">
        <v>518</v>
      </c>
      <c r="N184" s="21">
        <v>116</v>
      </c>
      <c r="O184" s="21">
        <v>2</v>
      </c>
      <c r="P184" s="21">
        <v>3</v>
      </c>
      <c r="R184" s="25">
        <v>0.67292649458520226</v>
      </c>
      <c r="S184" s="25">
        <v>0.61983471074380159</v>
      </c>
      <c r="T184" s="25">
        <v>0.75256417034730327</v>
      </c>
    </row>
    <row r="185" spans="1:20" ht="45">
      <c r="A185" s="21" t="s">
        <v>432</v>
      </c>
      <c r="B185" s="21" t="s">
        <v>25</v>
      </c>
      <c r="C185" s="17">
        <f t="shared" si="4"/>
        <v>5</v>
      </c>
      <c r="D185" s="21" t="s">
        <v>42</v>
      </c>
      <c r="E185" s="25">
        <f t="shared" si="5"/>
        <v>4</v>
      </c>
      <c r="F185" s="25" t="s">
        <v>519</v>
      </c>
      <c r="G185" s="23">
        <v>12</v>
      </c>
      <c r="H185" s="21">
        <v>0.25273029973654998</v>
      </c>
      <c r="I185" s="17">
        <v>1</v>
      </c>
      <c r="J185" s="37">
        <v>42429</v>
      </c>
      <c r="K185" s="67">
        <v>0</v>
      </c>
      <c r="L185" s="26" t="s">
        <v>519</v>
      </c>
      <c r="M185" s="25" t="s">
        <v>520</v>
      </c>
      <c r="N185" s="21">
        <v>25</v>
      </c>
      <c r="O185" s="21">
        <v>2</v>
      </c>
      <c r="P185" s="21">
        <v>11</v>
      </c>
      <c r="R185" s="25">
        <v>0.61956949249917193</v>
      </c>
      <c r="S185" s="25">
        <v>0.68181818181818177</v>
      </c>
      <c r="T185" s="25">
        <v>0.52619645852065711</v>
      </c>
    </row>
    <row r="186" spans="1:20" ht="90">
      <c r="A186" s="21" t="s">
        <v>521</v>
      </c>
      <c r="B186" s="21" t="s">
        <v>21</v>
      </c>
      <c r="C186" s="17">
        <f t="shared" si="4"/>
        <v>4</v>
      </c>
      <c r="D186" s="21" t="s">
        <v>42</v>
      </c>
      <c r="E186" s="25">
        <f t="shared" si="5"/>
        <v>4</v>
      </c>
      <c r="F186" s="25" t="s">
        <v>522</v>
      </c>
      <c r="G186" s="23">
        <v>48</v>
      </c>
      <c r="H186" s="21">
        <v>6.3822557890502702E-5</v>
      </c>
      <c r="I186" s="17">
        <v>1</v>
      </c>
      <c r="J186" s="37">
        <v>44013</v>
      </c>
      <c r="K186" s="67">
        <v>0</v>
      </c>
      <c r="L186" s="25" t="s">
        <v>523</v>
      </c>
      <c r="M186" s="25" t="s">
        <v>524</v>
      </c>
      <c r="N186" s="21">
        <v>118</v>
      </c>
      <c r="O186" s="21">
        <v>1</v>
      </c>
      <c r="P186" s="21">
        <v>1</v>
      </c>
      <c r="R186" s="25">
        <v>0.83785714285714286</v>
      </c>
      <c r="S186" s="25">
        <v>0.82500000000000007</v>
      </c>
      <c r="T186" s="25">
        <v>0.85714285714285721</v>
      </c>
    </row>
    <row r="187" spans="1:20" ht="75">
      <c r="A187" s="21" t="s">
        <v>521</v>
      </c>
      <c r="B187" s="21" t="s">
        <v>21</v>
      </c>
      <c r="C187" s="17">
        <f t="shared" si="4"/>
        <v>4</v>
      </c>
      <c r="D187" s="21" t="s">
        <v>42</v>
      </c>
      <c r="E187" s="25">
        <f t="shared" si="5"/>
        <v>4</v>
      </c>
      <c r="F187" s="25" t="s">
        <v>525</v>
      </c>
      <c r="G187" s="23">
        <v>58</v>
      </c>
      <c r="H187" s="21">
        <v>7.5786243380360197E-4</v>
      </c>
      <c r="I187" s="17">
        <v>1</v>
      </c>
      <c r="J187" s="37">
        <v>44011</v>
      </c>
      <c r="K187" s="67">
        <v>0</v>
      </c>
      <c r="L187" s="25" t="s">
        <v>526</v>
      </c>
      <c r="M187" s="25" t="s">
        <v>527</v>
      </c>
      <c r="N187" s="21">
        <v>109</v>
      </c>
      <c r="O187" s="21">
        <v>1</v>
      </c>
      <c r="P187" s="21">
        <v>1</v>
      </c>
      <c r="R187" s="25">
        <v>0.83785714285714286</v>
      </c>
      <c r="S187" s="25">
        <v>0.82500000000000007</v>
      </c>
      <c r="T187" s="25">
        <v>0.85714285714285721</v>
      </c>
    </row>
    <row r="188" spans="1:20" ht="90">
      <c r="A188" s="21" t="s">
        <v>521</v>
      </c>
      <c r="B188" s="21" t="s">
        <v>21</v>
      </c>
      <c r="C188" s="17">
        <f t="shared" si="4"/>
        <v>4</v>
      </c>
      <c r="D188" s="21" t="s">
        <v>183</v>
      </c>
      <c r="E188" s="25">
        <f t="shared" si="5"/>
        <v>2</v>
      </c>
      <c r="F188" s="25" t="s">
        <v>528</v>
      </c>
      <c r="G188" s="23">
        <v>27</v>
      </c>
      <c r="H188" s="21">
        <v>0.80495152794277403</v>
      </c>
      <c r="I188" s="17">
        <v>1</v>
      </c>
      <c r="J188" s="37">
        <v>44010</v>
      </c>
      <c r="K188" s="67">
        <v>0</v>
      </c>
      <c r="L188" s="26" t="s">
        <v>529</v>
      </c>
      <c r="M188" s="25" t="s">
        <v>530</v>
      </c>
      <c r="N188" s="21">
        <v>124</v>
      </c>
      <c r="O188" s="21">
        <v>1</v>
      </c>
      <c r="P188" s="21">
        <v>1</v>
      </c>
      <c r="R188" s="25">
        <v>0.68094880326285279</v>
      </c>
      <c r="S188" s="25">
        <v>0.5634861006761831</v>
      </c>
      <c r="T188" s="25">
        <v>0.85714285714285721</v>
      </c>
    </row>
    <row r="189" spans="1:20" ht="120">
      <c r="A189" s="21" t="s">
        <v>521</v>
      </c>
      <c r="B189" s="21" t="s">
        <v>21</v>
      </c>
      <c r="C189" s="17">
        <f t="shared" si="4"/>
        <v>4</v>
      </c>
      <c r="D189" s="21" t="s">
        <v>183</v>
      </c>
      <c r="E189" s="25">
        <f t="shared" si="5"/>
        <v>2</v>
      </c>
      <c r="F189" s="25" t="s">
        <v>531</v>
      </c>
      <c r="G189" s="23">
        <v>57</v>
      </c>
      <c r="H189" s="21">
        <v>2.7632928410420199E-2</v>
      </c>
      <c r="I189" s="17">
        <v>1</v>
      </c>
      <c r="J189" s="37">
        <v>44008</v>
      </c>
      <c r="K189" s="67">
        <v>0</v>
      </c>
      <c r="L189" s="25" t="s">
        <v>532</v>
      </c>
      <c r="M189" s="25" t="s">
        <v>533</v>
      </c>
      <c r="N189" s="21">
        <v>170</v>
      </c>
      <c r="O189" s="21">
        <v>1</v>
      </c>
      <c r="P189" s="21">
        <v>3</v>
      </c>
      <c r="R189" s="25">
        <v>0.63911732854463121</v>
      </c>
      <c r="S189" s="25">
        <v>0.5634861006761831</v>
      </c>
      <c r="T189" s="25">
        <v>0.75256417034730327</v>
      </c>
    </row>
    <row r="190" spans="1:20" ht="120">
      <c r="A190" s="21" t="s">
        <v>521</v>
      </c>
      <c r="B190" s="21" t="s">
        <v>21</v>
      </c>
      <c r="C190" s="17">
        <f t="shared" si="4"/>
        <v>4</v>
      </c>
      <c r="D190" s="21" t="s">
        <v>17</v>
      </c>
      <c r="E190" s="25">
        <f t="shared" si="5"/>
        <v>6</v>
      </c>
      <c r="F190" s="25" t="s">
        <v>534</v>
      </c>
      <c r="G190" s="23">
        <v>34</v>
      </c>
      <c r="H190" s="21">
        <v>0.41682080668497101</v>
      </c>
      <c r="I190" s="17">
        <v>0</v>
      </c>
      <c r="J190" s="37">
        <v>44001</v>
      </c>
      <c r="K190" s="67">
        <v>1</v>
      </c>
      <c r="L190" s="25" t="s">
        <v>535</v>
      </c>
      <c r="M190" s="25" t="s">
        <v>536</v>
      </c>
      <c r="N190" s="21">
        <v>126</v>
      </c>
      <c r="O190" s="21">
        <v>1</v>
      </c>
      <c r="P190" s="21">
        <v>16</v>
      </c>
      <c r="R190" s="25">
        <v>0.66642857142857148</v>
      </c>
      <c r="S190" s="25">
        <v>0.82500000000000007</v>
      </c>
      <c r="T190" s="25">
        <v>0.4285714285714286</v>
      </c>
    </row>
    <row r="191" spans="1:20" ht="75">
      <c r="A191" s="21" t="s">
        <v>521</v>
      </c>
      <c r="B191" s="21" t="s">
        <v>25</v>
      </c>
      <c r="C191" s="17">
        <f t="shared" si="4"/>
        <v>5</v>
      </c>
      <c r="D191" s="21" t="s">
        <v>42</v>
      </c>
      <c r="E191" s="25">
        <f t="shared" si="5"/>
        <v>4</v>
      </c>
      <c r="F191" s="25" t="s">
        <v>537</v>
      </c>
      <c r="G191" s="23">
        <v>24</v>
      </c>
      <c r="H191" s="21">
        <v>7.3374854589360203E-2</v>
      </c>
      <c r="I191" s="17">
        <v>1</v>
      </c>
      <c r="J191" s="37">
        <v>43998</v>
      </c>
      <c r="K191" s="67">
        <v>0</v>
      </c>
      <c r="L191" s="26" t="s">
        <v>538</v>
      </c>
      <c r="M191" s="25" t="s">
        <v>539</v>
      </c>
      <c r="N191" s="21">
        <v>93</v>
      </c>
      <c r="O191" s="21">
        <v>1</v>
      </c>
      <c r="P191" s="21">
        <v>1</v>
      </c>
      <c r="R191" s="25">
        <v>0.79285714285714293</v>
      </c>
      <c r="S191" s="25">
        <v>0.75</v>
      </c>
      <c r="T191" s="25">
        <v>0.85714285714285721</v>
      </c>
    </row>
    <row r="192" spans="1:20" ht="120">
      <c r="A192" s="21" t="s">
        <v>521</v>
      </c>
      <c r="B192" s="21" t="s">
        <v>21</v>
      </c>
      <c r="C192" s="17">
        <f t="shared" si="4"/>
        <v>4</v>
      </c>
      <c r="D192" s="21" t="s">
        <v>42</v>
      </c>
      <c r="E192" s="25">
        <f t="shared" si="5"/>
        <v>4</v>
      </c>
      <c r="F192" s="22" t="s">
        <v>540</v>
      </c>
      <c r="G192" s="23">
        <v>123</v>
      </c>
      <c r="H192" s="21">
        <v>2.8708888928606902E-3</v>
      </c>
      <c r="I192" s="17">
        <v>1</v>
      </c>
      <c r="J192" s="37">
        <v>43997</v>
      </c>
      <c r="K192" s="67">
        <v>0</v>
      </c>
      <c r="L192" s="22" t="s">
        <v>541</v>
      </c>
      <c r="M192" s="25" t="s">
        <v>542</v>
      </c>
      <c r="N192" s="21">
        <v>172</v>
      </c>
      <c r="O192" s="22">
        <v>1</v>
      </c>
      <c r="P192" s="22">
        <v>1</v>
      </c>
      <c r="R192" s="25">
        <v>0.75194805194805192</v>
      </c>
      <c r="S192" s="25">
        <v>0.68181818181818177</v>
      </c>
      <c r="T192" s="25">
        <v>0.85714285714285721</v>
      </c>
    </row>
    <row r="193" spans="1:20" ht="120">
      <c r="A193" s="21" t="s">
        <v>521</v>
      </c>
      <c r="B193" s="21" t="s">
        <v>21</v>
      </c>
      <c r="C193" s="17">
        <f t="shared" si="4"/>
        <v>4</v>
      </c>
      <c r="D193" s="21" t="s">
        <v>543</v>
      </c>
      <c r="E193" s="25">
        <f t="shared" si="5"/>
        <v>1</v>
      </c>
      <c r="F193" s="25" t="s">
        <v>544</v>
      </c>
      <c r="G193" s="23">
        <v>119</v>
      </c>
      <c r="H193" s="21">
        <v>0.99999571078266902</v>
      </c>
      <c r="I193" s="17">
        <v>0</v>
      </c>
      <c r="J193" s="48">
        <v>43995</v>
      </c>
      <c r="K193" s="40">
        <v>0</v>
      </c>
      <c r="L193" s="25" t="s">
        <v>545</v>
      </c>
      <c r="M193" s="25" t="s">
        <v>546</v>
      </c>
      <c r="N193" s="21">
        <v>162</v>
      </c>
      <c r="O193" s="21">
        <v>1</v>
      </c>
      <c r="P193" s="21">
        <v>3</v>
      </c>
      <c r="R193" s="25">
        <v>0.67292649458520226</v>
      </c>
      <c r="S193" s="25">
        <v>0.61983471074380159</v>
      </c>
      <c r="T193" s="25">
        <v>0.75256417034730327</v>
      </c>
    </row>
    <row r="194" spans="1:20" ht="105">
      <c r="A194" s="21" t="s">
        <v>521</v>
      </c>
      <c r="B194" s="21" t="s">
        <v>21</v>
      </c>
      <c r="C194" s="17">
        <f t="shared" si="4"/>
        <v>4</v>
      </c>
      <c r="D194" s="21" t="s">
        <v>183</v>
      </c>
      <c r="E194" s="25">
        <f t="shared" si="5"/>
        <v>2</v>
      </c>
      <c r="F194" s="25" t="s">
        <v>547</v>
      </c>
      <c r="G194" s="23">
        <v>69</v>
      </c>
      <c r="H194" s="21">
        <v>0.58214517975685698</v>
      </c>
      <c r="I194" s="17">
        <v>1</v>
      </c>
      <c r="J194" s="37">
        <v>43989</v>
      </c>
      <c r="K194" s="67">
        <v>0</v>
      </c>
      <c r="L194" s="25" t="s">
        <v>548</v>
      </c>
      <c r="M194" s="25" t="s">
        <v>549</v>
      </c>
      <c r="N194" s="21">
        <v>152</v>
      </c>
      <c r="O194" s="21">
        <v>1</v>
      </c>
      <c r="P194" s="21">
        <v>3</v>
      </c>
      <c r="R194" s="25">
        <v>0.75102566813892135</v>
      </c>
      <c r="S194" s="25">
        <v>0.75</v>
      </c>
      <c r="T194" s="25">
        <v>0.75256417034730327</v>
      </c>
    </row>
    <row r="195" spans="1:20" ht="328">
      <c r="A195" s="21" t="s">
        <v>521</v>
      </c>
      <c r="B195" s="21" t="s">
        <v>21</v>
      </c>
      <c r="C195" s="17">
        <f t="shared" ref="C195:C258" si="6">_xlfn.IFS(B195="建议",1,B195="举报",2,B195="求助",3,B195="投诉",4,B195="咨询",5)</f>
        <v>4</v>
      </c>
      <c r="D195" s="21" t="s">
        <v>17</v>
      </c>
      <c r="E195" s="25">
        <f t="shared" ref="E195:E258" si="7">_xlfn.IFS(D195="12345app",1,D195="e福州app",2,D195="qq",3,D195="电话",4,D195="短信",5,D195="网站",6,D195="微博",7,D195="微信",8,D195="邮件",9)</f>
        <v>6</v>
      </c>
      <c r="F195" s="25" t="s">
        <v>550</v>
      </c>
      <c r="G195" s="23">
        <v>577</v>
      </c>
      <c r="H195" s="21">
        <v>8.4994389304426901E-10</v>
      </c>
      <c r="I195" s="17">
        <v>1</v>
      </c>
      <c r="J195" s="37">
        <v>43984</v>
      </c>
      <c r="K195" s="67">
        <v>1</v>
      </c>
      <c r="L195" s="17" t="s">
        <v>551</v>
      </c>
      <c r="M195" s="25" t="s">
        <v>552</v>
      </c>
      <c r="N195" s="21">
        <v>249</v>
      </c>
      <c r="O195" s="21">
        <v>1</v>
      </c>
      <c r="P195" s="21">
        <v>1</v>
      </c>
      <c r="R195" s="25">
        <v>0.50057939762376935</v>
      </c>
      <c r="S195" s="25">
        <v>0.2628704246110441</v>
      </c>
      <c r="T195" s="25">
        <v>0.85714285714285721</v>
      </c>
    </row>
    <row r="196" spans="1:20" ht="90">
      <c r="A196" s="21" t="s">
        <v>521</v>
      </c>
      <c r="B196" s="21" t="s">
        <v>21</v>
      </c>
      <c r="C196" s="17">
        <f t="shared" si="6"/>
        <v>4</v>
      </c>
      <c r="D196" s="21" t="s">
        <v>42</v>
      </c>
      <c r="E196" s="25">
        <f t="shared" si="7"/>
        <v>4</v>
      </c>
      <c r="F196" s="25" t="s">
        <v>553</v>
      </c>
      <c r="G196" s="23">
        <v>103</v>
      </c>
      <c r="H196" s="21">
        <v>0.25497854665780201</v>
      </c>
      <c r="I196" s="17">
        <v>1</v>
      </c>
      <c r="J196" s="37">
        <v>43983</v>
      </c>
      <c r="K196" s="67">
        <v>0</v>
      </c>
      <c r="L196" s="25" t="s">
        <v>554</v>
      </c>
      <c r="M196" s="25" t="s">
        <v>555</v>
      </c>
      <c r="N196" s="21">
        <v>128</v>
      </c>
      <c r="O196" s="21">
        <v>1</v>
      </c>
      <c r="P196" s="21">
        <v>3</v>
      </c>
      <c r="R196" s="25">
        <v>0.79602566813892128</v>
      </c>
      <c r="S196" s="25">
        <v>0.82500000000000007</v>
      </c>
      <c r="T196" s="25">
        <v>0.75256417034730327</v>
      </c>
    </row>
    <row r="197" spans="1:20" ht="60">
      <c r="A197" s="21" t="s">
        <v>521</v>
      </c>
      <c r="B197" s="21" t="s">
        <v>21</v>
      </c>
      <c r="C197" s="17">
        <f t="shared" si="6"/>
        <v>4</v>
      </c>
      <c r="D197" s="21" t="s">
        <v>42</v>
      </c>
      <c r="E197" s="25">
        <f t="shared" si="7"/>
        <v>4</v>
      </c>
      <c r="F197" s="25" t="s">
        <v>556</v>
      </c>
      <c r="G197" s="23">
        <v>65</v>
      </c>
      <c r="H197" s="21">
        <v>0.95386546275751505</v>
      </c>
      <c r="I197" s="17">
        <v>1</v>
      </c>
      <c r="J197" s="37">
        <v>43981</v>
      </c>
      <c r="K197" s="67">
        <v>0</v>
      </c>
      <c r="L197" s="25" t="s">
        <v>557</v>
      </c>
      <c r="M197" s="25" t="s">
        <v>558</v>
      </c>
      <c r="N197" s="21">
        <v>84</v>
      </c>
      <c r="O197" s="21">
        <v>1</v>
      </c>
      <c r="P197" s="21">
        <v>3</v>
      </c>
      <c r="R197" s="25">
        <v>0.75102566813892135</v>
      </c>
      <c r="S197" s="25">
        <v>0.75</v>
      </c>
      <c r="T197" s="25">
        <v>0.75256417034730327</v>
      </c>
    </row>
    <row r="198" spans="1:20" ht="60">
      <c r="A198" s="21" t="s">
        <v>521</v>
      </c>
      <c r="B198" s="21" t="s">
        <v>21</v>
      </c>
      <c r="C198" s="17">
        <f t="shared" si="6"/>
        <v>4</v>
      </c>
      <c r="D198" s="21" t="s">
        <v>183</v>
      </c>
      <c r="E198" s="25">
        <f t="shared" si="7"/>
        <v>2</v>
      </c>
      <c r="F198" s="25" t="s">
        <v>559</v>
      </c>
      <c r="G198" s="23">
        <v>11</v>
      </c>
      <c r="H198" s="21">
        <v>4.8764987199913103E-2</v>
      </c>
      <c r="I198" s="17">
        <v>1</v>
      </c>
      <c r="J198" s="37">
        <v>43981</v>
      </c>
      <c r="K198" s="67">
        <v>1</v>
      </c>
      <c r="L198" s="26" t="s">
        <v>560</v>
      </c>
      <c r="M198" s="25" t="s">
        <v>561</v>
      </c>
      <c r="N198" s="21">
        <v>87</v>
      </c>
      <c r="O198" s="21">
        <v>1</v>
      </c>
      <c r="P198" s="21">
        <v>3</v>
      </c>
      <c r="R198" s="25">
        <v>0.75102566813892135</v>
      </c>
      <c r="S198" s="25">
        <v>0.75</v>
      </c>
      <c r="T198" s="25">
        <v>0.75256417034730327</v>
      </c>
    </row>
    <row r="199" spans="1:20" ht="120">
      <c r="A199" s="21" t="s">
        <v>521</v>
      </c>
      <c r="B199" s="21" t="s">
        <v>25</v>
      </c>
      <c r="C199" s="17">
        <f t="shared" si="6"/>
        <v>5</v>
      </c>
      <c r="D199" s="21" t="s">
        <v>17</v>
      </c>
      <c r="E199" s="25">
        <f t="shared" si="7"/>
        <v>6</v>
      </c>
      <c r="F199" s="47" t="s">
        <v>562</v>
      </c>
      <c r="G199" s="23">
        <v>232</v>
      </c>
      <c r="H199" s="21">
        <v>1.1252308440568E-6</v>
      </c>
      <c r="I199" s="17">
        <v>0</v>
      </c>
      <c r="J199" s="37">
        <v>43957</v>
      </c>
      <c r="K199" s="67">
        <v>1</v>
      </c>
      <c r="L199" s="25" t="s">
        <v>563</v>
      </c>
      <c r="M199" s="25" t="s">
        <v>564</v>
      </c>
      <c r="N199" s="21">
        <v>176</v>
      </c>
      <c r="O199" s="21">
        <v>1</v>
      </c>
      <c r="P199" s="21">
        <v>1</v>
      </c>
      <c r="R199" s="25">
        <v>0.75194805194805192</v>
      </c>
      <c r="S199" s="25">
        <v>0.68181818181818177</v>
      </c>
      <c r="T199" s="25">
        <v>0.85714285714285721</v>
      </c>
    </row>
    <row r="200" spans="1:20" ht="75">
      <c r="A200" s="21" t="s">
        <v>521</v>
      </c>
      <c r="B200" s="21" t="s">
        <v>21</v>
      </c>
      <c r="C200" s="17">
        <f t="shared" si="6"/>
        <v>4</v>
      </c>
      <c r="D200" s="21" t="s">
        <v>17</v>
      </c>
      <c r="E200" s="25">
        <f t="shared" si="7"/>
        <v>6</v>
      </c>
      <c r="F200" s="47" t="s">
        <v>565</v>
      </c>
      <c r="G200" s="23">
        <v>55</v>
      </c>
      <c r="H200" s="21">
        <v>0.12674674053354501</v>
      </c>
      <c r="I200" s="17">
        <v>0</v>
      </c>
      <c r="J200" s="37">
        <v>43947</v>
      </c>
      <c r="K200" s="67">
        <v>0</v>
      </c>
      <c r="L200" s="25" t="s">
        <v>566</v>
      </c>
      <c r="M200" s="25" t="s">
        <v>567</v>
      </c>
      <c r="N200" s="21">
        <v>46</v>
      </c>
      <c r="O200" s="21">
        <v>1</v>
      </c>
      <c r="P200" s="21">
        <v>2</v>
      </c>
      <c r="R200" s="25">
        <v>0.81418779643582317</v>
      </c>
      <c r="S200" s="25">
        <v>0.82500000000000007</v>
      </c>
      <c r="T200" s="25">
        <v>0.79796949108955784</v>
      </c>
    </row>
    <row r="201" spans="1:20" ht="90">
      <c r="A201" s="21" t="s">
        <v>521</v>
      </c>
      <c r="B201" s="21" t="s">
        <v>21</v>
      </c>
      <c r="C201" s="17">
        <f t="shared" si="6"/>
        <v>4</v>
      </c>
      <c r="D201" s="21" t="s">
        <v>17</v>
      </c>
      <c r="E201" s="25">
        <f t="shared" si="7"/>
        <v>6</v>
      </c>
      <c r="F201" s="22" t="s">
        <v>568</v>
      </c>
      <c r="G201" s="23">
        <v>68</v>
      </c>
      <c r="H201" s="21">
        <v>4.3675985322356101E-2</v>
      </c>
      <c r="I201" s="17">
        <v>1</v>
      </c>
      <c r="J201" s="37">
        <v>43938</v>
      </c>
      <c r="K201" s="67">
        <v>1</v>
      </c>
      <c r="L201" s="25" t="s">
        <v>569</v>
      </c>
      <c r="M201" s="25" t="s">
        <v>570</v>
      </c>
      <c r="N201" s="21">
        <v>135</v>
      </c>
      <c r="O201" s="22">
        <v>2</v>
      </c>
      <c r="P201" s="22">
        <v>34</v>
      </c>
      <c r="R201" s="25">
        <v>0.51680274886598276</v>
      </c>
      <c r="S201" s="25">
        <v>0.75</v>
      </c>
      <c r="T201" s="25">
        <v>0.16700687216495699</v>
      </c>
    </row>
    <row r="202" spans="1:20" ht="45">
      <c r="A202" s="21" t="s">
        <v>521</v>
      </c>
      <c r="B202" s="21" t="s">
        <v>21</v>
      </c>
      <c r="C202" s="17">
        <f t="shared" si="6"/>
        <v>4</v>
      </c>
      <c r="D202" s="21" t="s">
        <v>42</v>
      </c>
      <c r="E202" s="25">
        <f t="shared" si="7"/>
        <v>4</v>
      </c>
      <c r="F202" s="22" t="s">
        <v>119</v>
      </c>
      <c r="G202" s="23">
        <v>57</v>
      </c>
      <c r="H202" s="21">
        <v>9.3208817792074294E-2</v>
      </c>
      <c r="I202" s="17">
        <v>1</v>
      </c>
      <c r="J202" s="37">
        <v>43933</v>
      </c>
      <c r="K202" s="67">
        <v>0</v>
      </c>
      <c r="L202" s="25" t="s">
        <v>571</v>
      </c>
      <c r="M202" s="25" t="s">
        <v>572</v>
      </c>
      <c r="N202" s="21">
        <v>47</v>
      </c>
      <c r="O202" s="22">
        <v>3</v>
      </c>
      <c r="P202" s="22">
        <v>14</v>
      </c>
      <c r="R202" s="25">
        <v>0.68119100647006048</v>
      </c>
      <c r="S202" s="25">
        <v>0.82500000000000007</v>
      </c>
      <c r="T202" s="25">
        <v>0.46547751617515121</v>
      </c>
    </row>
    <row r="203" spans="1:20" ht="135">
      <c r="A203" s="21" t="s">
        <v>521</v>
      </c>
      <c r="B203" s="21" t="s">
        <v>21</v>
      </c>
      <c r="C203" s="17">
        <f t="shared" si="6"/>
        <v>4</v>
      </c>
      <c r="D203" s="21" t="s">
        <v>183</v>
      </c>
      <c r="E203" s="25">
        <f t="shared" si="7"/>
        <v>2</v>
      </c>
      <c r="F203" s="22" t="s">
        <v>573</v>
      </c>
      <c r="G203" s="23">
        <v>164</v>
      </c>
      <c r="H203" s="21">
        <v>2.2642765386852201E-3</v>
      </c>
      <c r="I203" s="17">
        <v>1</v>
      </c>
      <c r="J203" s="37">
        <v>43904</v>
      </c>
      <c r="K203" s="67">
        <v>1</v>
      </c>
      <c r="L203" s="17" t="s">
        <v>574</v>
      </c>
      <c r="M203" s="25" t="s">
        <v>575</v>
      </c>
      <c r="N203" s="21">
        <v>191</v>
      </c>
      <c r="O203" s="22">
        <v>3</v>
      </c>
      <c r="P203" s="22">
        <v>3</v>
      </c>
      <c r="R203" s="25">
        <v>0.79602566813892128</v>
      </c>
      <c r="S203" s="25">
        <v>0.82500000000000007</v>
      </c>
      <c r="T203" s="25">
        <v>0.75256417034730327</v>
      </c>
    </row>
    <row r="204" spans="1:20" ht="180">
      <c r="A204" s="21" t="s">
        <v>521</v>
      </c>
      <c r="B204" s="21" t="s">
        <v>21</v>
      </c>
      <c r="C204" s="17">
        <f t="shared" si="6"/>
        <v>4</v>
      </c>
      <c r="D204" s="21" t="s">
        <v>17</v>
      </c>
      <c r="E204" s="25">
        <f t="shared" si="7"/>
        <v>6</v>
      </c>
      <c r="F204" s="25" t="s">
        <v>576</v>
      </c>
      <c r="G204" s="23">
        <v>280</v>
      </c>
      <c r="H204" s="21">
        <v>4.4853384539855799E-7</v>
      </c>
      <c r="I204" s="17">
        <v>0</v>
      </c>
      <c r="J204" s="37">
        <v>43836</v>
      </c>
      <c r="K204" s="67">
        <v>1</v>
      </c>
      <c r="L204" s="17" t="s">
        <v>577</v>
      </c>
      <c r="M204" s="25" t="s">
        <v>578</v>
      </c>
      <c r="N204" s="21">
        <v>120</v>
      </c>
      <c r="O204" s="21">
        <v>1</v>
      </c>
      <c r="P204" s="21">
        <v>7</v>
      </c>
      <c r="R204" s="25">
        <v>0.74381421079630905</v>
      </c>
      <c r="S204" s="25">
        <v>0.82500000000000007</v>
      </c>
      <c r="T204" s="25">
        <v>0.62203552699077269</v>
      </c>
    </row>
    <row r="205" spans="1:20" ht="60">
      <c r="A205" s="21" t="s">
        <v>521</v>
      </c>
      <c r="B205" s="21" t="s">
        <v>21</v>
      </c>
      <c r="C205" s="17">
        <f t="shared" si="6"/>
        <v>4</v>
      </c>
      <c r="D205" s="21" t="s">
        <v>42</v>
      </c>
      <c r="E205" s="25">
        <f t="shared" si="7"/>
        <v>4</v>
      </c>
      <c r="F205" s="22" t="s">
        <v>579</v>
      </c>
      <c r="G205" s="23">
        <v>75</v>
      </c>
      <c r="H205" s="21">
        <v>1.0057820767017701E-5</v>
      </c>
      <c r="I205" s="17">
        <v>1</v>
      </c>
      <c r="J205" s="37">
        <v>43833</v>
      </c>
      <c r="K205" s="67">
        <v>0</v>
      </c>
      <c r="L205" s="25" t="s">
        <v>580</v>
      </c>
      <c r="M205" s="25" t="s">
        <v>581</v>
      </c>
      <c r="N205" s="21">
        <v>72</v>
      </c>
      <c r="O205" s="22">
        <v>2</v>
      </c>
      <c r="P205" s="22">
        <v>6</v>
      </c>
      <c r="R205" s="25">
        <v>0.75502915755524702</v>
      </c>
      <c r="S205" s="25">
        <v>0.82500000000000007</v>
      </c>
      <c r="T205" s="25">
        <v>0.65007289388811751</v>
      </c>
    </row>
    <row r="206" spans="1:20" ht="75">
      <c r="A206" s="21" t="s">
        <v>521</v>
      </c>
      <c r="B206" s="21" t="s">
        <v>21</v>
      </c>
      <c r="C206" s="17">
        <f t="shared" si="6"/>
        <v>4</v>
      </c>
      <c r="D206" s="21" t="s">
        <v>183</v>
      </c>
      <c r="E206" s="25">
        <f t="shared" si="7"/>
        <v>2</v>
      </c>
      <c r="F206" s="25" t="s">
        <v>582</v>
      </c>
      <c r="G206" s="23">
        <v>99</v>
      </c>
      <c r="H206" s="21">
        <v>1.05778537258972E-3</v>
      </c>
      <c r="I206" s="17">
        <v>1</v>
      </c>
      <c r="J206" s="37">
        <v>43827</v>
      </c>
      <c r="K206" s="67">
        <v>1</v>
      </c>
      <c r="L206" s="25" t="s">
        <v>583</v>
      </c>
      <c r="M206" s="25" t="s">
        <v>584</v>
      </c>
      <c r="N206" s="21">
        <v>99</v>
      </c>
      <c r="O206" s="21">
        <v>1</v>
      </c>
      <c r="P206" s="21">
        <v>3</v>
      </c>
      <c r="R206" s="25">
        <v>0.75102566813892135</v>
      </c>
      <c r="S206" s="25">
        <v>0.75</v>
      </c>
      <c r="T206" s="25">
        <v>0.75256417034730327</v>
      </c>
    </row>
    <row r="207" spans="1:20" ht="60">
      <c r="A207" s="21" t="s">
        <v>521</v>
      </c>
      <c r="B207" s="21" t="s">
        <v>25</v>
      </c>
      <c r="C207" s="17">
        <f t="shared" si="6"/>
        <v>5</v>
      </c>
      <c r="D207" s="21" t="s">
        <v>183</v>
      </c>
      <c r="E207" s="25">
        <f t="shared" si="7"/>
        <v>2</v>
      </c>
      <c r="F207" s="25" t="s">
        <v>585</v>
      </c>
      <c r="G207" s="23">
        <v>40</v>
      </c>
      <c r="H207" s="21">
        <v>4.9866031740290501E-2</v>
      </c>
      <c r="I207" s="17">
        <v>1</v>
      </c>
      <c r="J207" s="37">
        <v>43802</v>
      </c>
      <c r="K207" s="67">
        <v>0</v>
      </c>
      <c r="L207" s="25" t="s">
        <v>586</v>
      </c>
      <c r="M207" s="25" t="s">
        <v>587</v>
      </c>
      <c r="N207" s="21">
        <v>51</v>
      </c>
      <c r="O207" s="21">
        <v>1</v>
      </c>
      <c r="P207" s="21">
        <v>2</v>
      </c>
      <c r="R207" s="25">
        <v>0.65727945684153299</v>
      </c>
      <c r="S207" s="25">
        <v>0.5634861006761831</v>
      </c>
      <c r="T207" s="25">
        <v>0.79796949108955784</v>
      </c>
    </row>
    <row r="208" spans="1:20" ht="120">
      <c r="A208" s="21" t="s">
        <v>521</v>
      </c>
      <c r="B208" s="21" t="s">
        <v>21</v>
      </c>
      <c r="C208" s="17">
        <f t="shared" si="6"/>
        <v>4</v>
      </c>
      <c r="D208" s="21" t="s">
        <v>17</v>
      </c>
      <c r="E208" s="25">
        <f t="shared" si="7"/>
        <v>6</v>
      </c>
      <c r="F208" s="25" t="s">
        <v>588</v>
      </c>
      <c r="G208" s="23">
        <v>103</v>
      </c>
      <c r="H208" s="21">
        <v>0.56895197239538597</v>
      </c>
      <c r="I208" s="17">
        <v>1</v>
      </c>
      <c r="J208" s="37">
        <v>43799</v>
      </c>
      <c r="K208" s="67">
        <v>1</v>
      </c>
      <c r="L208" s="25" t="s">
        <v>589</v>
      </c>
      <c r="M208" s="25" t="s">
        <v>590</v>
      </c>
      <c r="N208" s="21">
        <v>138</v>
      </c>
      <c r="O208" s="21">
        <v>4</v>
      </c>
      <c r="P208" s="21">
        <v>3</v>
      </c>
      <c r="R208" s="25">
        <v>0.63911732854463121</v>
      </c>
      <c r="S208" s="25">
        <v>0.5634861006761831</v>
      </c>
      <c r="T208" s="25">
        <v>0.75256417034730327</v>
      </c>
    </row>
    <row r="209" spans="1:20" ht="105">
      <c r="A209" s="21" t="s">
        <v>521</v>
      </c>
      <c r="B209" s="21" t="s">
        <v>21</v>
      </c>
      <c r="C209" s="17">
        <f t="shared" si="6"/>
        <v>4</v>
      </c>
      <c r="D209" s="21" t="s">
        <v>183</v>
      </c>
      <c r="E209" s="25">
        <f t="shared" si="7"/>
        <v>2</v>
      </c>
      <c r="F209" s="22" t="s">
        <v>591</v>
      </c>
      <c r="G209" s="23">
        <v>29</v>
      </c>
      <c r="H209" s="21">
        <v>0.113059006005339</v>
      </c>
      <c r="I209" s="17">
        <v>0</v>
      </c>
      <c r="J209" s="37">
        <v>43783</v>
      </c>
      <c r="K209" s="67">
        <v>0</v>
      </c>
      <c r="L209" s="26" t="s">
        <v>592</v>
      </c>
      <c r="M209" s="25" t="s">
        <v>593</v>
      </c>
      <c r="N209" s="21">
        <v>145</v>
      </c>
      <c r="O209" s="22">
        <v>2</v>
      </c>
      <c r="P209" s="22">
        <v>4</v>
      </c>
      <c r="R209" s="25">
        <v>0.69480519480519476</v>
      </c>
      <c r="S209" s="25">
        <v>0.68181818181818177</v>
      </c>
      <c r="T209" s="25">
        <v>0.7142857142857143</v>
      </c>
    </row>
    <row r="210" spans="1:20" ht="90">
      <c r="A210" s="21" t="s">
        <v>521</v>
      </c>
      <c r="B210" s="21" t="s">
        <v>21</v>
      </c>
      <c r="C210" s="17">
        <f t="shared" si="6"/>
        <v>4</v>
      </c>
      <c r="D210" s="21" t="s">
        <v>17</v>
      </c>
      <c r="E210" s="25">
        <f t="shared" si="7"/>
        <v>6</v>
      </c>
      <c r="F210" s="25" t="s">
        <v>594</v>
      </c>
      <c r="G210" s="23">
        <v>46</v>
      </c>
      <c r="H210" s="21">
        <v>0.90257485772375801</v>
      </c>
      <c r="I210" s="17">
        <v>0</v>
      </c>
      <c r="J210" s="37">
        <v>43781</v>
      </c>
      <c r="K210" s="67">
        <v>1</v>
      </c>
      <c r="L210" s="25" t="s">
        <v>595</v>
      </c>
      <c r="M210" s="25" t="s">
        <v>596</v>
      </c>
      <c r="N210" s="21">
        <v>128</v>
      </c>
      <c r="O210" s="21">
        <v>1</v>
      </c>
      <c r="P210" s="21">
        <v>3</v>
      </c>
      <c r="R210" s="25">
        <v>0.75102566813892135</v>
      </c>
      <c r="S210" s="25">
        <v>0.75</v>
      </c>
      <c r="T210" s="25">
        <v>0.75256417034730327</v>
      </c>
    </row>
    <row r="211" spans="1:20" ht="90">
      <c r="A211" s="21" t="s">
        <v>521</v>
      </c>
      <c r="B211" s="21" t="s">
        <v>21</v>
      </c>
      <c r="C211" s="17">
        <f t="shared" si="6"/>
        <v>4</v>
      </c>
      <c r="D211" s="21" t="s">
        <v>42</v>
      </c>
      <c r="E211" s="25">
        <f t="shared" si="7"/>
        <v>4</v>
      </c>
      <c r="F211" s="22" t="s">
        <v>597</v>
      </c>
      <c r="G211" s="23">
        <v>51</v>
      </c>
      <c r="H211" s="21">
        <v>6.7811449784585295E-2</v>
      </c>
      <c r="I211" s="17">
        <v>1</v>
      </c>
      <c r="J211" s="37">
        <v>43729</v>
      </c>
      <c r="K211" s="67">
        <v>0</v>
      </c>
      <c r="L211" s="22" t="s">
        <v>598</v>
      </c>
      <c r="M211" s="25" t="s">
        <v>599</v>
      </c>
      <c r="N211" s="21">
        <v>120</v>
      </c>
      <c r="O211" s="22">
        <v>1</v>
      </c>
      <c r="P211" s="22">
        <v>4</v>
      </c>
      <c r="R211" s="25">
        <v>0.78071428571428569</v>
      </c>
      <c r="S211" s="25">
        <v>0.82500000000000007</v>
      </c>
      <c r="T211" s="25">
        <v>0.7142857142857143</v>
      </c>
    </row>
    <row r="212" spans="1:20" ht="105">
      <c r="A212" s="21" t="s">
        <v>521</v>
      </c>
      <c r="B212" s="21" t="s">
        <v>21</v>
      </c>
      <c r="C212" s="17">
        <f t="shared" si="6"/>
        <v>4</v>
      </c>
      <c r="D212" s="21" t="s">
        <v>543</v>
      </c>
      <c r="E212" s="25">
        <f t="shared" si="7"/>
        <v>1</v>
      </c>
      <c r="F212" s="25" t="s">
        <v>600</v>
      </c>
      <c r="G212" s="23">
        <v>173</v>
      </c>
      <c r="H212" s="21">
        <v>0.176170273505946</v>
      </c>
      <c r="I212" s="17">
        <v>0</v>
      </c>
      <c r="J212" s="37">
        <v>43724</v>
      </c>
      <c r="K212" s="67">
        <v>1</v>
      </c>
      <c r="L212" s="25" t="s">
        <v>601</v>
      </c>
      <c r="M212" s="25" t="s">
        <v>602</v>
      </c>
      <c r="N212" s="21">
        <v>135</v>
      </c>
      <c r="O212" s="21">
        <v>1</v>
      </c>
      <c r="P212" s="21">
        <v>1</v>
      </c>
      <c r="R212" s="25">
        <v>0.83785714285714286</v>
      </c>
      <c r="S212" s="25">
        <v>0.82500000000000007</v>
      </c>
      <c r="T212" s="25">
        <v>0.85714285714285721</v>
      </c>
    </row>
    <row r="213" spans="1:20" ht="60">
      <c r="A213" s="21" t="s">
        <v>521</v>
      </c>
      <c r="B213" s="21" t="s">
        <v>21</v>
      </c>
      <c r="C213" s="17">
        <f t="shared" si="6"/>
        <v>4</v>
      </c>
      <c r="D213" s="21" t="s">
        <v>42</v>
      </c>
      <c r="E213" s="25">
        <f t="shared" si="7"/>
        <v>4</v>
      </c>
      <c r="F213" s="22" t="s">
        <v>603</v>
      </c>
      <c r="G213" s="23">
        <v>42</v>
      </c>
      <c r="H213" s="21">
        <v>0.24897401258323201</v>
      </c>
      <c r="I213" s="17">
        <v>1</v>
      </c>
      <c r="J213" s="37">
        <v>43720</v>
      </c>
      <c r="K213" s="67">
        <v>0</v>
      </c>
      <c r="L213" s="25" t="s">
        <v>604</v>
      </c>
      <c r="M213" s="25" t="s">
        <v>605</v>
      </c>
      <c r="N213" s="21">
        <v>68</v>
      </c>
      <c r="O213" s="22">
        <v>1</v>
      </c>
      <c r="P213" s="22">
        <v>4</v>
      </c>
      <c r="R213" s="25">
        <v>0.73571428571428577</v>
      </c>
      <c r="S213" s="25">
        <v>0.75</v>
      </c>
      <c r="T213" s="25">
        <v>0.7142857142857143</v>
      </c>
    </row>
    <row r="214" spans="1:20" ht="45">
      <c r="A214" s="21" t="s">
        <v>521</v>
      </c>
      <c r="B214" s="21" t="s">
        <v>21</v>
      </c>
      <c r="C214" s="17">
        <f t="shared" si="6"/>
        <v>4</v>
      </c>
      <c r="D214" s="21" t="s">
        <v>42</v>
      </c>
      <c r="E214" s="25">
        <f t="shared" si="7"/>
        <v>4</v>
      </c>
      <c r="F214" s="25" t="s">
        <v>606</v>
      </c>
      <c r="G214" s="23">
        <v>68</v>
      </c>
      <c r="H214" s="21">
        <v>0.24731827872977</v>
      </c>
      <c r="I214" s="17">
        <v>1</v>
      </c>
      <c r="J214" s="37">
        <v>43720</v>
      </c>
      <c r="K214" s="67">
        <v>0</v>
      </c>
      <c r="L214" s="25" t="s">
        <v>607</v>
      </c>
      <c r="M214" s="25" t="s">
        <v>608</v>
      </c>
      <c r="N214" s="21">
        <v>46</v>
      </c>
      <c r="O214" s="21">
        <v>2</v>
      </c>
      <c r="P214" s="21">
        <v>12</v>
      </c>
      <c r="R214" s="25">
        <v>0.69705133627784266</v>
      </c>
      <c r="S214" s="25">
        <v>0.82500000000000007</v>
      </c>
      <c r="T214" s="25">
        <v>0.50512834069460655</v>
      </c>
    </row>
    <row r="215" spans="1:20" ht="135">
      <c r="A215" s="21" t="s">
        <v>521</v>
      </c>
      <c r="B215" s="21" t="s">
        <v>21</v>
      </c>
      <c r="C215" s="17">
        <f t="shared" si="6"/>
        <v>4</v>
      </c>
      <c r="D215" s="21" t="s">
        <v>42</v>
      </c>
      <c r="E215" s="25">
        <f t="shared" si="7"/>
        <v>4</v>
      </c>
      <c r="F215" s="26" t="s">
        <v>119</v>
      </c>
      <c r="G215" s="23">
        <v>66</v>
      </c>
      <c r="H215" s="21">
        <v>2.5750975352789601E-4</v>
      </c>
      <c r="I215" s="17">
        <v>1</v>
      </c>
      <c r="J215" s="37">
        <v>43718</v>
      </c>
      <c r="K215" s="67">
        <v>0</v>
      </c>
      <c r="L215" s="22" t="s">
        <v>609</v>
      </c>
      <c r="M215" s="25" t="s">
        <v>610</v>
      </c>
      <c r="N215" s="21">
        <v>189</v>
      </c>
      <c r="O215" s="22">
        <v>1</v>
      </c>
      <c r="P215" s="22">
        <v>2</v>
      </c>
      <c r="R215" s="25">
        <v>0.81418779643582317</v>
      </c>
      <c r="S215" s="25">
        <v>0.82500000000000007</v>
      </c>
      <c r="T215" s="25">
        <v>0.79796949108955784</v>
      </c>
    </row>
    <row r="216" spans="1:20" ht="135">
      <c r="A216" s="21" t="s">
        <v>521</v>
      </c>
      <c r="B216" s="21" t="s">
        <v>21</v>
      </c>
      <c r="C216" s="17">
        <f t="shared" si="6"/>
        <v>4</v>
      </c>
      <c r="D216" s="21" t="s">
        <v>543</v>
      </c>
      <c r="E216" s="25">
        <f t="shared" si="7"/>
        <v>1</v>
      </c>
      <c r="F216" s="25" t="s">
        <v>611</v>
      </c>
      <c r="G216" s="23">
        <v>61</v>
      </c>
      <c r="H216" s="21">
        <v>0.54496235308201602</v>
      </c>
      <c r="I216" s="17">
        <v>1</v>
      </c>
      <c r="J216" s="37">
        <v>43718</v>
      </c>
      <c r="K216" s="67">
        <v>0</v>
      </c>
      <c r="L216" s="25" t="s">
        <v>612</v>
      </c>
      <c r="M216" s="25" t="s">
        <v>610</v>
      </c>
      <c r="N216" s="21">
        <v>189</v>
      </c>
      <c r="O216" s="21">
        <v>1</v>
      </c>
      <c r="P216" s="21">
        <v>2</v>
      </c>
      <c r="R216" s="25">
        <v>0.76918779643582313</v>
      </c>
      <c r="S216" s="25">
        <v>0.75</v>
      </c>
      <c r="T216" s="25">
        <v>0.79796949108955784</v>
      </c>
    </row>
    <row r="217" spans="1:20" ht="135">
      <c r="A217" s="21" t="s">
        <v>521</v>
      </c>
      <c r="B217" s="21" t="s">
        <v>21</v>
      </c>
      <c r="C217" s="17">
        <f t="shared" si="6"/>
        <v>4</v>
      </c>
      <c r="D217" s="21" t="s">
        <v>42</v>
      </c>
      <c r="E217" s="25">
        <f t="shared" si="7"/>
        <v>4</v>
      </c>
      <c r="F217" s="26" t="s">
        <v>119</v>
      </c>
      <c r="G217" s="23">
        <v>42</v>
      </c>
      <c r="H217" s="21">
        <v>6.6395516064416002E-2</v>
      </c>
      <c r="I217" s="17">
        <v>1</v>
      </c>
      <c r="J217" s="37">
        <v>43715</v>
      </c>
      <c r="K217" s="67">
        <v>0</v>
      </c>
      <c r="L217" s="25" t="s">
        <v>613</v>
      </c>
      <c r="M217" s="25" t="s">
        <v>614</v>
      </c>
      <c r="N217" s="21">
        <v>194</v>
      </c>
      <c r="O217" s="21">
        <v>1</v>
      </c>
      <c r="P217" s="21">
        <v>4</v>
      </c>
      <c r="R217" s="25">
        <v>0.78071428571428569</v>
      </c>
      <c r="S217" s="25">
        <v>0.82500000000000007</v>
      </c>
      <c r="T217" s="25">
        <v>0.7142857142857143</v>
      </c>
    </row>
    <row r="218" spans="1:20" ht="120">
      <c r="A218" s="21" t="s">
        <v>521</v>
      </c>
      <c r="B218" s="21" t="s">
        <v>21</v>
      </c>
      <c r="C218" s="17">
        <f t="shared" si="6"/>
        <v>4</v>
      </c>
      <c r="D218" s="21" t="s">
        <v>183</v>
      </c>
      <c r="E218" s="25">
        <f t="shared" si="7"/>
        <v>2</v>
      </c>
      <c r="F218" s="25" t="s">
        <v>615</v>
      </c>
      <c r="G218" s="23">
        <v>56</v>
      </c>
      <c r="H218" s="21">
        <v>0.93136004502022296</v>
      </c>
      <c r="I218" s="17">
        <v>1</v>
      </c>
      <c r="J218" s="37">
        <v>43712</v>
      </c>
      <c r="K218" s="67">
        <v>1</v>
      </c>
      <c r="L218" s="50" t="s">
        <v>616</v>
      </c>
      <c r="M218" s="25" t="s">
        <v>617</v>
      </c>
      <c r="N218" s="21">
        <v>157</v>
      </c>
      <c r="O218" s="21">
        <v>2</v>
      </c>
      <c r="P218" s="21">
        <v>6</v>
      </c>
      <c r="R218" s="25">
        <v>0.66912006664615609</v>
      </c>
      <c r="S218" s="25">
        <v>0.68181818181818177</v>
      </c>
      <c r="T218" s="25">
        <v>0.65007289388811751</v>
      </c>
    </row>
    <row r="219" spans="1:20" ht="75">
      <c r="A219" s="21" t="s">
        <v>521</v>
      </c>
      <c r="B219" s="21" t="s">
        <v>21</v>
      </c>
      <c r="C219" s="17">
        <f t="shared" si="6"/>
        <v>4</v>
      </c>
      <c r="D219" s="21" t="s">
        <v>42</v>
      </c>
      <c r="E219" s="25">
        <f t="shared" si="7"/>
        <v>4</v>
      </c>
      <c r="F219" s="26" t="s">
        <v>618</v>
      </c>
      <c r="G219" s="23">
        <v>54</v>
      </c>
      <c r="H219" s="21">
        <v>0.427295470685783</v>
      </c>
      <c r="I219" s="17">
        <v>1</v>
      </c>
      <c r="J219" s="37">
        <v>43711</v>
      </c>
      <c r="K219" s="67">
        <v>0</v>
      </c>
      <c r="L219" s="25" t="s">
        <v>619</v>
      </c>
      <c r="M219" s="25" t="s">
        <v>620</v>
      </c>
      <c r="N219" s="21">
        <v>106</v>
      </c>
      <c r="O219" s="21">
        <v>2</v>
      </c>
      <c r="P219" s="21">
        <v>7</v>
      </c>
      <c r="R219" s="25">
        <v>0.69881421079630901</v>
      </c>
      <c r="S219" s="25">
        <v>0.75</v>
      </c>
      <c r="T219" s="25">
        <v>0.62203552699077269</v>
      </c>
    </row>
    <row r="220" spans="1:20" ht="45">
      <c r="A220" s="21" t="s">
        <v>521</v>
      </c>
      <c r="B220" s="21" t="s">
        <v>21</v>
      </c>
      <c r="C220" s="17">
        <f t="shared" si="6"/>
        <v>4</v>
      </c>
      <c r="D220" s="21" t="s">
        <v>42</v>
      </c>
      <c r="E220" s="25">
        <f t="shared" si="7"/>
        <v>4</v>
      </c>
      <c r="F220" s="26" t="s">
        <v>140</v>
      </c>
      <c r="G220" s="23">
        <v>51</v>
      </c>
      <c r="H220" s="21">
        <v>1.6378772585423401E-2</v>
      </c>
      <c r="I220" s="17">
        <v>1</v>
      </c>
      <c r="J220" s="37">
        <v>43710</v>
      </c>
      <c r="K220" s="67">
        <v>0</v>
      </c>
      <c r="L220" s="25" t="s">
        <v>621</v>
      </c>
      <c r="M220" s="25" t="s">
        <v>622</v>
      </c>
      <c r="N220" s="21">
        <v>65</v>
      </c>
      <c r="O220" s="21">
        <v>1</v>
      </c>
      <c r="P220" s="21">
        <v>2</v>
      </c>
      <c r="R220" s="25">
        <v>0.81418779643582317</v>
      </c>
      <c r="S220" s="25">
        <v>0.82500000000000007</v>
      </c>
      <c r="T220" s="25">
        <v>0.79796949108955784</v>
      </c>
    </row>
    <row r="221" spans="1:20" ht="150">
      <c r="A221" s="21" t="s">
        <v>521</v>
      </c>
      <c r="B221" s="21" t="s">
        <v>21</v>
      </c>
      <c r="C221" s="17">
        <f t="shared" si="6"/>
        <v>4</v>
      </c>
      <c r="D221" s="21" t="s">
        <v>42</v>
      </c>
      <c r="E221" s="25">
        <f t="shared" si="7"/>
        <v>4</v>
      </c>
      <c r="F221" s="25" t="s">
        <v>623</v>
      </c>
      <c r="G221" s="23">
        <v>78</v>
      </c>
      <c r="H221" s="21">
        <v>1.3757666642888499E-3</v>
      </c>
      <c r="I221" s="17">
        <v>1</v>
      </c>
      <c r="J221" s="37">
        <v>43709</v>
      </c>
      <c r="K221" s="67">
        <v>0</v>
      </c>
      <c r="L221" s="25" t="s">
        <v>624</v>
      </c>
      <c r="M221" s="25" t="s">
        <v>625</v>
      </c>
      <c r="N221" s="21">
        <v>216</v>
      </c>
      <c r="O221" s="21">
        <v>1</v>
      </c>
      <c r="P221" s="21">
        <v>3</v>
      </c>
      <c r="R221" s="25">
        <v>0.75102566813892135</v>
      </c>
      <c r="S221" s="25">
        <v>0.75</v>
      </c>
      <c r="T221" s="25">
        <v>0.75256417034730327</v>
      </c>
    </row>
    <row r="222" spans="1:20" ht="90">
      <c r="A222" s="21" t="s">
        <v>521</v>
      </c>
      <c r="B222" s="21" t="s">
        <v>21</v>
      </c>
      <c r="C222" s="17">
        <f t="shared" si="6"/>
        <v>4</v>
      </c>
      <c r="D222" s="21" t="s">
        <v>17</v>
      </c>
      <c r="E222" s="25">
        <f t="shared" si="7"/>
        <v>6</v>
      </c>
      <c r="F222" s="25" t="s">
        <v>626</v>
      </c>
      <c r="G222" s="23">
        <v>81</v>
      </c>
      <c r="H222" s="21">
        <v>1.3674657917128701E-7</v>
      </c>
      <c r="I222" s="17">
        <v>1</v>
      </c>
      <c r="J222" s="37">
        <v>43707</v>
      </c>
      <c r="K222" s="67">
        <v>0</v>
      </c>
      <c r="L222" s="22" t="s">
        <v>627</v>
      </c>
      <c r="M222" s="25" t="s">
        <v>628</v>
      </c>
      <c r="N222" s="21">
        <v>101</v>
      </c>
      <c r="O222" s="22">
        <v>1</v>
      </c>
      <c r="P222" s="22">
        <v>4</v>
      </c>
      <c r="R222" s="25">
        <v>0.5397275542384854</v>
      </c>
      <c r="S222" s="25">
        <v>0.42335544754033277</v>
      </c>
      <c r="T222" s="25">
        <v>0.7142857142857143</v>
      </c>
    </row>
    <row r="223" spans="1:20" ht="90">
      <c r="A223" s="21" t="s">
        <v>521</v>
      </c>
      <c r="B223" s="21" t="s">
        <v>21</v>
      </c>
      <c r="C223" s="17">
        <f t="shared" si="6"/>
        <v>4</v>
      </c>
      <c r="D223" s="21" t="s">
        <v>183</v>
      </c>
      <c r="E223" s="25">
        <f t="shared" si="7"/>
        <v>2</v>
      </c>
      <c r="F223" s="25" t="s">
        <v>629</v>
      </c>
      <c r="G223" s="23">
        <v>138</v>
      </c>
      <c r="H223" s="21">
        <v>8.8046673570992794E-3</v>
      </c>
      <c r="I223" s="17">
        <v>1</v>
      </c>
      <c r="J223" s="37">
        <v>43697</v>
      </c>
      <c r="K223" s="67">
        <v>0</v>
      </c>
      <c r="L223" s="22" t="s">
        <v>630</v>
      </c>
      <c r="M223" s="25" t="s">
        <v>631</v>
      </c>
      <c r="N223" s="21">
        <v>116</v>
      </c>
      <c r="O223" s="22">
        <v>2</v>
      </c>
      <c r="P223" s="22">
        <v>3</v>
      </c>
      <c r="R223" s="25">
        <v>0.79602566813892128</v>
      </c>
      <c r="S223" s="25">
        <v>0.82500000000000007</v>
      </c>
      <c r="T223" s="25">
        <v>0.75256417034730327</v>
      </c>
    </row>
    <row r="224" spans="1:20" ht="90">
      <c r="A224" s="21" t="s">
        <v>521</v>
      </c>
      <c r="B224" s="21" t="s">
        <v>21</v>
      </c>
      <c r="C224" s="17">
        <f t="shared" si="6"/>
        <v>4</v>
      </c>
      <c r="D224" s="21" t="s">
        <v>183</v>
      </c>
      <c r="E224" s="25">
        <f t="shared" si="7"/>
        <v>2</v>
      </c>
      <c r="F224" s="25" t="s">
        <v>632</v>
      </c>
      <c r="G224" s="23">
        <v>39</v>
      </c>
      <c r="H224" s="21">
        <v>0.93888411687749895</v>
      </c>
      <c r="I224" s="17">
        <v>1</v>
      </c>
      <c r="J224" s="37">
        <v>43694</v>
      </c>
      <c r="K224" s="67">
        <v>1</v>
      </c>
      <c r="L224" s="25" t="s">
        <v>633</v>
      </c>
      <c r="M224" s="25" t="s">
        <v>634</v>
      </c>
      <c r="N224" s="21">
        <v>116</v>
      </c>
      <c r="O224" s="21">
        <v>2</v>
      </c>
      <c r="P224" s="21">
        <v>5</v>
      </c>
      <c r="R224" s="25">
        <v>0.68131559609092107</v>
      </c>
      <c r="S224" s="25">
        <v>0.68181818181818177</v>
      </c>
      <c r="T224" s="25">
        <v>0.68056171750003003</v>
      </c>
    </row>
    <row r="225" spans="1:20" ht="90">
      <c r="A225" s="21" t="s">
        <v>521</v>
      </c>
      <c r="B225" s="21" t="s">
        <v>21</v>
      </c>
      <c r="C225" s="17">
        <f t="shared" si="6"/>
        <v>4</v>
      </c>
      <c r="D225" s="21" t="s">
        <v>183</v>
      </c>
      <c r="E225" s="25">
        <f t="shared" si="7"/>
        <v>2</v>
      </c>
      <c r="F225" s="25" t="s">
        <v>635</v>
      </c>
      <c r="G225" s="23">
        <v>36</v>
      </c>
      <c r="H225" s="21">
        <v>1.2841576726517E-2</v>
      </c>
      <c r="I225" s="17">
        <v>0</v>
      </c>
      <c r="J225" s="37">
        <v>43694</v>
      </c>
      <c r="K225" s="67">
        <v>0</v>
      </c>
      <c r="L225" s="25" t="s">
        <v>636</v>
      </c>
      <c r="M225" s="25" t="s">
        <v>634</v>
      </c>
      <c r="N225" s="21">
        <v>116</v>
      </c>
      <c r="O225" s="21">
        <v>2</v>
      </c>
      <c r="P225" s="21">
        <v>5</v>
      </c>
      <c r="R225" s="25">
        <v>0.68131559609092107</v>
      </c>
      <c r="S225" s="25">
        <v>0.68181818181818177</v>
      </c>
      <c r="T225" s="25">
        <v>0.68056171750003003</v>
      </c>
    </row>
    <row r="226" spans="1:20" ht="60">
      <c r="A226" s="21" t="s">
        <v>521</v>
      </c>
      <c r="B226" s="21" t="s">
        <v>21</v>
      </c>
      <c r="C226" s="17">
        <f t="shared" si="6"/>
        <v>4</v>
      </c>
      <c r="D226" s="21" t="s">
        <v>42</v>
      </c>
      <c r="E226" s="25">
        <f t="shared" si="7"/>
        <v>4</v>
      </c>
      <c r="F226" s="25" t="s">
        <v>637</v>
      </c>
      <c r="G226" s="23">
        <v>41</v>
      </c>
      <c r="H226" s="21">
        <v>1.80881701573132E-3</v>
      </c>
      <c r="I226" s="17">
        <v>1</v>
      </c>
      <c r="J226" s="37">
        <v>43679</v>
      </c>
      <c r="K226" s="67">
        <v>0</v>
      </c>
      <c r="L226" s="22" t="s">
        <v>638</v>
      </c>
      <c r="M226" s="25" t="s">
        <v>639</v>
      </c>
      <c r="N226" s="21">
        <v>51</v>
      </c>
      <c r="O226" s="22">
        <v>1</v>
      </c>
      <c r="P226" s="22">
        <v>4</v>
      </c>
      <c r="R226" s="25">
        <v>0.69480519480519476</v>
      </c>
      <c r="S226" s="25">
        <v>0.68181818181818177</v>
      </c>
      <c r="T226" s="25">
        <v>0.7142857142857143</v>
      </c>
    </row>
    <row r="227" spans="1:20" ht="60">
      <c r="A227" s="21" t="s">
        <v>521</v>
      </c>
      <c r="B227" s="21" t="s">
        <v>21</v>
      </c>
      <c r="C227" s="17">
        <f t="shared" si="6"/>
        <v>4</v>
      </c>
      <c r="D227" s="21" t="s">
        <v>17</v>
      </c>
      <c r="E227" s="25">
        <f t="shared" si="7"/>
        <v>6</v>
      </c>
      <c r="F227" s="25" t="s">
        <v>640</v>
      </c>
      <c r="G227" s="23">
        <v>72</v>
      </c>
      <c r="H227" s="21">
        <v>0.79970659237530595</v>
      </c>
      <c r="I227" s="17">
        <v>0</v>
      </c>
      <c r="J227" s="37">
        <v>43678</v>
      </c>
      <c r="K227" s="67">
        <v>1</v>
      </c>
      <c r="L227" s="25" t="s">
        <v>641</v>
      </c>
      <c r="M227" s="26" t="s">
        <v>642</v>
      </c>
      <c r="N227" s="21">
        <v>16</v>
      </c>
      <c r="O227" s="21">
        <v>1</v>
      </c>
      <c r="P227" s="21">
        <v>6</v>
      </c>
      <c r="R227" s="25">
        <v>0.75502915755524702</v>
      </c>
      <c r="S227" s="25">
        <v>0.82500000000000007</v>
      </c>
      <c r="T227" s="25">
        <v>0.65007289388811751</v>
      </c>
    </row>
    <row r="228" spans="1:20" ht="90">
      <c r="A228" s="21" t="s">
        <v>521</v>
      </c>
      <c r="B228" s="21" t="s">
        <v>25</v>
      </c>
      <c r="C228" s="17">
        <f t="shared" si="6"/>
        <v>5</v>
      </c>
      <c r="D228" s="21" t="s">
        <v>543</v>
      </c>
      <c r="E228" s="25">
        <f t="shared" si="7"/>
        <v>1</v>
      </c>
      <c r="F228" s="25" t="s">
        <v>643</v>
      </c>
      <c r="G228" s="23">
        <v>53</v>
      </c>
      <c r="H228" s="21">
        <v>0.12401627976373</v>
      </c>
      <c r="I228" s="17">
        <v>0</v>
      </c>
      <c r="J228" s="37">
        <v>43667</v>
      </c>
      <c r="K228" s="67">
        <v>0</v>
      </c>
      <c r="L228" s="25" t="s">
        <v>644</v>
      </c>
      <c r="M228" s="25" t="s">
        <v>645</v>
      </c>
      <c r="N228" s="21">
        <v>122</v>
      </c>
      <c r="O228" s="21">
        <v>3</v>
      </c>
      <c r="P228" s="21">
        <v>3</v>
      </c>
      <c r="R228" s="25">
        <v>0.71011657722983035</v>
      </c>
      <c r="S228" s="25">
        <v>0.68181818181818177</v>
      </c>
      <c r="T228" s="25">
        <v>0.75256417034730327</v>
      </c>
    </row>
    <row r="229" spans="1:20" ht="75">
      <c r="A229" s="21" t="s">
        <v>521</v>
      </c>
      <c r="B229" s="21" t="s">
        <v>21</v>
      </c>
      <c r="C229" s="17">
        <f t="shared" si="6"/>
        <v>4</v>
      </c>
      <c r="D229" s="21" t="s">
        <v>42</v>
      </c>
      <c r="E229" s="25">
        <f t="shared" si="7"/>
        <v>4</v>
      </c>
      <c r="F229" s="22" t="s">
        <v>646</v>
      </c>
      <c r="G229" s="23">
        <v>44</v>
      </c>
      <c r="H229" s="21">
        <v>4.79839963999108E-2</v>
      </c>
      <c r="I229" s="17">
        <v>1</v>
      </c>
      <c r="J229" s="37">
        <v>43663</v>
      </c>
      <c r="K229" s="67">
        <v>0</v>
      </c>
      <c r="L229" s="25" t="s">
        <v>647</v>
      </c>
      <c r="M229" s="25" t="s">
        <v>648</v>
      </c>
      <c r="N229" s="21">
        <v>106</v>
      </c>
      <c r="O229" s="22">
        <v>1</v>
      </c>
      <c r="P229" s="22">
        <v>0</v>
      </c>
      <c r="R229" s="25">
        <v>0.85</v>
      </c>
      <c r="S229" s="25">
        <v>0.75</v>
      </c>
      <c r="T229" s="25">
        <v>1</v>
      </c>
    </row>
    <row r="230" spans="1:20" ht="210">
      <c r="A230" s="21" t="s">
        <v>521</v>
      </c>
      <c r="B230" s="21" t="s">
        <v>21</v>
      </c>
      <c r="C230" s="17">
        <f t="shared" si="6"/>
        <v>4</v>
      </c>
      <c r="D230" s="21" t="s">
        <v>42</v>
      </c>
      <c r="E230" s="25">
        <f t="shared" si="7"/>
        <v>4</v>
      </c>
      <c r="F230" s="25" t="s">
        <v>649</v>
      </c>
      <c r="G230" s="23">
        <v>397</v>
      </c>
      <c r="H230" s="21">
        <v>2.4186537149684101E-4</v>
      </c>
      <c r="I230" s="17">
        <v>1</v>
      </c>
      <c r="J230" s="37">
        <v>43650</v>
      </c>
      <c r="K230" s="67">
        <v>1</v>
      </c>
      <c r="L230" s="25" t="s">
        <v>650</v>
      </c>
      <c r="M230" s="25" t="s">
        <v>651</v>
      </c>
      <c r="N230" s="21">
        <v>182</v>
      </c>
      <c r="O230" s="21">
        <v>1</v>
      </c>
      <c r="P230" s="21">
        <v>5</v>
      </c>
      <c r="R230" s="25">
        <v>0.4630686152676301</v>
      </c>
      <c r="S230" s="25">
        <v>0.31807321377936337</v>
      </c>
      <c r="T230" s="25">
        <v>0.68056171750003003</v>
      </c>
    </row>
    <row r="231" spans="1:20" ht="60">
      <c r="A231" s="21" t="s">
        <v>521</v>
      </c>
      <c r="B231" s="21" t="s">
        <v>21</v>
      </c>
      <c r="C231" s="17">
        <f t="shared" si="6"/>
        <v>4</v>
      </c>
      <c r="D231" s="21" t="s">
        <v>42</v>
      </c>
      <c r="E231" s="25">
        <f t="shared" si="7"/>
        <v>4</v>
      </c>
      <c r="F231" s="25" t="s">
        <v>652</v>
      </c>
      <c r="G231" s="23">
        <v>106</v>
      </c>
      <c r="H231" s="21">
        <v>0.99996175298754797</v>
      </c>
      <c r="I231" s="17">
        <v>1</v>
      </c>
      <c r="J231" s="43">
        <v>43643</v>
      </c>
      <c r="K231" s="68">
        <v>1</v>
      </c>
      <c r="L231" s="25" t="s">
        <v>653</v>
      </c>
      <c r="M231" s="25" t="s">
        <v>654</v>
      </c>
      <c r="N231" s="21">
        <v>64</v>
      </c>
      <c r="O231" s="21">
        <v>1</v>
      </c>
      <c r="P231" s="21">
        <v>1</v>
      </c>
      <c r="R231" s="25">
        <v>0.79285714285714293</v>
      </c>
      <c r="S231" s="25">
        <v>0.75</v>
      </c>
      <c r="T231" s="25">
        <v>0.85714285714285721</v>
      </c>
    </row>
    <row r="232" spans="1:20" ht="45">
      <c r="A232" s="21" t="s">
        <v>521</v>
      </c>
      <c r="B232" s="21" t="s">
        <v>21</v>
      </c>
      <c r="C232" s="17">
        <f t="shared" si="6"/>
        <v>4</v>
      </c>
      <c r="D232" s="21" t="s">
        <v>42</v>
      </c>
      <c r="E232" s="25">
        <f t="shared" si="7"/>
        <v>4</v>
      </c>
      <c r="F232" s="26" t="s">
        <v>119</v>
      </c>
      <c r="G232" s="23">
        <v>91</v>
      </c>
      <c r="H232" s="21">
        <v>1.0798457209249E-4</v>
      </c>
      <c r="I232" s="17">
        <v>1</v>
      </c>
      <c r="J232" s="37">
        <v>43641</v>
      </c>
      <c r="K232" s="67">
        <v>0</v>
      </c>
      <c r="L232" s="25" t="s">
        <v>655</v>
      </c>
      <c r="M232" s="25" t="s">
        <v>656</v>
      </c>
      <c r="N232" s="21">
        <v>59</v>
      </c>
      <c r="O232" s="21">
        <v>1</v>
      </c>
      <c r="P232" s="21">
        <v>6</v>
      </c>
      <c r="R232" s="25">
        <v>0.75502915755524702</v>
      </c>
      <c r="S232" s="25">
        <v>0.82500000000000007</v>
      </c>
      <c r="T232" s="25">
        <v>0.65007289388811751</v>
      </c>
    </row>
    <row r="233" spans="1:20" ht="45">
      <c r="A233" s="21" t="s">
        <v>521</v>
      </c>
      <c r="B233" s="21" t="s">
        <v>21</v>
      </c>
      <c r="C233" s="17">
        <f t="shared" si="6"/>
        <v>4</v>
      </c>
      <c r="D233" s="21" t="s">
        <v>42</v>
      </c>
      <c r="E233" s="25">
        <f t="shared" si="7"/>
        <v>4</v>
      </c>
      <c r="F233" s="25" t="s">
        <v>657</v>
      </c>
      <c r="G233" s="23">
        <v>54</v>
      </c>
      <c r="H233" s="21">
        <v>0.116710204103787</v>
      </c>
      <c r="I233" s="17">
        <v>1</v>
      </c>
      <c r="J233" s="37">
        <v>43641</v>
      </c>
      <c r="K233" s="67">
        <v>0</v>
      </c>
      <c r="L233" s="25" t="s">
        <v>658</v>
      </c>
      <c r="M233" s="25" t="s">
        <v>659</v>
      </c>
      <c r="N233" s="21">
        <v>49</v>
      </c>
      <c r="O233" s="21">
        <v>1</v>
      </c>
      <c r="P233" s="21">
        <v>3</v>
      </c>
      <c r="R233" s="25">
        <v>0.79602566813892128</v>
      </c>
      <c r="S233" s="25">
        <v>0.82500000000000007</v>
      </c>
      <c r="T233" s="25">
        <v>0.75256417034730327</v>
      </c>
    </row>
    <row r="234" spans="1:20" ht="75">
      <c r="A234" s="21" t="s">
        <v>521</v>
      </c>
      <c r="B234" s="21" t="s">
        <v>21</v>
      </c>
      <c r="C234" s="17">
        <f t="shared" si="6"/>
        <v>4</v>
      </c>
      <c r="D234" s="21" t="s">
        <v>42</v>
      </c>
      <c r="E234" s="25">
        <f t="shared" si="7"/>
        <v>4</v>
      </c>
      <c r="F234" s="25" t="s">
        <v>660</v>
      </c>
      <c r="G234" s="23">
        <v>71</v>
      </c>
      <c r="H234" s="21">
        <v>1.31848039111815E-4</v>
      </c>
      <c r="I234" s="17">
        <v>1</v>
      </c>
      <c r="J234" s="37">
        <v>43636</v>
      </c>
      <c r="K234" s="67">
        <v>0</v>
      </c>
      <c r="L234" s="25" t="s">
        <v>661</v>
      </c>
      <c r="M234" s="25" t="s">
        <v>648</v>
      </c>
      <c r="N234" s="21">
        <v>106</v>
      </c>
      <c r="O234" s="21">
        <v>1</v>
      </c>
      <c r="P234" s="21">
        <v>1</v>
      </c>
      <c r="R234" s="25">
        <v>0.79285714285714293</v>
      </c>
      <c r="S234" s="25">
        <v>0.75</v>
      </c>
      <c r="T234" s="25">
        <v>0.85714285714285721</v>
      </c>
    </row>
    <row r="235" spans="1:20" ht="135">
      <c r="A235" s="21" t="s">
        <v>521</v>
      </c>
      <c r="B235" s="21" t="s">
        <v>21</v>
      </c>
      <c r="C235" s="17">
        <f t="shared" si="6"/>
        <v>4</v>
      </c>
      <c r="D235" s="21" t="s">
        <v>17</v>
      </c>
      <c r="E235" s="25">
        <f t="shared" si="7"/>
        <v>6</v>
      </c>
      <c r="F235" s="47" t="s">
        <v>662</v>
      </c>
      <c r="G235" s="23">
        <v>260</v>
      </c>
      <c r="H235" s="21">
        <v>2.47307341909817E-2</v>
      </c>
      <c r="I235" s="17">
        <v>1</v>
      </c>
      <c r="J235" s="37">
        <v>43635</v>
      </c>
      <c r="K235" s="67">
        <v>0</v>
      </c>
      <c r="L235" s="25" t="s">
        <v>663</v>
      </c>
      <c r="M235" s="25" t="s">
        <v>664</v>
      </c>
      <c r="N235" s="21">
        <v>42</v>
      </c>
      <c r="O235" s="21">
        <v>1</v>
      </c>
      <c r="P235" s="21">
        <v>2</v>
      </c>
      <c r="R235" s="25">
        <v>0.69108862288210404</v>
      </c>
      <c r="S235" s="25">
        <v>0.61983471074380148</v>
      </c>
      <c r="T235" s="25">
        <v>0.79796949108955784</v>
      </c>
    </row>
    <row r="236" spans="1:20" ht="30">
      <c r="A236" s="21" t="s">
        <v>521</v>
      </c>
      <c r="B236" s="21" t="s">
        <v>21</v>
      </c>
      <c r="C236" s="17">
        <f t="shared" si="6"/>
        <v>4</v>
      </c>
      <c r="D236" s="21" t="s">
        <v>42</v>
      </c>
      <c r="E236" s="25">
        <f t="shared" si="7"/>
        <v>4</v>
      </c>
      <c r="F236" s="25" t="s">
        <v>665</v>
      </c>
      <c r="G236" s="23">
        <v>46</v>
      </c>
      <c r="H236" s="21">
        <v>4.5291008873495603E-2</v>
      </c>
      <c r="I236" s="17">
        <v>1</v>
      </c>
      <c r="J236" s="37">
        <v>43635</v>
      </c>
      <c r="K236" s="67">
        <v>0</v>
      </c>
      <c r="L236" s="25" t="s">
        <v>666</v>
      </c>
      <c r="M236" s="25" t="s">
        <v>667</v>
      </c>
      <c r="N236" s="21">
        <v>46</v>
      </c>
      <c r="O236" s="21">
        <v>4</v>
      </c>
      <c r="P236" s="21">
        <v>5</v>
      </c>
      <c r="R236" s="25">
        <v>0.76722468700001201</v>
      </c>
      <c r="S236" s="25">
        <v>0.82500000000000007</v>
      </c>
      <c r="T236" s="25">
        <v>0.68056171750003003</v>
      </c>
    </row>
    <row r="237" spans="1:20" ht="45">
      <c r="A237" s="21" t="s">
        <v>521</v>
      </c>
      <c r="B237" s="21" t="s">
        <v>21</v>
      </c>
      <c r="C237" s="17">
        <f t="shared" si="6"/>
        <v>4</v>
      </c>
      <c r="D237" s="21" t="s">
        <v>42</v>
      </c>
      <c r="E237" s="25">
        <f t="shared" si="7"/>
        <v>4</v>
      </c>
      <c r="F237" s="25" t="s">
        <v>657</v>
      </c>
      <c r="G237" s="23">
        <v>50</v>
      </c>
      <c r="H237" s="21">
        <v>9.1719061063688699E-4</v>
      </c>
      <c r="I237" s="17">
        <v>1</v>
      </c>
      <c r="J237" s="37">
        <v>43634</v>
      </c>
      <c r="K237" s="67">
        <v>0</v>
      </c>
      <c r="L237" s="25" t="s">
        <v>668</v>
      </c>
      <c r="M237" s="25" t="s">
        <v>669</v>
      </c>
      <c r="N237" s="21">
        <v>56</v>
      </c>
      <c r="O237" s="21">
        <v>1</v>
      </c>
      <c r="P237" s="21">
        <v>1</v>
      </c>
      <c r="R237" s="25">
        <v>0.83785714285714286</v>
      </c>
      <c r="S237" s="25">
        <v>0.82500000000000007</v>
      </c>
      <c r="T237" s="25">
        <v>0.85714285714285721</v>
      </c>
    </row>
    <row r="238" spans="1:20" ht="120">
      <c r="A238" s="21" t="s">
        <v>521</v>
      </c>
      <c r="B238" s="21" t="s">
        <v>21</v>
      </c>
      <c r="C238" s="17">
        <f t="shared" si="6"/>
        <v>4</v>
      </c>
      <c r="D238" s="21" t="s">
        <v>17</v>
      </c>
      <c r="E238" s="25">
        <f t="shared" si="7"/>
        <v>6</v>
      </c>
      <c r="F238" s="25" t="s">
        <v>670</v>
      </c>
      <c r="G238" s="23">
        <v>145</v>
      </c>
      <c r="H238" s="21">
        <v>0.98949905532012905</v>
      </c>
      <c r="I238" s="17">
        <v>1</v>
      </c>
      <c r="J238" s="37">
        <v>43633</v>
      </c>
      <c r="K238" s="67">
        <v>1</v>
      </c>
      <c r="L238" s="25" t="s">
        <v>671</v>
      </c>
      <c r="M238" s="25" t="s">
        <v>672</v>
      </c>
      <c r="N238" s="21">
        <v>67</v>
      </c>
      <c r="O238" s="21">
        <v>1</v>
      </c>
      <c r="P238" s="21">
        <v>2</v>
      </c>
      <c r="R238" s="25">
        <v>0.76918779643582313</v>
      </c>
      <c r="S238" s="25">
        <v>0.75</v>
      </c>
      <c r="T238" s="25">
        <v>0.79796949108955784</v>
      </c>
    </row>
    <row r="239" spans="1:20" ht="60">
      <c r="A239" s="21" t="s">
        <v>521</v>
      </c>
      <c r="B239" s="21" t="s">
        <v>21</v>
      </c>
      <c r="C239" s="17">
        <f t="shared" si="6"/>
        <v>4</v>
      </c>
      <c r="D239" s="21" t="s">
        <v>183</v>
      </c>
      <c r="E239" s="25">
        <f t="shared" si="7"/>
        <v>2</v>
      </c>
      <c r="F239" s="25" t="s">
        <v>673</v>
      </c>
      <c r="G239" s="23">
        <v>38</v>
      </c>
      <c r="H239" s="21">
        <v>2.5299381289688402E-3</v>
      </c>
      <c r="I239" s="17">
        <v>0</v>
      </c>
      <c r="J239" s="37">
        <v>43628</v>
      </c>
      <c r="K239" s="67">
        <v>0</v>
      </c>
      <c r="L239" s="25" t="s">
        <v>674</v>
      </c>
      <c r="M239" s="25" t="s">
        <v>675</v>
      </c>
      <c r="N239" s="21">
        <v>84</v>
      </c>
      <c r="O239" s="21">
        <v>3</v>
      </c>
      <c r="P239" s="21">
        <v>8</v>
      </c>
      <c r="R239" s="25">
        <v>0.54573164778592798</v>
      </c>
      <c r="S239" s="25">
        <v>0.51226009152380281</v>
      </c>
      <c r="T239" s="25">
        <v>0.59593898217911567</v>
      </c>
    </row>
    <row r="240" spans="1:20" ht="60">
      <c r="A240" s="21" t="s">
        <v>521</v>
      </c>
      <c r="B240" s="21" t="s">
        <v>21</v>
      </c>
      <c r="C240" s="17">
        <f t="shared" si="6"/>
        <v>4</v>
      </c>
      <c r="D240" s="21" t="s">
        <v>42</v>
      </c>
      <c r="E240" s="25">
        <f t="shared" si="7"/>
        <v>4</v>
      </c>
      <c r="F240" s="25" t="s">
        <v>676</v>
      </c>
      <c r="G240" s="23">
        <v>107</v>
      </c>
      <c r="H240" s="21">
        <v>0.84826123467709402</v>
      </c>
      <c r="I240" s="17">
        <v>1</v>
      </c>
      <c r="J240" s="37">
        <v>43625</v>
      </c>
      <c r="K240" s="67">
        <v>0</v>
      </c>
      <c r="L240" s="25" t="s">
        <v>677</v>
      </c>
      <c r="M240" s="25" t="s">
        <v>678</v>
      </c>
      <c r="N240" s="21">
        <v>92</v>
      </c>
      <c r="O240" s="21">
        <v>1</v>
      </c>
      <c r="P240" s="21">
        <v>3</v>
      </c>
      <c r="R240" s="25">
        <v>0.67292649458520226</v>
      </c>
      <c r="S240" s="25">
        <v>0.61983471074380159</v>
      </c>
      <c r="T240" s="25">
        <v>0.75256417034730327</v>
      </c>
    </row>
    <row r="241" spans="1:20" ht="60">
      <c r="A241" s="21" t="s">
        <v>521</v>
      </c>
      <c r="B241" s="21" t="s">
        <v>21</v>
      </c>
      <c r="C241" s="17">
        <f t="shared" si="6"/>
        <v>4</v>
      </c>
      <c r="D241" s="21" t="s">
        <v>42</v>
      </c>
      <c r="E241" s="25">
        <f t="shared" si="7"/>
        <v>4</v>
      </c>
      <c r="F241" s="22" t="s">
        <v>679</v>
      </c>
      <c r="G241" s="23">
        <v>84</v>
      </c>
      <c r="H241" s="21">
        <v>9.3927472970356497E-4</v>
      </c>
      <c r="I241" s="17">
        <v>1</v>
      </c>
      <c r="J241" s="37">
        <v>43620</v>
      </c>
      <c r="K241" s="67">
        <v>0</v>
      </c>
      <c r="L241" s="25" t="s">
        <v>680</v>
      </c>
      <c r="M241" s="25" t="s">
        <v>681</v>
      </c>
      <c r="N241" s="21">
        <v>76</v>
      </c>
      <c r="O241" s="22">
        <v>1</v>
      </c>
      <c r="P241" s="22">
        <v>6</v>
      </c>
      <c r="R241" s="25">
        <v>0.71002915755524698</v>
      </c>
      <c r="S241" s="25">
        <v>0.75</v>
      </c>
      <c r="T241" s="25">
        <v>0.65007289388811751</v>
      </c>
    </row>
    <row r="242" spans="1:20" ht="105">
      <c r="A242" s="21" t="s">
        <v>521</v>
      </c>
      <c r="B242" s="21" t="s">
        <v>25</v>
      </c>
      <c r="C242" s="17">
        <f t="shared" si="6"/>
        <v>5</v>
      </c>
      <c r="D242" s="21" t="s">
        <v>17</v>
      </c>
      <c r="E242" s="25">
        <f t="shared" si="7"/>
        <v>6</v>
      </c>
      <c r="F242" s="25" t="s">
        <v>682</v>
      </c>
      <c r="G242" s="23">
        <v>78</v>
      </c>
      <c r="H242" s="21">
        <v>1.6327647707215E-4</v>
      </c>
      <c r="I242" s="17">
        <v>1</v>
      </c>
      <c r="J242" s="37">
        <v>43615</v>
      </c>
      <c r="K242" s="67">
        <v>0</v>
      </c>
      <c r="L242" s="25" t="s">
        <v>683</v>
      </c>
      <c r="M242" s="25" t="s">
        <v>684</v>
      </c>
      <c r="N242" s="21">
        <v>133</v>
      </c>
      <c r="O242" s="21">
        <v>1</v>
      </c>
      <c r="P242" s="21">
        <v>6</v>
      </c>
      <c r="R242" s="25">
        <v>0.63192998400152789</v>
      </c>
      <c r="S242" s="25">
        <v>0.61983471074380148</v>
      </c>
      <c r="T242" s="25">
        <v>0.65007289388811751</v>
      </c>
    </row>
    <row r="243" spans="1:20" ht="45">
      <c r="A243" s="21" t="s">
        <v>521</v>
      </c>
      <c r="B243" s="21" t="s">
        <v>21</v>
      </c>
      <c r="C243" s="17">
        <f t="shared" si="6"/>
        <v>4</v>
      </c>
      <c r="D243" s="21" t="s">
        <v>183</v>
      </c>
      <c r="E243" s="25">
        <f t="shared" si="7"/>
        <v>2</v>
      </c>
      <c r="F243" s="22" t="s">
        <v>685</v>
      </c>
      <c r="G243" s="23">
        <v>28</v>
      </c>
      <c r="H243" s="21">
        <v>0.13987031944137601</v>
      </c>
      <c r="I243" s="17">
        <v>0</v>
      </c>
      <c r="J243" s="37">
        <v>43612</v>
      </c>
      <c r="K243" s="67">
        <v>0</v>
      </c>
      <c r="L243" s="22" t="s">
        <v>686</v>
      </c>
      <c r="M243" s="25" t="s">
        <v>687</v>
      </c>
      <c r="N243" s="21">
        <v>49</v>
      </c>
      <c r="O243" s="22">
        <v>1</v>
      </c>
      <c r="P243" s="22">
        <v>2</v>
      </c>
      <c r="R243" s="25">
        <v>0.76918779643582313</v>
      </c>
      <c r="S243" s="25">
        <v>0.75</v>
      </c>
      <c r="T243" s="25">
        <v>0.79796949108955784</v>
      </c>
    </row>
    <row r="244" spans="1:20" ht="75">
      <c r="A244" s="21" t="s">
        <v>521</v>
      </c>
      <c r="B244" s="21" t="s">
        <v>21</v>
      </c>
      <c r="C244" s="17">
        <f t="shared" si="6"/>
        <v>4</v>
      </c>
      <c r="D244" s="21" t="s">
        <v>688</v>
      </c>
      <c r="E244" s="25" t="e">
        <f t="shared" si="7"/>
        <v>#N/A</v>
      </c>
      <c r="F244" s="25" t="s">
        <v>689</v>
      </c>
      <c r="G244" s="23">
        <v>39</v>
      </c>
      <c r="H244" s="21">
        <v>3.5107506877674999E-2</v>
      </c>
      <c r="I244" s="17">
        <v>1</v>
      </c>
      <c r="J244" s="37">
        <v>43609</v>
      </c>
      <c r="K244" s="67">
        <v>0</v>
      </c>
      <c r="L244" s="25" t="s">
        <v>690</v>
      </c>
      <c r="M244" s="25" t="s">
        <v>691</v>
      </c>
      <c r="N244" s="21">
        <v>93</v>
      </c>
      <c r="O244" s="21">
        <v>1</v>
      </c>
      <c r="P244" s="21">
        <v>4</v>
      </c>
      <c r="R244" s="25">
        <v>0.73571428571428577</v>
      </c>
      <c r="S244" s="25">
        <v>0.75</v>
      </c>
      <c r="T244" s="25">
        <v>0.7142857142857143</v>
      </c>
    </row>
    <row r="245" spans="1:20" ht="90">
      <c r="A245" s="21" t="s">
        <v>521</v>
      </c>
      <c r="B245" s="21" t="s">
        <v>25</v>
      </c>
      <c r="C245" s="17">
        <f t="shared" si="6"/>
        <v>5</v>
      </c>
      <c r="D245" s="21" t="s">
        <v>543</v>
      </c>
      <c r="E245" s="25">
        <f t="shared" si="7"/>
        <v>1</v>
      </c>
      <c r="F245" s="25" t="s">
        <v>692</v>
      </c>
      <c r="G245" s="23">
        <v>147</v>
      </c>
      <c r="H245" s="21">
        <v>2.16153174581457E-7</v>
      </c>
      <c r="I245" s="17">
        <v>1</v>
      </c>
      <c r="J245" s="37">
        <v>43605</v>
      </c>
      <c r="K245" s="67">
        <v>1</v>
      </c>
      <c r="L245" s="25" t="s">
        <v>693</v>
      </c>
      <c r="M245" s="25" t="s">
        <v>694</v>
      </c>
      <c r="N245" s="21">
        <v>103</v>
      </c>
      <c r="O245" s="21">
        <v>4</v>
      </c>
      <c r="P245" s="21">
        <v>4</v>
      </c>
      <c r="R245" s="25">
        <v>0.65761511216056667</v>
      </c>
      <c r="S245" s="25">
        <v>0.61983471074380159</v>
      </c>
      <c r="T245" s="25">
        <v>0.7142857142857143</v>
      </c>
    </row>
    <row r="246" spans="1:20" ht="45">
      <c r="A246" s="21" t="s">
        <v>521</v>
      </c>
      <c r="B246" s="21" t="s">
        <v>21</v>
      </c>
      <c r="C246" s="17">
        <f t="shared" si="6"/>
        <v>4</v>
      </c>
      <c r="D246" s="21" t="s">
        <v>183</v>
      </c>
      <c r="E246" s="25">
        <f t="shared" si="7"/>
        <v>2</v>
      </c>
      <c r="F246" s="25" t="s">
        <v>695</v>
      </c>
      <c r="G246" s="23">
        <v>54</v>
      </c>
      <c r="H246" s="21">
        <v>0.75861142391773395</v>
      </c>
      <c r="I246" s="17">
        <v>0</v>
      </c>
      <c r="J246" s="37">
        <v>43600</v>
      </c>
      <c r="K246" s="67">
        <v>0</v>
      </c>
      <c r="L246" s="25" t="s">
        <v>696</v>
      </c>
      <c r="M246" s="25" t="s">
        <v>697</v>
      </c>
      <c r="N246" s="21">
        <v>57</v>
      </c>
      <c r="O246" s="21">
        <v>2</v>
      </c>
      <c r="P246" s="21">
        <v>1</v>
      </c>
      <c r="R246" s="25">
        <v>0.71475796930342383</v>
      </c>
      <c r="S246" s="25">
        <v>0.61983471074380159</v>
      </c>
      <c r="T246" s="25">
        <v>0.85714285714285721</v>
      </c>
    </row>
    <row r="247" spans="1:20" ht="150">
      <c r="A247" s="21" t="s">
        <v>521</v>
      </c>
      <c r="B247" s="21" t="s">
        <v>21</v>
      </c>
      <c r="C247" s="17">
        <f t="shared" si="6"/>
        <v>4</v>
      </c>
      <c r="D247" s="21" t="s">
        <v>17</v>
      </c>
      <c r="E247" s="25">
        <f t="shared" si="7"/>
        <v>6</v>
      </c>
      <c r="F247" s="25" t="s">
        <v>698</v>
      </c>
      <c r="G247" s="23">
        <v>199</v>
      </c>
      <c r="H247" s="21">
        <v>0.99999978829243497</v>
      </c>
      <c r="I247" s="17">
        <v>1</v>
      </c>
      <c r="J247" s="37">
        <v>43597</v>
      </c>
      <c r="K247" s="67">
        <v>0</v>
      </c>
      <c r="L247" s="17" t="s">
        <v>699</v>
      </c>
      <c r="M247" s="25" t="s">
        <v>700</v>
      </c>
      <c r="N247" s="21">
        <v>48</v>
      </c>
      <c r="O247" s="21">
        <v>3</v>
      </c>
      <c r="P247" s="21">
        <v>2</v>
      </c>
      <c r="R247" s="25">
        <v>0.81418779643582317</v>
      </c>
      <c r="S247" s="25">
        <v>0.82500000000000007</v>
      </c>
      <c r="T247" s="25">
        <v>0.79796949108955784</v>
      </c>
    </row>
    <row r="248" spans="1:20" ht="90">
      <c r="A248" s="21" t="s">
        <v>521</v>
      </c>
      <c r="B248" s="21" t="s">
        <v>21</v>
      </c>
      <c r="C248" s="17">
        <f t="shared" si="6"/>
        <v>4</v>
      </c>
      <c r="D248" s="21" t="s">
        <v>17</v>
      </c>
      <c r="E248" s="25">
        <f t="shared" si="7"/>
        <v>6</v>
      </c>
      <c r="F248" s="25" t="s">
        <v>701</v>
      </c>
      <c r="G248" s="23">
        <v>91</v>
      </c>
      <c r="H248" s="21">
        <v>0.53766047032780795</v>
      </c>
      <c r="I248" s="17">
        <v>0</v>
      </c>
      <c r="J248" s="37">
        <v>43596</v>
      </c>
      <c r="K248" s="67">
        <v>1</v>
      </c>
      <c r="L248" s="22" t="s">
        <v>702</v>
      </c>
      <c r="M248" s="25" t="s">
        <v>703</v>
      </c>
      <c r="N248" s="21">
        <v>124</v>
      </c>
      <c r="O248" s="22">
        <v>1</v>
      </c>
      <c r="P248" s="22">
        <v>4</v>
      </c>
      <c r="R248" s="25">
        <v>0.69480519480519476</v>
      </c>
      <c r="S248" s="25">
        <v>0.68181818181818177</v>
      </c>
      <c r="T248" s="25">
        <v>0.7142857142857143</v>
      </c>
    </row>
    <row r="249" spans="1:20" ht="105">
      <c r="A249" s="21" t="s">
        <v>521</v>
      </c>
      <c r="B249" s="21" t="s">
        <v>25</v>
      </c>
      <c r="C249" s="17">
        <f t="shared" si="6"/>
        <v>5</v>
      </c>
      <c r="D249" s="21" t="s">
        <v>183</v>
      </c>
      <c r="E249" s="25">
        <f t="shared" si="7"/>
        <v>2</v>
      </c>
      <c r="F249" s="22" t="s">
        <v>704</v>
      </c>
      <c r="G249" s="23">
        <v>114</v>
      </c>
      <c r="H249" s="21">
        <v>0.95494030899807603</v>
      </c>
      <c r="I249" s="17">
        <v>1</v>
      </c>
      <c r="J249" s="37">
        <v>43596</v>
      </c>
      <c r="K249" s="67">
        <v>1</v>
      </c>
      <c r="L249" s="25" t="s">
        <v>705</v>
      </c>
      <c r="M249" s="25" t="s">
        <v>706</v>
      </c>
      <c r="N249" s="21">
        <v>156</v>
      </c>
      <c r="O249" s="22">
        <v>4</v>
      </c>
      <c r="P249" s="22">
        <v>13</v>
      </c>
      <c r="R249" s="25">
        <v>0.56586932499119591</v>
      </c>
      <c r="S249" s="25">
        <v>0.61983471074380159</v>
      </c>
      <c r="T249" s="25">
        <v>0.48492124636228728</v>
      </c>
    </row>
    <row r="250" spans="1:20" ht="105">
      <c r="A250" s="21" t="s">
        <v>521</v>
      </c>
      <c r="B250" s="21" t="s">
        <v>21</v>
      </c>
      <c r="C250" s="17">
        <f t="shared" si="6"/>
        <v>4</v>
      </c>
      <c r="D250" s="21" t="s">
        <v>17</v>
      </c>
      <c r="E250" s="25">
        <f t="shared" si="7"/>
        <v>6</v>
      </c>
      <c r="F250" s="25" t="s">
        <v>707</v>
      </c>
      <c r="G250" s="23">
        <v>190</v>
      </c>
      <c r="H250" s="21">
        <v>0.80013598565562505</v>
      </c>
      <c r="I250" s="17">
        <v>1</v>
      </c>
      <c r="J250" s="37">
        <v>43581</v>
      </c>
      <c r="K250" s="67">
        <v>1</v>
      </c>
      <c r="L250" s="25" t="s">
        <v>708</v>
      </c>
      <c r="M250" s="25" t="s">
        <v>709</v>
      </c>
      <c r="N250" s="21">
        <v>105</v>
      </c>
      <c r="O250" s="21">
        <v>1</v>
      </c>
      <c r="P250" s="21">
        <v>4</v>
      </c>
      <c r="R250" s="25">
        <v>0.62380594611999562</v>
      </c>
      <c r="S250" s="25">
        <v>0.5634861006761831</v>
      </c>
      <c r="T250" s="25">
        <v>0.7142857142857143</v>
      </c>
    </row>
    <row r="251" spans="1:20" ht="90">
      <c r="A251" s="21" t="s">
        <v>521</v>
      </c>
      <c r="B251" s="21" t="s">
        <v>21</v>
      </c>
      <c r="C251" s="17">
        <f t="shared" si="6"/>
        <v>4</v>
      </c>
      <c r="D251" s="21" t="s">
        <v>42</v>
      </c>
      <c r="E251" s="25">
        <f t="shared" si="7"/>
        <v>4</v>
      </c>
      <c r="F251" s="25" t="s">
        <v>710</v>
      </c>
      <c r="G251" s="23">
        <v>95</v>
      </c>
      <c r="H251" s="21">
        <v>0.968504358052375</v>
      </c>
      <c r="I251" s="17">
        <v>1</v>
      </c>
      <c r="J251" s="48">
        <v>43568</v>
      </c>
      <c r="K251" s="40">
        <v>0</v>
      </c>
      <c r="L251" s="25" t="s">
        <v>711</v>
      </c>
      <c r="M251" s="25" t="s">
        <v>712</v>
      </c>
      <c r="N251" s="21">
        <v>121</v>
      </c>
      <c r="O251" s="21">
        <v>1</v>
      </c>
      <c r="P251" s="21">
        <v>3</v>
      </c>
      <c r="R251" s="25">
        <v>0.75102566813892135</v>
      </c>
      <c r="S251" s="25">
        <v>0.75</v>
      </c>
      <c r="T251" s="25">
        <v>0.75256417034730327</v>
      </c>
    </row>
    <row r="252" spans="1:20" ht="150">
      <c r="A252" s="21" t="s">
        <v>521</v>
      </c>
      <c r="B252" s="21" t="s">
        <v>21</v>
      </c>
      <c r="C252" s="17">
        <f t="shared" si="6"/>
        <v>4</v>
      </c>
      <c r="D252" s="21" t="s">
        <v>713</v>
      </c>
      <c r="E252" s="25">
        <f t="shared" si="7"/>
        <v>3</v>
      </c>
      <c r="F252" s="25" t="s">
        <v>714</v>
      </c>
      <c r="G252" s="23">
        <v>285</v>
      </c>
      <c r="H252" s="21">
        <v>2.9576341376014201E-13</v>
      </c>
      <c r="I252" s="17">
        <v>1</v>
      </c>
      <c r="J252" s="37">
        <v>43565</v>
      </c>
      <c r="K252" s="67">
        <v>1</v>
      </c>
      <c r="L252" s="25" t="s">
        <v>715</v>
      </c>
      <c r="M252" s="25" t="s">
        <v>716</v>
      </c>
      <c r="N252" s="21">
        <v>96</v>
      </c>
      <c r="O252" s="21">
        <v>1</v>
      </c>
      <c r="P252" s="21">
        <v>2</v>
      </c>
      <c r="R252" s="25">
        <v>0.59860239181244279</v>
      </c>
      <c r="S252" s="25">
        <v>0.46569099229436611</v>
      </c>
      <c r="T252" s="25">
        <v>0.79796949108955784</v>
      </c>
    </row>
    <row r="253" spans="1:20" ht="150">
      <c r="A253" s="21" t="s">
        <v>521</v>
      </c>
      <c r="B253" s="21" t="s">
        <v>21</v>
      </c>
      <c r="C253" s="17">
        <f t="shared" si="6"/>
        <v>4</v>
      </c>
      <c r="D253" s="21" t="s">
        <v>17</v>
      </c>
      <c r="E253" s="25">
        <f t="shared" si="7"/>
        <v>6</v>
      </c>
      <c r="F253" s="25" t="s">
        <v>714</v>
      </c>
      <c r="G253" s="23">
        <v>285</v>
      </c>
      <c r="H253" s="21">
        <v>2.9576341376014201E-13</v>
      </c>
      <c r="I253" s="17">
        <v>1</v>
      </c>
      <c r="J253" s="37">
        <v>43564</v>
      </c>
      <c r="K253" s="67">
        <v>1</v>
      </c>
      <c r="L253" s="25" t="s">
        <v>717</v>
      </c>
      <c r="M253" s="25" t="s">
        <v>718</v>
      </c>
      <c r="N253" s="21">
        <v>96</v>
      </c>
      <c r="O253" s="21">
        <v>2</v>
      </c>
      <c r="P253" s="21">
        <v>3</v>
      </c>
      <c r="R253" s="25">
        <v>0.58044026351554101</v>
      </c>
      <c r="S253" s="25">
        <v>0.46569099229436611</v>
      </c>
      <c r="T253" s="25">
        <v>0.75256417034730327</v>
      </c>
    </row>
    <row r="254" spans="1:20" ht="60">
      <c r="A254" s="21" t="s">
        <v>521</v>
      </c>
      <c r="B254" s="21" t="s">
        <v>21</v>
      </c>
      <c r="C254" s="17">
        <f t="shared" si="6"/>
        <v>4</v>
      </c>
      <c r="D254" s="21" t="s">
        <v>17</v>
      </c>
      <c r="E254" s="25">
        <f t="shared" si="7"/>
        <v>6</v>
      </c>
      <c r="F254" s="25" t="s">
        <v>719</v>
      </c>
      <c r="G254" s="23">
        <v>98</v>
      </c>
      <c r="H254" s="21">
        <v>5.4982364093974001E-2</v>
      </c>
      <c r="I254" s="17">
        <v>1</v>
      </c>
      <c r="J254" s="37">
        <v>43553</v>
      </c>
      <c r="K254" s="67">
        <v>0</v>
      </c>
      <c r="L254" s="25" t="s">
        <v>720</v>
      </c>
      <c r="M254" s="25" t="s">
        <v>721</v>
      </c>
      <c r="N254" s="21">
        <v>54</v>
      </c>
      <c r="O254" s="21">
        <v>2</v>
      </c>
      <c r="P254" s="21">
        <v>12</v>
      </c>
      <c r="R254" s="25">
        <v>0.69705133627784266</v>
      </c>
      <c r="S254" s="25">
        <v>0.82500000000000007</v>
      </c>
      <c r="T254" s="25">
        <v>0.50512834069460655</v>
      </c>
    </row>
    <row r="255" spans="1:20" ht="75">
      <c r="A255" s="21" t="s">
        <v>521</v>
      </c>
      <c r="B255" s="21" t="s">
        <v>25</v>
      </c>
      <c r="C255" s="17">
        <f t="shared" si="6"/>
        <v>5</v>
      </c>
      <c r="D255" s="21" t="s">
        <v>42</v>
      </c>
      <c r="E255" s="25">
        <f t="shared" si="7"/>
        <v>4</v>
      </c>
      <c r="F255" s="25" t="s">
        <v>722</v>
      </c>
      <c r="G255" s="23">
        <v>40</v>
      </c>
      <c r="H255" s="21">
        <v>3.0501129733813401E-2</v>
      </c>
      <c r="I255" s="17">
        <v>1</v>
      </c>
      <c r="J255" s="37">
        <v>43543</v>
      </c>
      <c r="K255" s="67">
        <v>1</v>
      </c>
      <c r="L255" s="22" t="s">
        <v>723</v>
      </c>
      <c r="M255" s="25" t="s">
        <v>724</v>
      </c>
      <c r="N255" s="21">
        <v>48</v>
      </c>
      <c r="O255" s="22">
        <v>1</v>
      </c>
      <c r="P255" s="22">
        <v>1</v>
      </c>
      <c r="R255" s="25">
        <v>0.79285714285714293</v>
      </c>
      <c r="S255" s="25">
        <v>0.75</v>
      </c>
      <c r="T255" s="25">
        <v>0.85714285714285721</v>
      </c>
    </row>
    <row r="256" spans="1:20" ht="90">
      <c r="A256" s="21" t="s">
        <v>521</v>
      </c>
      <c r="B256" s="21" t="s">
        <v>21</v>
      </c>
      <c r="C256" s="17">
        <f t="shared" si="6"/>
        <v>4</v>
      </c>
      <c r="D256" s="21" t="s">
        <v>17</v>
      </c>
      <c r="E256" s="25">
        <f t="shared" si="7"/>
        <v>6</v>
      </c>
      <c r="F256" s="25" t="s">
        <v>725</v>
      </c>
      <c r="G256" s="23">
        <v>156</v>
      </c>
      <c r="H256" s="21">
        <v>1.7712495137267601E-8</v>
      </c>
      <c r="I256" s="17">
        <v>0</v>
      </c>
      <c r="J256" s="37">
        <v>43533</v>
      </c>
      <c r="K256" s="67">
        <v>0</v>
      </c>
      <c r="L256" s="25" t="s">
        <v>726</v>
      </c>
      <c r="M256" s="25" t="s">
        <v>727</v>
      </c>
      <c r="N256" s="21">
        <v>121</v>
      </c>
      <c r="O256" s="21">
        <v>2</v>
      </c>
      <c r="P256" s="21">
        <v>4</v>
      </c>
      <c r="R256" s="25">
        <v>0.83021428571428579</v>
      </c>
      <c r="S256" s="25">
        <v>0.9075000000000002</v>
      </c>
      <c r="T256" s="25">
        <v>0.7142857142857143</v>
      </c>
    </row>
    <row r="257" spans="1:20" ht="165">
      <c r="A257" s="21" t="s">
        <v>521</v>
      </c>
      <c r="B257" s="21" t="s">
        <v>21</v>
      </c>
      <c r="C257" s="17">
        <f t="shared" si="6"/>
        <v>4</v>
      </c>
      <c r="D257" s="21" t="s">
        <v>728</v>
      </c>
      <c r="E257" s="25">
        <f t="shared" si="7"/>
        <v>9</v>
      </c>
      <c r="F257" s="25" t="s">
        <v>729</v>
      </c>
      <c r="G257" s="23">
        <v>310</v>
      </c>
      <c r="H257" s="21">
        <v>1.12158747256341E-6</v>
      </c>
      <c r="I257" s="17">
        <v>1</v>
      </c>
      <c r="J257" s="37">
        <v>43528</v>
      </c>
      <c r="K257" s="67">
        <v>0</v>
      </c>
      <c r="L257" s="25" t="s">
        <v>730</v>
      </c>
      <c r="M257" s="25" t="s">
        <v>731</v>
      </c>
      <c r="N257" s="21">
        <v>218</v>
      </c>
      <c r="O257" s="21">
        <v>4</v>
      </c>
      <c r="P257" s="21">
        <v>11</v>
      </c>
      <c r="R257" s="25">
        <v>0.70547858340826286</v>
      </c>
      <c r="S257" s="25">
        <v>0.82500000000000007</v>
      </c>
      <c r="T257" s="25">
        <v>0.52619645852065711</v>
      </c>
    </row>
    <row r="258" spans="1:20" ht="60">
      <c r="A258" s="21" t="s">
        <v>521</v>
      </c>
      <c r="B258" s="21" t="s">
        <v>21</v>
      </c>
      <c r="C258" s="17">
        <f t="shared" si="6"/>
        <v>4</v>
      </c>
      <c r="D258" s="21" t="s">
        <v>42</v>
      </c>
      <c r="E258" s="25">
        <f t="shared" si="7"/>
        <v>4</v>
      </c>
      <c r="F258" s="25" t="s">
        <v>732</v>
      </c>
      <c r="G258" s="23">
        <v>55</v>
      </c>
      <c r="H258" s="21">
        <v>0.78461431176534602</v>
      </c>
      <c r="I258" s="17">
        <v>1</v>
      </c>
      <c r="J258" s="37">
        <v>43525</v>
      </c>
      <c r="K258" s="67">
        <v>1</v>
      </c>
      <c r="L258" s="25" t="s">
        <v>733</v>
      </c>
      <c r="M258" s="25" t="s">
        <v>734</v>
      </c>
      <c r="N258" s="21">
        <v>67</v>
      </c>
      <c r="O258" s="21">
        <v>3</v>
      </c>
      <c r="P258" s="21">
        <v>3</v>
      </c>
      <c r="R258" s="25">
        <v>0.84552566813892138</v>
      </c>
      <c r="S258" s="25">
        <v>0.9075000000000002</v>
      </c>
      <c r="T258" s="25">
        <v>0.75256417034730327</v>
      </c>
    </row>
    <row r="259" spans="1:20" ht="150">
      <c r="A259" s="21" t="s">
        <v>521</v>
      </c>
      <c r="B259" s="21" t="s">
        <v>21</v>
      </c>
      <c r="C259" s="17">
        <f t="shared" ref="C259:C322" si="8">_xlfn.IFS(B259="建议",1,B259="举报",2,B259="求助",3,B259="投诉",4,B259="咨询",5)</f>
        <v>4</v>
      </c>
      <c r="D259" s="21" t="s">
        <v>17</v>
      </c>
      <c r="E259" s="25">
        <f t="shared" ref="E259:E322" si="9">_xlfn.IFS(D259="12345app",1,D259="e福州app",2,D259="qq",3,D259="电话",4,D259="短信",5,D259="网站",6,D259="微博",7,D259="微信",8,D259="邮件",9)</f>
        <v>6</v>
      </c>
      <c r="F259" s="25" t="s">
        <v>735</v>
      </c>
      <c r="G259" s="23">
        <v>46</v>
      </c>
      <c r="H259" s="21">
        <v>0.95645095026862903</v>
      </c>
      <c r="I259" s="17">
        <v>1</v>
      </c>
      <c r="J259" s="37">
        <v>43515</v>
      </c>
      <c r="K259" s="67">
        <v>0</v>
      </c>
      <c r="L259" s="25" t="s">
        <v>736</v>
      </c>
      <c r="M259" s="25" t="s">
        <v>731</v>
      </c>
      <c r="N259" s="21">
        <v>218</v>
      </c>
      <c r="O259" s="21">
        <v>2</v>
      </c>
      <c r="P259" s="21">
        <v>14</v>
      </c>
      <c r="R259" s="25">
        <v>0.63619100647006044</v>
      </c>
      <c r="S259" s="25">
        <v>0.75</v>
      </c>
      <c r="T259" s="25">
        <v>0.46547751617515121</v>
      </c>
    </row>
    <row r="260" spans="1:20" ht="60">
      <c r="A260" s="21" t="s">
        <v>521</v>
      </c>
      <c r="B260" s="21" t="s">
        <v>21</v>
      </c>
      <c r="C260" s="17">
        <f t="shared" si="8"/>
        <v>4</v>
      </c>
      <c r="D260" s="21" t="s">
        <v>42</v>
      </c>
      <c r="E260" s="25">
        <f t="shared" si="9"/>
        <v>4</v>
      </c>
      <c r="F260" s="25" t="s">
        <v>737</v>
      </c>
      <c r="G260" s="23">
        <v>49</v>
      </c>
      <c r="H260" s="21">
        <v>1.18613462117783E-2</v>
      </c>
      <c r="I260" s="17">
        <v>1</v>
      </c>
      <c r="J260" s="37">
        <v>43481</v>
      </c>
      <c r="K260" s="67">
        <v>0</v>
      </c>
      <c r="L260" s="25" t="s">
        <v>738</v>
      </c>
      <c r="M260" s="25" t="s">
        <v>739</v>
      </c>
      <c r="N260" s="21">
        <v>71</v>
      </c>
      <c r="O260" s="21">
        <v>1</v>
      </c>
      <c r="P260" s="21">
        <v>1</v>
      </c>
      <c r="R260" s="25">
        <v>0.83785714285714286</v>
      </c>
      <c r="S260" s="25">
        <v>0.82500000000000007</v>
      </c>
      <c r="T260" s="25">
        <v>0.85714285714285721</v>
      </c>
    </row>
    <row r="261" spans="1:20" ht="105">
      <c r="A261" s="21" t="s">
        <v>521</v>
      </c>
      <c r="B261" s="21" t="s">
        <v>21</v>
      </c>
      <c r="C261" s="17">
        <f t="shared" si="8"/>
        <v>4</v>
      </c>
      <c r="D261" s="21" t="s">
        <v>42</v>
      </c>
      <c r="E261" s="25">
        <f t="shared" si="9"/>
        <v>4</v>
      </c>
      <c r="F261" s="26" t="s">
        <v>119</v>
      </c>
      <c r="G261" s="23">
        <v>178</v>
      </c>
      <c r="H261" s="21">
        <v>5.1015347501959199E-10</v>
      </c>
      <c r="I261" s="17">
        <v>1</v>
      </c>
      <c r="J261" s="37">
        <v>43476</v>
      </c>
      <c r="K261" s="67">
        <v>0</v>
      </c>
      <c r="L261" s="25" t="s">
        <v>740</v>
      </c>
      <c r="M261" s="25" t="s">
        <v>741</v>
      </c>
      <c r="N261" s="21">
        <v>75</v>
      </c>
      <c r="O261" s="21">
        <v>1</v>
      </c>
      <c r="P261" s="21">
        <v>5</v>
      </c>
      <c r="R261" s="25">
        <v>0.76722468700001201</v>
      </c>
      <c r="S261" s="25">
        <v>0.82500000000000007</v>
      </c>
      <c r="T261" s="25">
        <v>0.68056171750003003</v>
      </c>
    </row>
    <row r="262" spans="1:20" ht="135">
      <c r="A262" s="21" t="s">
        <v>521</v>
      </c>
      <c r="B262" s="21" t="s">
        <v>21</v>
      </c>
      <c r="C262" s="17">
        <f t="shared" si="8"/>
        <v>4</v>
      </c>
      <c r="D262" s="21" t="s">
        <v>42</v>
      </c>
      <c r="E262" s="25">
        <f t="shared" si="9"/>
        <v>4</v>
      </c>
      <c r="F262" s="25" t="s">
        <v>742</v>
      </c>
      <c r="G262" s="23">
        <v>163</v>
      </c>
      <c r="H262" s="21">
        <v>1.1466540064234399E-3</v>
      </c>
      <c r="I262" s="17">
        <v>1</v>
      </c>
      <c r="J262" s="37">
        <v>43476</v>
      </c>
      <c r="K262" s="67">
        <v>0</v>
      </c>
      <c r="L262" s="25" t="s">
        <v>743</v>
      </c>
      <c r="M262" s="25" t="s">
        <v>744</v>
      </c>
      <c r="N262" s="21">
        <v>191</v>
      </c>
      <c r="O262" s="21">
        <v>1</v>
      </c>
      <c r="P262" s="21">
        <v>4</v>
      </c>
      <c r="R262" s="25">
        <v>0.78071428571428569</v>
      </c>
      <c r="S262" s="25">
        <v>0.82500000000000007</v>
      </c>
      <c r="T262" s="25">
        <v>0.7142857142857143</v>
      </c>
    </row>
    <row r="263" spans="1:20" ht="105">
      <c r="A263" s="21" t="s">
        <v>521</v>
      </c>
      <c r="B263" s="21" t="s">
        <v>21</v>
      </c>
      <c r="C263" s="17">
        <f t="shared" si="8"/>
        <v>4</v>
      </c>
      <c r="D263" s="21" t="s">
        <v>42</v>
      </c>
      <c r="E263" s="25">
        <f t="shared" si="9"/>
        <v>4</v>
      </c>
      <c r="F263" s="26" t="s">
        <v>140</v>
      </c>
      <c r="G263" s="23">
        <v>112</v>
      </c>
      <c r="H263" s="21">
        <v>5.3221158755980998E-2</v>
      </c>
      <c r="I263" s="17">
        <v>1</v>
      </c>
      <c r="J263" s="37">
        <v>43476</v>
      </c>
      <c r="K263" s="67">
        <v>0</v>
      </c>
      <c r="L263" s="25" t="s">
        <v>745</v>
      </c>
      <c r="M263" s="25" t="s">
        <v>746</v>
      </c>
      <c r="N263" s="21">
        <v>142</v>
      </c>
      <c r="O263" s="21">
        <v>1</v>
      </c>
      <c r="P263" s="21">
        <v>5</v>
      </c>
      <c r="R263" s="25">
        <v>0.72222468700001197</v>
      </c>
      <c r="S263" s="25">
        <v>0.75</v>
      </c>
      <c r="T263" s="25">
        <v>0.68056171750003003</v>
      </c>
    </row>
    <row r="264" spans="1:20" ht="75">
      <c r="A264" s="21" t="s">
        <v>521</v>
      </c>
      <c r="B264" s="21" t="s">
        <v>21</v>
      </c>
      <c r="C264" s="17">
        <f t="shared" si="8"/>
        <v>4</v>
      </c>
      <c r="D264" s="21" t="s">
        <v>42</v>
      </c>
      <c r="E264" s="25">
        <f t="shared" si="9"/>
        <v>4</v>
      </c>
      <c r="F264" s="25" t="s">
        <v>747</v>
      </c>
      <c r="G264" s="23">
        <v>103</v>
      </c>
      <c r="H264" s="21">
        <v>0.544531967917952</v>
      </c>
      <c r="I264" s="17">
        <v>1</v>
      </c>
      <c r="J264" s="37">
        <v>43476</v>
      </c>
      <c r="K264" s="67">
        <v>0</v>
      </c>
      <c r="L264" s="25" t="s">
        <v>748</v>
      </c>
      <c r="M264" s="25" t="s">
        <v>749</v>
      </c>
      <c r="N264" s="21">
        <v>95</v>
      </c>
      <c r="O264" s="21">
        <v>1</v>
      </c>
      <c r="P264" s="21">
        <v>3</v>
      </c>
      <c r="R264" s="25">
        <v>0.79602566813892128</v>
      </c>
      <c r="S264" s="25">
        <v>0.82500000000000007</v>
      </c>
      <c r="T264" s="25">
        <v>0.75256417034730327</v>
      </c>
    </row>
    <row r="265" spans="1:20" ht="30">
      <c r="A265" s="21" t="s">
        <v>521</v>
      </c>
      <c r="B265" s="21" t="s">
        <v>25</v>
      </c>
      <c r="C265" s="17">
        <f t="shared" si="8"/>
        <v>5</v>
      </c>
      <c r="D265" s="21" t="s">
        <v>17</v>
      </c>
      <c r="E265" s="25">
        <f t="shared" si="9"/>
        <v>6</v>
      </c>
      <c r="F265" s="26" t="s">
        <v>750</v>
      </c>
      <c r="G265" s="23">
        <v>21</v>
      </c>
      <c r="H265" s="21">
        <v>0.994408281800366</v>
      </c>
      <c r="I265" s="17">
        <v>0</v>
      </c>
      <c r="J265" s="37">
        <v>43475</v>
      </c>
      <c r="K265" s="67">
        <v>0</v>
      </c>
      <c r="L265" s="22" t="s">
        <v>751</v>
      </c>
      <c r="M265" s="25" t="s">
        <v>752</v>
      </c>
      <c r="N265" s="21">
        <v>36</v>
      </c>
      <c r="O265" s="22">
        <v>1</v>
      </c>
      <c r="P265" s="22">
        <v>1</v>
      </c>
      <c r="R265" s="25">
        <v>0.79285714285714293</v>
      </c>
      <c r="S265" s="25">
        <v>0.75</v>
      </c>
      <c r="T265" s="25">
        <v>0.85714285714285721</v>
      </c>
    </row>
    <row r="266" spans="1:20" ht="60">
      <c r="A266" s="21" t="s">
        <v>521</v>
      </c>
      <c r="B266" s="21" t="s">
        <v>21</v>
      </c>
      <c r="C266" s="17">
        <f t="shared" si="8"/>
        <v>4</v>
      </c>
      <c r="D266" s="21" t="s">
        <v>42</v>
      </c>
      <c r="E266" s="25">
        <f t="shared" si="9"/>
        <v>4</v>
      </c>
      <c r="F266" s="25" t="s">
        <v>753</v>
      </c>
      <c r="G266" s="23">
        <v>64</v>
      </c>
      <c r="H266" s="21">
        <v>0.73441069774175505</v>
      </c>
      <c r="I266" s="17">
        <v>1</v>
      </c>
      <c r="J266" s="37">
        <v>43475</v>
      </c>
      <c r="K266" s="67">
        <v>0</v>
      </c>
      <c r="L266" s="25" t="s">
        <v>754</v>
      </c>
      <c r="M266" s="25" t="s">
        <v>755</v>
      </c>
      <c r="N266" s="21">
        <v>77</v>
      </c>
      <c r="O266" s="21">
        <v>1</v>
      </c>
      <c r="P266" s="21">
        <v>4</v>
      </c>
      <c r="R266" s="25">
        <v>0.73571428571428577</v>
      </c>
      <c r="S266" s="25">
        <v>0.75</v>
      </c>
      <c r="T266" s="25">
        <v>0.7142857142857143</v>
      </c>
    </row>
    <row r="267" spans="1:20" ht="135">
      <c r="A267" s="21" t="s">
        <v>521</v>
      </c>
      <c r="B267" s="21" t="s">
        <v>21</v>
      </c>
      <c r="C267" s="17">
        <f t="shared" si="8"/>
        <v>4</v>
      </c>
      <c r="D267" s="21" t="s">
        <v>713</v>
      </c>
      <c r="E267" s="25">
        <f t="shared" si="9"/>
        <v>3</v>
      </c>
      <c r="F267" s="25" t="s">
        <v>756</v>
      </c>
      <c r="G267" s="23">
        <v>269</v>
      </c>
      <c r="H267" s="21">
        <v>8.8330542880043998E-10</v>
      </c>
      <c r="I267" s="17">
        <v>0</v>
      </c>
      <c r="J267" s="37">
        <v>43470</v>
      </c>
      <c r="K267" s="67">
        <v>0</v>
      </c>
      <c r="L267" s="25" t="s">
        <v>757</v>
      </c>
      <c r="M267" s="25" t="s">
        <v>758</v>
      </c>
      <c r="N267" s="21">
        <v>105</v>
      </c>
      <c r="O267" s="21">
        <v>2</v>
      </c>
      <c r="P267" s="21">
        <v>18</v>
      </c>
      <c r="R267" s="25">
        <v>0.60756338930746945</v>
      </c>
      <c r="S267" s="25">
        <v>0.75</v>
      </c>
      <c r="T267" s="25">
        <v>0.39390847326867362</v>
      </c>
    </row>
    <row r="268" spans="1:20" ht="165">
      <c r="A268" s="21" t="s">
        <v>521</v>
      </c>
      <c r="B268" s="21" t="s">
        <v>21</v>
      </c>
      <c r="C268" s="17">
        <f t="shared" si="8"/>
        <v>4</v>
      </c>
      <c r="D268" s="21" t="s">
        <v>713</v>
      </c>
      <c r="E268" s="25">
        <f t="shared" si="9"/>
        <v>3</v>
      </c>
      <c r="F268" s="25" t="s">
        <v>759</v>
      </c>
      <c r="G268" s="23">
        <v>270</v>
      </c>
      <c r="H268" s="21">
        <v>4.6852655088969197E-10</v>
      </c>
      <c r="I268" s="17">
        <v>0</v>
      </c>
      <c r="J268" s="37">
        <v>43468</v>
      </c>
      <c r="K268" s="67">
        <v>0</v>
      </c>
      <c r="L268" s="17" t="s">
        <v>760</v>
      </c>
      <c r="M268" s="25" t="s">
        <v>761</v>
      </c>
      <c r="N268" s="21">
        <v>103</v>
      </c>
      <c r="O268" s="21">
        <v>1</v>
      </c>
      <c r="P268" s="21">
        <v>14</v>
      </c>
      <c r="R268" s="25">
        <v>0.63619100647006044</v>
      </c>
      <c r="S268" s="25">
        <v>0.75</v>
      </c>
      <c r="T268" s="25">
        <v>0.46547751617515121</v>
      </c>
    </row>
    <row r="269" spans="1:20" ht="150">
      <c r="A269" s="21" t="s">
        <v>521</v>
      </c>
      <c r="B269" s="21" t="s">
        <v>21</v>
      </c>
      <c r="C269" s="17">
        <f t="shared" si="8"/>
        <v>4</v>
      </c>
      <c r="D269" s="21" t="s">
        <v>713</v>
      </c>
      <c r="E269" s="25">
        <f t="shared" si="9"/>
        <v>3</v>
      </c>
      <c r="F269" s="25" t="s">
        <v>759</v>
      </c>
      <c r="G269" s="23">
        <v>274</v>
      </c>
      <c r="H269" s="21">
        <v>1.02743369367886E-10</v>
      </c>
      <c r="I269" s="17">
        <v>0</v>
      </c>
      <c r="J269" s="37">
        <v>43467</v>
      </c>
      <c r="K269" s="67">
        <v>0</v>
      </c>
      <c r="L269" s="25" t="s">
        <v>762</v>
      </c>
      <c r="M269" s="25" t="s">
        <v>761</v>
      </c>
      <c r="N269" s="21">
        <v>103</v>
      </c>
      <c r="O269" s="21">
        <v>1</v>
      </c>
      <c r="P269" s="21">
        <v>16</v>
      </c>
      <c r="R269" s="25">
        <v>0.66642857142857148</v>
      </c>
      <c r="S269" s="25">
        <v>0.82500000000000007</v>
      </c>
      <c r="T269" s="25">
        <v>0.4285714285714286</v>
      </c>
    </row>
    <row r="270" spans="1:20" ht="135">
      <c r="A270" s="21" t="s">
        <v>521</v>
      </c>
      <c r="B270" s="21" t="s">
        <v>21</v>
      </c>
      <c r="C270" s="17">
        <f t="shared" si="8"/>
        <v>4</v>
      </c>
      <c r="D270" s="21" t="s">
        <v>713</v>
      </c>
      <c r="E270" s="25">
        <f t="shared" si="9"/>
        <v>3</v>
      </c>
      <c r="F270" s="25" t="s">
        <v>763</v>
      </c>
      <c r="G270" s="23">
        <v>262</v>
      </c>
      <c r="H270" s="21">
        <v>2.6565594168914701E-10</v>
      </c>
      <c r="I270" s="17">
        <v>0</v>
      </c>
      <c r="J270" s="37">
        <v>43467</v>
      </c>
      <c r="K270" s="67">
        <v>0</v>
      </c>
      <c r="L270" s="25" t="s">
        <v>764</v>
      </c>
      <c r="M270" s="25" t="s">
        <v>765</v>
      </c>
      <c r="N270" s="21">
        <v>64</v>
      </c>
      <c r="O270" s="21">
        <v>3</v>
      </c>
      <c r="P270" s="21">
        <v>6</v>
      </c>
      <c r="R270" s="25">
        <v>0.66912006664615609</v>
      </c>
      <c r="S270" s="25">
        <v>0.68181818181818177</v>
      </c>
      <c r="T270" s="25">
        <v>0.65007289388811751</v>
      </c>
    </row>
    <row r="271" spans="1:20" ht="210">
      <c r="A271" s="21" t="s">
        <v>521</v>
      </c>
      <c r="B271" s="21" t="s">
        <v>21</v>
      </c>
      <c r="C271" s="17">
        <f t="shared" si="8"/>
        <v>4</v>
      </c>
      <c r="D271" s="21" t="s">
        <v>713</v>
      </c>
      <c r="E271" s="25">
        <f t="shared" si="9"/>
        <v>3</v>
      </c>
      <c r="F271" s="22" t="s">
        <v>766</v>
      </c>
      <c r="G271" s="23">
        <v>408</v>
      </c>
      <c r="H271" s="21">
        <v>2.2204460492503101E-16</v>
      </c>
      <c r="I271" s="17">
        <v>0</v>
      </c>
      <c r="J271" s="37">
        <v>43464</v>
      </c>
      <c r="K271" s="67">
        <v>0</v>
      </c>
      <c r="L271" s="25" t="s">
        <v>767</v>
      </c>
      <c r="M271" s="25" t="s">
        <v>761</v>
      </c>
      <c r="N271" s="21">
        <v>103</v>
      </c>
      <c r="O271" s="22">
        <v>3</v>
      </c>
      <c r="P271" s="22">
        <v>19</v>
      </c>
      <c r="R271" s="25">
        <v>0.60092006036910428</v>
      </c>
      <c r="S271" s="25">
        <v>0.75</v>
      </c>
      <c r="T271" s="25">
        <v>0.37730015092276081</v>
      </c>
    </row>
    <row r="272" spans="1:20" ht="90">
      <c r="A272" s="21" t="s">
        <v>521</v>
      </c>
      <c r="B272" s="21" t="s">
        <v>21</v>
      </c>
      <c r="C272" s="17">
        <f t="shared" si="8"/>
        <v>4</v>
      </c>
      <c r="D272" s="21" t="s">
        <v>713</v>
      </c>
      <c r="E272" s="25">
        <f t="shared" si="9"/>
        <v>3</v>
      </c>
      <c r="F272" s="25" t="s">
        <v>759</v>
      </c>
      <c r="G272" s="23">
        <v>173</v>
      </c>
      <c r="H272" s="21">
        <v>2.2923661247009602E-6</v>
      </c>
      <c r="I272" s="17">
        <v>0</v>
      </c>
      <c r="J272" s="37">
        <v>43464</v>
      </c>
      <c r="K272" s="67">
        <v>0</v>
      </c>
      <c r="L272" s="22" t="s">
        <v>768</v>
      </c>
      <c r="M272" s="25" t="s">
        <v>769</v>
      </c>
      <c r="N272" s="21">
        <v>107</v>
      </c>
      <c r="O272" s="22">
        <v>1</v>
      </c>
      <c r="P272" s="22">
        <v>17</v>
      </c>
      <c r="R272" s="25">
        <v>0.61439396425041937</v>
      </c>
      <c r="S272" s="25">
        <v>0.75</v>
      </c>
      <c r="T272" s="25">
        <v>0.41098491062604853</v>
      </c>
    </row>
    <row r="273" spans="1:20" ht="120">
      <c r="A273" s="21" t="s">
        <v>521</v>
      </c>
      <c r="B273" s="21" t="s">
        <v>21</v>
      </c>
      <c r="C273" s="17">
        <f t="shared" si="8"/>
        <v>4</v>
      </c>
      <c r="D273" s="21" t="s">
        <v>713</v>
      </c>
      <c r="E273" s="25">
        <f t="shared" si="9"/>
        <v>3</v>
      </c>
      <c r="F273" s="25" t="s">
        <v>766</v>
      </c>
      <c r="G273" s="23">
        <v>229</v>
      </c>
      <c r="H273" s="21">
        <v>1.11872444641392E-9</v>
      </c>
      <c r="I273" s="17">
        <v>0</v>
      </c>
      <c r="J273" s="37">
        <v>43464</v>
      </c>
      <c r="K273" s="67">
        <v>0</v>
      </c>
      <c r="L273" s="25" t="s">
        <v>770</v>
      </c>
      <c r="M273" s="25" t="s">
        <v>771</v>
      </c>
      <c r="N273" s="21">
        <v>105</v>
      </c>
      <c r="O273" s="21">
        <v>3</v>
      </c>
      <c r="P273" s="21">
        <v>31</v>
      </c>
      <c r="R273" s="25">
        <v>0.53184203640971295</v>
      </c>
      <c r="S273" s="25">
        <v>0.75</v>
      </c>
      <c r="T273" s="25">
        <v>0.20460509102428259</v>
      </c>
    </row>
    <row r="274" spans="1:20" ht="90">
      <c r="A274" s="21" t="s">
        <v>521</v>
      </c>
      <c r="B274" s="21" t="s">
        <v>21</v>
      </c>
      <c r="C274" s="17">
        <f t="shared" si="8"/>
        <v>4</v>
      </c>
      <c r="D274" s="21" t="s">
        <v>713</v>
      </c>
      <c r="E274" s="25">
        <f t="shared" si="9"/>
        <v>3</v>
      </c>
      <c r="F274" s="22" t="s">
        <v>759</v>
      </c>
      <c r="G274" s="23">
        <v>151</v>
      </c>
      <c r="H274" s="21">
        <v>6.4150165170471203E-3</v>
      </c>
      <c r="I274" s="17">
        <v>0</v>
      </c>
      <c r="J274" s="37">
        <v>43464</v>
      </c>
      <c r="K274" s="67">
        <v>0</v>
      </c>
      <c r="L274" s="25" t="s">
        <v>772</v>
      </c>
      <c r="M274" s="25" t="s">
        <v>773</v>
      </c>
      <c r="N274" s="21">
        <v>108</v>
      </c>
      <c r="O274" s="22">
        <v>1</v>
      </c>
      <c r="P274" s="22">
        <v>17</v>
      </c>
      <c r="R274" s="25">
        <v>0.61439396425041937</v>
      </c>
      <c r="S274" s="25">
        <v>0.75</v>
      </c>
      <c r="T274" s="25">
        <v>0.41098491062604853</v>
      </c>
    </row>
    <row r="275" spans="1:20" ht="75">
      <c r="A275" s="21" t="s">
        <v>521</v>
      </c>
      <c r="B275" s="21" t="s">
        <v>21</v>
      </c>
      <c r="C275" s="17">
        <f t="shared" si="8"/>
        <v>4</v>
      </c>
      <c r="D275" s="21" t="s">
        <v>42</v>
      </c>
      <c r="E275" s="25">
        <f t="shared" si="9"/>
        <v>4</v>
      </c>
      <c r="F275" s="26" t="s">
        <v>140</v>
      </c>
      <c r="G275" s="23">
        <v>91</v>
      </c>
      <c r="H275" s="21">
        <v>0.96658566902705001</v>
      </c>
      <c r="I275" s="17">
        <v>0</v>
      </c>
      <c r="J275" s="37">
        <v>43463</v>
      </c>
      <c r="K275" s="67">
        <v>0</v>
      </c>
      <c r="L275" s="25" t="s">
        <v>774</v>
      </c>
      <c r="M275" s="25" t="s">
        <v>775</v>
      </c>
      <c r="N275" s="21">
        <v>95</v>
      </c>
      <c r="O275" s="21">
        <v>1</v>
      </c>
      <c r="P275" s="21">
        <v>4</v>
      </c>
      <c r="R275" s="25">
        <v>0.78071428571428569</v>
      </c>
      <c r="S275" s="25">
        <v>0.82500000000000007</v>
      </c>
      <c r="T275" s="25">
        <v>0.7142857142857143</v>
      </c>
    </row>
    <row r="276" spans="1:20" ht="90">
      <c r="A276" s="21" t="s">
        <v>521</v>
      </c>
      <c r="B276" s="21" t="s">
        <v>21</v>
      </c>
      <c r="C276" s="17">
        <f t="shared" si="8"/>
        <v>4</v>
      </c>
      <c r="D276" s="21" t="s">
        <v>713</v>
      </c>
      <c r="E276" s="25">
        <f t="shared" si="9"/>
        <v>3</v>
      </c>
      <c r="F276" s="25" t="s">
        <v>776</v>
      </c>
      <c r="G276" s="23">
        <v>124</v>
      </c>
      <c r="H276" s="21">
        <v>0.42779049419724002</v>
      </c>
      <c r="I276" s="17">
        <v>0</v>
      </c>
      <c r="J276" s="37">
        <v>43463</v>
      </c>
      <c r="K276" s="67">
        <v>0</v>
      </c>
      <c r="L276" s="17" t="s">
        <v>777</v>
      </c>
      <c r="M276" s="25" t="s">
        <v>778</v>
      </c>
      <c r="N276" s="21">
        <v>49</v>
      </c>
      <c r="O276" s="21">
        <v>1</v>
      </c>
      <c r="P276" s="21">
        <v>4</v>
      </c>
      <c r="R276" s="25">
        <v>0.73571428571428577</v>
      </c>
      <c r="S276" s="25">
        <v>0.75</v>
      </c>
      <c r="T276" s="25">
        <v>0.7142857142857143</v>
      </c>
    </row>
    <row r="277" spans="1:20" ht="150">
      <c r="A277" s="21" t="s">
        <v>521</v>
      </c>
      <c r="B277" s="21" t="s">
        <v>21</v>
      </c>
      <c r="C277" s="17">
        <f t="shared" si="8"/>
        <v>4</v>
      </c>
      <c r="D277" s="21" t="s">
        <v>713</v>
      </c>
      <c r="E277" s="25">
        <f t="shared" si="9"/>
        <v>3</v>
      </c>
      <c r="F277" s="25" t="s">
        <v>779</v>
      </c>
      <c r="G277" s="23">
        <v>237</v>
      </c>
      <c r="H277" s="21">
        <v>3.5861262013993998E-2</v>
      </c>
      <c r="I277" s="17">
        <v>0</v>
      </c>
      <c r="J277" s="37">
        <v>43463</v>
      </c>
      <c r="K277" s="67">
        <v>1</v>
      </c>
      <c r="L277" s="17" t="s">
        <v>780</v>
      </c>
      <c r="M277" s="25" t="s">
        <v>781</v>
      </c>
      <c r="N277" s="21">
        <v>67</v>
      </c>
      <c r="O277" s="21">
        <v>1</v>
      </c>
      <c r="P277" s="21">
        <v>4</v>
      </c>
      <c r="R277" s="25">
        <v>0.69480519480519476</v>
      </c>
      <c r="S277" s="25">
        <v>0.68181818181818177</v>
      </c>
      <c r="T277" s="25">
        <v>0.7142857142857143</v>
      </c>
    </row>
    <row r="278" spans="1:20" ht="180">
      <c r="A278" s="21" t="s">
        <v>521</v>
      </c>
      <c r="B278" s="21" t="s">
        <v>21</v>
      </c>
      <c r="C278" s="17">
        <f t="shared" si="8"/>
        <v>4</v>
      </c>
      <c r="D278" s="21" t="s">
        <v>713</v>
      </c>
      <c r="E278" s="25">
        <f t="shared" si="9"/>
        <v>3</v>
      </c>
      <c r="F278" s="25" t="s">
        <v>782</v>
      </c>
      <c r="G278" s="23">
        <v>285</v>
      </c>
      <c r="H278" s="21">
        <v>1.1701750679549099E-13</v>
      </c>
      <c r="I278" s="17">
        <v>0</v>
      </c>
      <c r="J278" s="37">
        <v>43463</v>
      </c>
      <c r="K278" s="67">
        <v>0</v>
      </c>
      <c r="L278" s="17" t="s">
        <v>783</v>
      </c>
      <c r="M278" s="25" t="s">
        <v>769</v>
      </c>
      <c r="N278" s="21">
        <v>107</v>
      </c>
      <c r="O278" s="21">
        <v>4</v>
      </c>
      <c r="P278" s="21">
        <v>11</v>
      </c>
      <c r="R278" s="25">
        <v>0.61956949249917193</v>
      </c>
      <c r="S278" s="25">
        <v>0.68181818181818177</v>
      </c>
      <c r="T278" s="25">
        <v>0.52619645852065711</v>
      </c>
    </row>
    <row r="279" spans="1:20" ht="135">
      <c r="A279" s="21" t="s">
        <v>521</v>
      </c>
      <c r="B279" s="21" t="s">
        <v>21</v>
      </c>
      <c r="C279" s="17">
        <f t="shared" si="8"/>
        <v>4</v>
      </c>
      <c r="D279" s="21" t="s">
        <v>713</v>
      </c>
      <c r="E279" s="25">
        <f t="shared" si="9"/>
        <v>3</v>
      </c>
      <c r="F279" s="25" t="s">
        <v>784</v>
      </c>
      <c r="G279" s="23">
        <v>258</v>
      </c>
      <c r="H279" s="21">
        <v>0.99999999979326304</v>
      </c>
      <c r="I279" s="17">
        <v>0</v>
      </c>
      <c r="J279" s="37">
        <v>43462</v>
      </c>
      <c r="K279" s="67">
        <v>1</v>
      </c>
      <c r="L279" s="25" t="s">
        <v>785</v>
      </c>
      <c r="M279" s="25" t="s">
        <v>786</v>
      </c>
      <c r="N279" s="21">
        <v>111</v>
      </c>
      <c r="O279" s="21">
        <v>2</v>
      </c>
      <c r="P279" s="21">
        <v>17</v>
      </c>
      <c r="R279" s="25">
        <v>0.57348487334132847</v>
      </c>
      <c r="S279" s="25">
        <v>0.68181818181818177</v>
      </c>
      <c r="T279" s="25">
        <v>0.41098491062604853</v>
      </c>
    </row>
    <row r="280" spans="1:20" ht="90">
      <c r="A280" s="21" t="s">
        <v>521</v>
      </c>
      <c r="B280" s="21" t="s">
        <v>21</v>
      </c>
      <c r="C280" s="17">
        <f t="shared" si="8"/>
        <v>4</v>
      </c>
      <c r="D280" s="21" t="s">
        <v>17</v>
      </c>
      <c r="E280" s="25">
        <f t="shared" si="9"/>
        <v>6</v>
      </c>
      <c r="F280" s="25" t="s">
        <v>787</v>
      </c>
      <c r="G280" s="23">
        <v>180</v>
      </c>
      <c r="H280" s="21">
        <v>3.14903658704679E-12</v>
      </c>
      <c r="I280" s="17">
        <v>1</v>
      </c>
      <c r="J280" s="37">
        <v>43429</v>
      </c>
      <c r="K280" s="67">
        <v>1</v>
      </c>
      <c r="L280" s="25" t="s">
        <v>788</v>
      </c>
      <c r="M280" s="25" t="s">
        <v>789</v>
      </c>
      <c r="N280" s="21">
        <v>72</v>
      </c>
      <c r="O280" s="21">
        <v>1</v>
      </c>
      <c r="P280" s="21">
        <v>1</v>
      </c>
      <c r="R280" s="25">
        <v>0.79285714285714293</v>
      </c>
      <c r="S280" s="25">
        <v>0.75</v>
      </c>
      <c r="T280" s="25">
        <v>0.85714285714285721</v>
      </c>
    </row>
    <row r="281" spans="1:20" ht="75">
      <c r="A281" s="21" t="s">
        <v>521</v>
      </c>
      <c r="B281" s="21" t="s">
        <v>21</v>
      </c>
      <c r="C281" s="17">
        <f t="shared" si="8"/>
        <v>4</v>
      </c>
      <c r="D281" s="21" t="s">
        <v>42</v>
      </c>
      <c r="E281" s="25">
        <f t="shared" si="9"/>
        <v>4</v>
      </c>
      <c r="F281" s="22" t="s">
        <v>375</v>
      </c>
      <c r="G281" s="23">
        <v>145</v>
      </c>
      <c r="H281" s="21">
        <v>4.29524439229389E-5</v>
      </c>
      <c r="I281" s="17">
        <v>0</v>
      </c>
      <c r="J281" s="37">
        <v>43423</v>
      </c>
      <c r="K281" s="67">
        <v>0</v>
      </c>
      <c r="L281" s="25" t="s">
        <v>790</v>
      </c>
      <c r="M281" s="25" t="s">
        <v>791</v>
      </c>
      <c r="N281" s="21">
        <v>44</v>
      </c>
      <c r="O281" s="22">
        <v>1</v>
      </c>
      <c r="P281" s="22">
        <v>2</v>
      </c>
      <c r="R281" s="25">
        <v>0.76918779643582313</v>
      </c>
      <c r="S281" s="25">
        <v>0.75</v>
      </c>
      <c r="T281" s="25">
        <v>0.79796949108955784</v>
      </c>
    </row>
    <row r="282" spans="1:20" ht="120">
      <c r="A282" s="21" t="s">
        <v>521</v>
      </c>
      <c r="B282" s="21" t="s">
        <v>21</v>
      </c>
      <c r="C282" s="17">
        <f t="shared" si="8"/>
        <v>4</v>
      </c>
      <c r="D282" s="21" t="s">
        <v>17</v>
      </c>
      <c r="E282" s="25">
        <f t="shared" si="9"/>
        <v>6</v>
      </c>
      <c r="F282" s="25" t="s">
        <v>792</v>
      </c>
      <c r="G282" s="23">
        <v>222</v>
      </c>
      <c r="H282" s="21">
        <v>1.4700582517956901E-7</v>
      </c>
      <c r="I282" s="17">
        <v>1</v>
      </c>
      <c r="J282" s="37">
        <v>43423</v>
      </c>
      <c r="K282" s="67">
        <v>0</v>
      </c>
      <c r="L282" s="25" t="s">
        <v>793</v>
      </c>
      <c r="M282" s="25" t="s">
        <v>794</v>
      </c>
      <c r="N282" s="21">
        <v>78</v>
      </c>
      <c r="O282" s="21">
        <v>1</v>
      </c>
      <c r="P282" s="21">
        <v>14</v>
      </c>
      <c r="R282" s="25">
        <v>0.46560560184668021</v>
      </c>
      <c r="S282" s="25">
        <v>0.46569099229436611</v>
      </c>
      <c r="T282" s="25">
        <v>0.46547751617515121</v>
      </c>
    </row>
    <row r="283" spans="1:20" ht="150">
      <c r="A283" s="21" t="s">
        <v>521</v>
      </c>
      <c r="B283" s="21" t="s">
        <v>21</v>
      </c>
      <c r="C283" s="17">
        <f t="shared" si="8"/>
        <v>4</v>
      </c>
      <c r="D283" s="21" t="s">
        <v>17</v>
      </c>
      <c r="E283" s="25">
        <f t="shared" si="9"/>
        <v>6</v>
      </c>
      <c r="F283" s="22" t="s">
        <v>795</v>
      </c>
      <c r="G283" s="23">
        <v>117</v>
      </c>
      <c r="H283" s="21">
        <v>5.2580405572877404E-6</v>
      </c>
      <c r="I283" s="17">
        <v>1</v>
      </c>
      <c r="J283" s="37">
        <v>43410</v>
      </c>
      <c r="K283" s="67">
        <v>1</v>
      </c>
      <c r="L283" s="25" t="s">
        <v>796</v>
      </c>
      <c r="M283" s="25" t="s">
        <v>797</v>
      </c>
      <c r="N283" s="21">
        <v>225</v>
      </c>
      <c r="O283" s="22">
        <v>1</v>
      </c>
      <c r="P283" s="22">
        <v>2</v>
      </c>
      <c r="R283" s="25">
        <v>0.72827870552673224</v>
      </c>
      <c r="S283" s="25">
        <v>0.68181818181818177</v>
      </c>
      <c r="T283" s="25">
        <v>0.79796949108955784</v>
      </c>
    </row>
    <row r="284" spans="1:20" ht="225">
      <c r="A284" s="21" t="s">
        <v>521</v>
      </c>
      <c r="B284" s="21" t="s">
        <v>21</v>
      </c>
      <c r="C284" s="17">
        <f t="shared" si="8"/>
        <v>4</v>
      </c>
      <c r="D284" s="21" t="s">
        <v>17</v>
      </c>
      <c r="E284" s="25">
        <f t="shared" si="9"/>
        <v>6</v>
      </c>
      <c r="F284" s="25" t="s">
        <v>798</v>
      </c>
      <c r="G284" s="23">
        <v>122</v>
      </c>
      <c r="H284" s="21">
        <v>0.25459309456411999</v>
      </c>
      <c r="I284" s="17">
        <v>1</v>
      </c>
      <c r="J284" s="37">
        <v>43403</v>
      </c>
      <c r="K284" s="67">
        <v>1</v>
      </c>
      <c r="L284" s="17" t="s">
        <v>799</v>
      </c>
      <c r="M284" s="25" t="s">
        <v>800</v>
      </c>
      <c r="N284" s="21">
        <v>323</v>
      </c>
      <c r="O284" s="21">
        <v>2</v>
      </c>
      <c r="P284" s="21">
        <v>6</v>
      </c>
      <c r="R284" s="25">
        <v>0.66912006664615609</v>
      </c>
      <c r="S284" s="25">
        <v>0.68181818181818177</v>
      </c>
      <c r="T284" s="25">
        <v>0.65007289388811751</v>
      </c>
    </row>
    <row r="285" spans="1:20" ht="180">
      <c r="A285" s="21" t="s">
        <v>521</v>
      </c>
      <c r="B285" s="21" t="s">
        <v>21</v>
      </c>
      <c r="C285" s="17">
        <f t="shared" si="8"/>
        <v>4</v>
      </c>
      <c r="D285" s="21" t="s">
        <v>17</v>
      </c>
      <c r="E285" s="25">
        <f t="shared" si="9"/>
        <v>6</v>
      </c>
      <c r="F285" s="25" t="s">
        <v>801</v>
      </c>
      <c r="G285" s="23">
        <v>348</v>
      </c>
      <c r="H285" s="21">
        <v>2.2174883070972502E-2</v>
      </c>
      <c r="I285" s="17">
        <v>1</v>
      </c>
      <c r="J285" s="37">
        <v>43403</v>
      </c>
      <c r="K285" s="67">
        <v>1</v>
      </c>
      <c r="L285" s="25" t="s">
        <v>802</v>
      </c>
      <c r="M285" s="25" t="s">
        <v>803</v>
      </c>
      <c r="N285" s="21">
        <v>132</v>
      </c>
      <c r="O285" s="21">
        <v>1</v>
      </c>
      <c r="P285" s="21">
        <v>2</v>
      </c>
      <c r="R285" s="25">
        <v>0.69108862288210404</v>
      </c>
      <c r="S285" s="25">
        <v>0.61983471074380148</v>
      </c>
      <c r="T285" s="25">
        <v>0.79796949108955784</v>
      </c>
    </row>
    <row r="286" spans="1:20" ht="90">
      <c r="A286" s="21" t="s">
        <v>521</v>
      </c>
      <c r="B286" s="21" t="s">
        <v>21</v>
      </c>
      <c r="C286" s="17">
        <f t="shared" si="8"/>
        <v>4</v>
      </c>
      <c r="D286" s="21" t="s">
        <v>17</v>
      </c>
      <c r="E286" s="25">
        <f t="shared" si="9"/>
        <v>6</v>
      </c>
      <c r="F286" s="25" t="s">
        <v>243</v>
      </c>
      <c r="G286" s="23">
        <v>161</v>
      </c>
      <c r="H286" s="21">
        <v>3.7198348623590499E-7</v>
      </c>
      <c r="I286" s="17">
        <v>1</v>
      </c>
      <c r="J286" s="37">
        <v>43391</v>
      </c>
      <c r="K286" s="67">
        <v>0</v>
      </c>
      <c r="L286" s="25" t="s">
        <v>804</v>
      </c>
      <c r="M286" s="25" t="s">
        <v>805</v>
      </c>
      <c r="N286" s="21">
        <v>118</v>
      </c>
      <c r="O286" s="21">
        <v>1</v>
      </c>
      <c r="P286" s="21">
        <v>0</v>
      </c>
      <c r="R286" s="25">
        <v>0.85</v>
      </c>
      <c r="S286" s="25">
        <v>0.75</v>
      </c>
      <c r="T286" s="25">
        <v>1</v>
      </c>
    </row>
    <row r="287" spans="1:20" ht="60">
      <c r="A287" s="21" t="s">
        <v>521</v>
      </c>
      <c r="B287" s="21" t="s">
        <v>21</v>
      </c>
      <c r="C287" s="17">
        <f t="shared" si="8"/>
        <v>4</v>
      </c>
      <c r="D287" s="21" t="s">
        <v>17</v>
      </c>
      <c r="E287" s="25">
        <f t="shared" si="9"/>
        <v>6</v>
      </c>
      <c r="F287" s="25" t="s">
        <v>806</v>
      </c>
      <c r="G287" s="23">
        <v>114</v>
      </c>
      <c r="H287" s="21">
        <v>1.1622205052475001E-4</v>
      </c>
      <c r="I287" s="17">
        <v>0</v>
      </c>
      <c r="J287" s="37">
        <v>43391</v>
      </c>
      <c r="K287" s="67">
        <v>0</v>
      </c>
      <c r="L287" s="22" t="s">
        <v>807</v>
      </c>
      <c r="M287" s="25" t="s">
        <v>808</v>
      </c>
      <c r="N287" s="21">
        <v>65</v>
      </c>
      <c r="O287" s="22">
        <v>1</v>
      </c>
      <c r="P287" s="22">
        <v>1</v>
      </c>
      <c r="R287" s="25">
        <v>0.79285714285714293</v>
      </c>
      <c r="S287" s="25">
        <v>0.75</v>
      </c>
      <c r="T287" s="25">
        <v>0.85714285714285721</v>
      </c>
    </row>
    <row r="288" spans="1:20" ht="60">
      <c r="A288" s="21" t="s">
        <v>521</v>
      </c>
      <c r="B288" s="21" t="s">
        <v>21</v>
      </c>
      <c r="C288" s="17">
        <f t="shared" si="8"/>
        <v>4</v>
      </c>
      <c r="D288" s="21" t="s">
        <v>17</v>
      </c>
      <c r="E288" s="25">
        <f t="shared" si="9"/>
        <v>6</v>
      </c>
      <c r="F288" s="25" t="s">
        <v>809</v>
      </c>
      <c r="G288" s="23">
        <v>60</v>
      </c>
      <c r="H288" s="21">
        <v>1.4737444355890099E-2</v>
      </c>
      <c r="I288" s="17">
        <v>0</v>
      </c>
      <c r="J288" s="37">
        <v>43390</v>
      </c>
      <c r="K288" s="67">
        <v>0</v>
      </c>
      <c r="L288" s="25" t="s">
        <v>810</v>
      </c>
      <c r="M288" s="25" t="s">
        <v>811</v>
      </c>
      <c r="N288" s="21">
        <v>87</v>
      </c>
      <c r="O288" s="21">
        <v>1</v>
      </c>
      <c r="P288" s="21">
        <v>5</v>
      </c>
      <c r="R288" s="25">
        <v>0.72222468700001197</v>
      </c>
      <c r="S288" s="25">
        <v>0.75</v>
      </c>
      <c r="T288" s="25">
        <v>0.68056171750003003</v>
      </c>
    </row>
    <row r="289" spans="1:20" ht="90">
      <c r="A289" s="21" t="s">
        <v>521</v>
      </c>
      <c r="B289" s="21" t="s">
        <v>21</v>
      </c>
      <c r="C289" s="17">
        <f t="shared" si="8"/>
        <v>4</v>
      </c>
      <c r="D289" s="21" t="s">
        <v>42</v>
      </c>
      <c r="E289" s="25">
        <f t="shared" si="9"/>
        <v>4</v>
      </c>
      <c r="F289" s="25" t="s">
        <v>812</v>
      </c>
      <c r="G289" s="23">
        <v>92</v>
      </c>
      <c r="H289" s="21">
        <v>4.11460747894521E-3</v>
      </c>
      <c r="I289" s="17">
        <v>1</v>
      </c>
      <c r="J289" s="37">
        <v>43390</v>
      </c>
      <c r="K289" s="67">
        <v>0</v>
      </c>
      <c r="L289" s="22" t="s">
        <v>813</v>
      </c>
      <c r="M289" s="25" t="s">
        <v>814</v>
      </c>
      <c r="N289" s="21">
        <v>123</v>
      </c>
      <c r="O289" s="22">
        <v>1</v>
      </c>
      <c r="P289" s="22">
        <v>2</v>
      </c>
      <c r="R289" s="25">
        <v>0.81418779643582317</v>
      </c>
      <c r="S289" s="25">
        <v>0.82500000000000007</v>
      </c>
      <c r="T289" s="25">
        <v>0.79796949108955784</v>
      </c>
    </row>
    <row r="290" spans="1:20" ht="165">
      <c r="A290" s="21" t="s">
        <v>521</v>
      </c>
      <c r="B290" s="21" t="s">
        <v>21</v>
      </c>
      <c r="C290" s="17">
        <f t="shared" si="8"/>
        <v>4</v>
      </c>
      <c r="D290" s="21" t="s">
        <v>42</v>
      </c>
      <c r="E290" s="25">
        <f t="shared" si="9"/>
        <v>4</v>
      </c>
      <c r="F290" s="22" t="s">
        <v>815</v>
      </c>
      <c r="G290" s="23">
        <v>74</v>
      </c>
      <c r="H290" s="21">
        <v>2.5055549957020401E-6</v>
      </c>
      <c r="I290" s="17">
        <v>1</v>
      </c>
      <c r="J290" s="37">
        <v>43389</v>
      </c>
      <c r="K290" s="67">
        <v>0</v>
      </c>
      <c r="L290" s="25" t="s">
        <v>816</v>
      </c>
      <c r="M290" s="25" t="s">
        <v>817</v>
      </c>
      <c r="N290" s="21">
        <v>244</v>
      </c>
      <c r="O290" s="22">
        <v>1</v>
      </c>
      <c r="P290" s="22">
        <v>6</v>
      </c>
      <c r="R290" s="25">
        <v>0.75502915755524702</v>
      </c>
      <c r="S290" s="25">
        <v>0.82500000000000007</v>
      </c>
      <c r="T290" s="25">
        <v>0.65007289388811751</v>
      </c>
    </row>
    <row r="291" spans="1:20" ht="45">
      <c r="A291" s="21" t="s">
        <v>521</v>
      </c>
      <c r="B291" s="21" t="s">
        <v>21</v>
      </c>
      <c r="C291" s="17">
        <f t="shared" si="8"/>
        <v>4</v>
      </c>
      <c r="D291" s="21" t="s">
        <v>42</v>
      </c>
      <c r="E291" s="25">
        <f t="shared" si="9"/>
        <v>4</v>
      </c>
      <c r="F291" s="25" t="s">
        <v>818</v>
      </c>
      <c r="G291" s="23">
        <v>68</v>
      </c>
      <c r="H291" s="21">
        <v>4.6653390722628502E-5</v>
      </c>
      <c r="I291" s="17">
        <v>1</v>
      </c>
      <c r="J291" s="37">
        <v>43387</v>
      </c>
      <c r="K291" s="67">
        <v>0</v>
      </c>
      <c r="L291" s="25" t="s">
        <v>819</v>
      </c>
      <c r="M291" s="25" t="s">
        <v>820</v>
      </c>
      <c r="N291" s="21">
        <v>54</v>
      </c>
      <c r="O291" s="21">
        <v>1</v>
      </c>
      <c r="P291" s="21">
        <v>3</v>
      </c>
      <c r="R291" s="25">
        <v>0.63911732854463121</v>
      </c>
      <c r="S291" s="25">
        <v>0.5634861006761831</v>
      </c>
      <c r="T291" s="25">
        <v>0.75256417034730327</v>
      </c>
    </row>
    <row r="292" spans="1:20" ht="45">
      <c r="A292" s="21" t="s">
        <v>521</v>
      </c>
      <c r="B292" s="21" t="s">
        <v>21</v>
      </c>
      <c r="C292" s="17">
        <f t="shared" si="8"/>
        <v>4</v>
      </c>
      <c r="D292" s="21" t="s">
        <v>42</v>
      </c>
      <c r="E292" s="25">
        <f t="shared" si="9"/>
        <v>4</v>
      </c>
      <c r="F292" s="26" t="s">
        <v>119</v>
      </c>
      <c r="G292" s="23">
        <v>47</v>
      </c>
      <c r="H292" s="21">
        <v>5.3268655796665398E-2</v>
      </c>
      <c r="I292" s="17">
        <v>1</v>
      </c>
      <c r="J292" s="37">
        <v>43384</v>
      </c>
      <c r="K292" s="67">
        <v>0</v>
      </c>
      <c r="L292" s="25" t="s">
        <v>821</v>
      </c>
      <c r="M292" s="25" t="s">
        <v>822</v>
      </c>
      <c r="N292" s="21">
        <v>48</v>
      </c>
      <c r="O292" s="21">
        <v>2</v>
      </c>
      <c r="P292" s="21">
        <v>6</v>
      </c>
      <c r="R292" s="25">
        <v>0.71002915755524698</v>
      </c>
      <c r="S292" s="25">
        <v>0.75</v>
      </c>
      <c r="T292" s="25">
        <v>0.65007289388811751</v>
      </c>
    </row>
    <row r="293" spans="1:20" ht="45">
      <c r="A293" s="21" t="s">
        <v>521</v>
      </c>
      <c r="B293" s="21" t="s">
        <v>21</v>
      </c>
      <c r="C293" s="17">
        <f t="shared" si="8"/>
        <v>4</v>
      </c>
      <c r="D293" s="21" t="s">
        <v>42</v>
      </c>
      <c r="E293" s="25">
        <f t="shared" si="9"/>
        <v>4</v>
      </c>
      <c r="F293" s="25" t="s">
        <v>818</v>
      </c>
      <c r="G293" s="23">
        <v>59</v>
      </c>
      <c r="H293" s="21">
        <v>5.2146464174040996E-4</v>
      </c>
      <c r="I293" s="17">
        <v>1</v>
      </c>
      <c r="J293" s="37">
        <v>43373</v>
      </c>
      <c r="K293" s="67">
        <v>0</v>
      </c>
      <c r="L293" s="25" t="s">
        <v>823</v>
      </c>
      <c r="M293" s="25" t="s">
        <v>820</v>
      </c>
      <c r="N293" s="21">
        <v>54</v>
      </c>
      <c r="O293" s="21">
        <v>1</v>
      </c>
      <c r="P293" s="21">
        <v>9</v>
      </c>
      <c r="R293" s="25">
        <v>0.6376623376623376</v>
      </c>
      <c r="S293" s="25">
        <v>0.68181818181818177</v>
      </c>
      <c r="T293" s="25">
        <v>0.5714285714285714</v>
      </c>
    </row>
    <row r="294" spans="1:20" ht="105">
      <c r="A294" s="21" t="s">
        <v>521</v>
      </c>
      <c r="B294" s="21" t="s">
        <v>21</v>
      </c>
      <c r="C294" s="17">
        <f t="shared" si="8"/>
        <v>4</v>
      </c>
      <c r="D294" s="21" t="s">
        <v>42</v>
      </c>
      <c r="E294" s="25">
        <f t="shared" si="9"/>
        <v>4</v>
      </c>
      <c r="F294" s="25" t="s">
        <v>824</v>
      </c>
      <c r="G294" s="23">
        <v>182</v>
      </c>
      <c r="H294" s="21">
        <v>4.62419071474559E-2</v>
      </c>
      <c r="I294" s="17">
        <v>1</v>
      </c>
      <c r="J294" s="37">
        <v>43371</v>
      </c>
      <c r="K294" s="67">
        <v>0</v>
      </c>
      <c r="L294" s="25" t="s">
        <v>825</v>
      </c>
      <c r="M294" s="25" t="s">
        <v>826</v>
      </c>
      <c r="N294" s="21">
        <v>124</v>
      </c>
      <c r="O294" s="21">
        <v>1</v>
      </c>
      <c r="P294" s="21">
        <v>10</v>
      </c>
      <c r="R294" s="25">
        <v>0.62838932850985885</v>
      </c>
      <c r="S294" s="25">
        <v>0.68181818181818177</v>
      </c>
      <c r="T294" s="25">
        <v>0.54824604854737435</v>
      </c>
    </row>
    <row r="295" spans="1:20" ht="75">
      <c r="A295" s="21" t="s">
        <v>521</v>
      </c>
      <c r="B295" s="21" t="s">
        <v>25</v>
      </c>
      <c r="C295" s="17">
        <f t="shared" si="8"/>
        <v>5</v>
      </c>
      <c r="D295" s="21" t="s">
        <v>17</v>
      </c>
      <c r="E295" s="25">
        <f t="shared" si="9"/>
        <v>6</v>
      </c>
      <c r="F295" s="25" t="s">
        <v>827</v>
      </c>
      <c r="G295" s="23">
        <v>104</v>
      </c>
      <c r="H295" s="21">
        <v>0.43496781246536198</v>
      </c>
      <c r="I295" s="17">
        <v>1</v>
      </c>
      <c r="J295" s="37">
        <v>43370</v>
      </c>
      <c r="K295" s="67">
        <v>0</v>
      </c>
      <c r="L295" s="17" t="s">
        <v>828</v>
      </c>
      <c r="M295" s="25" t="s">
        <v>829</v>
      </c>
      <c r="N295" s="21">
        <v>85</v>
      </c>
      <c r="O295" s="21">
        <v>2</v>
      </c>
      <c r="P295" s="21">
        <v>12</v>
      </c>
      <c r="R295" s="25">
        <v>0.65205133627784262</v>
      </c>
      <c r="S295" s="25">
        <v>0.75</v>
      </c>
      <c r="T295" s="25">
        <v>0.50512834069460655</v>
      </c>
    </row>
    <row r="296" spans="1:20" ht="135">
      <c r="A296" s="21" t="s">
        <v>521</v>
      </c>
      <c r="B296" s="21" t="s">
        <v>21</v>
      </c>
      <c r="C296" s="17">
        <f t="shared" si="8"/>
        <v>4</v>
      </c>
      <c r="D296" s="21" t="s">
        <v>17</v>
      </c>
      <c r="E296" s="25">
        <f t="shared" si="9"/>
        <v>6</v>
      </c>
      <c r="F296" s="25" t="s">
        <v>830</v>
      </c>
      <c r="G296" s="23">
        <v>143</v>
      </c>
      <c r="H296" s="21">
        <v>3.1719642905248002E-4</v>
      </c>
      <c r="I296" s="17">
        <v>1</v>
      </c>
      <c r="J296" s="37">
        <v>43368</v>
      </c>
      <c r="K296" s="67">
        <v>1</v>
      </c>
      <c r="L296" s="25" t="s">
        <v>831</v>
      </c>
      <c r="M296" s="25" t="s">
        <v>832</v>
      </c>
      <c r="N296" s="21">
        <v>186</v>
      </c>
      <c r="O296" s="21">
        <v>2</v>
      </c>
      <c r="P296" s="21">
        <v>2</v>
      </c>
      <c r="R296" s="25">
        <v>0.65727945684153299</v>
      </c>
      <c r="S296" s="25">
        <v>0.5634861006761831</v>
      </c>
      <c r="T296" s="25">
        <v>0.79796949108955784</v>
      </c>
    </row>
    <row r="297" spans="1:20" ht="45">
      <c r="A297" s="21" t="s">
        <v>521</v>
      </c>
      <c r="B297" s="21" t="s">
        <v>21</v>
      </c>
      <c r="C297" s="17">
        <f t="shared" si="8"/>
        <v>4</v>
      </c>
      <c r="D297" s="21" t="s">
        <v>42</v>
      </c>
      <c r="E297" s="25">
        <f t="shared" si="9"/>
        <v>4</v>
      </c>
      <c r="F297" s="26" t="s">
        <v>140</v>
      </c>
      <c r="G297" s="23">
        <v>74</v>
      </c>
      <c r="H297" s="21">
        <v>1.45719676648004E-4</v>
      </c>
      <c r="I297" s="17">
        <v>1</v>
      </c>
      <c r="J297" s="37">
        <v>43365</v>
      </c>
      <c r="K297" s="67">
        <v>0</v>
      </c>
      <c r="L297" s="25" t="s">
        <v>833</v>
      </c>
      <c r="M297" s="25" t="s">
        <v>834</v>
      </c>
      <c r="N297" s="21">
        <v>43</v>
      </c>
      <c r="O297" s="21">
        <v>3</v>
      </c>
      <c r="P297" s="21">
        <v>17</v>
      </c>
      <c r="R297" s="25">
        <v>0.65939396425041941</v>
      </c>
      <c r="S297" s="25">
        <v>0.82500000000000007</v>
      </c>
      <c r="T297" s="25">
        <v>0.41098491062604853</v>
      </c>
    </row>
    <row r="298" spans="1:20" ht="75">
      <c r="A298" s="21" t="s">
        <v>521</v>
      </c>
      <c r="B298" s="21" t="s">
        <v>21</v>
      </c>
      <c r="C298" s="17">
        <f t="shared" si="8"/>
        <v>4</v>
      </c>
      <c r="D298" s="21" t="s">
        <v>42</v>
      </c>
      <c r="E298" s="25">
        <f t="shared" si="9"/>
        <v>4</v>
      </c>
      <c r="F298" s="25" t="s">
        <v>818</v>
      </c>
      <c r="G298" s="23">
        <v>41</v>
      </c>
      <c r="H298" s="21">
        <v>1.39317939109005E-2</v>
      </c>
      <c r="I298" s="17">
        <v>1</v>
      </c>
      <c r="J298" s="37">
        <v>43365</v>
      </c>
      <c r="K298" s="67">
        <v>0</v>
      </c>
      <c r="L298" s="25" t="s">
        <v>835</v>
      </c>
      <c r="M298" s="25" t="s">
        <v>836</v>
      </c>
      <c r="N298" s="21">
        <v>90</v>
      </c>
      <c r="O298" s="21">
        <v>2</v>
      </c>
      <c r="P298" s="21">
        <v>8</v>
      </c>
      <c r="R298" s="25">
        <v>0.73337559287164633</v>
      </c>
      <c r="S298" s="25">
        <v>0.82500000000000007</v>
      </c>
      <c r="T298" s="25">
        <v>0.59593898217911567</v>
      </c>
    </row>
    <row r="299" spans="1:20" ht="45">
      <c r="A299" s="21" t="s">
        <v>521</v>
      </c>
      <c r="B299" s="21" t="s">
        <v>21</v>
      </c>
      <c r="C299" s="17">
        <f t="shared" si="8"/>
        <v>4</v>
      </c>
      <c r="D299" s="21" t="s">
        <v>42</v>
      </c>
      <c r="E299" s="25">
        <f t="shared" si="9"/>
        <v>4</v>
      </c>
      <c r="F299" s="22" t="s">
        <v>140</v>
      </c>
      <c r="G299" s="23">
        <v>44</v>
      </c>
      <c r="H299" s="21">
        <v>4.3046494026377301E-2</v>
      </c>
      <c r="I299" s="17">
        <v>1</v>
      </c>
      <c r="J299" s="37">
        <v>43362</v>
      </c>
      <c r="K299" s="67">
        <v>0</v>
      </c>
      <c r="L299" s="25" t="s">
        <v>837</v>
      </c>
      <c r="M299" s="25" t="s">
        <v>820</v>
      </c>
      <c r="N299" s="21">
        <v>54</v>
      </c>
      <c r="O299" s="22">
        <v>2</v>
      </c>
      <c r="P299" s="22">
        <v>6</v>
      </c>
      <c r="R299" s="25">
        <v>0.75502915755524702</v>
      </c>
      <c r="S299" s="25">
        <v>0.82500000000000007</v>
      </c>
      <c r="T299" s="25">
        <v>0.65007289388811751</v>
      </c>
    </row>
    <row r="300" spans="1:20" ht="45">
      <c r="A300" s="21" t="s">
        <v>521</v>
      </c>
      <c r="B300" s="21" t="s">
        <v>21</v>
      </c>
      <c r="C300" s="17">
        <f t="shared" si="8"/>
        <v>4</v>
      </c>
      <c r="D300" s="21" t="s">
        <v>17</v>
      </c>
      <c r="E300" s="25">
        <f t="shared" si="9"/>
        <v>6</v>
      </c>
      <c r="F300" s="25" t="s">
        <v>838</v>
      </c>
      <c r="G300" s="23">
        <v>50</v>
      </c>
      <c r="H300" s="21">
        <v>2.8367353114633299E-4</v>
      </c>
      <c r="I300" s="17">
        <v>1</v>
      </c>
      <c r="J300" s="37">
        <v>43361</v>
      </c>
      <c r="K300" s="67">
        <v>0</v>
      </c>
      <c r="L300" s="22" t="s">
        <v>839</v>
      </c>
      <c r="M300" s="25" t="s">
        <v>840</v>
      </c>
      <c r="N300" s="21">
        <v>67</v>
      </c>
      <c r="O300" s="22">
        <v>1</v>
      </c>
      <c r="P300" s="22">
        <v>2</v>
      </c>
      <c r="R300" s="25">
        <v>0.72827870552673224</v>
      </c>
      <c r="S300" s="25">
        <v>0.68181818181818177</v>
      </c>
      <c r="T300" s="25">
        <v>0.79796949108955784</v>
      </c>
    </row>
    <row r="301" spans="1:20" ht="75">
      <c r="A301" s="21" t="s">
        <v>521</v>
      </c>
      <c r="B301" s="21" t="s">
        <v>21</v>
      </c>
      <c r="C301" s="17">
        <f t="shared" si="8"/>
        <v>4</v>
      </c>
      <c r="D301" s="21" t="s">
        <v>42</v>
      </c>
      <c r="E301" s="25">
        <f t="shared" si="9"/>
        <v>4</v>
      </c>
      <c r="F301" s="26" t="s">
        <v>841</v>
      </c>
      <c r="G301" s="23">
        <v>79</v>
      </c>
      <c r="H301" s="21">
        <v>4.4878708123030598E-4</v>
      </c>
      <c r="I301" s="17">
        <v>1</v>
      </c>
      <c r="J301" s="37">
        <v>43355</v>
      </c>
      <c r="K301" s="67">
        <v>0</v>
      </c>
      <c r="L301" s="25" t="s">
        <v>842</v>
      </c>
      <c r="M301" s="17" t="s">
        <v>843</v>
      </c>
      <c r="N301" s="21">
        <v>107</v>
      </c>
      <c r="O301" s="21">
        <v>3</v>
      </c>
      <c r="P301" s="21">
        <v>7</v>
      </c>
      <c r="R301" s="25">
        <v>0.74381421079630905</v>
      </c>
      <c r="S301" s="25">
        <v>0.82500000000000007</v>
      </c>
      <c r="T301" s="25">
        <v>0.62203552699077269</v>
      </c>
    </row>
    <row r="302" spans="1:20" ht="45">
      <c r="A302" s="21" t="s">
        <v>521</v>
      </c>
      <c r="B302" s="21" t="s">
        <v>21</v>
      </c>
      <c r="C302" s="17">
        <f t="shared" si="8"/>
        <v>4</v>
      </c>
      <c r="D302" s="21" t="s">
        <v>42</v>
      </c>
      <c r="E302" s="25">
        <f t="shared" si="9"/>
        <v>4</v>
      </c>
      <c r="F302" s="25" t="s">
        <v>844</v>
      </c>
      <c r="G302" s="23">
        <v>46</v>
      </c>
      <c r="H302" s="21">
        <v>2.1034129374707402E-3</v>
      </c>
      <c r="I302" s="17">
        <v>1</v>
      </c>
      <c r="J302" s="37">
        <v>43354</v>
      </c>
      <c r="K302" s="67">
        <v>0</v>
      </c>
      <c r="L302" s="22" t="s">
        <v>845</v>
      </c>
      <c r="M302" s="25" t="s">
        <v>820</v>
      </c>
      <c r="N302" s="21">
        <v>54</v>
      </c>
      <c r="O302" s="22">
        <v>1</v>
      </c>
      <c r="P302" s="22">
        <v>3</v>
      </c>
      <c r="R302" s="25">
        <v>0.79602566813892128</v>
      </c>
      <c r="S302" s="25">
        <v>0.82500000000000007</v>
      </c>
      <c r="T302" s="25">
        <v>0.75256417034730327</v>
      </c>
    </row>
    <row r="303" spans="1:20" ht="120">
      <c r="A303" s="21" t="s">
        <v>521</v>
      </c>
      <c r="B303" s="21" t="s">
        <v>21</v>
      </c>
      <c r="C303" s="17">
        <f t="shared" si="8"/>
        <v>4</v>
      </c>
      <c r="D303" s="21" t="s">
        <v>42</v>
      </c>
      <c r="E303" s="25">
        <f t="shared" si="9"/>
        <v>4</v>
      </c>
      <c r="F303" s="25" t="s">
        <v>846</v>
      </c>
      <c r="G303" s="23">
        <v>162</v>
      </c>
      <c r="H303" s="21">
        <v>1.1989000348045E-8</v>
      </c>
      <c r="I303" s="17">
        <v>1</v>
      </c>
      <c r="J303" s="37">
        <v>43353</v>
      </c>
      <c r="K303" s="67">
        <v>0</v>
      </c>
      <c r="L303" s="25" t="s">
        <v>847</v>
      </c>
      <c r="M303" s="25" t="s">
        <v>848</v>
      </c>
      <c r="N303" s="21">
        <v>163</v>
      </c>
      <c r="O303" s="21">
        <v>1</v>
      </c>
      <c r="P303" s="21">
        <v>1</v>
      </c>
      <c r="R303" s="25">
        <v>0.79285714285714293</v>
      </c>
      <c r="S303" s="25">
        <v>0.75</v>
      </c>
      <c r="T303" s="25">
        <v>0.85714285714285721</v>
      </c>
    </row>
    <row r="304" spans="1:20" ht="285">
      <c r="A304" s="21" t="s">
        <v>521</v>
      </c>
      <c r="B304" s="21" t="s">
        <v>21</v>
      </c>
      <c r="C304" s="17">
        <f t="shared" si="8"/>
        <v>4</v>
      </c>
      <c r="D304" s="21" t="s">
        <v>17</v>
      </c>
      <c r="E304" s="25">
        <f t="shared" si="9"/>
        <v>6</v>
      </c>
      <c r="F304" s="26" t="s">
        <v>849</v>
      </c>
      <c r="G304" s="23">
        <v>543</v>
      </c>
      <c r="H304" s="21">
        <v>0.99999407158943299</v>
      </c>
      <c r="I304" s="17">
        <v>0</v>
      </c>
      <c r="J304" s="37">
        <v>43349</v>
      </c>
      <c r="K304" s="67">
        <v>0</v>
      </c>
      <c r="L304" s="25" t="s">
        <v>850</v>
      </c>
      <c r="M304" s="25" t="s">
        <v>851</v>
      </c>
      <c r="N304" s="21">
        <v>121</v>
      </c>
      <c r="O304" s="21">
        <v>1</v>
      </c>
      <c r="P304" s="21">
        <v>6</v>
      </c>
      <c r="R304" s="25">
        <v>0.43352363779853609</v>
      </c>
      <c r="S304" s="25">
        <v>0.28915746707214851</v>
      </c>
      <c r="T304" s="25">
        <v>0.65007289388811751</v>
      </c>
    </row>
    <row r="305" spans="1:20" ht="75">
      <c r="A305" s="21" t="s">
        <v>521</v>
      </c>
      <c r="B305" s="21" t="s">
        <v>21</v>
      </c>
      <c r="C305" s="17">
        <f t="shared" si="8"/>
        <v>4</v>
      </c>
      <c r="D305" s="21" t="s">
        <v>42</v>
      </c>
      <c r="E305" s="25">
        <f t="shared" si="9"/>
        <v>4</v>
      </c>
      <c r="F305" s="25" t="s">
        <v>852</v>
      </c>
      <c r="G305" s="23">
        <v>136</v>
      </c>
      <c r="H305" s="21">
        <v>1.42371874289893E-8</v>
      </c>
      <c r="I305" s="17">
        <v>0</v>
      </c>
      <c r="J305" s="37">
        <v>43346</v>
      </c>
      <c r="K305" s="67">
        <v>1</v>
      </c>
      <c r="L305" s="22" t="s">
        <v>853</v>
      </c>
      <c r="M305" s="25" t="s">
        <v>854</v>
      </c>
      <c r="N305" s="21">
        <v>98</v>
      </c>
      <c r="O305" s="22">
        <v>1</v>
      </c>
      <c r="P305" s="22">
        <v>1</v>
      </c>
      <c r="R305" s="25">
        <v>0.79285714285714293</v>
      </c>
      <c r="S305" s="25">
        <v>0.75</v>
      </c>
      <c r="T305" s="25">
        <v>0.85714285714285721</v>
      </c>
    </row>
    <row r="306" spans="1:20" ht="165">
      <c r="A306" s="21" t="s">
        <v>521</v>
      </c>
      <c r="B306" s="21" t="s">
        <v>21</v>
      </c>
      <c r="C306" s="17">
        <f t="shared" si="8"/>
        <v>4</v>
      </c>
      <c r="D306" s="21" t="s">
        <v>17</v>
      </c>
      <c r="E306" s="25">
        <f t="shared" si="9"/>
        <v>6</v>
      </c>
      <c r="F306" s="25" t="s">
        <v>855</v>
      </c>
      <c r="G306" s="23">
        <v>304</v>
      </c>
      <c r="H306" s="21">
        <v>3.5622615968122801E-12</v>
      </c>
      <c r="I306" s="17">
        <v>1</v>
      </c>
      <c r="J306" s="37">
        <v>43342</v>
      </c>
      <c r="K306" s="67">
        <v>1</v>
      </c>
      <c r="L306" s="25" t="s">
        <v>856</v>
      </c>
      <c r="M306" s="25" t="s">
        <v>857</v>
      </c>
      <c r="N306" s="21">
        <v>136</v>
      </c>
      <c r="O306" s="21">
        <v>3</v>
      </c>
      <c r="P306" s="21">
        <v>8</v>
      </c>
      <c r="R306" s="25">
        <v>0.6102764193179272</v>
      </c>
      <c r="S306" s="25">
        <v>0.61983471074380159</v>
      </c>
      <c r="T306" s="25">
        <v>0.59593898217911567</v>
      </c>
    </row>
    <row r="307" spans="1:20" ht="135">
      <c r="A307" s="21" t="s">
        <v>521</v>
      </c>
      <c r="B307" s="21" t="s">
        <v>21</v>
      </c>
      <c r="C307" s="17">
        <f t="shared" si="8"/>
        <v>4</v>
      </c>
      <c r="D307" s="21" t="s">
        <v>17</v>
      </c>
      <c r="E307" s="25">
        <f t="shared" si="9"/>
        <v>6</v>
      </c>
      <c r="F307" s="25" t="s">
        <v>855</v>
      </c>
      <c r="G307" s="23">
        <v>257</v>
      </c>
      <c r="H307" s="21">
        <v>7.1527028744355903E-10</v>
      </c>
      <c r="I307" s="17">
        <v>1</v>
      </c>
      <c r="J307" s="37">
        <v>43340</v>
      </c>
      <c r="K307" s="67">
        <v>1</v>
      </c>
      <c r="L307" s="25" t="s">
        <v>858</v>
      </c>
      <c r="M307" s="25" t="s">
        <v>857</v>
      </c>
      <c r="N307" s="21">
        <v>136</v>
      </c>
      <c r="O307" s="21">
        <v>3</v>
      </c>
      <c r="P307" s="21">
        <v>10</v>
      </c>
      <c r="R307" s="25">
        <v>0.59119924586523065</v>
      </c>
      <c r="S307" s="25">
        <v>0.61983471074380159</v>
      </c>
      <c r="T307" s="25">
        <v>0.54824604854737435</v>
      </c>
    </row>
    <row r="308" spans="1:20" ht="30">
      <c r="A308" s="21" t="s">
        <v>521</v>
      </c>
      <c r="B308" s="21" t="s">
        <v>21</v>
      </c>
      <c r="C308" s="17">
        <f t="shared" si="8"/>
        <v>4</v>
      </c>
      <c r="D308" s="21" t="s">
        <v>42</v>
      </c>
      <c r="E308" s="25">
        <f t="shared" si="9"/>
        <v>4</v>
      </c>
      <c r="F308" s="25" t="s">
        <v>243</v>
      </c>
      <c r="G308" s="23">
        <v>54</v>
      </c>
      <c r="H308" s="21">
        <v>1.5571886389429399E-3</v>
      </c>
      <c r="I308" s="17">
        <v>1</v>
      </c>
      <c r="J308" s="37">
        <v>43333</v>
      </c>
      <c r="K308" s="67">
        <v>0</v>
      </c>
      <c r="L308" s="25" t="s">
        <v>859</v>
      </c>
      <c r="M308" s="25" t="s">
        <v>860</v>
      </c>
      <c r="N308" s="21">
        <v>36</v>
      </c>
      <c r="O308" s="21">
        <v>2</v>
      </c>
      <c r="P308" s="21">
        <v>7</v>
      </c>
      <c r="R308" s="25">
        <v>0.74381421079630905</v>
      </c>
      <c r="S308" s="25">
        <v>0.82500000000000007</v>
      </c>
      <c r="T308" s="25">
        <v>0.62203552699077269</v>
      </c>
    </row>
    <row r="309" spans="1:20" ht="60">
      <c r="A309" s="21" t="s">
        <v>521</v>
      </c>
      <c r="B309" s="21" t="s">
        <v>21</v>
      </c>
      <c r="C309" s="17">
        <f t="shared" si="8"/>
        <v>4</v>
      </c>
      <c r="D309" s="21" t="s">
        <v>42</v>
      </c>
      <c r="E309" s="25">
        <f t="shared" si="9"/>
        <v>4</v>
      </c>
      <c r="F309" s="25" t="s">
        <v>243</v>
      </c>
      <c r="G309" s="23">
        <v>99</v>
      </c>
      <c r="H309" s="21">
        <v>0.444662140942435</v>
      </c>
      <c r="I309" s="17">
        <v>1</v>
      </c>
      <c r="J309" s="37">
        <v>43333</v>
      </c>
      <c r="K309" s="67">
        <v>0</v>
      </c>
      <c r="L309" s="25" t="s">
        <v>861</v>
      </c>
      <c r="M309" s="25" t="s">
        <v>860</v>
      </c>
      <c r="N309" s="21">
        <v>36</v>
      </c>
      <c r="O309" s="21">
        <v>2</v>
      </c>
      <c r="P309" s="21">
        <v>7</v>
      </c>
      <c r="R309" s="25">
        <v>0.74381421079630905</v>
      </c>
      <c r="S309" s="25">
        <v>0.82500000000000007</v>
      </c>
      <c r="T309" s="25">
        <v>0.62203552699077269</v>
      </c>
    </row>
    <row r="310" spans="1:20" ht="45">
      <c r="A310" s="21" t="s">
        <v>521</v>
      </c>
      <c r="B310" s="21" t="s">
        <v>21</v>
      </c>
      <c r="C310" s="17">
        <f t="shared" si="8"/>
        <v>4</v>
      </c>
      <c r="D310" s="21" t="s">
        <v>42</v>
      </c>
      <c r="E310" s="25">
        <f t="shared" si="9"/>
        <v>4</v>
      </c>
      <c r="F310" s="25" t="s">
        <v>862</v>
      </c>
      <c r="G310" s="23">
        <v>79</v>
      </c>
      <c r="H310" s="21">
        <v>7.7630069542999902E-4</v>
      </c>
      <c r="I310" s="17">
        <v>1</v>
      </c>
      <c r="J310" s="37">
        <v>43333</v>
      </c>
      <c r="K310" s="67">
        <v>0</v>
      </c>
      <c r="L310" s="25" t="s">
        <v>863</v>
      </c>
      <c r="M310" s="25" t="s">
        <v>860</v>
      </c>
      <c r="N310" s="21">
        <v>36</v>
      </c>
      <c r="O310" s="21">
        <v>2</v>
      </c>
      <c r="P310" s="21">
        <v>7</v>
      </c>
      <c r="R310" s="25">
        <v>0.69881421079630901</v>
      </c>
      <c r="S310" s="25">
        <v>0.75</v>
      </c>
      <c r="T310" s="25">
        <v>0.62203552699077269</v>
      </c>
    </row>
    <row r="311" spans="1:20" ht="45">
      <c r="A311" s="21" t="s">
        <v>521</v>
      </c>
      <c r="B311" s="21" t="s">
        <v>21</v>
      </c>
      <c r="C311" s="17">
        <f t="shared" si="8"/>
        <v>4</v>
      </c>
      <c r="D311" s="21" t="s">
        <v>42</v>
      </c>
      <c r="E311" s="25">
        <f t="shared" si="9"/>
        <v>4</v>
      </c>
      <c r="F311" s="26" t="s">
        <v>119</v>
      </c>
      <c r="G311" s="23">
        <v>68</v>
      </c>
      <c r="H311" s="21">
        <v>5.3643672806691397E-5</v>
      </c>
      <c r="I311" s="17">
        <v>1</v>
      </c>
      <c r="J311" s="37">
        <v>43330</v>
      </c>
      <c r="K311" s="67">
        <v>0</v>
      </c>
      <c r="L311" s="25" t="s">
        <v>864</v>
      </c>
      <c r="M311" s="25" t="s">
        <v>865</v>
      </c>
      <c r="N311" s="21">
        <v>53</v>
      </c>
      <c r="O311" s="21">
        <v>3</v>
      </c>
      <c r="P311" s="21">
        <v>6</v>
      </c>
      <c r="R311" s="25">
        <v>0.75502915755524702</v>
      </c>
      <c r="S311" s="25">
        <v>0.82500000000000007</v>
      </c>
      <c r="T311" s="25">
        <v>0.65007289388811751</v>
      </c>
    </row>
    <row r="312" spans="1:20" ht="45">
      <c r="A312" s="21" t="s">
        <v>521</v>
      </c>
      <c r="B312" s="21" t="s">
        <v>21</v>
      </c>
      <c r="C312" s="17">
        <f t="shared" si="8"/>
        <v>4</v>
      </c>
      <c r="D312" s="21" t="s">
        <v>42</v>
      </c>
      <c r="E312" s="25">
        <f t="shared" si="9"/>
        <v>4</v>
      </c>
      <c r="F312" s="22" t="s">
        <v>866</v>
      </c>
      <c r="G312" s="23">
        <v>55</v>
      </c>
      <c r="H312" s="21">
        <v>1.5917117805116999E-2</v>
      </c>
      <c r="I312" s="17">
        <v>1</v>
      </c>
      <c r="J312" s="37">
        <v>43323</v>
      </c>
      <c r="K312" s="67">
        <v>0</v>
      </c>
      <c r="L312" s="22" t="s">
        <v>867</v>
      </c>
      <c r="M312" s="25" t="s">
        <v>868</v>
      </c>
      <c r="N312" s="21">
        <v>47</v>
      </c>
      <c r="O312" s="22">
        <v>1</v>
      </c>
      <c r="P312" s="22">
        <v>4</v>
      </c>
      <c r="R312" s="25">
        <v>0.78071428571428569</v>
      </c>
      <c r="S312" s="25">
        <v>0.82500000000000007</v>
      </c>
      <c r="T312" s="25">
        <v>0.7142857142857143</v>
      </c>
    </row>
    <row r="313" spans="1:20" ht="105">
      <c r="A313" s="21" t="s">
        <v>521</v>
      </c>
      <c r="B313" s="21" t="s">
        <v>21</v>
      </c>
      <c r="C313" s="17">
        <f t="shared" si="8"/>
        <v>4</v>
      </c>
      <c r="D313" s="21" t="s">
        <v>42</v>
      </c>
      <c r="E313" s="25">
        <f t="shared" si="9"/>
        <v>4</v>
      </c>
      <c r="F313" s="25" t="s">
        <v>231</v>
      </c>
      <c r="G313" s="23">
        <v>53</v>
      </c>
      <c r="H313" s="21">
        <v>4.4271731423615499E-2</v>
      </c>
      <c r="I313" s="17">
        <v>1</v>
      </c>
      <c r="J313" s="37">
        <v>43321</v>
      </c>
      <c r="K313" s="67">
        <v>0</v>
      </c>
      <c r="L313" s="25" t="s">
        <v>869</v>
      </c>
      <c r="M313" s="25" t="s">
        <v>870</v>
      </c>
      <c r="N313" s="21">
        <v>140</v>
      </c>
      <c r="O313" s="21">
        <v>1</v>
      </c>
      <c r="P313" s="21">
        <v>4</v>
      </c>
      <c r="R313" s="25">
        <v>0.78071428571428569</v>
      </c>
      <c r="S313" s="25">
        <v>0.82500000000000007</v>
      </c>
      <c r="T313" s="25">
        <v>0.7142857142857143</v>
      </c>
    </row>
    <row r="314" spans="1:20" ht="75">
      <c r="A314" s="21" t="s">
        <v>521</v>
      </c>
      <c r="B314" s="21" t="s">
        <v>21</v>
      </c>
      <c r="C314" s="17">
        <f t="shared" si="8"/>
        <v>4</v>
      </c>
      <c r="D314" s="21" t="s">
        <v>42</v>
      </c>
      <c r="E314" s="25">
        <f t="shared" si="9"/>
        <v>4</v>
      </c>
      <c r="F314" s="22" t="s">
        <v>140</v>
      </c>
      <c r="G314" s="23">
        <v>68</v>
      </c>
      <c r="H314" s="21">
        <v>4.5356884187009401E-2</v>
      </c>
      <c r="I314" s="17">
        <v>1</v>
      </c>
      <c r="J314" s="37">
        <v>43318</v>
      </c>
      <c r="K314" s="67">
        <v>0</v>
      </c>
      <c r="L314" s="25" t="s">
        <v>871</v>
      </c>
      <c r="M314" s="25" t="s">
        <v>872</v>
      </c>
      <c r="N314" s="21">
        <v>114</v>
      </c>
      <c r="O314" s="22">
        <v>1</v>
      </c>
      <c r="P314" s="22">
        <v>2</v>
      </c>
      <c r="R314" s="25">
        <v>0.81418779643582317</v>
      </c>
      <c r="S314" s="25">
        <v>0.82500000000000007</v>
      </c>
      <c r="T314" s="25">
        <v>0.79796949108955784</v>
      </c>
    </row>
    <row r="315" spans="1:20" ht="45">
      <c r="A315" s="21" t="s">
        <v>521</v>
      </c>
      <c r="B315" s="21" t="s">
        <v>21</v>
      </c>
      <c r="C315" s="17">
        <f t="shared" si="8"/>
        <v>4</v>
      </c>
      <c r="D315" s="21" t="s">
        <v>42</v>
      </c>
      <c r="E315" s="25">
        <f t="shared" si="9"/>
        <v>4</v>
      </c>
      <c r="F315" s="25" t="s">
        <v>873</v>
      </c>
      <c r="G315" s="23">
        <v>50</v>
      </c>
      <c r="H315" s="21">
        <v>7.1955836729620205E-4</v>
      </c>
      <c r="I315" s="17">
        <v>1</v>
      </c>
      <c r="J315" s="37">
        <v>43311</v>
      </c>
      <c r="K315" s="67">
        <v>0</v>
      </c>
      <c r="L315" s="25" t="s">
        <v>874</v>
      </c>
      <c r="M315" s="25" t="s">
        <v>875</v>
      </c>
      <c r="N315" s="21">
        <v>35</v>
      </c>
      <c r="O315" s="21">
        <v>1</v>
      </c>
      <c r="P315" s="21">
        <v>2</v>
      </c>
      <c r="R315" s="25">
        <v>0.81418779643582317</v>
      </c>
      <c r="S315" s="25">
        <v>0.82500000000000007</v>
      </c>
      <c r="T315" s="25">
        <v>0.79796949108955784</v>
      </c>
    </row>
    <row r="316" spans="1:20" ht="75">
      <c r="A316" s="21" t="s">
        <v>521</v>
      </c>
      <c r="B316" s="21" t="s">
        <v>21</v>
      </c>
      <c r="C316" s="17">
        <f t="shared" si="8"/>
        <v>4</v>
      </c>
      <c r="D316" s="21" t="s">
        <v>42</v>
      </c>
      <c r="E316" s="25">
        <f t="shared" si="9"/>
        <v>4</v>
      </c>
      <c r="F316" s="25" t="s">
        <v>876</v>
      </c>
      <c r="G316" s="23">
        <v>104</v>
      </c>
      <c r="H316" s="21">
        <v>1.5610451300140899E-4</v>
      </c>
      <c r="I316" s="17">
        <v>1</v>
      </c>
      <c r="J316" s="37">
        <v>43282</v>
      </c>
      <c r="K316" s="67">
        <v>1</v>
      </c>
      <c r="L316" s="25" t="s">
        <v>877</v>
      </c>
      <c r="M316" s="25" t="s">
        <v>878</v>
      </c>
      <c r="N316" s="21">
        <v>107</v>
      </c>
      <c r="O316" s="21">
        <v>1</v>
      </c>
      <c r="P316" s="21">
        <v>5</v>
      </c>
      <c r="R316" s="25">
        <v>0.76722468700001201</v>
      </c>
      <c r="S316" s="25">
        <v>0.82500000000000007</v>
      </c>
      <c r="T316" s="25">
        <v>0.68056171750003003</v>
      </c>
    </row>
    <row r="317" spans="1:20" ht="90">
      <c r="A317" s="21" t="s">
        <v>521</v>
      </c>
      <c r="B317" s="21" t="s">
        <v>25</v>
      </c>
      <c r="C317" s="17">
        <f t="shared" si="8"/>
        <v>5</v>
      </c>
      <c r="D317" s="21" t="s">
        <v>17</v>
      </c>
      <c r="E317" s="25">
        <f t="shared" si="9"/>
        <v>6</v>
      </c>
      <c r="F317" s="25" t="s">
        <v>879</v>
      </c>
      <c r="G317" s="23">
        <v>111</v>
      </c>
      <c r="H317" s="21">
        <v>2.5982492238840702E-6</v>
      </c>
      <c r="I317" s="17">
        <v>0</v>
      </c>
      <c r="J317" s="37">
        <v>43281</v>
      </c>
      <c r="K317" s="67">
        <v>0</v>
      </c>
      <c r="L317" s="25" t="s">
        <v>880</v>
      </c>
      <c r="M317" s="25" t="s">
        <v>881</v>
      </c>
      <c r="N317" s="21">
        <v>118</v>
      </c>
      <c r="O317" s="21">
        <v>3</v>
      </c>
      <c r="P317" s="21">
        <v>3</v>
      </c>
      <c r="R317" s="25">
        <v>0.63911732854463121</v>
      </c>
      <c r="S317" s="25">
        <v>0.5634861006761831</v>
      </c>
      <c r="T317" s="25">
        <v>0.75256417034730327</v>
      </c>
    </row>
    <row r="318" spans="1:20" ht="210">
      <c r="A318" s="21" t="s">
        <v>521</v>
      </c>
      <c r="B318" s="21" t="s">
        <v>21</v>
      </c>
      <c r="C318" s="17">
        <f t="shared" si="8"/>
        <v>4</v>
      </c>
      <c r="D318" s="21" t="s">
        <v>17</v>
      </c>
      <c r="E318" s="25">
        <f t="shared" si="9"/>
        <v>6</v>
      </c>
      <c r="F318" s="25" t="s">
        <v>882</v>
      </c>
      <c r="G318" s="23">
        <v>402</v>
      </c>
      <c r="H318" s="21">
        <v>0.99678824679647304</v>
      </c>
      <c r="I318" s="17">
        <v>0</v>
      </c>
      <c r="J318" s="37">
        <v>43280</v>
      </c>
      <c r="K318" s="67">
        <v>1</v>
      </c>
      <c r="L318" s="25" t="s">
        <v>883</v>
      </c>
      <c r="M318" s="25" t="s">
        <v>884</v>
      </c>
      <c r="N318" s="21">
        <v>314</v>
      </c>
      <c r="O318" s="21">
        <v>2</v>
      </c>
      <c r="P318" s="21">
        <v>5</v>
      </c>
      <c r="R318" s="25">
        <v>0.76722468700001201</v>
      </c>
      <c r="S318" s="25">
        <v>0.82500000000000007</v>
      </c>
      <c r="T318" s="25">
        <v>0.68056171750003003</v>
      </c>
    </row>
    <row r="319" spans="1:20" ht="75">
      <c r="A319" s="21" t="s">
        <v>521</v>
      </c>
      <c r="B319" s="21" t="s">
        <v>21</v>
      </c>
      <c r="C319" s="17">
        <f t="shared" si="8"/>
        <v>4</v>
      </c>
      <c r="D319" s="21" t="s">
        <v>42</v>
      </c>
      <c r="E319" s="25">
        <f t="shared" si="9"/>
        <v>4</v>
      </c>
      <c r="F319" s="22" t="s">
        <v>885</v>
      </c>
      <c r="G319" s="23">
        <v>98</v>
      </c>
      <c r="H319" s="21">
        <v>1.9987261038467699E-6</v>
      </c>
      <c r="I319" s="17">
        <v>1</v>
      </c>
      <c r="J319" s="37">
        <v>43271</v>
      </c>
      <c r="K319" s="67">
        <v>0</v>
      </c>
      <c r="L319" s="25" t="s">
        <v>886</v>
      </c>
      <c r="M319" s="25" t="s">
        <v>887</v>
      </c>
      <c r="N319" s="21">
        <v>117</v>
      </c>
      <c r="O319" s="22">
        <v>2</v>
      </c>
      <c r="P319" s="22">
        <v>5</v>
      </c>
      <c r="R319" s="25">
        <v>0.76722468700001201</v>
      </c>
      <c r="S319" s="25">
        <v>0.82500000000000007</v>
      </c>
      <c r="T319" s="25">
        <v>0.68056171750003003</v>
      </c>
    </row>
    <row r="320" spans="1:20" ht="105">
      <c r="A320" s="21" t="s">
        <v>521</v>
      </c>
      <c r="B320" s="21" t="s">
        <v>21</v>
      </c>
      <c r="C320" s="17">
        <f t="shared" si="8"/>
        <v>4</v>
      </c>
      <c r="D320" s="21" t="s">
        <v>42</v>
      </c>
      <c r="E320" s="25">
        <f t="shared" si="9"/>
        <v>4</v>
      </c>
      <c r="F320" s="25" t="s">
        <v>160</v>
      </c>
      <c r="G320" s="23">
        <v>75</v>
      </c>
      <c r="H320" s="21">
        <v>2.1684567443506198E-3</v>
      </c>
      <c r="I320" s="17">
        <v>1</v>
      </c>
      <c r="J320" s="37">
        <v>43268</v>
      </c>
      <c r="K320" s="67">
        <v>0</v>
      </c>
      <c r="L320" s="22" t="s">
        <v>888</v>
      </c>
      <c r="M320" s="25" t="s">
        <v>889</v>
      </c>
      <c r="N320" s="21">
        <v>134</v>
      </c>
      <c r="O320" s="22">
        <v>1</v>
      </c>
      <c r="P320" s="22">
        <v>4</v>
      </c>
      <c r="R320" s="25">
        <v>0.73571428571428577</v>
      </c>
      <c r="S320" s="25">
        <v>0.75</v>
      </c>
      <c r="T320" s="25">
        <v>0.7142857142857143</v>
      </c>
    </row>
    <row r="321" spans="1:20" ht="60">
      <c r="A321" s="21" t="s">
        <v>521</v>
      </c>
      <c r="B321" s="21" t="s">
        <v>21</v>
      </c>
      <c r="C321" s="17">
        <f t="shared" si="8"/>
        <v>4</v>
      </c>
      <c r="D321" s="21" t="s">
        <v>17</v>
      </c>
      <c r="E321" s="25">
        <f t="shared" si="9"/>
        <v>6</v>
      </c>
      <c r="F321" s="25" t="s">
        <v>890</v>
      </c>
      <c r="G321" s="23">
        <v>19</v>
      </c>
      <c r="H321" s="21">
        <v>8.6634728516749998E-2</v>
      </c>
      <c r="I321" s="17">
        <v>0</v>
      </c>
      <c r="J321" s="37">
        <v>43267</v>
      </c>
      <c r="K321" s="67">
        <v>0</v>
      </c>
      <c r="L321" s="26" t="s">
        <v>891</v>
      </c>
      <c r="M321" s="25" t="s">
        <v>892</v>
      </c>
      <c r="N321" s="21">
        <v>86</v>
      </c>
      <c r="O321" s="21">
        <v>1</v>
      </c>
      <c r="P321" s="21">
        <v>3</v>
      </c>
      <c r="R321" s="25">
        <v>0.75102566813892135</v>
      </c>
      <c r="S321" s="25">
        <v>0.75</v>
      </c>
      <c r="T321" s="25">
        <v>0.75256417034730327</v>
      </c>
    </row>
    <row r="322" spans="1:20" ht="75">
      <c r="A322" s="21" t="s">
        <v>521</v>
      </c>
      <c r="B322" s="21" t="s">
        <v>21</v>
      </c>
      <c r="C322" s="17">
        <f t="shared" si="8"/>
        <v>4</v>
      </c>
      <c r="D322" s="21" t="s">
        <v>42</v>
      </c>
      <c r="E322" s="25">
        <f t="shared" si="9"/>
        <v>4</v>
      </c>
      <c r="F322" s="26" t="s">
        <v>375</v>
      </c>
      <c r="G322" s="23">
        <v>94</v>
      </c>
      <c r="H322" s="21">
        <v>1.2756406347902399E-6</v>
      </c>
      <c r="I322" s="17">
        <v>1</v>
      </c>
      <c r="J322" s="37">
        <v>43267</v>
      </c>
      <c r="K322" s="67">
        <v>0</v>
      </c>
      <c r="L322" s="25" t="s">
        <v>893</v>
      </c>
      <c r="M322" s="25" t="s">
        <v>894</v>
      </c>
      <c r="N322" s="21">
        <v>101</v>
      </c>
      <c r="O322" s="21">
        <v>1</v>
      </c>
      <c r="P322" s="21">
        <v>5</v>
      </c>
      <c r="R322" s="25">
        <v>0.68131559609092107</v>
      </c>
      <c r="S322" s="25">
        <v>0.68181818181818177</v>
      </c>
      <c r="T322" s="25">
        <v>0.68056171750003003</v>
      </c>
    </row>
    <row r="323" spans="1:20" ht="105">
      <c r="A323" s="21" t="s">
        <v>521</v>
      </c>
      <c r="B323" s="21" t="s">
        <v>21</v>
      </c>
      <c r="C323" s="17">
        <f t="shared" ref="C323:C386" si="10">_xlfn.IFS(B323="建议",1,B323="举报",2,B323="求助",3,B323="投诉",4,B323="咨询",5)</f>
        <v>4</v>
      </c>
      <c r="D323" s="21" t="s">
        <v>42</v>
      </c>
      <c r="E323" s="25">
        <f t="shared" ref="E323:E386" si="11">_xlfn.IFS(D323="12345app",1,D323="e福州app",2,D323="qq",3,D323="电话",4,D323="短信",5,D323="网站",6,D323="微博",7,D323="微信",8,D323="邮件",9)</f>
        <v>4</v>
      </c>
      <c r="F323" s="22" t="s">
        <v>812</v>
      </c>
      <c r="G323" s="23">
        <v>49</v>
      </c>
      <c r="H323" s="21">
        <v>1.81444044493176E-2</v>
      </c>
      <c r="I323" s="17">
        <v>1</v>
      </c>
      <c r="J323" s="37">
        <v>43262</v>
      </c>
      <c r="K323" s="67">
        <v>0</v>
      </c>
      <c r="L323" s="25" t="s">
        <v>895</v>
      </c>
      <c r="M323" s="25" t="s">
        <v>896</v>
      </c>
      <c r="N323" s="21">
        <v>151</v>
      </c>
      <c r="O323" s="22">
        <v>1</v>
      </c>
      <c r="P323" s="22">
        <v>2</v>
      </c>
      <c r="R323" s="25">
        <v>0.76918779643582313</v>
      </c>
      <c r="S323" s="25">
        <v>0.75</v>
      </c>
      <c r="T323" s="25">
        <v>0.79796949108955784</v>
      </c>
    </row>
    <row r="324" spans="1:20" ht="75">
      <c r="A324" s="21" t="s">
        <v>521</v>
      </c>
      <c r="B324" s="21" t="s">
        <v>21</v>
      </c>
      <c r="C324" s="17">
        <f t="shared" si="10"/>
        <v>4</v>
      </c>
      <c r="D324" s="21" t="s">
        <v>42</v>
      </c>
      <c r="E324" s="25">
        <f t="shared" si="11"/>
        <v>4</v>
      </c>
      <c r="F324" s="26" t="s">
        <v>119</v>
      </c>
      <c r="G324" s="23">
        <v>125</v>
      </c>
      <c r="H324" s="21">
        <v>2.49069142176484E-4</v>
      </c>
      <c r="I324" s="17">
        <v>1</v>
      </c>
      <c r="J324" s="37">
        <v>43253</v>
      </c>
      <c r="K324" s="67">
        <v>0</v>
      </c>
      <c r="L324" s="25" t="s">
        <v>897</v>
      </c>
      <c r="M324" s="25" t="s">
        <v>898</v>
      </c>
      <c r="N324" s="21">
        <v>34</v>
      </c>
      <c r="O324" s="21">
        <v>3</v>
      </c>
      <c r="P324" s="21">
        <v>9</v>
      </c>
      <c r="R324" s="25">
        <v>0.72357142857142853</v>
      </c>
      <c r="S324" s="25">
        <v>0.82500000000000007</v>
      </c>
      <c r="T324" s="25">
        <v>0.5714285714285714</v>
      </c>
    </row>
    <row r="325" spans="1:20" ht="90">
      <c r="A325" s="21" t="s">
        <v>521</v>
      </c>
      <c r="B325" s="21" t="s">
        <v>21</v>
      </c>
      <c r="C325" s="17">
        <f t="shared" si="10"/>
        <v>4</v>
      </c>
      <c r="D325" s="21" t="s">
        <v>42</v>
      </c>
      <c r="E325" s="25">
        <f t="shared" si="11"/>
        <v>4</v>
      </c>
      <c r="F325" s="25" t="s">
        <v>885</v>
      </c>
      <c r="G325" s="23">
        <v>83</v>
      </c>
      <c r="H325" s="21">
        <v>2.6542931324479201E-3</v>
      </c>
      <c r="I325" s="17">
        <v>1</v>
      </c>
      <c r="J325" s="37">
        <v>43250</v>
      </c>
      <c r="K325" s="67">
        <v>0</v>
      </c>
      <c r="L325" s="25" t="s">
        <v>899</v>
      </c>
      <c r="M325" s="25" t="s">
        <v>900</v>
      </c>
      <c r="N325" s="21">
        <v>121</v>
      </c>
      <c r="O325" s="21">
        <v>3</v>
      </c>
      <c r="P325" s="21">
        <v>16</v>
      </c>
      <c r="R325" s="25">
        <v>0.66642857142857148</v>
      </c>
      <c r="S325" s="25">
        <v>0.82500000000000007</v>
      </c>
      <c r="T325" s="25">
        <v>0.4285714285714286</v>
      </c>
    </row>
    <row r="326" spans="1:20" ht="45">
      <c r="A326" s="21" t="s">
        <v>521</v>
      </c>
      <c r="B326" s="21" t="s">
        <v>21</v>
      </c>
      <c r="C326" s="17">
        <f t="shared" si="10"/>
        <v>4</v>
      </c>
      <c r="D326" s="21" t="s">
        <v>42</v>
      </c>
      <c r="E326" s="25">
        <f t="shared" si="11"/>
        <v>4</v>
      </c>
      <c r="F326" s="26" t="s">
        <v>375</v>
      </c>
      <c r="G326" s="23">
        <v>36</v>
      </c>
      <c r="H326" s="21">
        <v>4.6454863299278896E-3</v>
      </c>
      <c r="I326" s="17">
        <v>1</v>
      </c>
      <c r="J326" s="37">
        <v>43246</v>
      </c>
      <c r="K326" s="67">
        <v>0</v>
      </c>
      <c r="L326" s="25" t="s">
        <v>901</v>
      </c>
      <c r="M326" s="25" t="s">
        <v>902</v>
      </c>
      <c r="N326" s="21">
        <v>65</v>
      </c>
      <c r="O326" s="21">
        <v>1</v>
      </c>
      <c r="P326" s="21">
        <v>4</v>
      </c>
      <c r="R326" s="25">
        <v>0.73571428571428577</v>
      </c>
      <c r="S326" s="25">
        <v>0.75</v>
      </c>
      <c r="T326" s="25">
        <v>0.7142857142857143</v>
      </c>
    </row>
    <row r="327" spans="1:20" ht="90">
      <c r="A327" s="21" t="s">
        <v>521</v>
      </c>
      <c r="B327" s="21" t="s">
        <v>21</v>
      </c>
      <c r="C327" s="17">
        <f t="shared" si="10"/>
        <v>4</v>
      </c>
      <c r="D327" s="21" t="s">
        <v>17</v>
      </c>
      <c r="E327" s="25">
        <f t="shared" si="11"/>
        <v>6</v>
      </c>
      <c r="F327" s="22" t="s">
        <v>903</v>
      </c>
      <c r="G327" s="23">
        <v>145</v>
      </c>
      <c r="H327" s="21">
        <v>1.0969278939191301E-3</v>
      </c>
      <c r="I327" s="17">
        <v>0</v>
      </c>
      <c r="J327" s="37">
        <v>43234</v>
      </c>
      <c r="K327" s="67">
        <v>0</v>
      </c>
      <c r="L327" s="22" t="s">
        <v>904</v>
      </c>
      <c r="M327" s="25" t="s">
        <v>905</v>
      </c>
      <c r="N327" s="21">
        <v>121</v>
      </c>
      <c r="O327" s="22">
        <v>1</v>
      </c>
      <c r="P327" s="22">
        <v>2</v>
      </c>
      <c r="R327" s="25">
        <v>0.76918779643582313</v>
      </c>
      <c r="S327" s="25">
        <v>0.75</v>
      </c>
      <c r="T327" s="25">
        <v>0.79796949108955784</v>
      </c>
    </row>
    <row r="328" spans="1:20" ht="90">
      <c r="A328" s="21" t="s">
        <v>521</v>
      </c>
      <c r="B328" s="21" t="s">
        <v>21</v>
      </c>
      <c r="C328" s="17">
        <f t="shared" si="10"/>
        <v>4</v>
      </c>
      <c r="D328" s="21" t="s">
        <v>42</v>
      </c>
      <c r="E328" s="25">
        <f t="shared" si="11"/>
        <v>4</v>
      </c>
      <c r="F328" s="25" t="s">
        <v>906</v>
      </c>
      <c r="G328" s="23">
        <v>50</v>
      </c>
      <c r="H328" s="21">
        <v>0.20466077923078599</v>
      </c>
      <c r="I328" s="17">
        <v>1</v>
      </c>
      <c r="J328" s="37">
        <v>43231</v>
      </c>
      <c r="K328" s="67">
        <v>0</v>
      </c>
      <c r="L328" s="25" t="s">
        <v>907</v>
      </c>
      <c r="M328" s="25" t="s">
        <v>908</v>
      </c>
      <c r="N328" s="21">
        <v>141</v>
      </c>
      <c r="O328" s="21">
        <v>1</v>
      </c>
      <c r="P328" s="21">
        <v>4</v>
      </c>
      <c r="R328" s="25">
        <v>0.73571428571428577</v>
      </c>
      <c r="S328" s="25">
        <v>0.75</v>
      </c>
      <c r="T328" s="25">
        <v>0.7142857142857143</v>
      </c>
    </row>
    <row r="329" spans="1:20" ht="90">
      <c r="A329" s="21" t="s">
        <v>521</v>
      </c>
      <c r="B329" s="21" t="s">
        <v>21</v>
      </c>
      <c r="C329" s="17">
        <f t="shared" si="10"/>
        <v>4</v>
      </c>
      <c r="D329" s="21" t="s">
        <v>42</v>
      </c>
      <c r="E329" s="25">
        <f t="shared" si="11"/>
        <v>4</v>
      </c>
      <c r="F329" s="22" t="s">
        <v>119</v>
      </c>
      <c r="G329" s="23">
        <v>62</v>
      </c>
      <c r="H329" s="21">
        <v>0.165937263207764</v>
      </c>
      <c r="I329" s="17">
        <v>1</v>
      </c>
      <c r="J329" s="43">
        <v>43231</v>
      </c>
      <c r="K329" s="68">
        <v>0</v>
      </c>
      <c r="L329" s="22" t="s">
        <v>909</v>
      </c>
      <c r="M329" s="17" t="s">
        <v>910</v>
      </c>
      <c r="N329" s="21">
        <v>121</v>
      </c>
      <c r="O329" s="21">
        <v>1</v>
      </c>
      <c r="P329" s="21">
        <v>4</v>
      </c>
      <c r="R329" s="25">
        <v>0.78071428571428569</v>
      </c>
      <c r="S329" s="25">
        <v>0.82500000000000007</v>
      </c>
      <c r="T329" s="25">
        <v>0.7142857142857143</v>
      </c>
    </row>
    <row r="330" spans="1:20" ht="90">
      <c r="A330" s="21" t="s">
        <v>521</v>
      </c>
      <c r="B330" s="21" t="s">
        <v>21</v>
      </c>
      <c r="C330" s="17">
        <f t="shared" si="10"/>
        <v>4</v>
      </c>
      <c r="D330" s="21" t="s">
        <v>17</v>
      </c>
      <c r="E330" s="25">
        <f t="shared" si="11"/>
        <v>6</v>
      </c>
      <c r="F330" s="25" t="s">
        <v>911</v>
      </c>
      <c r="G330" s="23">
        <v>85</v>
      </c>
      <c r="H330" s="21">
        <v>1.663784670071E-3</v>
      </c>
      <c r="I330" s="17">
        <v>1</v>
      </c>
      <c r="J330" s="37">
        <v>43223</v>
      </c>
      <c r="K330" s="67">
        <v>0</v>
      </c>
      <c r="L330" s="25" t="s">
        <v>912</v>
      </c>
      <c r="M330" s="25" t="s">
        <v>913</v>
      </c>
      <c r="N330" s="21">
        <v>120</v>
      </c>
      <c r="O330" s="22">
        <v>1</v>
      </c>
      <c r="P330" s="22">
        <v>13</v>
      </c>
      <c r="R330" s="25">
        <v>0.603059407635824</v>
      </c>
      <c r="S330" s="25">
        <v>0.68181818181818177</v>
      </c>
      <c r="T330" s="25">
        <v>0.48492124636228728</v>
      </c>
    </row>
    <row r="331" spans="1:20" ht="90">
      <c r="A331" s="21" t="s">
        <v>521</v>
      </c>
      <c r="B331" s="21" t="s">
        <v>21</v>
      </c>
      <c r="C331" s="17">
        <f t="shared" si="10"/>
        <v>4</v>
      </c>
      <c r="D331" s="21" t="s">
        <v>42</v>
      </c>
      <c r="E331" s="25">
        <f t="shared" si="11"/>
        <v>4</v>
      </c>
      <c r="F331" s="22" t="s">
        <v>914</v>
      </c>
      <c r="G331" s="23">
        <v>37</v>
      </c>
      <c r="H331" s="21">
        <v>0.20858409722233401</v>
      </c>
      <c r="I331" s="17">
        <v>1</v>
      </c>
      <c r="J331" s="37">
        <v>43216</v>
      </c>
      <c r="K331" s="67">
        <v>0</v>
      </c>
      <c r="L331" s="25" t="s">
        <v>915</v>
      </c>
      <c r="M331" s="25" t="s">
        <v>916</v>
      </c>
      <c r="N331" s="21">
        <v>139</v>
      </c>
      <c r="O331" s="22">
        <v>1</v>
      </c>
      <c r="P331" s="22">
        <v>4</v>
      </c>
      <c r="R331" s="25">
        <v>0.78071428571428569</v>
      </c>
      <c r="S331" s="25">
        <v>0.82500000000000007</v>
      </c>
      <c r="T331" s="25">
        <v>0.7142857142857143</v>
      </c>
    </row>
    <row r="332" spans="1:20" ht="75">
      <c r="A332" s="21" t="s">
        <v>521</v>
      </c>
      <c r="B332" s="21" t="s">
        <v>21</v>
      </c>
      <c r="C332" s="17">
        <f t="shared" si="10"/>
        <v>4</v>
      </c>
      <c r="D332" s="21" t="s">
        <v>42</v>
      </c>
      <c r="E332" s="25">
        <f t="shared" si="11"/>
        <v>4</v>
      </c>
      <c r="F332" s="26" t="s">
        <v>140</v>
      </c>
      <c r="G332" s="23">
        <v>57</v>
      </c>
      <c r="H332" s="21">
        <v>0.21276865349787999</v>
      </c>
      <c r="I332" s="17">
        <v>1</v>
      </c>
      <c r="J332" s="37">
        <v>43213</v>
      </c>
      <c r="K332" s="67">
        <v>0</v>
      </c>
      <c r="L332" s="22" t="s">
        <v>917</v>
      </c>
      <c r="M332" s="25" t="s">
        <v>918</v>
      </c>
      <c r="N332" s="21">
        <v>99</v>
      </c>
      <c r="O332" s="22">
        <v>1</v>
      </c>
      <c r="P332" s="22">
        <v>3</v>
      </c>
      <c r="R332" s="25">
        <v>0.79602566813892128</v>
      </c>
      <c r="S332" s="25">
        <v>0.82500000000000007</v>
      </c>
      <c r="T332" s="25">
        <v>0.75256417034730327</v>
      </c>
    </row>
    <row r="333" spans="1:20" ht="135">
      <c r="A333" s="21" t="s">
        <v>521</v>
      </c>
      <c r="B333" s="21" t="s">
        <v>21</v>
      </c>
      <c r="C333" s="17">
        <f t="shared" si="10"/>
        <v>4</v>
      </c>
      <c r="D333" s="21" t="s">
        <v>42</v>
      </c>
      <c r="E333" s="25">
        <f t="shared" si="11"/>
        <v>4</v>
      </c>
      <c r="F333" s="26" t="s">
        <v>140</v>
      </c>
      <c r="G333" s="23">
        <v>50</v>
      </c>
      <c r="H333" s="21">
        <v>0.18056544784233799</v>
      </c>
      <c r="I333" s="17">
        <v>1</v>
      </c>
      <c r="J333" s="37">
        <v>43213</v>
      </c>
      <c r="K333" s="67">
        <v>0</v>
      </c>
      <c r="L333" s="25" t="s">
        <v>919</v>
      </c>
      <c r="M333" s="25" t="s">
        <v>920</v>
      </c>
      <c r="N333" s="21">
        <v>198</v>
      </c>
      <c r="O333" s="21">
        <v>1</v>
      </c>
      <c r="P333" s="21">
        <v>3</v>
      </c>
      <c r="R333" s="25">
        <v>0.79602566813892128</v>
      </c>
      <c r="S333" s="25">
        <v>0.82500000000000007</v>
      </c>
      <c r="T333" s="25">
        <v>0.75256417034730327</v>
      </c>
    </row>
    <row r="334" spans="1:20" ht="105">
      <c r="A334" s="21" t="s">
        <v>521</v>
      </c>
      <c r="B334" s="21" t="s">
        <v>21</v>
      </c>
      <c r="C334" s="17">
        <f t="shared" si="10"/>
        <v>4</v>
      </c>
      <c r="D334" s="21" t="s">
        <v>42</v>
      </c>
      <c r="E334" s="25">
        <f t="shared" si="11"/>
        <v>4</v>
      </c>
      <c r="F334" s="25" t="s">
        <v>921</v>
      </c>
      <c r="G334" s="23">
        <v>78</v>
      </c>
      <c r="H334" s="21">
        <v>1.8922323202600198E-2</v>
      </c>
      <c r="I334" s="17">
        <v>1</v>
      </c>
      <c r="J334" s="37">
        <v>43193</v>
      </c>
      <c r="K334" s="67">
        <v>0</v>
      </c>
      <c r="L334" s="25" t="s">
        <v>922</v>
      </c>
      <c r="M334" s="25" t="s">
        <v>923</v>
      </c>
      <c r="N334" s="21">
        <v>151</v>
      </c>
      <c r="O334" s="21">
        <v>1</v>
      </c>
      <c r="P334" s="21">
        <v>1</v>
      </c>
      <c r="R334" s="25">
        <v>0.79285714285714293</v>
      </c>
      <c r="S334" s="25">
        <v>0.75</v>
      </c>
      <c r="T334" s="25">
        <v>0.85714285714285721</v>
      </c>
    </row>
    <row r="335" spans="1:20" ht="105">
      <c r="A335" s="21" t="s">
        <v>521</v>
      </c>
      <c r="B335" s="21" t="s">
        <v>21</v>
      </c>
      <c r="C335" s="17">
        <f t="shared" si="10"/>
        <v>4</v>
      </c>
      <c r="D335" s="21" t="s">
        <v>17</v>
      </c>
      <c r="E335" s="25">
        <f t="shared" si="11"/>
        <v>6</v>
      </c>
      <c r="F335" s="25" t="s">
        <v>924</v>
      </c>
      <c r="G335" s="23">
        <v>55</v>
      </c>
      <c r="H335" s="21">
        <v>1.20241028663983E-2</v>
      </c>
      <c r="I335" s="17">
        <v>1</v>
      </c>
      <c r="J335" s="37">
        <v>43193</v>
      </c>
      <c r="K335" s="67">
        <v>0</v>
      </c>
      <c r="L335" s="25" t="s">
        <v>925</v>
      </c>
      <c r="M335" s="25" t="s">
        <v>926</v>
      </c>
      <c r="N335" s="21">
        <v>154</v>
      </c>
      <c r="O335" s="21">
        <v>1</v>
      </c>
      <c r="P335" s="21">
        <v>1</v>
      </c>
      <c r="R335" s="25">
        <v>0.83785714285714286</v>
      </c>
      <c r="S335" s="25">
        <v>0.82500000000000007</v>
      </c>
      <c r="T335" s="25">
        <v>0.85714285714285721</v>
      </c>
    </row>
    <row r="336" spans="1:20" ht="90">
      <c r="A336" s="21" t="s">
        <v>521</v>
      </c>
      <c r="B336" s="21" t="s">
        <v>21</v>
      </c>
      <c r="C336" s="17">
        <f t="shared" si="10"/>
        <v>4</v>
      </c>
      <c r="D336" s="21" t="s">
        <v>42</v>
      </c>
      <c r="E336" s="25">
        <f t="shared" si="11"/>
        <v>4</v>
      </c>
      <c r="F336" s="26" t="s">
        <v>927</v>
      </c>
      <c r="G336" s="23">
        <v>60</v>
      </c>
      <c r="H336" s="21">
        <v>0.15013439583788299</v>
      </c>
      <c r="I336" s="17">
        <v>1</v>
      </c>
      <c r="J336" s="37">
        <v>43190</v>
      </c>
      <c r="K336" s="67">
        <v>0</v>
      </c>
      <c r="L336" s="25" t="s">
        <v>928</v>
      </c>
      <c r="M336" s="25" t="s">
        <v>929</v>
      </c>
      <c r="N336" s="21">
        <v>121</v>
      </c>
      <c r="O336" s="21">
        <v>2</v>
      </c>
      <c r="P336" s="21">
        <v>8</v>
      </c>
      <c r="R336" s="25">
        <v>0.73337559287164633</v>
      </c>
      <c r="S336" s="25">
        <v>0.82500000000000007</v>
      </c>
      <c r="T336" s="25">
        <v>0.59593898217911567</v>
      </c>
    </row>
    <row r="337" spans="1:20" ht="120">
      <c r="A337" s="21" t="s">
        <v>521</v>
      </c>
      <c r="B337" s="21" t="s">
        <v>21</v>
      </c>
      <c r="C337" s="17">
        <f t="shared" si="10"/>
        <v>4</v>
      </c>
      <c r="D337" s="21" t="s">
        <v>42</v>
      </c>
      <c r="E337" s="25">
        <f t="shared" si="11"/>
        <v>4</v>
      </c>
      <c r="F337" s="26" t="s">
        <v>119</v>
      </c>
      <c r="G337" s="23">
        <v>51</v>
      </c>
      <c r="H337" s="21">
        <v>0.40259300577737001</v>
      </c>
      <c r="I337" s="17">
        <v>1</v>
      </c>
      <c r="J337" s="37">
        <v>43184</v>
      </c>
      <c r="K337" s="67">
        <v>0</v>
      </c>
      <c r="L337" s="25" t="s">
        <v>930</v>
      </c>
      <c r="M337" s="25" t="s">
        <v>931</v>
      </c>
      <c r="N337" s="21">
        <v>168</v>
      </c>
      <c r="O337" s="21">
        <v>2</v>
      </c>
      <c r="P337" s="21">
        <v>4</v>
      </c>
      <c r="R337" s="25">
        <v>0.73571428571428577</v>
      </c>
      <c r="S337" s="25">
        <v>0.75</v>
      </c>
      <c r="T337" s="25">
        <v>0.7142857142857143</v>
      </c>
    </row>
    <row r="338" spans="1:20" ht="90">
      <c r="A338" s="21" t="s">
        <v>521</v>
      </c>
      <c r="B338" s="21" t="s">
        <v>80</v>
      </c>
      <c r="C338" s="17">
        <f t="shared" si="10"/>
        <v>1</v>
      </c>
      <c r="D338" s="21" t="s">
        <v>17</v>
      </c>
      <c r="E338" s="25">
        <f t="shared" si="11"/>
        <v>6</v>
      </c>
      <c r="F338" s="25" t="s">
        <v>932</v>
      </c>
      <c r="G338" s="23">
        <v>160</v>
      </c>
      <c r="H338" s="21">
        <v>0.991663104700513</v>
      </c>
      <c r="I338" s="17">
        <v>0</v>
      </c>
      <c r="J338" s="37">
        <v>43178</v>
      </c>
      <c r="K338" s="67">
        <v>1</v>
      </c>
      <c r="L338" s="25" t="s">
        <v>933</v>
      </c>
      <c r="M338" s="25" t="s">
        <v>934</v>
      </c>
      <c r="N338" s="21">
        <v>41</v>
      </c>
      <c r="O338" s="21">
        <v>3</v>
      </c>
      <c r="P338" s="21">
        <v>10</v>
      </c>
      <c r="R338" s="25">
        <v>0.66929841941894974</v>
      </c>
      <c r="S338" s="25">
        <v>0.75</v>
      </c>
      <c r="T338" s="25">
        <v>0.54824604854737435</v>
      </c>
    </row>
    <row r="339" spans="1:20" ht="90">
      <c r="A339" s="21" t="s">
        <v>521</v>
      </c>
      <c r="B339" s="21" t="s">
        <v>21</v>
      </c>
      <c r="C339" s="17">
        <f t="shared" si="10"/>
        <v>4</v>
      </c>
      <c r="D339" s="21" t="s">
        <v>42</v>
      </c>
      <c r="E339" s="25">
        <f t="shared" si="11"/>
        <v>4</v>
      </c>
      <c r="F339" s="26" t="s">
        <v>119</v>
      </c>
      <c r="G339" s="23">
        <v>42</v>
      </c>
      <c r="H339" s="21">
        <v>2.87498975282959E-2</v>
      </c>
      <c r="I339" s="17">
        <v>1</v>
      </c>
      <c r="J339" s="37">
        <v>43079</v>
      </c>
      <c r="K339" s="67">
        <v>0</v>
      </c>
      <c r="L339" s="25" t="s">
        <v>935</v>
      </c>
      <c r="M339" s="25" t="s">
        <v>936</v>
      </c>
      <c r="N339" s="21">
        <v>124</v>
      </c>
      <c r="O339" s="21">
        <v>1</v>
      </c>
      <c r="P339" s="21">
        <v>10</v>
      </c>
      <c r="R339" s="25">
        <v>0.66929841941894974</v>
      </c>
      <c r="S339" s="25">
        <v>0.75</v>
      </c>
      <c r="T339" s="25">
        <v>0.54824604854737435</v>
      </c>
    </row>
    <row r="340" spans="1:20" ht="90">
      <c r="A340" s="21" t="s">
        <v>521</v>
      </c>
      <c r="B340" s="21" t="s">
        <v>21</v>
      </c>
      <c r="C340" s="17">
        <f t="shared" si="10"/>
        <v>4</v>
      </c>
      <c r="D340" s="21" t="s">
        <v>42</v>
      </c>
      <c r="E340" s="25">
        <f t="shared" si="11"/>
        <v>4</v>
      </c>
      <c r="F340" s="25" t="s">
        <v>295</v>
      </c>
      <c r="G340" s="23">
        <v>95</v>
      </c>
      <c r="H340" s="21">
        <v>1.9805470220584799E-2</v>
      </c>
      <c r="I340" s="17">
        <v>1</v>
      </c>
      <c r="J340" s="37">
        <v>43076</v>
      </c>
      <c r="K340" s="67">
        <v>0</v>
      </c>
      <c r="L340" s="25" t="s">
        <v>937</v>
      </c>
      <c r="M340" s="25" t="s">
        <v>938</v>
      </c>
      <c r="N340" s="21">
        <v>125</v>
      </c>
      <c r="O340" s="21">
        <v>1</v>
      </c>
      <c r="P340" s="21">
        <v>5</v>
      </c>
      <c r="R340" s="25">
        <v>0.72222468700001197</v>
      </c>
      <c r="S340" s="25">
        <v>0.75</v>
      </c>
      <c r="T340" s="25">
        <v>0.68056171750003003</v>
      </c>
    </row>
    <row r="341" spans="1:20" ht="45">
      <c r="A341" s="21" t="s">
        <v>521</v>
      </c>
      <c r="B341" s="21" t="s">
        <v>21</v>
      </c>
      <c r="C341" s="17">
        <f t="shared" si="10"/>
        <v>4</v>
      </c>
      <c r="D341" s="21" t="s">
        <v>42</v>
      </c>
      <c r="E341" s="25">
        <f t="shared" si="11"/>
        <v>4</v>
      </c>
      <c r="F341" s="25" t="s">
        <v>939</v>
      </c>
      <c r="G341" s="23">
        <v>54</v>
      </c>
      <c r="H341" s="21">
        <v>4.0693880246235201E-2</v>
      </c>
      <c r="I341" s="17">
        <v>1</v>
      </c>
      <c r="J341" s="37">
        <v>43070</v>
      </c>
      <c r="K341" s="67">
        <v>0</v>
      </c>
      <c r="L341" s="25" t="s">
        <v>940</v>
      </c>
      <c r="M341" s="25" t="s">
        <v>941</v>
      </c>
      <c r="N341" s="21">
        <v>55</v>
      </c>
      <c r="O341" s="21">
        <v>1</v>
      </c>
      <c r="P341" s="21">
        <v>4</v>
      </c>
      <c r="R341" s="25">
        <v>0.73571428571428577</v>
      </c>
      <c r="S341" s="25">
        <v>0.75</v>
      </c>
      <c r="T341" s="25">
        <v>0.7142857142857143</v>
      </c>
    </row>
    <row r="342" spans="1:20" ht="75">
      <c r="A342" s="21" t="s">
        <v>521</v>
      </c>
      <c r="B342" s="21" t="s">
        <v>21</v>
      </c>
      <c r="C342" s="17">
        <f t="shared" si="10"/>
        <v>4</v>
      </c>
      <c r="D342" s="21" t="s">
        <v>17</v>
      </c>
      <c r="E342" s="25">
        <f t="shared" si="11"/>
        <v>6</v>
      </c>
      <c r="F342" s="25" t="s">
        <v>942</v>
      </c>
      <c r="G342" s="23">
        <v>140</v>
      </c>
      <c r="H342" s="21">
        <v>4.0732446872015999E-4</v>
      </c>
      <c r="I342" s="17">
        <v>1</v>
      </c>
      <c r="J342" s="37">
        <v>43062</v>
      </c>
      <c r="K342" s="67">
        <v>1</v>
      </c>
      <c r="L342" s="25" t="s">
        <v>943</v>
      </c>
      <c r="M342" s="51" t="s">
        <v>769</v>
      </c>
      <c r="N342" s="21">
        <v>107</v>
      </c>
      <c r="O342" s="21">
        <v>1</v>
      </c>
      <c r="P342" s="21">
        <v>12</v>
      </c>
      <c r="R342" s="25">
        <v>0.65205133627784262</v>
      </c>
      <c r="S342" s="25">
        <v>0.75</v>
      </c>
      <c r="T342" s="25">
        <v>0.50512834069460655</v>
      </c>
    </row>
    <row r="343" spans="1:20" ht="105">
      <c r="A343" s="21" t="s">
        <v>521</v>
      </c>
      <c r="B343" s="21" t="s">
        <v>21</v>
      </c>
      <c r="C343" s="17">
        <f t="shared" si="10"/>
        <v>4</v>
      </c>
      <c r="D343" s="21" t="s">
        <v>42</v>
      </c>
      <c r="E343" s="25">
        <f t="shared" si="11"/>
        <v>4</v>
      </c>
      <c r="F343" s="25" t="s">
        <v>944</v>
      </c>
      <c r="G343" s="23">
        <v>155</v>
      </c>
      <c r="H343" s="21">
        <v>4.5784236171790803E-3</v>
      </c>
      <c r="I343" s="17">
        <v>1</v>
      </c>
      <c r="J343" s="37">
        <v>43061</v>
      </c>
      <c r="K343" s="67">
        <v>1</v>
      </c>
      <c r="L343" s="25" t="s">
        <v>945</v>
      </c>
      <c r="M343" s="52" t="s">
        <v>946</v>
      </c>
      <c r="N343" s="21">
        <v>140</v>
      </c>
      <c r="O343" s="21">
        <v>3</v>
      </c>
      <c r="P343" s="21">
        <v>5</v>
      </c>
      <c r="R343" s="25">
        <v>0.76722468700001201</v>
      </c>
      <c r="S343" s="25">
        <v>0.82500000000000007</v>
      </c>
      <c r="T343" s="25">
        <v>0.68056171750003003</v>
      </c>
    </row>
    <row r="344" spans="1:20" ht="45">
      <c r="A344" s="21" t="s">
        <v>521</v>
      </c>
      <c r="B344" s="21" t="s">
        <v>21</v>
      </c>
      <c r="C344" s="17">
        <f t="shared" si="10"/>
        <v>4</v>
      </c>
      <c r="D344" s="21" t="s">
        <v>42</v>
      </c>
      <c r="E344" s="25">
        <f t="shared" si="11"/>
        <v>4</v>
      </c>
      <c r="F344" s="26" t="s">
        <v>947</v>
      </c>
      <c r="G344" s="23">
        <v>50</v>
      </c>
      <c r="H344" s="21">
        <v>0.137363253035369</v>
      </c>
      <c r="I344" s="17">
        <v>1</v>
      </c>
      <c r="J344" s="37">
        <v>43055</v>
      </c>
      <c r="K344" s="67">
        <v>0</v>
      </c>
      <c r="L344" s="25" t="s">
        <v>948</v>
      </c>
      <c r="M344" s="25" t="s">
        <v>949</v>
      </c>
      <c r="N344" s="21">
        <v>53</v>
      </c>
      <c r="O344" s="21">
        <v>1</v>
      </c>
      <c r="P344" s="21">
        <v>1</v>
      </c>
      <c r="R344" s="25">
        <v>0.79285714285714293</v>
      </c>
      <c r="S344" s="25">
        <v>0.75</v>
      </c>
      <c r="T344" s="25">
        <v>0.85714285714285721</v>
      </c>
    </row>
    <row r="345" spans="1:20" ht="60">
      <c r="A345" s="21" t="s">
        <v>521</v>
      </c>
      <c r="B345" s="21" t="s">
        <v>25</v>
      </c>
      <c r="C345" s="17">
        <f t="shared" si="10"/>
        <v>5</v>
      </c>
      <c r="D345" s="21" t="s">
        <v>17</v>
      </c>
      <c r="E345" s="25">
        <f t="shared" si="11"/>
        <v>6</v>
      </c>
      <c r="F345" s="25" t="s">
        <v>950</v>
      </c>
      <c r="G345" s="23">
        <v>91</v>
      </c>
      <c r="H345" s="21">
        <v>0.94018257676009098</v>
      </c>
      <c r="I345" s="17">
        <v>1</v>
      </c>
      <c r="J345" s="37">
        <v>43031</v>
      </c>
      <c r="K345" s="67">
        <v>1</v>
      </c>
      <c r="L345" s="25" t="s">
        <v>951</v>
      </c>
      <c r="M345" s="25" t="s">
        <v>952</v>
      </c>
      <c r="N345" s="21">
        <v>28</v>
      </c>
      <c r="O345" s="21">
        <v>3</v>
      </c>
      <c r="P345" s="21">
        <v>3</v>
      </c>
      <c r="R345" s="25">
        <v>0.75102566813892135</v>
      </c>
      <c r="S345" s="25">
        <v>0.75</v>
      </c>
      <c r="T345" s="25">
        <v>0.75256417034730327</v>
      </c>
    </row>
    <row r="346" spans="1:20" ht="90">
      <c r="A346" s="21" t="s">
        <v>521</v>
      </c>
      <c r="B346" s="21" t="s">
        <v>25</v>
      </c>
      <c r="C346" s="17">
        <f t="shared" si="10"/>
        <v>5</v>
      </c>
      <c r="D346" s="21" t="s">
        <v>17</v>
      </c>
      <c r="E346" s="25">
        <f t="shared" si="11"/>
        <v>6</v>
      </c>
      <c r="F346" s="26" t="s">
        <v>953</v>
      </c>
      <c r="G346" s="23">
        <v>87</v>
      </c>
      <c r="H346" s="21">
        <v>0.99914697104706096</v>
      </c>
      <c r="I346" s="17">
        <v>0</v>
      </c>
      <c r="J346" s="37">
        <v>43028</v>
      </c>
      <c r="K346" s="67">
        <v>1</v>
      </c>
      <c r="L346" s="25" t="s">
        <v>954</v>
      </c>
      <c r="M346" s="25" t="s">
        <v>955</v>
      </c>
      <c r="N346" s="21">
        <v>114</v>
      </c>
      <c r="O346" s="21">
        <v>3</v>
      </c>
      <c r="P346" s="21">
        <v>4</v>
      </c>
      <c r="R346" s="25">
        <v>0.65761511216056667</v>
      </c>
      <c r="S346" s="25">
        <v>0.61983471074380159</v>
      </c>
      <c r="T346" s="25">
        <v>0.7142857142857143</v>
      </c>
    </row>
    <row r="347" spans="1:20" ht="120">
      <c r="A347" s="21" t="s">
        <v>521</v>
      </c>
      <c r="B347" s="21" t="s">
        <v>21</v>
      </c>
      <c r="C347" s="17">
        <f t="shared" si="10"/>
        <v>4</v>
      </c>
      <c r="D347" s="21" t="s">
        <v>17</v>
      </c>
      <c r="E347" s="25">
        <f t="shared" si="11"/>
        <v>6</v>
      </c>
      <c r="F347" s="25" t="s">
        <v>956</v>
      </c>
      <c r="G347" s="23">
        <v>205</v>
      </c>
      <c r="H347" s="21">
        <v>7.6033397364522201E-3</v>
      </c>
      <c r="I347" s="17">
        <v>1</v>
      </c>
      <c r="J347" s="37">
        <v>43018</v>
      </c>
      <c r="K347" s="67">
        <v>1</v>
      </c>
      <c r="L347" s="25" t="s">
        <v>957</v>
      </c>
      <c r="M347" s="25" t="s">
        <v>958</v>
      </c>
      <c r="N347" s="21">
        <v>150</v>
      </c>
      <c r="O347" s="21">
        <v>3</v>
      </c>
      <c r="P347" s="21">
        <v>3</v>
      </c>
      <c r="R347" s="25">
        <v>0.75102566813892135</v>
      </c>
      <c r="S347" s="25">
        <v>0.75</v>
      </c>
      <c r="T347" s="25">
        <v>0.75256417034730327</v>
      </c>
    </row>
    <row r="348" spans="1:20" ht="45">
      <c r="A348" s="21" t="s">
        <v>521</v>
      </c>
      <c r="B348" s="21" t="s">
        <v>21</v>
      </c>
      <c r="C348" s="17">
        <f t="shared" si="10"/>
        <v>4</v>
      </c>
      <c r="D348" s="21" t="s">
        <v>42</v>
      </c>
      <c r="E348" s="25">
        <f t="shared" si="11"/>
        <v>4</v>
      </c>
      <c r="F348" s="22" t="s">
        <v>959</v>
      </c>
      <c r="G348" s="23">
        <v>56</v>
      </c>
      <c r="H348" s="21">
        <v>0.91739879979800798</v>
      </c>
      <c r="I348" s="17">
        <v>1</v>
      </c>
      <c r="J348" s="37">
        <v>43000</v>
      </c>
      <c r="K348" s="67">
        <v>0</v>
      </c>
      <c r="L348" s="25" t="s">
        <v>960</v>
      </c>
      <c r="M348" s="25" t="s">
        <v>961</v>
      </c>
      <c r="N348" s="21">
        <v>39</v>
      </c>
      <c r="O348" s="22">
        <v>1</v>
      </c>
      <c r="P348" s="22">
        <v>17</v>
      </c>
      <c r="R348" s="25">
        <v>0.61439396425041937</v>
      </c>
      <c r="S348" s="25">
        <v>0.75</v>
      </c>
      <c r="T348" s="25">
        <v>0.41098491062604853</v>
      </c>
    </row>
    <row r="349" spans="1:20" ht="45">
      <c r="A349" s="21" t="s">
        <v>521</v>
      </c>
      <c r="B349" s="21" t="s">
        <v>21</v>
      </c>
      <c r="C349" s="17">
        <f t="shared" si="10"/>
        <v>4</v>
      </c>
      <c r="D349" s="21" t="s">
        <v>451</v>
      </c>
      <c r="E349" s="25">
        <f t="shared" si="11"/>
        <v>5</v>
      </c>
      <c r="F349" s="25" t="s">
        <v>452</v>
      </c>
      <c r="G349" s="23">
        <v>50</v>
      </c>
      <c r="H349" s="21">
        <v>0.99001739261066701</v>
      </c>
      <c r="I349" s="17">
        <v>1</v>
      </c>
      <c r="J349" s="37">
        <v>42998</v>
      </c>
      <c r="K349" s="67">
        <v>1</v>
      </c>
      <c r="L349" s="25" t="s">
        <v>962</v>
      </c>
      <c r="M349" s="25" t="s">
        <v>963</v>
      </c>
      <c r="N349" s="21">
        <v>55</v>
      </c>
      <c r="O349" s="21">
        <v>2</v>
      </c>
      <c r="P349" s="21">
        <v>2</v>
      </c>
      <c r="R349" s="25">
        <v>0.76918779643582313</v>
      </c>
      <c r="S349" s="25">
        <v>0.75</v>
      </c>
      <c r="T349" s="25">
        <v>0.79796949108955784</v>
      </c>
    </row>
    <row r="350" spans="1:20" ht="90">
      <c r="A350" s="21" t="s">
        <v>521</v>
      </c>
      <c r="B350" s="21" t="s">
        <v>21</v>
      </c>
      <c r="C350" s="17">
        <f t="shared" si="10"/>
        <v>4</v>
      </c>
      <c r="D350" s="21" t="s">
        <v>42</v>
      </c>
      <c r="E350" s="25">
        <f t="shared" si="11"/>
        <v>4</v>
      </c>
      <c r="F350" s="25" t="s">
        <v>964</v>
      </c>
      <c r="G350" s="23">
        <v>161</v>
      </c>
      <c r="H350" s="21">
        <v>6.5352923054580198E-3</v>
      </c>
      <c r="I350" s="17">
        <v>1</v>
      </c>
      <c r="J350" s="37">
        <v>42997</v>
      </c>
      <c r="K350" s="67">
        <v>0</v>
      </c>
      <c r="L350" s="22" t="s">
        <v>965</v>
      </c>
      <c r="M350" s="25" t="s">
        <v>966</v>
      </c>
      <c r="N350" s="21">
        <v>120</v>
      </c>
      <c r="O350" s="22">
        <v>2</v>
      </c>
      <c r="P350" s="22">
        <v>21</v>
      </c>
      <c r="R350" s="25">
        <v>0.63313853171680923</v>
      </c>
      <c r="S350" s="25">
        <v>0.82500000000000007</v>
      </c>
      <c r="T350" s="25">
        <v>0.34534632929202291</v>
      </c>
    </row>
    <row r="351" spans="1:20" ht="60">
      <c r="A351" s="21" t="s">
        <v>521</v>
      </c>
      <c r="B351" s="21" t="s">
        <v>21</v>
      </c>
      <c r="C351" s="17">
        <f t="shared" si="10"/>
        <v>4</v>
      </c>
      <c r="D351" s="21" t="s">
        <v>42</v>
      </c>
      <c r="E351" s="25">
        <f t="shared" si="11"/>
        <v>4</v>
      </c>
      <c r="F351" s="25" t="s">
        <v>967</v>
      </c>
      <c r="G351" s="23">
        <v>116</v>
      </c>
      <c r="H351" s="21">
        <v>2.2754249789591602E-5</v>
      </c>
      <c r="I351" s="17">
        <v>1</v>
      </c>
      <c r="J351" s="37">
        <v>42984</v>
      </c>
      <c r="K351" s="67">
        <v>0</v>
      </c>
      <c r="L351" s="25" t="s">
        <v>968</v>
      </c>
      <c r="M351" s="25" t="s">
        <v>969</v>
      </c>
      <c r="N351" s="21">
        <v>39</v>
      </c>
      <c r="O351" s="21">
        <v>1</v>
      </c>
      <c r="P351" s="21">
        <v>12</v>
      </c>
      <c r="R351" s="25">
        <v>0.65205133627784262</v>
      </c>
      <c r="S351" s="25">
        <v>0.75</v>
      </c>
      <c r="T351" s="25">
        <v>0.50512834069460655</v>
      </c>
    </row>
    <row r="352" spans="1:20" ht="45">
      <c r="A352" s="21" t="s">
        <v>521</v>
      </c>
      <c r="B352" s="21" t="s">
        <v>21</v>
      </c>
      <c r="C352" s="17">
        <f t="shared" si="10"/>
        <v>4</v>
      </c>
      <c r="D352" s="21" t="s">
        <v>42</v>
      </c>
      <c r="E352" s="25">
        <f t="shared" si="11"/>
        <v>4</v>
      </c>
      <c r="F352" s="25" t="s">
        <v>967</v>
      </c>
      <c r="G352" s="23">
        <v>38</v>
      </c>
      <c r="H352" s="21">
        <v>0.16569012307394401</v>
      </c>
      <c r="I352" s="17">
        <v>1</v>
      </c>
      <c r="J352" s="37">
        <v>42981</v>
      </c>
      <c r="K352" s="67">
        <v>0</v>
      </c>
      <c r="L352" s="25" t="s">
        <v>970</v>
      </c>
      <c r="M352" s="25" t="s">
        <v>971</v>
      </c>
      <c r="N352" s="21">
        <v>60</v>
      </c>
      <c r="O352" s="21">
        <v>1</v>
      </c>
      <c r="P352" s="21">
        <v>1</v>
      </c>
      <c r="R352" s="25">
        <v>0.79285714285714293</v>
      </c>
      <c r="S352" s="25">
        <v>0.75</v>
      </c>
      <c r="T352" s="25">
        <v>0.85714285714285721</v>
      </c>
    </row>
    <row r="353" spans="1:20" ht="105">
      <c r="A353" s="21" t="s">
        <v>521</v>
      </c>
      <c r="B353" s="21" t="s">
        <v>21</v>
      </c>
      <c r="C353" s="17">
        <f t="shared" si="10"/>
        <v>4</v>
      </c>
      <c r="D353" s="21" t="s">
        <v>17</v>
      </c>
      <c r="E353" s="25">
        <f t="shared" si="11"/>
        <v>6</v>
      </c>
      <c r="F353" s="25" t="s">
        <v>972</v>
      </c>
      <c r="G353" s="23">
        <v>203</v>
      </c>
      <c r="H353" s="21">
        <v>4.0389691591258302E-11</v>
      </c>
      <c r="I353" s="17">
        <v>1</v>
      </c>
      <c r="J353" s="37">
        <v>42969</v>
      </c>
      <c r="K353" s="67">
        <v>0</v>
      </c>
      <c r="L353" s="25" t="s">
        <v>973</v>
      </c>
      <c r="M353" s="25" t="s">
        <v>974</v>
      </c>
      <c r="N353" s="21">
        <v>57</v>
      </c>
      <c r="O353" s="21">
        <v>1</v>
      </c>
      <c r="P353" s="21">
        <v>0</v>
      </c>
      <c r="R353" s="25">
        <v>0.80909090909090908</v>
      </c>
      <c r="S353" s="25">
        <v>0.68181818181818177</v>
      </c>
      <c r="T353" s="25">
        <v>1</v>
      </c>
    </row>
    <row r="354" spans="1:20" ht="90">
      <c r="A354" s="21" t="s">
        <v>521</v>
      </c>
      <c r="B354" s="21" t="s">
        <v>25</v>
      </c>
      <c r="C354" s="17">
        <f t="shared" si="10"/>
        <v>5</v>
      </c>
      <c r="D354" s="21" t="s">
        <v>17</v>
      </c>
      <c r="E354" s="25">
        <f t="shared" si="11"/>
        <v>6</v>
      </c>
      <c r="F354" s="25" t="s">
        <v>975</v>
      </c>
      <c r="G354" s="23">
        <v>174</v>
      </c>
      <c r="H354" s="21">
        <v>0.81378422084345003</v>
      </c>
      <c r="I354" s="17">
        <v>1</v>
      </c>
      <c r="J354" s="37">
        <v>42968</v>
      </c>
      <c r="K354" s="67">
        <v>0</v>
      </c>
      <c r="L354" s="25" t="s">
        <v>976</v>
      </c>
      <c r="M354" s="25" t="s">
        <v>977</v>
      </c>
      <c r="N354" s="21">
        <v>65</v>
      </c>
      <c r="O354" s="21">
        <v>1</v>
      </c>
      <c r="P354" s="21">
        <v>1</v>
      </c>
      <c r="R354" s="25">
        <v>0.79285714285714293</v>
      </c>
      <c r="S354" s="25">
        <v>0.75</v>
      </c>
      <c r="T354" s="25">
        <v>0.85714285714285721</v>
      </c>
    </row>
    <row r="355" spans="1:20" ht="75">
      <c r="A355" s="21" t="s">
        <v>521</v>
      </c>
      <c r="B355" s="21" t="s">
        <v>25</v>
      </c>
      <c r="C355" s="17">
        <f t="shared" si="10"/>
        <v>5</v>
      </c>
      <c r="D355" s="21" t="s">
        <v>17</v>
      </c>
      <c r="E355" s="25">
        <f t="shared" si="11"/>
        <v>6</v>
      </c>
      <c r="F355" s="25" t="s">
        <v>978</v>
      </c>
      <c r="G355" s="23">
        <v>92</v>
      </c>
      <c r="H355" s="21">
        <v>0.99238078864055002</v>
      </c>
      <c r="I355" s="17">
        <v>1</v>
      </c>
      <c r="J355" s="37">
        <v>42949</v>
      </c>
      <c r="K355" s="67">
        <v>0</v>
      </c>
      <c r="L355" s="25" t="s">
        <v>979</v>
      </c>
      <c r="M355" s="25" t="s">
        <v>980</v>
      </c>
      <c r="N355" s="21">
        <v>95</v>
      </c>
      <c r="O355" s="21">
        <v>1</v>
      </c>
      <c r="P355" s="21">
        <v>1</v>
      </c>
      <c r="R355" s="25">
        <v>0.75194805194805192</v>
      </c>
      <c r="S355" s="25">
        <v>0.68181818181818177</v>
      </c>
      <c r="T355" s="25">
        <v>0.85714285714285721</v>
      </c>
    </row>
    <row r="356" spans="1:20" ht="90">
      <c r="A356" s="21" t="s">
        <v>521</v>
      </c>
      <c r="B356" s="21" t="s">
        <v>21</v>
      </c>
      <c r="C356" s="17">
        <f t="shared" si="10"/>
        <v>4</v>
      </c>
      <c r="D356" s="21" t="s">
        <v>17</v>
      </c>
      <c r="E356" s="25">
        <f t="shared" si="11"/>
        <v>6</v>
      </c>
      <c r="F356" s="26" t="s">
        <v>521</v>
      </c>
      <c r="G356" s="23">
        <v>59</v>
      </c>
      <c r="H356" s="21">
        <v>0.99101086905304203</v>
      </c>
      <c r="I356" s="17">
        <v>1</v>
      </c>
      <c r="J356" s="37">
        <v>42921</v>
      </c>
      <c r="K356" s="67">
        <v>0</v>
      </c>
      <c r="L356" s="25" t="s">
        <v>981</v>
      </c>
      <c r="M356" s="25" t="s">
        <v>982</v>
      </c>
      <c r="N356" s="21">
        <v>126</v>
      </c>
      <c r="O356" s="21">
        <v>1</v>
      </c>
      <c r="P356" s="21">
        <v>1</v>
      </c>
      <c r="R356" s="25">
        <v>0.62227173823376258</v>
      </c>
      <c r="S356" s="25">
        <v>0.46569099229436622</v>
      </c>
      <c r="T356" s="25">
        <v>0.85714285714285721</v>
      </c>
    </row>
    <row r="357" spans="1:20" ht="105">
      <c r="A357" s="21" t="s">
        <v>521</v>
      </c>
      <c r="B357" s="21" t="s">
        <v>21</v>
      </c>
      <c r="C357" s="17">
        <f t="shared" si="10"/>
        <v>4</v>
      </c>
      <c r="D357" s="21" t="s">
        <v>17</v>
      </c>
      <c r="E357" s="25">
        <f t="shared" si="11"/>
        <v>6</v>
      </c>
      <c r="F357" s="25" t="s">
        <v>983</v>
      </c>
      <c r="G357" s="23">
        <v>205</v>
      </c>
      <c r="H357" s="21">
        <v>1.19023763445192E-6</v>
      </c>
      <c r="I357" s="17">
        <v>1</v>
      </c>
      <c r="J357" s="37">
        <v>42913</v>
      </c>
      <c r="K357" s="67">
        <v>0</v>
      </c>
      <c r="L357" s="25" t="s">
        <v>984</v>
      </c>
      <c r="M357" s="25" t="s">
        <v>985</v>
      </c>
      <c r="N357" s="21">
        <v>47</v>
      </c>
      <c r="O357" s="21">
        <v>1</v>
      </c>
      <c r="P357" s="21">
        <v>7</v>
      </c>
      <c r="R357" s="25">
        <v>0.69881421079630901</v>
      </c>
      <c r="S357" s="25">
        <v>0.75</v>
      </c>
      <c r="T357" s="25">
        <v>0.62203552699077269</v>
      </c>
    </row>
    <row r="358" spans="1:20" ht="75">
      <c r="A358" s="21" t="s">
        <v>521</v>
      </c>
      <c r="B358" s="21" t="s">
        <v>21</v>
      </c>
      <c r="C358" s="17">
        <f t="shared" si="10"/>
        <v>4</v>
      </c>
      <c r="D358" s="21" t="s">
        <v>17</v>
      </c>
      <c r="E358" s="25">
        <f t="shared" si="11"/>
        <v>6</v>
      </c>
      <c r="F358" s="25" t="s">
        <v>986</v>
      </c>
      <c r="G358" s="23">
        <v>136</v>
      </c>
      <c r="H358" s="21">
        <v>0.99756985525245401</v>
      </c>
      <c r="I358" s="17">
        <v>1</v>
      </c>
      <c r="J358" s="37">
        <v>42880</v>
      </c>
      <c r="K358" s="67">
        <v>0</v>
      </c>
      <c r="L358" s="25" t="s">
        <v>987</v>
      </c>
      <c r="M358" s="25" t="s">
        <v>988</v>
      </c>
      <c r="N358" s="21">
        <v>107</v>
      </c>
      <c r="O358" s="21">
        <v>1</v>
      </c>
      <c r="P358" s="21">
        <v>8</v>
      </c>
      <c r="R358" s="25">
        <v>0.73337559287164633</v>
      </c>
      <c r="S358" s="25">
        <v>0.82500000000000007</v>
      </c>
      <c r="T358" s="25">
        <v>0.59593898217911567</v>
      </c>
    </row>
    <row r="359" spans="1:20" ht="75">
      <c r="A359" s="21" t="s">
        <v>521</v>
      </c>
      <c r="B359" s="21" t="s">
        <v>21</v>
      </c>
      <c r="C359" s="17">
        <f t="shared" si="10"/>
        <v>4</v>
      </c>
      <c r="D359" s="21" t="s">
        <v>17</v>
      </c>
      <c r="E359" s="25">
        <f t="shared" si="11"/>
        <v>6</v>
      </c>
      <c r="F359" s="25" t="s">
        <v>989</v>
      </c>
      <c r="G359" s="23">
        <v>97</v>
      </c>
      <c r="H359" s="21">
        <v>4.12002090755468E-2</v>
      </c>
      <c r="I359" s="17">
        <v>1</v>
      </c>
      <c r="J359" s="37">
        <v>42879</v>
      </c>
      <c r="K359" s="67">
        <v>0</v>
      </c>
      <c r="L359" s="25" t="s">
        <v>990</v>
      </c>
      <c r="M359" s="25" t="s">
        <v>991</v>
      </c>
      <c r="N359" s="21">
        <v>115</v>
      </c>
      <c r="O359" s="21">
        <v>1</v>
      </c>
      <c r="P359" s="21">
        <v>7</v>
      </c>
      <c r="R359" s="25">
        <v>0.74381421079630905</v>
      </c>
      <c r="S359" s="25">
        <v>0.82500000000000007</v>
      </c>
      <c r="T359" s="25">
        <v>0.62203552699077269</v>
      </c>
    </row>
    <row r="360" spans="1:20" ht="60">
      <c r="A360" s="21" t="s">
        <v>521</v>
      </c>
      <c r="B360" s="21" t="s">
        <v>21</v>
      </c>
      <c r="C360" s="17">
        <f t="shared" si="10"/>
        <v>4</v>
      </c>
      <c r="D360" s="21" t="s">
        <v>17</v>
      </c>
      <c r="E360" s="25">
        <f t="shared" si="11"/>
        <v>6</v>
      </c>
      <c r="F360" s="22" t="s">
        <v>992</v>
      </c>
      <c r="G360" s="23">
        <v>30</v>
      </c>
      <c r="H360" s="21">
        <v>1.64894244008229E-4</v>
      </c>
      <c r="I360" s="17">
        <v>1</v>
      </c>
      <c r="J360" s="37">
        <v>42875</v>
      </c>
      <c r="K360" s="67">
        <v>0</v>
      </c>
      <c r="L360" s="26" t="s">
        <v>993</v>
      </c>
      <c r="M360" s="25" t="s">
        <v>994</v>
      </c>
      <c r="N360" s="21">
        <v>56</v>
      </c>
      <c r="O360" s="22">
        <v>1</v>
      </c>
      <c r="P360" s="22">
        <v>11</v>
      </c>
      <c r="R360" s="25">
        <v>0.66047858340826282</v>
      </c>
      <c r="S360" s="25">
        <v>0.75</v>
      </c>
      <c r="T360" s="25">
        <v>0.52619645852065711</v>
      </c>
    </row>
    <row r="361" spans="1:20" ht="60">
      <c r="A361" s="21" t="s">
        <v>521</v>
      </c>
      <c r="B361" s="21" t="s">
        <v>21</v>
      </c>
      <c r="C361" s="17">
        <f t="shared" si="10"/>
        <v>4</v>
      </c>
      <c r="D361" s="21" t="s">
        <v>17</v>
      </c>
      <c r="E361" s="25">
        <f t="shared" si="11"/>
        <v>6</v>
      </c>
      <c r="F361" s="22" t="s">
        <v>995</v>
      </c>
      <c r="G361" s="23">
        <v>115</v>
      </c>
      <c r="H361" s="21">
        <v>0.99260457583112305</v>
      </c>
      <c r="I361" s="17">
        <v>1</v>
      </c>
      <c r="J361" s="37">
        <v>42875</v>
      </c>
      <c r="K361" s="67">
        <v>0</v>
      </c>
      <c r="L361" s="22" t="s">
        <v>996</v>
      </c>
      <c r="M361" s="25" t="s">
        <v>997</v>
      </c>
      <c r="N361" s="21">
        <v>59</v>
      </c>
      <c r="O361" s="22">
        <v>1</v>
      </c>
      <c r="P361" s="22">
        <v>11</v>
      </c>
      <c r="R361" s="25">
        <v>0.58237940985454373</v>
      </c>
      <c r="S361" s="25">
        <v>0.61983471074380148</v>
      </c>
      <c r="T361" s="25">
        <v>0.52619645852065711</v>
      </c>
    </row>
    <row r="362" spans="1:20" ht="60">
      <c r="A362" s="21" t="s">
        <v>521</v>
      </c>
      <c r="B362" s="21" t="s">
        <v>21</v>
      </c>
      <c r="C362" s="17">
        <f t="shared" si="10"/>
        <v>4</v>
      </c>
      <c r="D362" s="21" t="s">
        <v>17</v>
      </c>
      <c r="E362" s="25">
        <f t="shared" si="11"/>
        <v>6</v>
      </c>
      <c r="F362" s="22" t="s">
        <v>998</v>
      </c>
      <c r="G362" s="23">
        <v>78</v>
      </c>
      <c r="H362" s="21">
        <v>3.6754339899580698E-5</v>
      </c>
      <c r="I362" s="17">
        <v>0</v>
      </c>
      <c r="J362" s="37">
        <v>42870</v>
      </c>
      <c r="K362" s="67">
        <v>1</v>
      </c>
      <c r="L362" s="25" t="s">
        <v>999</v>
      </c>
      <c r="M362" s="25" t="s">
        <v>1000</v>
      </c>
      <c r="N362" s="21">
        <v>72</v>
      </c>
      <c r="O362" s="22">
        <v>3</v>
      </c>
      <c r="P362" s="22">
        <v>16</v>
      </c>
      <c r="R362" s="25">
        <v>0.58051948051948044</v>
      </c>
      <c r="S362" s="25">
        <v>0.68181818181818166</v>
      </c>
      <c r="T362" s="25">
        <v>0.4285714285714286</v>
      </c>
    </row>
    <row r="363" spans="1:20" ht="75">
      <c r="A363" s="21" t="s">
        <v>521</v>
      </c>
      <c r="B363" s="21" t="s">
        <v>21</v>
      </c>
      <c r="C363" s="17">
        <f t="shared" si="10"/>
        <v>4</v>
      </c>
      <c r="D363" s="21" t="s">
        <v>42</v>
      </c>
      <c r="E363" s="25">
        <f t="shared" si="11"/>
        <v>4</v>
      </c>
      <c r="F363" s="22" t="s">
        <v>1001</v>
      </c>
      <c r="G363" s="23">
        <v>122</v>
      </c>
      <c r="H363" s="21">
        <v>0.995928798402547</v>
      </c>
      <c r="I363" s="17">
        <v>1</v>
      </c>
      <c r="J363" s="37">
        <v>42867</v>
      </c>
      <c r="K363" s="67">
        <v>1</v>
      </c>
      <c r="L363" s="25" t="s">
        <v>1002</v>
      </c>
      <c r="M363" s="25" t="s">
        <v>1003</v>
      </c>
      <c r="N363" s="21">
        <v>25</v>
      </c>
      <c r="O363" s="22">
        <v>2</v>
      </c>
      <c r="P363" s="22">
        <v>13</v>
      </c>
      <c r="R363" s="25">
        <v>0.64396849854491489</v>
      </c>
      <c r="S363" s="25">
        <v>0.75</v>
      </c>
      <c r="T363" s="25">
        <v>0.48492124636228728</v>
      </c>
    </row>
    <row r="364" spans="1:20" ht="150">
      <c r="A364" s="21" t="s">
        <v>521</v>
      </c>
      <c r="B364" s="21" t="s">
        <v>21</v>
      </c>
      <c r="C364" s="17">
        <f t="shared" si="10"/>
        <v>4</v>
      </c>
      <c r="D364" s="21" t="s">
        <v>17</v>
      </c>
      <c r="E364" s="25">
        <f t="shared" si="11"/>
        <v>6</v>
      </c>
      <c r="F364" s="25" t="s">
        <v>1004</v>
      </c>
      <c r="G364" s="23">
        <v>268</v>
      </c>
      <c r="H364" s="21">
        <v>5.8392779500593395E-10</v>
      </c>
      <c r="I364" s="17">
        <v>1</v>
      </c>
      <c r="J364" s="37">
        <v>42865</v>
      </c>
      <c r="K364" s="67">
        <v>1</v>
      </c>
      <c r="L364" s="25" t="s">
        <v>1005</v>
      </c>
      <c r="M364" s="25" t="s">
        <v>1006</v>
      </c>
      <c r="N364" s="21">
        <v>87</v>
      </c>
      <c r="O364" s="21">
        <v>1</v>
      </c>
      <c r="P364" s="21">
        <v>2</v>
      </c>
      <c r="R364" s="25">
        <v>0.76918779643582313</v>
      </c>
      <c r="S364" s="25">
        <v>0.75</v>
      </c>
      <c r="T364" s="25">
        <v>0.79796949108955784</v>
      </c>
    </row>
    <row r="365" spans="1:20" ht="45">
      <c r="A365" s="21" t="s">
        <v>521</v>
      </c>
      <c r="B365" s="21" t="s">
        <v>21</v>
      </c>
      <c r="C365" s="17">
        <f t="shared" si="10"/>
        <v>4</v>
      </c>
      <c r="D365" s="21" t="s">
        <v>42</v>
      </c>
      <c r="E365" s="25">
        <f t="shared" si="11"/>
        <v>4</v>
      </c>
      <c r="F365" s="25" t="s">
        <v>1007</v>
      </c>
      <c r="G365" s="23">
        <v>42</v>
      </c>
      <c r="H365" s="21">
        <v>0.41255814337010699</v>
      </c>
      <c r="I365" s="17">
        <v>1</v>
      </c>
      <c r="J365" s="37">
        <v>42858</v>
      </c>
      <c r="K365" s="67">
        <v>1</v>
      </c>
      <c r="L365" s="25" t="s">
        <v>1008</v>
      </c>
      <c r="M365" s="25" t="s">
        <v>1009</v>
      </c>
      <c r="N365" s="21">
        <v>58</v>
      </c>
      <c r="O365" s="21">
        <v>1</v>
      </c>
      <c r="P365" s="21">
        <v>8</v>
      </c>
      <c r="R365" s="25">
        <v>0.73337559287164633</v>
      </c>
      <c r="S365" s="25">
        <v>0.82500000000000007</v>
      </c>
      <c r="T365" s="25">
        <v>0.59593898217911567</v>
      </c>
    </row>
    <row r="366" spans="1:20" ht="255">
      <c r="A366" s="21" t="s">
        <v>521</v>
      </c>
      <c r="B366" s="21" t="s">
        <v>21</v>
      </c>
      <c r="C366" s="17">
        <f t="shared" si="10"/>
        <v>4</v>
      </c>
      <c r="D366" s="21" t="s">
        <v>713</v>
      </c>
      <c r="E366" s="25">
        <f t="shared" si="11"/>
        <v>3</v>
      </c>
      <c r="F366" s="25" t="s">
        <v>1010</v>
      </c>
      <c r="G366" s="23">
        <v>470</v>
      </c>
      <c r="H366" s="21">
        <v>1.2659234179805801E-2</v>
      </c>
      <c r="I366" s="17">
        <v>1</v>
      </c>
      <c r="J366" s="43">
        <v>42858</v>
      </c>
      <c r="K366" s="68">
        <v>0</v>
      </c>
      <c r="L366" s="17" t="s">
        <v>1011</v>
      </c>
      <c r="M366" s="25" t="s">
        <v>1012</v>
      </c>
      <c r="N366" s="21">
        <v>113</v>
      </c>
      <c r="O366" s="21">
        <v>2</v>
      </c>
      <c r="P366" s="21">
        <v>7</v>
      </c>
      <c r="R366" s="25">
        <v>0.69881421079630901</v>
      </c>
      <c r="S366" s="25">
        <v>0.75</v>
      </c>
      <c r="T366" s="25">
        <v>0.62203552699077269</v>
      </c>
    </row>
    <row r="367" spans="1:20" ht="195">
      <c r="A367" s="21" t="s">
        <v>521</v>
      </c>
      <c r="B367" s="21" t="s">
        <v>25</v>
      </c>
      <c r="C367" s="17">
        <f t="shared" si="10"/>
        <v>5</v>
      </c>
      <c r="D367" s="21" t="s">
        <v>17</v>
      </c>
      <c r="E367" s="25">
        <f t="shared" si="11"/>
        <v>6</v>
      </c>
      <c r="F367" s="25" t="s">
        <v>1013</v>
      </c>
      <c r="G367" s="23">
        <v>162</v>
      </c>
      <c r="H367" s="21">
        <v>8.2807974499665704E-7</v>
      </c>
      <c r="I367" s="17">
        <v>1</v>
      </c>
      <c r="J367" s="37">
        <v>42856</v>
      </c>
      <c r="K367" s="67">
        <v>1</v>
      </c>
      <c r="L367" s="25" t="s">
        <v>1014</v>
      </c>
      <c r="M367" s="25" t="s">
        <v>1015</v>
      </c>
      <c r="N367" s="21">
        <v>272</v>
      </c>
      <c r="O367" s="21">
        <v>1</v>
      </c>
      <c r="P367" s="21">
        <v>3</v>
      </c>
      <c r="R367" s="25">
        <v>0.71011657722983035</v>
      </c>
      <c r="S367" s="25">
        <v>0.68181818181818177</v>
      </c>
      <c r="T367" s="25">
        <v>0.75256417034730327</v>
      </c>
    </row>
    <row r="368" spans="1:20" ht="90">
      <c r="A368" s="21" t="s">
        <v>521</v>
      </c>
      <c r="B368" s="21" t="s">
        <v>21</v>
      </c>
      <c r="C368" s="17">
        <f t="shared" si="10"/>
        <v>4</v>
      </c>
      <c r="D368" s="21" t="s">
        <v>42</v>
      </c>
      <c r="E368" s="25">
        <f t="shared" si="11"/>
        <v>4</v>
      </c>
      <c r="F368" s="22" t="s">
        <v>1016</v>
      </c>
      <c r="G368" s="23">
        <v>157</v>
      </c>
      <c r="H368" s="21">
        <v>5.4987148168095204E-10</v>
      </c>
      <c r="I368" s="17">
        <v>1</v>
      </c>
      <c r="J368" s="37">
        <v>42853</v>
      </c>
      <c r="K368" s="67">
        <v>0</v>
      </c>
      <c r="L368" s="25" t="s">
        <v>1017</v>
      </c>
      <c r="M368" s="25" t="s">
        <v>1018</v>
      </c>
      <c r="N368" s="21">
        <v>58</v>
      </c>
      <c r="O368" s="22">
        <v>1</v>
      </c>
      <c r="P368" s="22">
        <v>12</v>
      </c>
      <c r="R368" s="25">
        <v>0.61114224536875172</v>
      </c>
      <c r="S368" s="25">
        <v>0.68181818181818177</v>
      </c>
      <c r="T368" s="25">
        <v>0.50512834069460655</v>
      </c>
    </row>
    <row r="369" spans="1:20" ht="75">
      <c r="A369" s="21" t="s">
        <v>521</v>
      </c>
      <c r="B369" s="21" t="s">
        <v>21</v>
      </c>
      <c r="C369" s="17">
        <f t="shared" si="10"/>
        <v>4</v>
      </c>
      <c r="D369" s="21" t="s">
        <v>42</v>
      </c>
      <c r="E369" s="25">
        <f t="shared" si="11"/>
        <v>4</v>
      </c>
      <c r="F369" s="25" t="s">
        <v>1019</v>
      </c>
      <c r="G369" s="23">
        <v>83</v>
      </c>
      <c r="H369" s="21">
        <v>0.17415736536497001</v>
      </c>
      <c r="I369" s="17">
        <v>1</v>
      </c>
      <c r="J369" s="37">
        <v>42851</v>
      </c>
      <c r="K369" s="67">
        <v>0</v>
      </c>
      <c r="L369" s="25" t="s">
        <v>1020</v>
      </c>
      <c r="M369" s="25" t="s">
        <v>1021</v>
      </c>
      <c r="N369" s="21">
        <v>110</v>
      </c>
      <c r="O369" s="21">
        <v>2</v>
      </c>
      <c r="P369" s="21">
        <v>12</v>
      </c>
      <c r="R369" s="25">
        <v>0.65205133627784262</v>
      </c>
      <c r="S369" s="25">
        <v>0.75</v>
      </c>
      <c r="T369" s="25">
        <v>0.50512834069460655</v>
      </c>
    </row>
    <row r="370" spans="1:20" ht="75">
      <c r="A370" s="21" t="s">
        <v>521</v>
      </c>
      <c r="B370" s="21" t="s">
        <v>21</v>
      </c>
      <c r="C370" s="17">
        <f t="shared" si="10"/>
        <v>4</v>
      </c>
      <c r="D370" s="21" t="s">
        <v>42</v>
      </c>
      <c r="E370" s="25">
        <f t="shared" si="11"/>
        <v>4</v>
      </c>
      <c r="F370" s="25" t="s">
        <v>1019</v>
      </c>
      <c r="G370" s="23">
        <v>88</v>
      </c>
      <c r="H370" s="21">
        <v>0.54109588165304401</v>
      </c>
      <c r="I370" s="17">
        <v>1</v>
      </c>
      <c r="J370" s="37">
        <v>42848</v>
      </c>
      <c r="K370" s="67">
        <v>0</v>
      </c>
      <c r="L370" s="25" t="s">
        <v>1022</v>
      </c>
      <c r="M370" s="25" t="s">
        <v>1023</v>
      </c>
      <c r="N370" s="21">
        <v>102</v>
      </c>
      <c r="O370" s="21">
        <v>1</v>
      </c>
      <c r="P370" s="21">
        <v>2</v>
      </c>
      <c r="R370" s="25">
        <v>0.76918779643582313</v>
      </c>
      <c r="S370" s="25">
        <v>0.75</v>
      </c>
      <c r="T370" s="25">
        <v>0.79796949108955784</v>
      </c>
    </row>
    <row r="371" spans="1:20" ht="75">
      <c r="A371" s="21" t="s">
        <v>521</v>
      </c>
      <c r="B371" s="21" t="s">
        <v>21</v>
      </c>
      <c r="C371" s="17">
        <f t="shared" si="10"/>
        <v>4</v>
      </c>
      <c r="D371" s="21" t="s">
        <v>42</v>
      </c>
      <c r="E371" s="25">
        <f t="shared" si="11"/>
        <v>4</v>
      </c>
      <c r="F371" s="22" t="s">
        <v>1019</v>
      </c>
      <c r="G371" s="23">
        <v>130</v>
      </c>
      <c r="H371" s="21">
        <v>4.3162679370334399E-3</v>
      </c>
      <c r="I371" s="17">
        <v>1</v>
      </c>
      <c r="J371" s="37">
        <v>42839</v>
      </c>
      <c r="K371" s="67">
        <v>0</v>
      </c>
      <c r="L371" s="25" t="s">
        <v>1024</v>
      </c>
      <c r="M371" s="25" t="s">
        <v>1025</v>
      </c>
      <c r="N371" s="21">
        <v>111</v>
      </c>
      <c r="O371" s="22">
        <v>1</v>
      </c>
      <c r="P371" s="22">
        <v>7</v>
      </c>
      <c r="R371" s="25">
        <v>0.69881421079630901</v>
      </c>
      <c r="S371" s="25">
        <v>0.75</v>
      </c>
      <c r="T371" s="25">
        <v>0.62203552699077269</v>
      </c>
    </row>
    <row r="372" spans="1:20" ht="60">
      <c r="A372" s="21" t="s">
        <v>521</v>
      </c>
      <c r="B372" s="21" t="s">
        <v>25</v>
      </c>
      <c r="C372" s="17">
        <f t="shared" si="10"/>
        <v>5</v>
      </c>
      <c r="D372" s="21" t="s">
        <v>17</v>
      </c>
      <c r="E372" s="25">
        <f t="shared" si="11"/>
        <v>6</v>
      </c>
      <c r="F372" s="25" t="s">
        <v>1026</v>
      </c>
      <c r="G372" s="23">
        <v>26</v>
      </c>
      <c r="H372" s="21">
        <v>4.6991560662338304E-3</v>
      </c>
      <c r="I372" s="17">
        <v>1</v>
      </c>
      <c r="J372" s="37">
        <v>42835</v>
      </c>
      <c r="K372" s="67">
        <v>0</v>
      </c>
      <c r="L372" s="26" t="s">
        <v>1027</v>
      </c>
      <c r="M372" s="25" t="s">
        <v>1028</v>
      </c>
      <c r="N372" s="21">
        <v>70</v>
      </c>
      <c r="O372" s="21">
        <v>1</v>
      </c>
      <c r="P372" s="21">
        <v>2</v>
      </c>
      <c r="R372" s="25">
        <v>0.76918779643582313</v>
      </c>
      <c r="S372" s="25">
        <v>0.75</v>
      </c>
      <c r="T372" s="25">
        <v>0.79796949108955784</v>
      </c>
    </row>
    <row r="373" spans="1:20" ht="45">
      <c r="A373" s="21" t="s">
        <v>521</v>
      </c>
      <c r="B373" s="21" t="s">
        <v>21</v>
      </c>
      <c r="C373" s="17">
        <f t="shared" si="10"/>
        <v>4</v>
      </c>
      <c r="D373" s="21" t="s">
        <v>42</v>
      </c>
      <c r="E373" s="25">
        <f t="shared" si="11"/>
        <v>4</v>
      </c>
      <c r="F373" s="22" t="s">
        <v>1029</v>
      </c>
      <c r="G373" s="23">
        <v>34</v>
      </c>
      <c r="H373" s="21">
        <v>3.6680572586766901E-5</v>
      </c>
      <c r="I373" s="17">
        <v>1</v>
      </c>
      <c r="J373" s="37">
        <v>42818</v>
      </c>
      <c r="K373" s="67">
        <v>0</v>
      </c>
      <c r="L373" s="26" t="s">
        <v>1030</v>
      </c>
      <c r="M373" s="25" t="s">
        <v>1031</v>
      </c>
      <c r="N373" s="21">
        <v>58</v>
      </c>
      <c r="O373" s="22">
        <v>1</v>
      </c>
      <c r="P373" s="22">
        <v>13</v>
      </c>
      <c r="R373" s="25">
        <v>0.64396849854491489</v>
      </c>
      <c r="S373" s="25">
        <v>0.75</v>
      </c>
      <c r="T373" s="25">
        <v>0.48492124636228728</v>
      </c>
    </row>
    <row r="374" spans="1:20" ht="60">
      <c r="A374" s="21" t="s">
        <v>521</v>
      </c>
      <c r="B374" s="21" t="s">
        <v>25</v>
      </c>
      <c r="C374" s="17">
        <f t="shared" si="10"/>
        <v>5</v>
      </c>
      <c r="D374" s="21" t="s">
        <v>17</v>
      </c>
      <c r="E374" s="25">
        <f t="shared" si="11"/>
        <v>6</v>
      </c>
      <c r="F374" s="25" t="s">
        <v>1032</v>
      </c>
      <c r="G374" s="23">
        <v>12</v>
      </c>
      <c r="H374" s="21">
        <v>0.98036522742364196</v>
      </c>
      <c r="I374" s="17">
        <v>1</v>
      </c>
      <c r="J374" s="37">
        <v>42797</v>
      </c>
      <c r="K374" s="67">
        <v>0</v>
      </c>
      <c r="L374" s="26" t="s">
        <v>1032</v>
      </c>
      <c r="M374" s="25" t="s">
        <v>1033</v>
      </c>
      <c r="N374" s="21">
        <v>89</v>
      </c>
      <c r="O374" s="21">
        <v>1</v>
      </c>
      <c r="P374" s="21">
        <v>6</v>
      </c>
      <c r="R374" s="25">
        <v>0.71002915755524698</v>
      </c>
      <c r="S374" s="25">
        <v>0.75</v>
      </c>
      <c r="T374" s="25">
        <v>0.65007289388811751</v>
      </c>
    </row>
    <row r="375" spans="1:20" ht="120">
      <c r="A375" s="21" t="s">
        <v>521</v>
      </c>
      <c r="B375" s="21" t="s">
        <v>21</v>
      </c>
      <c r="C375" s="17">
        <f t="shared" si="10"/>
        <v>4</v>
      </c>
      <c r="D375" s="21" t="s">
        <v>42</v>
      </c>
      <c r="E375" s="25">
        <f t="shared" si="11"/>
        <v>4</v>
      </c>
      <c r="F375" s="25" t="s">
        <v>1029</v>
      </c>
      <c r="G375" s="23">
        <v>222</v>
      </c>
      <c r="H375" s="21">
        <v>9.1253597872653595E-5</v>
      </c>
      <c r="I375" s="17">
        <v>1</v>
      </c>
      <c r="J375" s="37">
        <v>42797</v>
      </c>
      <c r="K375" s="67">
        <v>0</v>
      </c>
      <c r="L375" s="25" t="s">
        <v>1034</v>
      </c>
      <c r="M375" s="25" t="s">
        <v>1035</v>
      </c>
      <c r="N375" s="21">
        <v>124</v>
      </c>
      <c r="O375" s="21">
        <v>2</v>
      </c>
      <c r="P375" s="21">
        <v>20</v>
      </c>
      <c r="R375" s="25">
        <v>0.51635020044630486</v>
      </c>
      <c r="S375" s="25">
        <v>0.61983471074380148</v>
      </c>
      <c r="T375" s="25">
        <v>0.36112343500006011</v>
      </c>
    </row>
    <row r="376" spans="1:20" ht="60">
      <c r="A376" s="21" t="s">
        <v>521</v>
      </c>
      <c r="B376" s="21" t="s">
        <v>21</v>
      </c>
      <c r="C376" s="17">
        <f t="shared" si="10"/>
        <v>4</v>
      </c>
      <c r="D376" s="21" t="s">
        <v>42</v>
      </c>
      <c r="E376" s="25">
        <f t="shared" si="11"/>
        <v>4</v>
      </c>
      <c r="F376" s="25" t="s">
        <v>1036</v>
      </c>
      <c r="G376" s="23">
        <v>33</v>
      </c>
      <c r="H376" s="21">
        <v>2.3811053938497698E-2</v>
      </c>
      <c r="I376" s="17">
        <v>1</v>
      </c>
      <c r="J376" s="37">
        <v>42757</v>
      </c>
      <c r="K376" s="67">
        <v>0</v>
      </c>
      <c r="L376" s="26" t="s">
        <v>1037</v>
      </c>
      <c r="M376" s="25" t="s">
        <v>1038</v>
      </c>
      <c r="N376" s="21">
        <v>82</v>
      </c>
      <c r="O376" s="21">
        <v>1</v>
      </c>
      <c r="P376" s="21">
        <v>16</v>
      </c>
      <c r="R376" s="25">
        <v>0.62142857142857144</v>
      </c>
      <c r="S376" s="25">
        <v>0.75</v>
      </c>
      <c r="T376" s="25">
        <v>0.4285714285714286</v>
      </c>
    </row>
    <row r="377" spans="1:20" ht="105">
      <c r="A377" s="21" t="s">
        <v>521</v>
      </c>
      <c r="B377" s="21" t="s">
        <v>25</v>
      </c>
      <c r="C377" s="17">
        <f t="shared" si="10"/>
        <v>5</v>
      </c>
      <c r="D377" s="21" t="s">
        <v>42</v>
      </c>
      <c r="E377" s="25">
        <f t="shared" si="11"/>
        <v>4</v>
      </c>
      <c r="F377" s="25" t="s">
        <v>1039</v>
      </c>
      <c r="G377" s="23">
        <v>108</v>
      </c>
      <c r="H377" s="21">
        <v>0.99589937780182702</v>
      </c>
      <c r="I377" s="17">
        <v>1</v>
      </c>
      <c r="J377" s="37">
        <v>42723</v>
      </c>
      <c r="K377" s="67">
        <v>1</v>
      </c>
      <c r="L377" s="25" t="s">
        <v>1040</v>
      </c>
      <c r="M377" s="17" t="s">
        <v>1041</v>
      </c>
      <c r="N377" s="21">
        <v>138</v>
      </c>
      <c r="O377" s="21">
        <v>1</v>
      </c>
      <c r="P377" s="21">
        <v>1</v>
      </c>
      <c r="R377" s="25">
        <v>0.71475796930342383</v>
      </c>
      <c r="S377" s="25">
        <v>0.61983471074380159</v>
      </c>
      <c r="T377" s="25">
        <v>0.85714285714285721</v>
      </c>
    </row>
    <row r="378" spans="1:20" ht="105">
      <c r="A378" s="21" t="s">
        <v>521</v>
      </c>
      <c r="B378" s="21" t="s">
        <v>21</v>
      </c>
      <c r="C378" s="17">
        <f t="shared" si="10"/>
        <v>4</v>
      </c>
      <c r="D378" s="21" t="s">
        <v>42</v>
      </c>
      <c r="E378" s="25">
        <f t="shared" si="11"/>
        <v>4</v>
      </c>
      <c r="F378" s="22" t="s">
        <v>1036</v>
      </c>
      <c r="G378" s="23">
        <v>192</v>
      </c>
      <c r="H378" s="21">
        <v>1.6233762166750801E-6</v>
      </c>
      <c r="I378" s="17">
        <v>1</v>
      </c>
      <c r="J378" s="37">
        <v>42723</v>
      </c>
      <c r="K378" s="67">
        <v>0</v>
      </c>
      <c r="L378" s="25" t="s">
        <v>1042</v>
      </c>
      <c r="M378" s="25" t="s">
        <v>1043</v>
      </c>
      <c r="N378" s="21">
        <v>69</v>
      </c>
      <c r="O378" s="22">
        <v>1</v>
      </c>
      <c r="P378" s="22">
        <v>9</v>
      </c>
      <c r="R378" s="25">
        <v>0.53592748348571029</v>
      </c>
      <c r="S378" s="25">
        <v>0.51226009152380281</v>
      </c>
      <c r="T378" s="25">
        <v>0.5714285714285714</v>
      </c>
    </row>
    <row r="379" spans="1:20" ht="60">
      <c r="A379" s="21" t="s">
        <v>521</v>
      </c>
      <c r="B379" s="21" t="s">
        <v>21</v>
      </c>
      <c r="C379" s="17">
        <f t="shared" si="10"/>
        <v>4</v>
      </c>
      <c r="D379" s="21" t="s">
        <v>42</v>
      </c>
      <c r="E379" s="25">
        <f t="shared" si="11"/>
        <v>4</v>
      </c>
      <c r="F379" s="25" t="s">
        <v>1044</v>
      </c>
      <c r="G379" s="23">
        <v>70</v>
      </c>
      <c r="H379" s="21">
        <v>0.37894091429908799</v>
      </c>
      <c r="I379" s="17">
        <v>1</v>
      </c>
      <c r="J379" s="37">
        <v>42716</v>
      </c>
      <c r="K379" s="67">
        <v>0</v>
      </c>
      <c r="L379" s="25" t="s">
        <v>1045</v>
      </c>
      <c r="M379" s="25" t="s">
        <v>1043</v>
      </c>
      <c r="N379" s="21">
        <v>69</v>
      </c>
      <c r="O379" s="21">
        <v>1</v>
      </c>
      <c r="P379" s="21">
        <v>11</v>
      </c>
      <c r="R379" s="25">
        <v>0.66047858340826282</v>
      </c>
      <c r="S379" s="25">
        <v>0.75</v>
      </c>
      <c r="T379" s="25">
        <v>0.52619645852065711</v>
      </c>
    </row>
    <row r="380" spans="1:20" ht="45">
      <c r="A380" s="21" t="s">
        <v>521</v>
      </c>
      <c r="B380" s="21" t="s">
        <v>21</v>
      </c>
      <c r="C380" s="17">
        <f t="shared" si="10"/>
        <v>4</v>
      </c>
      <c r="D380" s="21" t="s">
        <v>42</v>
      </c>
      <c r="E380" s="25">
        <f t="shared" si="11"/>
        <v>4</v>
      </c>
      <c r="F380" s="25" t="s">
        <v>1044</v>
      </c>
      <c r="G380" s="23">
        <v>71</v>
      </c>
      <c r="H380" s="21">
        <v>0.37894091429908799</v>
      </c>
      <c r="I380" s="17">
        <v>1</v>
      </c>
      <c r="J380" s="37">
        <v>42703</v>
      </c>
      <c r="K380" s="67">
        <v>0</v>
      </c>
      <c r="L380" s="25" t="s">
        <v>1046</v>
      </c>
      <c r="M380" s="25" t="s">
        <v>1047</v>
      </c>
      <c r="N380" s="21">
        <v>57</v>
      </c>
      <c r="O380" s="21">
        <v>1</v>
      </c>
      <c r="P380" s="21">
        <v>9</v>
      </c>
      <c r="R380" s="25">
        <v>0.67857142857142849</v>
      </c>
      <c r="S380" s="25">
        <v>0.75</v>
      </c>
      <c r="T380" s="25">
        <v>0.5714285714285714</v>
      </c>
    </row>
    <row r="381" spans="1:20" ht="120">
      <c r="A381" s="21" t="s">
        <v>521</v>
      </c>
      <c r="B381" s="21" t="s">
        <v>21</v>
      </c>
      <c r="C381" s="17">
        <f t="shared" si="10"/>
        <v>4</v>
      </c>
      <c r="D381" s="21" t="s">
        <v>42</v>
      </c>
      <c r="E381" s="25">
        <f t="shared" si="11"/>
        <v>4</v>
      </c>
      <c r="F381" s="25" t="s">
        <v>1048</v>
      </c>
      <c r="G381" s="23">
        <v>214</v>
      </c>
      <c r="H381" s="21">
        <v>9.7011245592248901E-8</v>
      </c>
      <c r="I381" s="17">
        <v>1</v>
      </c>
      <c r="J381" s="37">
        <v>42691</v>
      </c>
      <c r="K381" s="67">
        <v>0</v>
      </c>
      <c r="L381" s="25" t="s">
        <v>1049</v>
      </c>
      <c r="M381" s="25" t="s">
        <v>1050</v>
      </c>
      <c r="N381" s="21">
        <v>109</v>
      </c>
      <c r="O381" s="21">
        <v>1</v>
      </c>
      <c r="P381" s="21">
        <v>12</v>
      </c>
      <c r="R381" s="25">
        <v>0.69705133627784266</v>
      </c>
      <c r="S381" s="25">
        <v>0.82500000000000007</v>
      </c>
      <c r="T381" s="25">
        <v>0.50512834069460655</v>
      </c>
    </row>
    <row r="382" spans="1:20" ht="90">
      <c r="A382" s="21" t="s">
        <v>521</v>
      </c>
      <c r="B382" s="21" t="s">
        <v>21</v>
      </c>
      <c r="C382" s="17">
        <f t="shared" si="10"/>
        <v>4</v>
      </c>
      <c r="D382" s="21" t="s">
        <v>17</v>
      </c>
      <c r="E382" s="25">
        <f t="shared" si="11"/>
        <v>6</v>
      </c>
      <c r="F382" s="25" t="s">
        <v>1051</v>
      </c>
      <c r="G382" s="23">
        <v>172</v>
      </c>
      <c r="H382" s="21">
        <v>6.3574216785378104E-6</v>
      </c>
      <c r="I382" s="17">
        <v>1</v>
      </c>
      <c r="J382" s="37">
        <v>42690</v>
      </c>
      <c r="K382" s="67">
        <v>0</v>
      </c>
      <c r="L382" s="25" t="s">
        <v>1052</v>
      </c>
      <c r="M382" s="25" t="s">
        <v>1053</v>
      </c>
      <c r="N382" s="21">
        <v>83</v>
      </c>
      <c r="O382" s="21">
        <v>1</v>
      </c>
      <c r="P382" s="21">
        <v>13</v>
      </c>
      <c r="R382" s="25">
        <v>0.56586932499119591</v>
      </c>
      <c r="S382" s="25">
        <v>0.61983471074380159</v>
      </c>
      <c r="T382" s="25">
        <v>0.48492124636228728</v>
      </c>
    </row>
    <row r="383" spans="1:20" ht="60">
      <c r="A383" s="21" t="s">
        <v>521</v>
      </c>
      <c r="B383" s="21" t="s">
        <v>21</v>
      </c>
      <c r="C383" s="17">
        <f t="shared" si="10"/>
        <v>4</v>
      </c>
      <c r="D383" s="21" t="s">
        <v>42</v>
      </c>
      <c r="E383" s="25">
        <f t="shared" si="11"/>
        <v>4</v>
      </c>
      <c r="F383" s="25" t="s">
        <v>1054</v>
      </c>
      <c r="G383" s="23">
        <v>33</v>
      </c>
      <c r="H383" s="21">
        <v>0.78315343538844095</v>
      </c>
      <c r="I383" s="17">
        <v>1</v>
      </c>
      <c r="J383" s="37">
        <v>42690</v>
      </c>
      <c r="K383" s="67">
        <v>0</v>
      </c>
      <c r="L383" s="22" t="s">
        <v>1055</v>
      </c>
      <c r="M383" s="25" t="s">
        <v>1053</v>
      </c>
      <c r="N383" s="21">
        <v>83</v>
      </c>
      <c r="O383" s="22">
        <v>1</v>
      </c>
      <c r="P383" s="22">
        <v>9</v>
      </c>
      <c r="R383" s="25">
        <v>0.6376623376623376</v>
      </c>
      <c r="S383" s="25">
        <v>0.68181818181818177</v>
      </c>
      <c r="T383" s="25">
        <v>0.5714285714285714</v>
      </c>
    </row>
    <row r="384" spans="1:20" ht="60">
      <c r="A384" s="21" t="s">
        <v>521</v>
      </c>
      <c r="B384" s="21" t="s">
        <v>21</v>
      </c>
      <c r="C384" s="17">
        <f t="shared" si="10"/>
        <v>4</v>
      </c>
      <c r="D384" s="21" t="s">
        <v>42</v>
      </c>
      <c r="E384" s="25">
        <f t="shared" si="11"/>
        <v>4</v>
      </c>
      <c r="F384" s="25" t="s">
        <v>1056</v>
      </c>
      <c r="G384" s="23">
        <v>75</v>
      </c>
      <c r="H384" s="21">
        <v>2.5294123340735498E-5</v>
      </c>
      <c r="I384" s="17">
        <v>1</v>
      </c>
      <c r="J384" s="37">
        <v>42641</v>
      </c>
      <c r="K384" s="67">
        <v>0</v>
      </c>
      <c r="L384" s="25" t="s">
        <v>1057</v>
      </c>
      <c r="M384" s="25" t="s">
        <v>1053</v>
      </c>
      <c r="N384" s="21">
        <v>83</v>
      </c>
      <c r="O384" s="21">
        <v>1</v>
      </c>
      <c r="P384" s="21">
        <v>14</v>
      </c>
      <c r="R384" s="25">
        <v>0.63619100647006044</v>
      </c>
      <c r="S384" s="25">
        <v>0.75</v>
      </c>
      <c r="T384" s="25">
        <v>0.46547751617515121</v>
      </c>
    </row>
    <row r="385" spans="1:20" ht="75">
      <c r="A385" s="21" t="s">
        <v>521</v>
      </c>
      <c r="B385" s="21" t="s">
        <v>21</v>
      </c>
      <c r="C385" s="17">
        <f t="shared" si="10"/>
        <v>4</v>
      </c>
      <c r="D385" s="21" t="s">
        <v>17</v>
      </c>
      <c r="E385" s="25">
        <f t="shared" si="11"/>
        <v>6</v>
      </c>
      <c r="F385" s="25" t="s">
        <v>1058</v>
      </c>
      <c r="G385" s="23">
        <v>129</v>
      </c>
      <c r="H385" s="21">
        <v>0.94522433377091597</v>
      </c>
      <c r="I385" s="17">
        <v>1</v>
      </c>
      <c r="J385" s="37">
        <v>42629</v>
      </c>
      <c r="K385" s="67">
        <v>0</v>
      </c>
      <c r="L385" s="25" t="s">
        <v>1059</v>
      </c>
      <c r="M385" s="25" t="s">
        <v>1053</v>
      </c>
      <c r="N385" s="21">
        <v>83</v>
      </c>
      <c r="O385" s="21">
        <v>1</v>
      </c>
      <c r="P385" s="21">
        <v>11</v>
      </c>
      <c r="R385" s="25">
        <v>0.66047858340826282</v>
      </c>
      <c r="S385" s="25">
        <v>0.75</v>
      </c>
      <c r="T385" s="25">
        <v>0.52619645852065711</v>
      </c>
    </row>
    <row r="386" spans="1:20" ht="75">
      <c r="A386" s="21" t="s">
        <v>521</v>
      </c>
      <c r="B386" s="21" t="s">
        <v>21</v>
      </c>
      <c r="C386" s="17">
        <f t="shared" si="10"/>
        <v>4</v>
      </c>
      <c r="D386" s="21" t="s">
        <v>42</v>
      </c>
      <c r="E386" s="25">
        <f t="shared" si="11"/>
        <v>4</v>
      </c>
      <c r="F386" s="25" t="s">
        <v>1056</v>
      </c>
      <c r="G386" s="23">
        <v>73</v>
      </c>
      <c r="H386" s="21">
        <v>2.90055304860259E-4</v>
      </c>
      <c r="I386" s="17">
        <v>1</v>
      </c>
      <c r="J386" s="37">
        <v>42629</v>
      </c>
      <c r="K386" s="67">
        <v>0</v>
      </c>
      <c r="L386" s="25" t="s">
        <v>1060</v>
      </c>
      <c r="M386" s="25" t="s">
        <v>1061</v>
      </c>
      <c r="N386" s="21">
        <v>97</v>
      </c>
      <c r="O386" s="21">
        <v>1</v>
      </c>
      <c r="P386" s="21">
        <v>11</v>
      </c>
      <c r="R386" s="25">
        <v>0.66047858340826282</v>
      </c>
      <c r="S386" s="25">
        <v>0.75</v>
      </c>
      <c r="T386" s="25">
        <v>0.52619645852065711</v>
      </c>
    </row>
    <row r="387" spans="1:20" ht="60">
      <c r="A387" s="21" t="s">
        <v>521</v>
      </c>
      <c r="B387" s="21" t="s">
        <v>21</v>
      </c>
      <c r="C387" s="17">
        <f t="shared" ref="C387:C450" si="12">_xlfn.IFS(B387="建议",1,B387="举报",2,B387="求助",3,B387="投诉",4,B387="咨询",5)</f>
        <v>4</v>
      </c>
      <c r="D387" s="21" t="s">
        <v>42</v>
      </c>
      <c r="E387" s="25">
        <f t="shared" ref="E387:E450" si="13">_xlfn.IFS(D387="12345app",1,D387="e福州app",2,D387="qq",3,D387="电话",4,D387="短信",5,D387="网站",6,D387="微博",7,D387="微信",8,D387="邮件",9)</f>
        <v>4</v>
      </c>
      <c r="F387" s="25" t="s">
        <v>1056</v>
      </c>
      <c r="G387" s="23">
        <v>75</v>
      </c>
      <c r="H387" s="21">
        <v>1.6619211928750901E-2</v>
      </c>
      <c r="I387" s="17">
        <v>1</v>
      </c>
      <c r="J387" s="37">
        <v>42619</v>
      </c>
      <c r="K387" s="67">
        <v>0</v>
      </c>
      <c r="L387" s="25" t="s">
        <v>1062</v>
      </c>
      <c r="M387" s="25" t="s">
        <v>1053</v>
      </c>
      <c r="N387" s="21">
        <v>83</v>
      </c>
      <c r="O387" s="21">
        <v>1</v>
      </c>
      <c r="P387" s="21">
        <v>7</v>
      </c>
      <c r="R387" s="25">
        <v>0.74381421079630905</v>
      </c>
      <c r="S387" s="25">
        <v>0.82500000000000007</v>
      </c>
      <c r="T387" s="25">
        <v>0.62203552699077269</v>
      </c>
    </row>
    <row r="388" spans="1:20" ht="60">
      <c r="A388" s="21" t="s">
        <v>521</v>
      </c>
      <c r="B388" s="21" t="s">
        <v>25</v>
      </c>
      <c r="C388" s="17">
        <f t="shared" si="12"/>
        <v>5</v>
      </c>
      <c r="D388" s="21" t="s">
        <v>17</v>
      </c>
      <c r="E388" s="25">
        <f t="shared" si="13"/>
        <v>6</v>
      </c>
      <c r="F388" s="22" t="s">
        <v>1063</v>
      </c>
      <c r="G388" s="23">
        <v>33</v>
      </c>
      <c r="H388" s="21">
        <v>0.119298063018574</v>
      </c>
      <c r="I388" s="17">
        <v>1</v>
      </c>
      <c r="J388" s="48">
        <v>42619</v>
      </c>
      <c r="K388" s="40">
        <v>0</v>
      </c>
      <c r="L388" s="26" t="s">
        <v>1064</v>
      </c>
      <c r="M388" s="25" t="s">
        <v>1053</v>
      </c>
      <c r="N388" s="21">
        <v>83</v>
      </c>
      <c r="O388" s="22">
        <v>1</v>
      </c>
      <c r="P388" s="22">
        <v>1</v>
      </c>
      <c r="R388" s="25">
        <v>0.79285714285714293</v>
      </c>
      <c r="S388" s="25">
        <v>0.75</v>
      </c>
      <c r="T388" s="25">
        <v>0.85714285714285721</v>
      </c>
    </row>
    <row r="389" spans="1:20" ht="90">
      <c r="A389" s="21" t="s">
        <v>521</v>
      </c>
      <c r="B389" s="21" t="s">
        <v>25</v>
      </c>
      <c r="C389" s="17">
        <f t="shared" si="12"/>
        <v>5</v>
      </c>
      <c r="D389" s="21" t="s">
        <v>17</v>
      </c>
      <c r="E389" s="25">
        <f t="shared" si="13"/>
        <v>6</v>
      </c>
      <c r="F389" s="25" t="s">
        <v>1065</v>
      </c>
      <c r="G389" s="23">
        <v>97</v>
      </c>
      <c r="H389" s="21">
        <v>1.79998185634522E-4</v>
      </c>
      <c r="I389" s="17">
        <v>1</v>
      </c>
      <c r="J389" s="37">
        <v>42608</v>
      </c>
      <c r="K389" s="67">
        <v>0</v>
      </c>
      <c r="L389" s="25" t="s">
        <v>1066</v>
      </c>
      <c r="M389" s="25" t="s">
        <v>1067</v>
      </c>
      <c r="N389" s="21">
        <v>125</v>
      </c>
      <c r="O389" s="21">
        <v>1</v>
      </c>
      <c r="P389" s="21">
        <v>4</v>
      </c>
      <c r="R389" s="25">
        <v>0.73571428571428577</v>
      </c>
      <c r="S389" s="25">
        <v>0.75</v>
      </c>
      <c r="T389" s="25">
        <v>0.7142857142857143</v>
      </c>
    </row>
    <row r="390" spans="1:20" ht="90">
      <c r="A390" s="21" t="s">
        <v>521</v>
      </c>
      <c r="B390" s="21" t="s">
        <v>21</v>
      </c>
      <c r="C390" s="17">
        <f t="shared" si="12"/>
        <v>4</v>
      </c>
      <c r="D390" s="21" t="s">
        <v>17</v>
      </c>
      <c r="E390" s="25">
        <f t="shared" si="13"/>
        <v>6</v>
      </c>
      <c r="F390" s="22" t="s">
        <v>1068</v>
      </c>
      <c r="G390" s="23">
        <v>164</v>
      </c>
      <c r="H390" s="21">
        <v>2.9620743449032501E-5</v>
      </c>
      <c r="I390" s="17">
        <v>1</v>
      </c>
      <c r="J390" s="37">
        <v>42605</v>
      </c>
      <c r="K390" s="67">
        <v>0</v>
      </c>
      <c r="L390" s="25" t="s">
        <v>1069</v>
      </c>
      <c r="M390" s="25" t="s">
        <v>1070</v>
      </c>
      <c r="N390" s="21">
        <v>130</v>
      </c>
      <c r="O390" s="22">
        <v>1</v>
      </c>
      <c r="P390" s="22">
        <v>6</v>
      </c>
      <c r="R390" s="25">
        <v>0.85897915755524723</v>
      </c>
      <c r="S390" s="25">
        <v>0.9982500000000003</v>
      </c>
      <c r="T390" s="25">
        <v>0.65007289388811751</v>
      </c>
    </row>
    <row r="391" spans="1:20" ht="60">
      <c r="A391" s="21" t="s">
        <v>521</v>
      </c>
      <c r="B391" s="21" t="s">
        <v>21</v>
      </c>
      <c r="C391" s="17">
        <f t="shared" si="12"/>
        <v>4</v>
      </c>
      <c r="D391" s="21" t="s">
        <v>17</v>
      </c>
      <c r="E391" s="25">
        <f t="shared" si="13"/>
        <v>6</v>
      </c>
      <c r="F391" s="22" t="s">
        <v>1071</v>
      </c>
      <c r="G391" s="23">
        <v>95</v>
      </c>
      <c r="H391" s="21">
        <v>0.866218734471909</v>
      </c>
      <c r="I391" s="17">
        <v>0</v>
      </c>
      <c r="J391" s="37">
        <v>42592</v>
      </c>
      <c r="K391" s="67">
        <v>1</v>
      </c>
      <c r="L391" s="25" t="s">
        <v>1072</v>
      </c>
      <c r="M391" s="25" t="s">
        <v>1073</v>
      </c>
      <c r="N391" s="21">
        <v>80</v>
      </c>
      <c r="O391" s="22">
        <v>3</v>
      </c>
      <c r="P391" s="22">
        <v>15</v>
      </c>
      <c r="R391" s="25">
        <v>0.62868666593100464</v>
      </c>
      <c r="S391" s="25">
        <v>0.75</v>
      </c>
      <c r="T391" s="25">
        <v>0.44671666482751182</v>
      </c>
    </row>
    <row r="392" spans="1:20" ht="60">
      <c r="A392" s="21" t="s">
        <v>521</v>
      </c>
      <c r="B392" s="21" t="s">
        <v>21</v>
      </c>
      <c r="C392" s="17">
        <f t="shared" si="12"/>
        <v>4</v>
      </c>
      <c r="D392" s="21" t="s">
        <v>17</v>
      </c>
      <c r="E392" s="25">
        <f t="shared" si="13"/>
        <v>6</v>
      </c>
      <c r="F392" s="25" t="s">
        <v>1074</v>
      </c>
      <c r="G392" s="23">
        <v>52</v>
      </c>
      <c r="H392" s="21">
        <v>1.7015466421677099E-4</v>
      </c>
      <c r="I392" s="17">
        <v>1</v>
      </c>
      <c r="J392" s="37">
        <v>42562</v>
      </c>
      <c r="K392" s="67">
        <v>0</v>
      </c>
      <c r="L392" s="25" t="s">
        <v>1075</v>
      </c>
      <c r="M392" s="25" t="s">
        <v>1053</v>
      </c>
      <c r="N392" s="21">
        <v>83</v>
      </c>
      <c r="O392" s="21">
        <v>1</v>
      </c>
      <c r="P392" s="21">
        <v>8</v>
      </c>
      <c r="R392" s="25">
        <v>0.54573164778592798</v>
      </c>
      <c r="S392" s="25">
        <v>0.51226009152380281</v>
      </c>
      <c r="T392" s="25">
        <v>0.59593898217911567</v>
      </c>
    </row>
    <row r="393" spans="1:20" ht="60">
      <c r="A393" s="21" t="s">
        <v>521</v>
      </c>
      <c r="B393" s="21" t="s">
        <v>1076</v>
      </c>
      <c r="C393" s="17">
        <f t="shared" si="12"/>
        <v>2</v>
      </c>
      <c r="D393" s="21" t="s">
        <v>42</v>
      </c>
      <c r="E393" s="25">
        <f t="shared" si="13"/>
        <v>4</v>
      </c>
      <c r="F393" s="26" t="s">
        <v>1077</v>
      </c>
      <c r="G393" s="23">
        <v>49</v>
      </c>
      <c r="H393" s="21">
        <v>5.5564318769975004E-3</v>
      </c>
      <c r="I393" s="17">
        <v>1</v>
      </c>
      <c r="J393" s="37">
        <v>42553</v>
      </c>
      <c r="K393" s="67">
        <v>0</v>
      </c>
      <c r="L393" s="22" t="s">
        <v>1078</v>
      </c>
      <c r="M393" s="25" t="s">
        <v>1053</v>
      </c>
      <c r="N393" s="21">
        <v>83</v>
      </c>
      <c r="O393" s="22">
        <v>1</v>
      </c>
      <c r="P393" s="22">
        <v>4</v>
      </c>
      <c r="R393" s="25">
        <v>0.69480519480519476</v>
      </c>
      <c r="S393" s="25">
        <v>0.68181818181818177</v>
      </c>
      <c r="T393" s="25">
        <v>0.7142857142857143</v>
      </c>
    </row>
    <row r="394" spans="1:20" ht="75">
      <c r="A394" s="21" t="s">
        <v>521</v>
      </c>
      <c r="B394" s="21" t="s">
        <v>21</v>
      </c>
      <c r="C394" s="17">
        <f t="shared" si="12"/>
        <v>4</v>
      </c>
      <c r="D394" s="21" t="s">
        <v>17</v>
      </c>
      <c r="E394" s="25">
        <f t="shared" si="13"/>
        <v>6</v>
      </c>
      <c r="F394" s="25" t="s">
        <v>1079</v>
      </c>
      <c r="G394" s="23">
        <v>49</v>
      </c>
      <c r="H394" s="21">
        <v>2.6286152089882699E-5</v>
      </c>
      <c r="I394" s="17">
        <v>1</v>
      </c>
      <c r="J394" s="37">
        <v>42537</v>
      </c>
      <c r="K394" s="67">
        <v>1</v>
      </c>
      <c r="L394" s="25" t="s">
        <v>1080</v>
      </c>
      <c r="M394" s="25" t="s">
        <v>1081</v>
      </c>
      <c r="N394" s="21">
        <v>101</v>
      </c>
      <c r="O394" s="21">
        <v>1</v>
      </c>
      <c r="P394" s="21">
        <v>8</v>
      </c>
      <c r="R394" s="25">
        <v>0.64746650196255529</v>
      </c>
      <c r="S394" s="25">
        <v>0.68181818181818166</v>
      </c>
      <c r="T394" s="25">
        <v>0.59593898217911567</v>
      </c>
    </row>
    <row r="395" spans="1:20" ht="75">
      <c r="A395" s="21" t="s">
        <v>521</v>
      </c>
      <c r="B395" s="21" t="s">
        <v>21</v>
      </c>
      <c r="C395" s="17">
        <f t="shared" si="12"/>
        <v>4</v>
      </c>
      <c r="D395" s="21" t="s">
        <v>42</v>
      </c>
      <c r="E395" s="25">
        <f t="shared" si="13"/>
        <v>4</v>
      </c>
      <c r="F395" s="25" t="s">
        <v>1056</v>
      </c>
      <c r="G395" s="23">
        <v>66</v>
      </c>
      <c r="H395" s="21">
        <v>0.68905804200899001</v>
      </c>
      <c r="I395" s="17">
        <v>1</v>
      </c>
      <c r="J395" s="37">
        <v>42529</v>
      </c>
      <c r="K395" s="67">
        <v>0</v>
      </c>
      <c r="L395" s="25" t="s">
        <v>1082</v>
      </c>
      <c r="M395" s="25" t="s">
        <v>1083</v>
      </c>
      <c r="N395" s="21">
        <v>93</v>
      </c>
      <c r="O395" s="21">
        <v>1</v>
      </c>
      <c r="P395" s="21">
        <v>6</v>
      </c>
      <c r="R395" s="25">
        <v>0.75502915755524702</v>
      </c>
      <c r="S395" s="25">
        <v>0.82500000000000007</v>
      </c>
      <c r="T395" s="25">
        <v>0.65007289388811751</v>
      </c>
    </row>
    <row r="396" spans="1:20" ht="105">
      <c r="A396" s="21" t="s">
        <v>521</v>
      </c>
      <c r="B396" s="21" t="s">
        <v>21</v>
      </c>
      <c r="C396" s="17">
        <f t="shared" si="12"/>
        <v>4</v>
      </c>
      <c r="D396" s="21" t="s">
        <v>17</v>
      </c>
      <c r="E396" s="25">
        <f t="shared" si="13"/>
        <v>6</v>
      </c>
      <c r="F396" s="22" t="s">
        <v>1084</v>
      </c>
      <c r="G396" s="23">
        <v>187</v>
      </c>
      <c r="H396" s="21">
        <v>0.97693969127344005</v>
      </c>
      <c r="I396" s="17">
        <v>1</v>
      </c>
      <c r="J396" s="37">
        <v>42523</v>
      </c>
      <c r="K396" s="67">
        <v>0</v>
      </c>
      <c r="L396" s="25" t="s">
        <v>1085</v>
      </c>
      <c r="M396" s="25" t="s">
        <v>1053</v>
      </c>
      <c r="N396" s="21">
        <v>83</v>
      </c>
      <c r="O396" s="22">
        <v>1</v>
      </c>
      <c r="P396" s="22">
        <v>13</v>
      </c>
      <c r="R396" s="25">
        <v>0.53206015895062486</v>
      </c>
      <c r="S396" s="25">
        <v>0.5634861006761831</v>
      </c>
      <c r="T396" s="25">
        <v>0.48492124636228728</v>
      </c>
    </row>
    <row r="397" spans="1:20" ht="150">
      <c r="A397" s="21" t="s">
        <v>521</v>
      </c>
      <c r="B397" s="21" t="s">
        <v>21</v>
      </c>
      <c r="C397" s="17">
        <f t="shared" si="12"/>
        <v>4</v>
      </c>
      <c r="D397" s="21" t="s">
        <v>17</v>
      </c>
      <c r="E397" s="25">
        <f t="shared" si="13"/>
        <v>6</v>
      </c>
      <c r="F397" s="25" t="s">
        <v>1086</v>
      </c>
      <c r="G397" s="23">
        <v>294</v>
      </c>
      <c r="H397" s="21">
        <v>1.0856397394976E-4</v>
      </c>
      <c r="I397" s="17">
        <v>0</v>
      </c>
      <c r="J397" s="37">
        <v>42506</v>
      </c>
      <c r="K397" s="67">
        <v>0</v>
      </c>
      <c r="L397" s="25" t="s">
        <v>1087</v>
      </c>
      <c r="M397" s="25" t="s">
        <v>1053</v>
      </c>
      <c r="N397" s="21">
        <v>83</v>
      </c>
      <c r="O397" s="21">
        <v>2</v>
      </c>
      <c r="P397" s="21">
        <v>15</v>
      </c>
      <c r="R397" s="25">
        <v>0.58777757502191386</v>
      </c>
      <c r="S397" s="25">
        <v>0.68181818181818177</v>
      </c>
      <c r="T397" s="25">
        <v>0.44671666482751182</v>
      </c>
    </row>
    <row r="398" spans="1:20" ht="60">
      <c r="A398" s="21" t="s">
        <v>521</v>
      </c>
      <c r="B398" s="21" t="s">
        <v>21</v>
      </c>
      <c r="C398" s="17">
        <f t="shared" si="12"/>
        <v>4</v>
      </c>
      <c r="D398" s="21" t="s">
        <v>17</v>
      </c>
      <c r="E398" s="25">
        <f t="shared" si="13"/>
        <v>6</v>
      </c>
      <c r="F398" s="25" t="s">
        <v>1088</v>
      </c>
      <c r="G398" s="23">
        <v>106</v>
      </c>
      <c r="H398" s="21">
        <v>7.7576533454837407E-2</v>
      </c>
      <c r="I398" s="17">
        <v>1</v>
      </c>
      <c r="J398" s="37">
        <v>42477</v>
      </c>
      <c r="K398" s="67">
        <v>0</v>
      </c>
      <c r="L398" s="25" t="s">
        <v>1089</v>
      </c>
      <c r="M398" s="25" t="s">
        <v>1090</v>
      </c>
      <c r="N398" s="21">
        <v>42</v>
      </c>
      <c r="O398" s="21">
        <v>1</v>
      </c>
      <c r="P398" s="21">
        <v>9</v>
      </c>
      <c r="R398" s="25">
        <v>0.38629368333805503</v>
      </c>
      <c r="S398" s="25">
        <v>0.2628704246110441</v>
      </c>
      <c r="T398" s="25">
        <v>0.5714285714285714</v>
      </c>
    </row>
    <row r="399" spans="1:20" ht="60">
      <c r="A399" s="21" t="s">
        <v>521</v>
      </c>
      <c r="B399" s="21" t="s">
        <v>21</v>
      </c>
      <c r="C399" s="17">
        <f t="shared" si="12"/>
        <v>4</v>
      </c>
      <c r="D399" s="21" t="s">
        <v>42</v>
      </c>
      <c r="E399" s="25">
        <f t="shared" si="13"/>
        <v>4</v>
      </c>
      <c r="F399" s="25" t="s">
        <v>1091</v>
      </c>
      <c r="G399" s="23">
        <v>59</v>
      </c>
      <c r="H399" s="21">
        <v>8.2694390193823006E-2</v>
      </c>
      <c r="I399" s="17">
        <v>1</v>
      </c>
      <c r="J399" s="37">
        <v>42459</v>
      </c>
      <c r="K399" s="67">
        <v>0</v>
      </c>
      <c r="L399" s="25" t="s">
        <v>1092</v>
      </c>
      <c r="M399" s="25" t="s">
        <v>1093</v>
      </c>
      <c r="N399" s="21">
        <v>71</v>
      </c>
      <c r="O399" s="21">
        <v>2</v>
      </c>
      <c r="P399" s="21">
        <v>14</v>
      </c>
      <c r="R399" s="25">
        <v>0.63619100647006044</v>
      </c>
      <c r="S399" s="25">
        <v>0.75</v>
      </c>
      <c r="T399" s="25">
        <v>0.46547751617515121</v>
      </c>
    </row>
    <row r="400" spans="1:20" ht="45">
      <c r="A400" s="21" t="s">
        <v>521</v>
      </c>
      <c r="B400" s="21" t="s">
        <v>1076</v>
      </c>
      <c r="C400" s="17">
        <f t="shared" si="12"/>
        <v>2</v>
      </c>
      <c r="D400" s="21" t="s">
        <v>17</v>
      </c>
      <c r="E400" s="25">
        <f t="shared" si="13"/>
        <v>6</v>
      </c>
      <c r="F400" s="25" t="s">
        <v>1094</v>
      </c>
      <c r="G400" s="23">
        <v>77</v>
      </c>
      <c r="H400" s="21">
        <v>1.7494117001790599E-3</v>
      </c>
      <c r="I400" s="17">
        <v>0</v>
      </c>
      <c r="J400" s="37">
        <v>42457</v>
      </c>
      <c r="K400" s="67">
        <v>1</v>
      </c>
      <c r="L400" s="25" t="s">
        <v>1095</v>
      </c>
      <c r="M400" s="25" t="s">
        <v>1096</v>
      </c>
      <c r="N400" s="21">
        <v>55</v>
      </c>
      <c r="O400" s="21">
        <v>3</v>
      </c>
      <c r="P400" s="21">
        <v>14</v>
      </c>
      <c r="R400" s="25">
        <v>0.59528191556096954</v>
      </c>
      <c r="S400" s="25">
        <v>0.68181818181818177</v>
      </c>
      <c r="T400" s="25">
        <v>0.46547751617515121</v>
      </c>
    </row>
    <row r="401" spans="1:20" ht="45">
      <c r="A401" s="21" t="s">
        <v>521</v>
      </c>
      <c r="B401" s="21" t="s">
        <v>1076</v>
      </c>
      <c r="C401" s="17">
        <f t="shared" si="12"/>
        <v>2</v>
      </c>
      <c r="D401" s="21" t="s">
        <v>17</v>
      </c>
      <c r="E401" s="25">
        <f t="shared" si="13"/>
        <v>6</v>
      </c>
      <c r="F401" s="25" t="s">
        <v>1097</v>
      </c>
      <c r="G401" s="23">
        <v>71</v>
      </c>
      <c r="H401" s="21">
        <v>3.6366189958349102E-2</v>
      </c>
      <c r="I401" s="17">
        <v>1</v>
      </c>
      <c r="J401" s="37">
        <v>42455</v>
      </c>
      <c r="K401" s="67">
        <v>1</v>
      </c>
      <c r="L401" s="25" t="s">
        <v>1098</v>
      </c>
      <c r="M401" s="25" t="s">
        <v>1096</v>
      </c>
      <c r="N401" s="21">
        <v>55</v>
      </c>
      <c r="O401" s="21">
        <v>6</v>
      </c>
      <c r="P401" s="21">
        <v>16</v>
      </c>
      <c r="R401" s="25">
        <v>0.58051948051948055</v>
      </c>
      <c r="S401" s="25">
        <v>0.68181818181818177</v>
      </c>
      <c r="T401" s="25">
        <v>0.4285714285714286</v>
      </c>
    </row>
    <row r="402" spans="1:20" ht="45">
      <c r="A402" s="21" t="s">
        <v>521</v>
      </c>
      <c r="B402" s="21" t="s">
        <v>1076</v>
      </c>
      <c r="C402" s="17">
        <f t="shared" si="12"/>
        <v>2</v>
      </c>
      <c r="D402" s="21" t="s">
        <v>17</v>
      </c>
      <c r="E402" s="25">
        <f t="shared" si="13"/>
        <v>6</v>
      </c>
      <c r="F402" s="25" t="s">
        <v>1094</v>
      </c>
      <c r="G402" s="23">
        <v>71</v>
      </c>
      <c r="H402" s="21">
        <v>3.6366189958349102E-2</v>
      </c>
      <c r="I402" s="17">
        <v>1</v>
      </c>
      <c r="J402" s="37">
        <v>42455</v>
      </c>
      <c r="K402" s="67">
        <v>1</v>
      </c>
      <c r="L402" s="25" t="s">
        <v>1098</v>
      </c>
      <c r="M402" s="25" t="s">
        <v>1096</v>
      </c>
      <c r="N402" s="21">
        <v>55</v>
      </c>
      <c r="O402" s="21">
        <v>4</v>
      </c>
      <c r="P402" s="21">
        <v>16</v>
      </c>
      <c r="R402" s="25">
        <v>0.58051948051948055</v>
      </c>
      <c r="S402" s="25">
        <v>0.68181818181818177</v>
      </c>
      <c r="T402" s="25">
        <v>0.4285714285714286</v>
      </c>
    </row>
    <row r="403" spans="1:20" ht="60">
      <c r="A403" s="21" t="s">
        <v>521</v>
      </c>
      <c r="B403" s="21" t="s">
        <v>21</v>
      </c>
      <c r="C403" s="17">
        <f t="shared" si="12"/>
        <v>4</v>
      </c>
      <c r="D403" s="21" t="s">
        <v>42</v>
      </c>
      <c r="E403" s="25">
        <f t="shared" si="13"/>
        <v>4</v>
      </c>
      <c r="F403" s="22" t="s">
        <v>1056</v>
      </c>
      <c r="G403" s="23">
        <v>82</v>
      </c>
      <c r="H403" s="21">
        <v>0.184315110110605</v>
      </c>
      <c r="I403" s="17">
        <v>1</v>
      </c>
      <c r="J403" s="37">
        <v>42452</v>
      </c>
      <c r="K403" s="67">
        <v>0</v>
      </c>
      <c r="L403" s="25" t="s">
        <v>1099</v>
      </c>
      <c r="M403" s="25" t="s">
        <v>1100</v>
      </c>
      <c r="N403" s="21">
        <v>73</v>
      </c>
      <c r="O403" s="22">
        <v>1</v>
      </c>
      <c r="P403" s="22">
        <v>8</v>
      </c>
      <c r="R403" s="25">
        <v>0.68837559287164618</v>
      </c>
      <c r="S403" s="25">
        <v>0.75</v>
      </c>
      <c r="T403" s="25">
        <v>0.59593898217911567</v>
      </c>
    </row>
    <row r="404" spans="1:20" ht="90">
      <c r="A404" s="21" t="s">
        <v>521</v>
      </c>
      <c r="B404" s="21" t="s">
        <v>21</v>
      </c>
      <c r="C404" s="17">
        <f t="shared" si="12"/>
        <v>4</v>
      </c>
      <c r="D404" s="21" t="s">
        <v>42</v>
      </c>
      <c r="E404" s="25">
        <f t="shared" si="13"/>
        <v>4</v>
      </c>
      <c r="F404" s="22" t="s">
        <v>1056</v>
      </c>
      <c r="G404" s="23">
        <v>73</v>
      </c>
      <c r="H404" s="21">
        <v>3.48423888229421E-4</v>
      </c>
      <c r="I404" s="17">
        <v>1</v>
      </c>
      <c r="J404" s="37">
        <v>42432</v>
      </c>
      <c r="K404" s="67">
        <v>0</v>
      </c>
      <c r="L404" s="25" t="s">
        <v>1101</v>
      </c>
      <c r="M404" s="25" t="s">
        <v>1102</v>
      </c>
      <c r="N404" s="21">
        <v>126</v>
      </c>
      <c r="O404" s="22">
        <v>1</v>
      </c>
      <c r="P404" s="22">
        <v>6</v>
      </c>
      <c r="R404" s="25">
        <v>0.71002915755524698</v>
      </c>
      <c r="S404" s="25">
        <v>0.75</v>
      </c>
      <c r="T404" s="25">
        <v>0.65007289388811751</v>
      </c>
    </row>
    <row r="405" spans="1:20" ht="45">
      <c r="A405" s="21" t="s">
        <v>521</v>
      </c>
      <c r="B405" s="21" t="s">
        <v>21</v>
      </c>
      <c r="C405" s="17">
        <f t="shared" si="12"/>
        <v>4</v>
      </c>
      <c r="D405" s="21" t="s">
        <v>42</v>
      </c>
      <c r="E405" s="25">
        <f t="shared" si="13"/>
        <v>4</v>
      </c>
      <c r="F405" s="26" t="s">
        <v>1103</v>
      </c>
      <c r="G405" s="23">
        <v>31</v>
      </c>
      <c r="H405" s="21">
        <v>0.57030334028714103</v>
      </c>
      <c r="I405" s="17">
        <v>1</v>
      </c>
      <c r="J405" s="37">
        <v>42404</v>
      </c>
      <c r="K405" s="67">
        <v>1</v>
      </c>
      <c r="L405" s="26" t="s">
        <v>1104</v>
      </c>
      <c r="M405" s="25" t="s">
        <v>1105</v>
      </c>
      <c r="N405" s="21">
        <v>61</v>
      </c>
      <c r="O405" s="21">
        <v>2</v>
      </c>
      <c r="P405" s="21">
        <v>13</v>
      </c>
      <c r="R405" s="25">
        <v>0.64396849854491489</v>
      </c>
      <c r="S405" s="25">
        <v>0.75</v>
      </c>
      <c r="T405" s="25">
        <v>0.48492124636228728</v>
      </c>
    </row>
    <row r="406" spans="1:20" ht="45">
      <c r="A406" s="21" t="s">
        <v>521</v>
      </c>
      <c r="B406" s="21" t="s">
        <v>21</v>
      </c>
      <c r="C406" s="17">
        <f t="shared" si="12"/>
        <v>4</v>
      </c>
      <c r="D406" s="21" t="s">
        <v>42</v>
      </c>
      <c r="E406" s="25">
        <f t="shared" si="13"/>
        <v>4</v>
      </c>
      <c r="F406" s="25" t="s">
        <v>1056</v>
      </c>
      <c r="G406" s="23">
        <v>71</v>
      </c>
      <c r="H406" s="21">
        <v>1.27635698634476E-3</v>
      </c>
      <c r="I406" s="17">
        <v>1</v>
      </c>
      <c r="J406" s="37">
        <v>42389</v>
      </c>
      <c r="K406" s="67">
        <v>0</v>
      </c>
      <c r="L406" s="25" t="s">
        <v>1106</v>
      </c>
      <c r="M406" s="25" t="s">
        <v>1105</v>
      </c>
      <c r="N406" s="21">
        <v>61</v>
      </c>
      <c r="O406" s="21">
        <v>1</v>
      </c>
      <c r="P406" s="21">
        <v>9</v>
      </c>
      <c r="R406" s="25">
        <v>0.67857142857142849</v>
      </c>
      <c r="S406" s="25">
        <v>0.75</v>
      </c>
      <c r="T406" s="25">
        <v>0.5714285714285714</v>
      </c>
    </row>
    <row r="407" spans="1:20" ht="75">
      <c r="A407" s="21" t="s">
        <v>1107</v>
      </c>
      <c r="B407" s="21" t="s">
        <v>21</v>
      </c>
      <c r="C407" s="17">
        <f t="shared" si="12"/>
        <v>4</v>
      </c>
      <c r="D407" s="21" t="s">
        <v>183</v>
      </c>
      <c r="E407" s="25">
        <f t="shared" si="13"/>
        <v>2</v>
      </c>
      <c r="F407" s="25" t="s">
        <v>1108</v>
      </c>
      <c r="G407" s="23">
        <v>28</v>
      </c>
      <c r="H407" s="21">
        <v>0.98877007578333298</v>
      </c>
      <c r="I407" s="17">
        <v>1</v>
      </c>
      <c r="J407" s="24">
        <v>43998</v>
      </c>
      <c r="K407" s="67">
        <v>1</v>
      </c>
      <c r="L407" s="26" t="s">
        <v>1109</v>
      </c>
      <c r="M407" s="25" t="s">
        <v>1110</v>
      </c>
      <c r="N407" s="21">
        <v>110</v>
      </c>
      <c r="O407" s="21">
        <v>1</v>
      </c>
      <c r="P407" s="21">
        <v>1</v>
      </c>
      <c r="R407" s="25">
        <v>0.79285714285714293</v>
      </c>
      <c r="S407" s="25">
        <v>0.75</v>
      </c>
      <c r="T407" s="25">
        <v>0.85714285714285721</v>
      </c>
    </row>
    <row r="408" spans="1:20" ht="105">
      <c r="A408" s="21" t="s">
        <v>1107</v>
      </c>
      <c r="B408" s="21" t="s">
        <v>21</v>
      </c>
      <c r="C408" s="17">
        <f t="shared" si="12"/>
        <v>4</v>
      </c>
      <c r="D408" s="21" t="s">
        <v>17</v>
      </c>
      <c r="E408" s="25">
        <f t="shared" si="13"/>
        <v>6</v>
      </c>
      <c r="F408" s="25" t="s">
        <v>1111</v>
      </c>
      <c r="G408" s="23">
        <v>65</v>
      </c>
      <c r="H408" s="21">
        <v>8.3332876704267399E-4</v>
      </c>
      <c r="I408" s="17">
        <v>1</v>
      </c>
      <c r="J408" s="24">
        <v>43972</v>
      </c>
      <c r="K408" s="67">
        <v>0</v>
      </c>
      <c r="L408" s="25" t="s">
        <v>1112</v>
      </c>
      <c r="M408" s="25" t="s">
        <v>1113</v>
      </c>
      <c r="N408" s="21">
        <v>70</v>
      </c>
      <c r="O408" s="22">
        <v>1</v>
      </c>
      <c r="P408" s="22">
        <v>4</v>
      </c>
      <c r="R408" s="25">
        <v>0.69480519480519476</v>
      </c>
      <c r="S408" s="25">
        <v>0.68181818181818177</v>
      </c>
      <c r="T408" s="25">
        <v>0.7142857142857143</v>
      </c>
    </row>
    <row r="409" spans="1:20" ht="45">
      <c r="A409" s="21" t="s">
        <v>1107</v>
      </c>
      <c r="B409" s="21" t="s">
        <v>25</v>
      </c>
      <c r="C409" s="17">
        <f t="shared" si="12"/>
        <v>5</v>
      </c>
      <c r="D409" s="21" t="s">
        <v>17</v>
      </c>
      <c r="E409" s="25">
        <f t="shared" si="13"/>
        <v>6</v>
      </c>
      <c r="F409" s="25" t="s">
        <v>1114</v>
      </c>
      <c r="G409" s="23">
        <v>80</v>
      </c>
      <c r="H409" s="21">
        <v>3.7483915371616698E-7</v>
      </c>
      <c r="I409" s="17">
        <v>1</v>
      </c>
      <c r="J409" s="24">
        <v>43969</v>
      </c>
      <c r="K409" s="67">
        <v>1</v>
      </c>
      <c r="L409" s="25" t="s">
        <v>1115</v>
      </c>
      <c r="M409" s="17" t="s">
        <v>1116</v>
      </c>
      <c r="N409" s="21">
        <v>65</v>
      </c>
      <c r="O409" s="21">
        <v>1</v>
      </c>
      <c r="P409" s="21">
        <v>1</v>
      </c>
      <c r="R409" s="25">
        <v>0.75194805194805192</v>
      </c>
      <c r="S409" s="25">
        <v>0.68181818181818177</v>
      </c>
      <c r="T409" s="25">
        <v>0.85714285714285721</v>
      </c>
    </row>
    <row r="410" spans="1:20" ht="150">
      <c r="A410" s="21" t="s">
        <v>1107</v>
      </c>
      <c r="B410" s="21" t="s">
        <v>21</v>
      </c>
      <c r="C410" s="17">
        <f t="shared" si="12"/>
        <v>4</v>
      </c>
      <c r="D410" s="21" t="s">
        <v>17</v>
      </c>
      <c r="E410" s="25">
        <f t="shared" si="13"/>
        <v>6</v>
      </c>
      <c r="F410" s="25" t="s">
        <v>1117</v>
      </c>
      <c r="G410" s="23">
        <v>97</v>
      </c>
      <c r="H410" s="21">
        <v>1.1392473583500299E-3</v>
      </c>
      <c r="I410" s="17">
        <v>1</v>
      </c>
      <c r="J410" s="24">
        <v>43921</v>
      </c>
      <c r="K410" s="67">
        <v>0</v>
      </c>
      <c r="L410" s="25" t="s">
        <v>1118</v>
      </c>
      <c r="M410" s="25" t="s">
        <v>1119</v>
      </c>
      <c r="N410" s="21">
        <v>22</v>
      </c>
      <c r="O410" s="22">
        <v>3</v>
      </c>
      <c r="P410" s="22">
        <v>16</v>
      </c>
      <c r="R410" s="25">
        <v>0.66642857142857148</v>
      </c>
      <c r="S410" s="25">
        <v>0.82500000000000007</v>
      </c>
      <c r="T410" s="25">
        <v>0.4285714285714286</v>
      </c>
    </row>
    <row r="411" spans="1:20" ht="90">
      <c r="A411" s="21" t="s">
        <v>1107</v>
      </c>
      <c r="B411" s="21" t="s">
        <v>21</v>
      </c>
      <c r="C411" s="17">
        <f t="shared" si="12"/>
        <v>4</v>
      </c>
      <c r="D411" s="21" t="s">
        <v>17</v>
      </c>
      <c r="E411" s="25">
        <f t="shared" si="13"/>
        <v>6</v>
      </c>
      <c r="F411" s="25" t="s">
        <v>1120</v>
      </c>
      <c r="G411" s="23">
        <v>170</v>
      </c>
      <c r="H411" s="21">
        <v>2.8413612809252702E-6</v>
      </c>
      <c r="I411" s="17">
        <v>0</v>
      </c>
      <c r="J411" s="24">
        <v>43840</v>
      </c>
      <c r="K411" s="67">
        <v>0</v>
      </c>
      <c r="L411" s="25" t="s">
        <v>1121</v>
      </c>
      <c r="M411" s="25" t="s">
        <v>1122</v>
      </c>
      <c r="N411" s="21">
        <v>33</v>
      </c>
      <c r="O411" s="21">
        <v>1</v>
      </c>
      <c r="P411" s="21">
        <v>5</v>
      </c>
      <c r="R411" s="25">
        <v>0.72222468700001197</v>
      </c>
      <c r="S411" s="25">
        <v>0.75</v>
      </c>
      <c r="T411" s="25">
        <v>0.68056171750003003</v>
      </c>
    </row>
    <row r="412" spans="1:20" ht="105">
      <c r="A412" s="21" t="s">
        <v>1107</v>
      </c>
      <c r="B412" s="21" t="s">
        <v>21</v>
      </c>
      <c r="C412" s="17">
        <f t="shared" si="12"/>
        <v>4</v>
      </c>
      <c r="D412" s="21" t="s">
        <v>17</v>
      </c>
      <c r="E412" s="25">
        <f t="shared" si="13"/>
        <v>6</v>
      </c>
      <c r="F412" s="25" t="s">
        <v>1123</v>
      </c>
      <c r="G412" s="23">
        <v>159</v>
      </c>
      <c r="H412" s="21">
        <v>7.6225955686681801E-4</v>
      </c>
      <c r="I412" s="17">
        <v>1</v>
      </c>
      <c r="J412" s="24">
        <v>43826</v>
      </c>
      <c r="K412" s="67">
        <v>0</v>
      </c>
      <c r="L412" s="25" t="s">
        <v>1124</v>
      </c>
      <c r="M412" s="25" t="s">
        <v>1125</v>
      </c>
      <c r="N412" s="21">
        <v>34</v>
      </c>
      <c r="O412" s="21">
        <v>2</v>
      </c>
      <c r="P412" s="21">
        <v>10</v>
      </c>
      <c r="R412" s="25">
        <v>0.5573900798246596</v>
      </c>
      <c r="S412" s="25">
        <v>0.5634861006761831</v>
      </c>
      <c r="T412" s="25">
        <v>0.54824604854737435</v>
      </c>
    </row>
    <row r="413" spans="1:20" ht="165">
      <c r="A413" s="21" t="s">
        <v>1107</v>
      </c>
      <c r="B413" s="21" t="s">
        <v>21</v>
      </c>
      <c r="C413" s="17">
        <f t="shared" si="12"/>
        <v>4</v>
      </c>
      <c r="D413" s="21" t="s">
        <v>17</v>
      </c>
      <c r="E413" s="25">
        <f t="shared" si="13"/>
        <v>6</v>
      </c>
      <c r="F413" s="25" t="s">
        <v>1126</v>
      </c>
      <c r="G413" s="23">
        <v>171</v>
      </c>
      <c r="H413" s="21">
        <v>1.10579755874607E-3</v>
      </c>
      <c r="I413" s="17">
        <v>1</v>
      </c>
      <c r="J413" s="24">
        <v>43792</v>
      </c>
      <c r="K413" s="67">
        <v>0</v>
      </c>
      <c r="L413" s="25" t="s">
        <v>1127</v>
      </c>
      <c r="M413" s="25" t="s">
        <v>1128</v>
      </c>
      <c r="N413" s="21">
        <v>213</v>
      </c>
      <c r="O413" s="21">
        <v>1</v>
      </c>
      <c r="P413" s="21">
        <v>3</v>
      </c>
      <c r="R413" s="25">
        <v>0.84552566813892138</v>
      </c>
      <c r="S413" s="25">
        <v>0.9075000000000002</v>
      </c>
      <c r="T413" s="25">
        <v>0.75256417034730327</v>
      </c>
    </row>
    <row r="414" spans="1:20" ht="165">
      <c r="A414" s="21" t="s">
        <v>1107</v>
      </c>
      <c r="B414" s="21" t="s">
        <v>21</v>
      </c>
      <c r="C414" s="17">
        <f t="shared" si="12"/>
        <v>4</v>
      </c>
      <c r="D414" s="21" t="s">
        <v>1129</v>
      </c>
      <c r="E414" s="25">
        <f t="shared" si="13"/>
        <v>8</v>
      </c>
      <c r="F414" s="25" t="s">
        <v>1130</v>
      </c>
      <c r="G414" s="23">
        <v>307</v>
      </c>
      <c r="H414" s="21">
        <v>1.6831640924322999E-3</v>
      </c>
      <c r="I414" s="17">
        <v>1</v>
      </c>
      <c r="J414" s="24">
        <v>43761</v>
      </c>
      <c r="K414" s="67">
        <v>0</v>
      </c>
      <c r="L414" s="25" t="s">
        <v>1131</v>
      </c>
      <c r="M414" s="25" t="s">
        <v>1132</v>
      </c>
      <c r="N414" s="21">
        <v>88</v>
      </c>
      <c r="O414" s="21">
        <v>1</v>
      </c>
      <c r="P414" s="21">
        <v>2</v>
      </c>
      <c r="R414" s="25">
        <v>0.65727945684153299</v>
      </c>
      <c r="S414" s="25">
        <v>0.5634861006761831</v>
      </c>
      <c r="T414" s="25">
        <v>0.79796949108955784</v>
      </c>
    </row>
    <row r="415" spans="1:20" ht="75">
      <c r="A415" s="21" t="s">
        <v>1107</v>
      </c>
      <c r="B415" s="21" t="s">
        <v>21</v>
      </c>
      <c r="C415" s="17">
        <f t="shared" si="12"/>
        <v>4</v>
      </c>
      <c r="D415" s="21" t="s">
        <v>42</v>
      </c>
      <c r="E415" s="25">
        <f t="shared" si="13"/>
        <v>4</v>
      </c>
      <c r="F415" s="25" t="s">
        <v>1133</v>
      </c>
      <c r="G415" s="23">
        <v>74</v>
      </c>
      <c r="H415" s="21">
        <v>0.92328741813091197</v>
      </c>
      <c r="I415" s="17">
        <v>1</v>
      </c>
      <c r="J415" s="24">
        <v>43747</v>
      </c>
      <c r="K415" s="67">
        <v>1</v>
      </c>
      <c r="L415" s="25" t="s">
        <v>1134</v>
      </c>
      <c r="M415" s="25" t="s">
        <v>1135</v>
      </c>
      <c r="N415" s="21">
        <v>99</v>
      </c>
      <c r="O415" s="21">
        <v>2</v>
      </c>
      <c r="P415" s="21">
        <v>3</v>
      </c>
      <c r="R415" s="25">
        <v>0.67292649458520226</v>
      </c>
      <c r="S415" s="25">
        <v>0.61983471074380159</v>
      </c>
      <c r="T415" s="25">
        <v>0.75256417034730327</v>
      </c>
    </row>
    <row r="416" spans="1:20" ht="60">
      <c r="A416" s="21" t="s">
        <v>1107</v>
      </c>
      <c r="B416" s="21" t="s">
        <v>21</v>
      </c>
      <c r="C416" s="17">
        <f t="shared" si="12"/>
        <v>4</v>
      </c>
      <c r="D416" s="21" t="s">
        <v>17</v>
      </c>
      <c r="E416" s="25">
        <f t="shared" si="13"/>
        <v>6</v>
      </c>
      <c r="F416" s="25" t="s">
        <v>1136</v>
      </c>
      <c r="G416" s="23">
        <v>97</v>
      </c>
      <c r="H416" s="21">
        <v>0.25138633236457802</v>
      </c>
      <c r="I416" s="17">
        <v>0</v>
      </c>
      <c r="J416" s="24">
        <v>43715</v>
      </c>
      <c r="K416" s="67">
        <v>0</v>
      </c>
      <c r="L416" s="25" t="s">
        <v>1137</v>
      </c>
      <c r="M416" s="25" t="s">
        <v>1138</v>
      </c>
      <c r="N416" s="21">
        <v>66</v>
      </c>
      <c r="O416" s="22">
        <v>1</v>
      </c>
      <c r="P416" s="22">
        <v>9</v>
      </c>
      <c r="R416" s="25">
        <v>0.67857142857142849</v>
      </c>
      <c r="S416" s="25">
        <v>0.75</v>
      </c>
      <c r="T416" s="25">
        <v>0.5714285714285714</v>
      </c>
    </row>
    <row r="417" spans="1:20" ht="60">
      <c r="A417" s="21" t="s">
        <v>1107</v>
      </c>
      <c r="B417" s="21" t="s">
        <v>21</v>
      </c>
      <c r="C417" s="17">
        <f t="shared" si="12"/>
        <v>4</v>
      </c>
      <c r="D417" s="21" t="s">
        <v>17</v>
      </c>
      <c r="E417" s="25">
        <f t="shared" si="13"/>
        <v>6</v>
      </c>
      <c r="F417" s="25" t="s">
        <v>1139</v>
      </c>
      <c r="G417" s="23">
        <v>52</v>
      </c>
      <c r="H417" s="21">
        <v>3.34930261306488E-4</v>
      </c>
      <c r="I417" s="17">
        <v>1</v>
      </c>
      <c r="J417" s="24">
        <v>43695</v>
      </c>
      <c r="K417" s="67">
        <v>0</v>
      </c>
      <c r="L417" s="25" t="s">
        <v>1140</v>
      </c>
      <c r="M417" s="25" t="s">
        <v>1141</v>
      </c>
      <c r="N417" s="21">
        <v>82</v>
      </c>
      <c r="O417" s="21">
        <v>1</v>
      </c>
      <c r="P417" s="21">
        <v>2</v>
      </c>
      <c r="R417" s="25">
        <v>0.72827870552673224</v>
      </c>
      <c r="S417" s="25">
        <v>0.68181818181818177</v>
      </c>
      <c r="T417" s="25">
        <v>0.79796949108955784</v>
      </c>
    </row>
    <row r="418" spans="1:20" ht="75">
      <c r="A418" s="21" t="s">
        <v>1107</v>
      </c>
      <c r="B418" s="21" t="s">
        <v>21</v>
      </c>
      <c r="C418" s="17">
        <f t="shared" si="12"/>
        <v>4</v>
      </c>
      <c r="D418" s="21" t="s">
        <v>42</v>
      </c>
      <c r="E418" s="25">
        <f t="shared" si="13"/>
        <v>4</v>
      </c>
      <c r="F418" s="25" t="s">
        <v>1142</v>
      </c>
      <c r="G418" s="23">
        <v>118</v>
      </c>
      <c r="H418" s="21">
        <v>0.19689844227916001</v>
      </c>
      <c r="I418" s="17">
        <v>1</v>
      </c>
      <c r="J418" s="24">
        <v>43679</v>
      </c>
      <c r="K418" s="67">
        <v>0</v>
      </c>
      <c r="L418" s="25" t="s">
        <v>1143</v>
      </c>
      <c r="M418" s="25" t="s">
        <v>1144</v>
      </c>
      <c r="N418" s="21">
        <v>56</v>
      </c>
      <c r="O418" s="21">
        <v>2</v>
      </c>
      <c r="P418" s="21">
        <v>4</v>
      </c>
      <c r="R418" s="25">
        <v>0.69480519480519476</v>
      </c>
      <c r="S418" s="25">
        <v>0.68181818181818177</v>
      </c>
      <c r="T418" s="25">
        <v>0.7142857142857143</v>
      </c>
    </row>
    <row r="419" spans="1:20" ht="105">
      <c r="A419" s="21" t="s">
        <v>1107</v>
      </c>
      <c r="B419" s="21" t="s">
        <v>21</v>
      </c>
      <c r="C419" s="17">
        <f t="shared" si="12"/>
        <v>4</v>
      </c>
      <c r="D419" s="21" t="s">
        <v>1129</v>
      </c>
      <c r="E419" s="25">
        <f t="shared" si="13"/>
        <v>8</v>
      </c>
      <c r="F419" s="26" t="s">
        <v>1145</v>
      </c>
      <c r="G419" s="23">
        <v>64</v>
      </c>
      <c r="H419" s="21">
        <v>4.4361234700573997E-4</v>
      </c>
      <c r="I419" s="17">
        <v>1</v>
      </c>
      <c r="J419" s="24">
        <v>43651</v>
      </c>
      <c r="K419" s="67">
        <v>0</v>
      </c>
      <c r="L419" s="25" t="s">
        <v>1146</v>
      </c>
      <c r="M419" s="25" t="s">
        <v>1147</v>
      </c>
      <c r="N419" s="21">
        <v>143</v>
      </c>
      <c r="O419" s="22">
        <v>1</v>
      </c>
      <c r="P419" s="22">
        <v>3</v>
      </c>
      <c r="R419" s="25">
        <v>0.55503893666312099</v>
      </c>
      <c r="S419" s="25">
        <v>0.42335544754033277</v>
      </c>
      <c r="T419" s="25">
        <v>0.75256417034730327</v>
      </c>
    </row>
    <row r="420" spans="1:20" ht="90">
      <c r="A420" s="21" t="s">
        <v>1107</v>
      </c>
      <c r="B420" s="21" t="s">
        <v>21</v>
      </c>
      <c r="C420" s="17">
        <f t="shared" si="12"/>
        <v>4</v>
      </c>
      <c r="D420" s="21" t="s">
        <v>17</v>
      </c>
      <c r="E420" s="25">
        <f t="shared" si="13"/>
        <v>6</v>
      </c>
      <c r="F420" s="26" t="s">
        <v>1148</v>
      </c>
      <c r="G420" s="23">
        <v>145</v>
      </c>
      <c r="H420" s="21">
        <v>0.139412410112979</v>
      </c>
      <c r="I420" s="17">
        <v>1</v>
      </c>
      <c r="J420" s="24">
        <v>43619</v>
      </c>
      <c r="K420" s="67">
        <v>0</v>
      </c>
      <c r="L420" s="25" t="s">
        <v>1149</v>
      </c>
      <c r="M420" s="25" t="s">
        <v>1150</v>
      </c>
      <c r="N420" s="21">
        <v>116</v>
      </c>
      <c r="O420" s="21">
        <v>7</v>
      </c>
      <c r="P420" s="21">
        <v>24</v>
      </c>
      <c r="R420" s="25">
        <v>0.57005831511049387</v>
      </c>
      <c r="S420" s="25">
        <v>0.75</v>
      </c>
      <c r="T420" s="25">
        <v>0.30014578777623491</v>
      </c>
    </row>
    <row r="421" spans="1:20" ht="195">
      <c r="A421" s="21" t="s">
        <v>1107</v>
      </c>
      <c r="B421" s="21" t="s">
        <v>25</v>
      </c>
      <c r="C421" s="17">
        <f t="shared" si="12"/>
        <v>5</v>
      </c>
      <c r="D421" s="21" t="s">
        <v>17</v>
      </c>
      <c r="E421" s="25">
        <f t="shared" si="13"/>
        <v>6</v>
      </c>
      <c r="F421" s="25" t="s">
        <v>1151</v>
      </c>
      <c r="G421" s="23">
        <v>76</v>
      </c>
      <c r="H421" s="21">
        <v>0.98358304407850505</v>
      </c>
      <c r="I421" s="17">
        <v>0</v>
      </c>
      <c r="J421" s="24">
        <v>43609</v>
      </c>
      <c r="K421" s="67">
        <v>1</v>
      </c>
      <c r="L421" s="25" t="s">
        <v>1152</v>
      </c>
      <c r="M421" s="25" t="s">
        <v>1153</v>
      </c>
      <c r="N421" s="21">
        <v>279</v>
      </c>
      <c r="O421" s="21">
        <v>3</v>
      </c>
      <c r="P421" s="21">
        <v>10</v>
      </c>
      <c r="R421" s="25">
        <v>0.62838932850985885</v>
      </c>
      <c r="S421" s="25">
        <v>0.68181818181818177</v>
      </c>
      <c r="T421" s="25">
        <v>0.54824604854737435</v>
      </c>
    </row>
    <row r="422" spans="1:20" ht="105">
      <c r="A422" s="21" t="s">
        <v>1107</v>
      </c>
      <c r="B422" s="21" t="s">
        <v>21</v>
      </c>
      <c r="C422" s="17">
        <f t="shared" si="12"/>
        <v>4</v>
      </c>
      <c r="D422" s="21" t="s">
        <v>1129</v>
      </c>
      <c r="E422" s="25">
        <f t="shared" si="13"/>
        <v>8</v>
      </c>
      <c r="F422" s="25" t="s">
        <v>1154</v>
      </c>
      <c r="G422" s="23">
        <v>42</v>
      </c>
      <c r="H422" s="21">
        <v>1.4486946999591199E-3</v>
      </c>
      <c r="I422" s="17">
        <v>1</v>
      </c>
      <c r="J422" s="24">
        <v>43607</v>
      </c>
      <c r="K422" s="70">
        <v>1</v>
      </c>
      <c r="L422" s="22" t="s">
        <v>1155</v>
      </c>
      <c r="M422" s="25" t="s">
        <v>1156</v>
      </c>
      <c r="N422" s="21">
        <v>152</v>
      </c>
      <c r="O422" s="22">
        <v>7</v>
      </c>
      <c r="P422" s="22">
        <v>26</v>
      </c>
      <c r="R422" s="25">
        <v>0.48052828281240761</v>
      </c>
      <c r="S422" s="25">
        <v>0.61983471074380159</v>
      </c>
      <c r="T422" s="25">
        <v>0.27156864091531652</v>
      </c>
    </row>
    <row r="423" spans="1:20" ht="60">
      <c r="A423" s="21" t="s">
        <v>1107</v>
      </c>
      <c r="B423" s="21" t="s">
        <v>21</v>
      </c>
      <c r="C423" s="17">
        <f t="shared" si="12"/>
        <v>4</v>
      </c>
      <c r="D423" s="21" t="s">
        <v>42</v>
      </c>
      <c r="E423" s="25">
        <f t="shared" si="13"/>
        <v>4</v>
      </c>
      <c r="F423" s="26" t="s">
        <v>1157</v>
      </c>
      <c r="G423" s="23">
        <v>68</v>
      </c>
      <c r="H423" s="21">
        <v>0.876646886269145</v>
      </c>
      <c r="I423" s="17">
        <v>0</v>
      </c>
      <c r="J423" s="24">
        <v>43606</v>
      </c>
      <c r="K423" s="67">
        <v>0</v>
      </c>
      <c r="L423" s="25" t="s">
        <v>1158</v>
      </c>
      <c r="M423" s="17" t="s">
        <v>1159</v>
      </c>
      <c r="N423" s="21">
        <v>78</v>
      </c>
      <c r="O423" s="21">
        <v>2</v>
      </c>
      <c r="P423" s="21">
        <v>3</v>
      </c>
      <c r="R423" s="25">
        <v>0.75102566813892135</v>
      </c>
      <c r="S423" s="25">
        <v>0.75</v>
      </c>
      <c r="T423" s="25">
        <v>0.75256417034730327</v>
      </c>
    </row>
    <row r="424" spans="1:20" ht="120">
      <c r="A424" s="21" t="s">
        <v>1107</v>
      </c>
      <c r="B424" s="21" t="s">
        <v>21</v>
      </c>
      <c r="C424" s="17">
        <f t="shared" si="12"/>
        <v>4</v>
      </c>
      <c r="D424" s="21" t="s">
        <v>183</v>
      </c>
      <c r="E424" s="25">
        <f t="shared" si="13"/>
        <v>2</v>
      </c>
      <c r="F424" s="25" t="s">
        <v>1160</v>
      </c>
      <c r="G424" s="23">
        <v>215</v>
      </c>
      <c r="H424" s="21">
        <v>4.6743525614515403E-3</v>
      </c>
      <c r="I424" s="17">
        <v>1</v>
      </c>
      <c r="J424" s="24">
        <v>43597</v>
      </c>
      <c r="K424" s="67">
        <v>0</v>
      </c>
      <c r="L424" s="17" t="s">
        <v>1161</v>
      </c>
      <c r="M424" s="25" t="s">
        <v>1162</v>
      </c>
      <c r="N424" s="21">
        <v>124</v>
      </c>
      <c r="O424" s="21">
        <v>3</v>
      </c>
      <c r="P424" s="21">
        <v>4</v>
      </c>
      <c r="R424" s="25">
        <v>0.56512888109090542</v>
      </c>
      <c r="S424" s="25">
        <v>0.46569099229436611</v>
      </c>
      <c r="T424" s="25">
        <v>0.7142857142857143</v>
      </c>
    </row>
    <row r="425" spans="1:20" ht="150">
      <c r="A425" s="21" t="s">
        <v>1107</v>
      </c>
      <c r="B425" s="21" t="s">
        <v>21</v>
      </c>
      <c r="C425" s="17">
        <f t="shared" si="12"/>
        <v>4</v>
      </c>
      <c r="D425" s="21" t="s">
        <v>1129</v>
      </c>
      <c r="E425" s="25">
        <f t="shared" si="13"/>
        <v>8</v>
      </c>
      <c r="F425" s="25" t="s">
        <v>1163</v>
      </c>
      <c r="G425" s="23">
        <v>113</v>
      </c>
      <c r="H425" s="21">
        <v>1.5466492697679999E-7</v>
      </c>
      <c r="I425" s="17">
        <v>1</v>
      </c>
      <c r="J425" s="24">
        <v>43593</v>
      </c>
      <c r="K425" s="67">
        <v>1</v>
      </c>
      <c r="L425" s="25" t="s">
        <v>1164</v>
      </c>
      <c r="M425" s="25" t="s">
        <v>1165</v>
      </c>
      <c r="N425" s="21">
        <v>211</v>
      </c>
      <c r="O425" s="21">
        <v>2</v>
      </c>
      <c r="P425" s="21">
        <v>7</v>
      </c>
      <c r="R425" s="25">
        <v>0.55617026571059081</v>
      </c>
      <c r="S425" s="25">
        <v>0.51226009152380281</v>
      </c>
      <c r="T425" s="25">
        <v>0.62203552699077269</v>
      </c>
    </row>
    <row r="426" spans="1:20" ht="150">
      <c r="A426" s="21" t="s">
        <v>1107</v>
      </c>
      <c r="B426" s="21" t="s">
        <v>21</v>
      </c>
      <c r="C426" s="17">
        <f t="shared" si="12"/>
        <v>4</v>
      </c>
      <c r="D426" s="21" t="s">
        <v>1129</v>
      </c>
      <c r="E426" s="25">
        <f t="shared" si="13"/>
        <v>8</v>
      </c>
      <c r="F426" s="25" t="s">
        <v>1166</v>
      </c>
      <c r="G426" s="23">
        <v>78</v>
      </c>
      <c r="H426" s="21">
        <v>0.98668990385836097</v>
      </c>
      <c r="I426" s="17">
        <v>1</v>
      </c>
      <c r="J426" s="24">
        <v>43592</v>
      </c>
      <c r="K426" s="67">
        <v>1</v>
      </c>
      <c r="L426" s="25" t="s">
        <v>1167</v>
      </c>
      <c r="M426" s="25" t="s">
        <v>1165</v>
      </c>
      <c r="N426" s="21">
        <v>211</v>
      </c>
      <c r="O426" s="21">
        <v>2</v>
      </c>
      <c r="P426" s="21">
        <v>10</v>
      </c>
      <c r="R426" s="25">
        <v>0.5573900798246596</v>
      </c>
      <c r="S426" s="25">
        <v>0.5634861006761831</v>
      </c>
      <c r="T426" s="25">
        <v>0.54824604854737435</v>
      </c>
    </row>
    <row r="427" spans="1:20" ht="210">
      <c r="A427" s="21" t="s">
        <v>1107</v>
      </c>
      <c r="B427" s="21" t="s">
        <v>21</v>
      </c>
      <c r="C427" s="17">
        <f t="shared" si="12"/>
        <v>4</v>
      </c>
      <c r="D427" s="21" t="s">
        <v>1129</v>
      </c>
      <c r="E427" s="25">
        <f t="shared" si="13"/>
        <v>8</v>
      </c>
      <c r="F427" s="22" t="s">
        <v>1168</v>
      </c>
      <c r="G427" s="23">
        <v>105</v>
      </c>
      <c r="H427" s="21">
        <v>1.6557167880182399E-5</v>
      </c>
      <c r="I427" s="17">
        <v>1</v>
      </c>
      <c r="J427" s="24">
        <v>43592</v>
      </c>
      <c r="K427" s="67">
        <v>1</v>
      </c>
      <c r="L427" s="25" t="s">
        <v>1169</v>
      </c>
      <c r="M427" s="22" t="s">
        <v>1170</v>
      </c>
      <c r="N427" s="21">
        <v>272</v>
      </c>
      <c r="O427" s="22">
        <v>6</v>
      </c>
      <c r="P427" s="22">
        <v>13</v>
      </c>
      <c r="R427" s="25">
        <v>0.56586932499119591</v>
      </c>
      <c r="S427" s="25">
        <v>0.61983471074380159</v>
      </c>
      <c r="T427" s="25">
        <v>0.48492124636228728</v>
      </c>
    </row>
    <row r="428" spans="1:20" ht="150">
      <c r="A428" s="21" t="s">
        <v>1107</v>
      </c>
      <c r="B428" s="21" t="s">
        <v>21</v>
      </c>
      <c r="C428" s="17">
        <f t="shared" si="12"/>
        <v>4</v>
      </c>
      <c r="D428" s="21" t="s">
        <v>42</v>
      </c>
      <c r="E428" s="25">
        <f t="shared" si="13"/>
        <v>4</v>
      </c>
      <c r="F428" s="25" t="s">
        <v>1171</v>
      </c>
      <c r="G428" s="23">
        <v>108</v>
      </c>
      <c r="H428" s="21">
        <v>2.4037188662192599E-3</v>
      </c>
      <c r="I428" s="17">
        <v>1</v>
      </c>
      <c r="J428" s="24">
        <v>43589</v>
      </c>
      <c r="K428" s="67">
        <v>1</v>
      </c>
      <c r="L428" s="25" t="s">
        <v>1172</v>
      </c>
      <c r="M428" s="25" t="s">
        <v>1165</v>
      </c>
      <c r="N428" s="21">
        <v>211</v>
      </c>
      <c r="O428" s="21">
        <v>3</v>
      </c>
      <c r="P428" s="21">
        <v>13</v>
      </c>
      <c r="R428" s="25">
        <v>0.44798176706911458</v>
      </c>
      <c r="S428" s="25">
        <v>0.42335544754033277</v>
      </c>
      <c r="T428" s="25">
        <v>0.48492124636228728</v>
      </c>
    </row>
    <row r="429" spans="1:20" ht="150">
      <c r="A429" s="21" t="s">
        <v>1107</v>
      </c>
      <c r="B429" s="21" t="s">
        <v>21</v>
      </c>
      <c r="C429" s="17">
        <f t="shared" si="12"/>
        <v>4</v>
      </c>
      <c r="D429" s="21" t="s">
        <v>1129</v>
      </c>
      <c r="E429" s="25">
        <f t="shared" si="13"/>
        <v>8</v>
      </c>
      <c r="F429" s="25" t="s">
        <v>1173</v>
      </c>
      <c r="G429" s="23">
        <v>123</v>
      </c>
      <c r="H429" s="21">
        <v>2.0394124167211199E-9</v>
      </c>
      <c r="I429" s="17">
        <v>1</v>
      </c>
      <c r="J429" s="24">
        <v>43587</v>
      </c>
      <c r="K429" s="67">
        <v>1</v>
      </c>
      <c r="L429" s="25" t="s">
        <v>1174</v>
      </c>
      <c r="M429" s="25" t="s">
        <v>1165</v>
      </c>
      <c r="N429" s="21">
        <v>211</v>
      </c>
      <c r="O429" s="21">
        <v>3</v>
      </c>
      <c r="P429" s="21">
        <v>15</v>
      </c>
      <c r="R429" s="25">
        <v>0.45810126130762441</v>
      </c>
      <c r="S429" s="25">
        <v>0.46569099229436622</v>
      </c>
      <c r="T429" s="25">
        <v>0.44671666482751182</v>
      </c>
    </row>
    <row r="430" spans="1:20" ht="60">
      <c r="A430" s="21" t="s">
        <v>1107</v>
      </c>
      <c r="B430" s="21" t="s">
        <v>21</v>
      </c>
      <c r="C430" s="17">
        <f t="shared" si="12"/>
        <v>4</v>
      </c>
      <c r="D430" s="21" t="s">
        <v>42</v>
      </c>
      <c r="E430" s="25">
        <f t="shared" si="13"/>
        <v>4</v>
      </c>
      <c r="F430" s="25" t="s">
        <v>1175</v>
      </c>
      <c r="G430" s="23">
        <v>53</v>
      </c>
      <c r="H430" s="21">
        <v>0.26127568539917201</v>
      </c>
      <c r="I430" s="17">
        <v>1</v>
      </c>
      <c r="J430" s="24">
        <v>43582</v>
      </c>
      <c r="K430" s="67">
        <v>0</v>
      </c>
      <c r="L430" s="25" t="s">
        <v>1176</v>
      </c>
      <c r="M430" s="25" t="s">
        <v>1177</v>
      </c>
      <c r="N430" s="21">
        <v>93</v>
      </c>
      <c r="O430" s="21">
        <v>1</v>
      </c>
      <c r="P430" s="21">
        <v>9</v>
      </c>
      <c r="R430" s="25">
        <v>0.72357142857142853</v>
      </c>
      <c r="S430" s="25">
        <v>0.82500000000000007</v>
      </c>
      <c r="T430" s="25">
        <v>0.5714285714285714</v>
      </c>
    </row>
    <row r="431" spans="1:20" ht="120">
      <c r="A431" s="21" t="s">
        <v>1107</v>
      </c>
      <c r="B431" s="21" t="s">
        <v>21</v>
      </c>
      <c r="C431" s="17">
        <f t="shared" si="12"/>
        <v>4</v>
      </c>
      <c r="D431" s="21" t="s">
        <v>1129</v>
      </c>
      <c r="E431" s="25">
        <f t="shared" si="13"/>
        <v>8</v>
      </c>
      <c r="F431" s="25" t="s">
        <v>1178</v>
      </c>
      <c r="G431" s="23">
        <v>211</v>
      </c>
      <c r="H431" s="21">
        <v>2.2204460492503099E-15</v>
      </c>
      <c r="I431" s="17">
        <v>1</v>
      </c>
      <c r="J431" s="24">
        <v>43577</v>
      </c>
      <c r="K431" s="67">
        <v>1</v>
      </c>
      <c r="L431" s="25" t="s">
        <v>1179</v>
      </c>
      <c r="M431" s="25" t="s">
        <v>1180</v>
      </c>
      <c r="N431" s="21">
        <v>52</v>
      </c>
      <c r="O431" s="21">
        <v>1</v>
      </c>
      <c r="P431" s="21">
        <v>2</v>
      </c>
      <c r="R431" s="25">
        <v>0.62654385135010493</v>
      </c>
      <c r="S431" s="25">
        <v>0.51226009152380281</v>
      </c>
      <c r="T431" s="25">
        <v>0.79796949108955784</v>
      </c>
    </row>
    <row r="432" spans="1:20" ht="150">
      <c r="A432" s="21" t="s">
        <v>1107</v>
      </c>
      <c r="B432" s="21" t="s">
        <v>21</v>
      </c>
      <c r="C432" s="17">
        <f t="shared" si="12"/>
        <v>4</v>
      </c>
      <c r="D432" s="21" t="s">
        <v>1129</v>
      </c>
      <c r="E432" s="25">
        <f t="shared" si="13"/>
        <v>8</v>
      </c>
      <c r="F432" s="25" t="s">
        <v>1181</v>
      </c>
      <c r="G432" s="23">
        <v>258</v>
      </c>
      <c r="H432" s="21">
        <v>2.2455954140632199E-7</v>
      </c>
      <c r="I432" s="17">
        <v>1</v>
      </c>
      <c r="J432" s="24">
        <v>43574</v>
      </c>
      <c r="K432" s="67">
        <v>1</v>
      </c>
      <c r="L432" s="25" t="s">
        <v>1182</v>
      </c>
      <c r="M432" s="25" t="s">
        <v>1183</v>
      </c>
      <c r="N432" s="21">
        <v>211</v>
      </c>
      <c r="O432" s="21">
        <v>1</v>
      </c>
      <c r="P432" s="21">
        <v>4</v>
      </c>
      <c r="R432" s="25">
        <v>0.49564260680866568</v>
      </c>
      <c r="S432" s="25">
        <v>0.34988053515729978</v>
      </c>
      <c r="T432" s="25">
        <v>0.7142857142857143</v>
      </c>
    </row>
    <row r="433" spans="1:20" ht="120">
      <c r="A433" s="21" t="s">
        <v>1107</v>
      </c>
      <c r="B433" s="21" t="s">
        <v>21</v>
      </c>
      <c r="C433" s="17">
        <f t="shared" si="12"/>
        <v>4</v>
      </c>
      <c r="D433" s="21" t="s">
        <v>42</v>
      </c>
      <c r="E433" s="25">
        <f t="shared" si="13"/>
        <v>4</v>
      </c>
      <c r="F433" s="22" t="s">
        <v>1184</v>
      </c>
      <c r="G433" s="23">
        <v>48</v>
      </c>
      <c r="H433" s="21">
        <v>0.49340567593625401</v>
      </c>
      <c r="I433" s="17">
        <v>1</v>
      </c>
      <c r="J433" s="24">
        <v>43569</v>
      </c>
      <c r="K433" s="70">
        <v>0</v>
      </c>
      <c r="L433" s="22" t="s">
        <v>1185</v>
      </c>
      <c r="M433" s="25" t="s">
        <v>1186</v>
      </c>
      <c r="N433" s="21">
        <v>172</v>
      </c>
      <c r="O433" s="22">
        <v>8</v>
      </c>
      <c r="P433" s="22">
        <v>29</v>
      </c>
      <c r="R433" s="25">
        <v>0.5013672058260803</v>
      </c>
      <c r="S433" s="25">
        <v>0.68181818181818177</v>
      </c>
      <c r="T433" s="25">
        <v>0.23069074183792801</v>
      </c>
    </row>
    <row r="434" spans="1:20" ht="150">
      <c r="A434" s="21" t="s">
        <v>1107</v>
      </c>
      <c r="B434" s="21" t="s">
        <v>21</v>
      </c>
      <c r="C434" s="17">
        <f t="shared" si="12"/>
        <v>4</v>
      </c>
      <c r="D434" s="21" t="s">
        <v>543</v>
      </c>
      <c r="E434" s="25">
        <f t="shared" si="13"/>
        <v>1</v>
      </c>
      <c r="F434" s="25" t="s">
        <v>1187</v>
      </c>
      <c r="G434" s="23">
        <v>266</v>
      </c>
      <c r="H434" s="21">
        <v>2.3758772726978299E-14</v>
      </c>
      <c r="I434" s="17">
        <v>1</v>
      </c>
      <c r="J434" s="53">
        <v>43557</v>
      </c>
      <c r="K434" s="67">
        <v>0</v>
      </c>
      <c r="L434" s="25" t="s">
        <v>1188</v>
      </c>
      <c r="M434" s="25" t="s">
        <v>1189</v>
      </c>
      <c r="N434" s="21">
        <v>41</v>
      </c>
      <c r="O434" s="21">
        <v>1</v>
      </c>
      <c r="P434" s="21">
        <v>15</v>
      </c>
      <c r="R434" s="25">
        <v>0.62868666593100464</v>
      </c>
      <c r="S434" s="25">
        <v>0.75</v>
      </c>
      <c r="T434" s="25">
        <v>0.44671666482751182</v>
      </c>
    </row>
    <row r="435" spans="1:20" ht="90">
      <c r="A435" s="21" t="s">
        <v>1107</v>
      </c>
      <c r="B435" s="21" t="s">
        <v>21</v>
      </c>
      <c r="C435" s="17">
        <f t="shared" si="12"/>
        <v>4</v>
      </c>
      <c r="D435" s="21" t="s">
        <v>543</v>
      </c>
      <c r="E435" s="25">
        <f t="shared" si="13"/>
        <v>1</v>
      </c>
      <c r="F435" s="25" t="s">
        <v>1190</v>
      </c>
      <c r="G435" s="23">
        <v>152</v>
      </c>
      <c r="H435" s="21">
        <v>4.9355184383870202E-9</v>
      </c>
      <c r="I435" s="17">
        <v>1</v>
      </c>
      <c r="J435" s="24">
        <v>43557</v>
      </c>
      <c r="K435" s="67">
        <v>0</v>
      </c>
      <c r="L435" s="25" t="s">
        <v>1191</v>
      </c>
      <c r="M435" s="25" t="s">
        <v>1189</v>
      </c>
      <c r="N435" s="21">
        <v>41</v>
      </c>
      <c r="O435" s="21">
        <v>1</v>
      </c>
      <c r="P435" s="21">
        <v>15</v>
      </c>
      <c r="R435" s="25">
        <v>0.62868666593100464</v>
      </c>
      <c r="S435" s="25">
        <v>0.75</v>
      </c>
      <c r="T435" s="25">
        <v>0.44671666482751182</v>
      </c>
    </row>
    <row r="436" spans="1:20" ht="150">
      <c r="A436" s="21" t="s">
        <v>1107</v>
      </c>
      <c r="B436" s="21" t="s">
        <v>21</v>
      </c>
      <c r="C436" s="17">
        <f t="shared" si="12"/>
        <v>4</v>
      </c>
      <c r="D436" s="21" t="s">
        <v>543</v>
      </c>
      <c r="E436" s="25">
        <f t="shared" si="13"/>
        <v>1</v>
      </c>
      <c r="F436" s="25" t="s">
        <v>1192</v>
      </c>
      <c r="G436" s="23">
        <v>138</v>
      </c>
      <c r="H436" s="21">
        <v>4.9587492205349604E-4</v>
      </c>
      <c r="I436" s="17">
        <v>1</v>
      </c>
      <c r="J436" s="24">
        <v>43550</v>
      </c>
      <c r="K436" s="67">
        <v>0</v>
      </c>
      <c r="L436" s="25" t="s">
        <v>1193</v>
      </c>
      <c r="M436" s="25" t="s">
        <v>1189</v>
      </c>
      <c r="N436" s="21">
        <v>41</v>
      </c>
      <c r="O436" s="21">
        <v>1</v>
      </c>
      <c r="P436" s="21">
        <v>14</v>
      </c>
      <c r="R436" s="25">
        <v>0.68119100647006048</v>
      </c>
      <c r="S436" s="25">
        <v>0.82500000000000007</v>
      </c>
      <c r="T436" s="25">
        <v>0.46547751617515121</v>
      </c>
    </row>
    <row r="437" spans="1:20" ht="90">
      <c r="A437" s="21" t="s">
        <v>1107</v>
      </c>
      <c r="B437" s="21" t="s">
        <v>21</v>
      </c>
      <c r="C437" s="17">
        <f t="shared" si="12"/>
        <v>4</v>
      </c>
      <c r="D437" s="21" t="s">
        <v>543</v>
      </c>
      <c r="E437" s="25">
        <f t="shared" si="13"/>
        <v>1</v>
      </c>
      <c r="F437" s="25" t="s">
        <v>1194</v>
      </c>
      <c r="G437" s="23">
        <v>129</v>
      </c>
      <c r="H437" s="21">
        <v>0.99999997031113197</v>
      </c>
      <c r="I437" s="17">
        <v>1</v>
      </c>
      <c r="J437" s="24">
        <v>43550</v>
      </c>
      <c r="K437" s="67">
        <v>0</v>
      </c>
      <c r="L437" s="25" t="s">
        <v>1195</v>
      </c>
      <c r="M437" s="25" t="s">
        <v>1189</v>
      </c>
      <c r="N437" s="21">
        <v>41</v>
      </c>
      <c r="O437" s="21">
        <v>1</v>
      </c>
      <c r="P437" s="21">
        <v>14</v>
      </c>
      <c r="R437" s="25">
        <v>0.59528191556096954</v>
      </c>
      <c r="S437" s="25">
        <v>0.68181818181818177</v>
      </c>
      <c r="T437" s="25">
        <v>0.46547751617515121</v>
      </c>
    </row>
    <row r="438" spans="1:20" ht="45">
      <c r="A438" s="21" t="s">
        <v>1107</v>
      </c>
      <c r="B438" s="21" t="s">
        <v>21</v>
      </c>
      <c r="C438" s="17">
        <f t="shared" si="12"/>
        <v>4</v>
      </c>
      <c r="D438" s="21" t="s">
        <v>42</v>
      </c>
      <c r="E438" s="25">
        <f t="shared" si="13"/>
        <v>4</v>
      </c>
      <c r="F438" s="25" t="s">
        <v>1196</v>
      </c>
      <c r="G438" s="23">
        <v>80</v>
      </c>
      <c r="H438" s="21">
        <v>0.99885830728547298</v>
      </c>
      <c r="I438" s="17">
        <v>1</v>
      </c>
      <c r="J438" s="24">
        <v>43543</v>
      </c>
      <c r="K438" s="67">
        <v>1</v>
      </c>
      <c r="L438" s="25" t="s">
        <v>1197</v>
      </c>
      <c r="M438" s="25" t="s">
        <v>1198</v>
      </c>
      <c r="N438" s="21">
        <v>48</v>
      </c>
      <c r="O438" s="21">
        <v>1</v>
      </c>
      <c r="P438" s="21">
        <v>1</v>
      </c>
      <c r="R438" s="25">
        <v>0.71475796930342383</v>
      </c>
      <c r="S438" s="25">
        <v>0.61983471074380159</v>
      </c>
      <c r="T438" s="25">
        <v>0.85714285714285721</v>
      </c>
    </row>
    <row r="439" spans="1:20" ht="120">
      <c r="A439" s="21" t="s">
        <v>1107</v>
      </c>
      <c r="B439" s="21" t="s">
        <v>16</v>
      </c>
      <c r="C439" s="17">
        <f t="shared" si="12"/>
        <v>3</v>
      </c>
      <c r="D439" s="21" t="s">
        <v>17</v>
      </c>
      <c r="E439" s="25">
        <f t="shared" si="13"/>
        <v>6</v>
      </c>
      <c r="F439" s="22" t="s">
        <v>1199</v>
      </c>
      <c r="G439" s="23">
        <v>196</v>
      </c>
      <c r="H439" s="21">
        <v>0.12080195864492201</v>
      </c>
      <c r="I439" s="17">
        <v>1</v>
      </c>
      <c r="J439" s="24">
        <v>43528</v>
      </c>
      <c r="K439" s="67">
        <v>0</v>
      </c>
      <c r="L439" s="25" t="s">
        <v>1200</v>
      </c>
      <c r="M439" s="25" t="s">
        <v>1201</v>
      </c>
      <c r="N439" s="21">
        <v>159</v>
      </c>
      <c r="O439" s="22">
        <v>3</v>
      </c>
      <c r="P439" s="22">
        <v>3</v>
      </c>
      <c r="R439" s="25">
        <v>0.67292649458520226</v>
      </c>
      <c r="S439" s="25">
        <v>0.61983471074380159</v>
      </c>
      <c r="T439" s="25">
        <v>0.75256417034730327</v>
      </c>
    </row>
    <row r="440" spans="1:20" ht="120">
      <c r="A440" s="21" t="s">
        <v>1107</v>
      </c>
      <c r="B440" s="21" t="s">
        <v>21</v>
      </c>
      <c r="C440" s="17">
        <f t="shared" si="12"/>
        <v>4</v>
      </c>
      <c r="D440" s="21" t="s">
        <v>17</v>
      </c>
      <c r="E440" s="25">
        <f t="shared" si="13"/>
        <v>6</v>
      </c>
      <c r="F440" s="25" t="s">
        <v>1202</v>
      </c>
      <c r="G440" s="23">
        <v>147</v>
      </c>
      <c r="H440" s="21">
        <v>2.22862548417113E-3</v>
      </c>
      <c r="I440" s="17">
        <v>1</v>
      </c>
      <c r="J440" s="24">
        <v>43516</v>
      </c>
      <c r="K440" s="67">
        <v>0</v>
      </c>
      <c r="L440" s="25" t="s">
        <v>1203</v>
      </c>
      <c r="M440" s="25" t="s">
        <v>1201</v>
      </c>
      <c r="N440" s="21">
        <v>159</v>
      </c>
      <c r="O440" s="21">
        <v>3</v>
      </c>
      <c r="P440" s="21">
        <v>15</v>
      </c>
      <c r="R440" s="25">
        <v>0.55058749237728566</v>
      </c>
      <c r="S440" s="25">
        <v>0.61983471074380159</v>
      </c>
      <c r="T440" s="25">
        <v>0.44671666482751182</v>
      </c>
    </row>
    <row r="441" spans="1:20" ht="135">
      <c r="A441" s="21" t="s">
        <v>1107</v>
      </c>
      <c r="B441" s="21" t="s">
        <v>25</v>
      </c>
      <c r="C441" s="17">
        <f t="shared" si="12"/>
        <v>5</v>
      </c>
      <c r="D441" s="21" t="s">
        <v>1129</v>
      </c>
      <c r="E441" s="25">
        <f t="shared" si="13"/>
        <v>8</v>
      </c>
      <c r="F441" s="25" t="s">
        <v>1204</v>
      </c>
      <c r="G441" s="23">
        <v>88</v>
      </c>
      <c r="H441" s="21">
        <v>8.4450521034229494E-5</v>
      </c>
      <c r="I441" s="17">
        <v>1</v>
      </c>
      <c r="J441" s="24">
        <v>43494</v>
      </c>
      <c r="K441" s="70">
        <v>0</v>
      </c>
      <c r="L441" s="22" t="s">
        <v>1205</v>
      </c>
      <c r="M441" s="22" t="s">
        <v>1206</v>
      </c>
      <c r="N441" s="21">
        <v>163</v>
      </c>
      <c r="O441" s="22">
        <v>1</v>
      </c>
      <c r="P441" s="22">
        <v>1</v>
      </c>
      <c r="R441" s="25">
        <v>0.59687041138134256</v>
      </c>
      <c r="S441" s="25">
        <v>0.42335544754033277</v>
      </c>
      <c r="T441" s="25">
        <v>0.85714285714285721</v>
      </c>
    </row>
    <row r="442" spans="1:20" ht="398">
      <c r="A442" s="21" t="s">
        <v>1107</v>
      </c>
      <c r="B442" s="21" t="s">
        <v>21</v>
      </c>
      <c r="C442" s="17">
        <f t="shared" si="12"/>
        <v>4</v>
      </c>
      <c r="D442" s="21" t="s">
        <v>1129</v>
      </c>
      <c r="E442" s="25">
        <f t="shared" si="13"/>
        <v>8</v>
      </c>
      <c r="F442" s="25" t="s">
        <v>1207</v>
      </c>
      <c r="G442" s="23">
        <v>778</v>
      </c>
      <c r="H442" s="21">
        <v>1.49277716854357E-8</v>
      </c>
      <c r="I442" s="17">
        <v>1</v>
      </c>
      <c r="J442" s="24">
        <v>43487</v>
      </c>
      <c r="K442" s="67">
        <v>0</v>
      </c>
      <c r="L442" s="25" t="s">
        <v>1208</v>
      </c>
      <c r="M442" s="17" t="s">
        <v>1209</v>
      </c>
      <c r="N442" s="21">
        <v>259</v>
      </c>
      <c r="O442" s="21">
        <v>1</v>
      </c>
      <c r="P442" s="21">
        <v>8</v>
      </c>
      <c r="R442" s="25">
        <v>0.34610201508776978</v>
      </c>
      <c r="S442" s="25">
        <v>0.17954403702687249</v>
      </c>
      <c r="T442" s="25">
        <v>0.59593898217911567</v>
      </c>
    </row>
    <row r="443" spans="1:20" ht="180">
      <c r="A443" s="21" t="s">
        <v>1107</v>
      </c>
      <c r="B443" s="21" t="s">
        <v>21</v>
      </c>
      <c r="C443" s="17">
        <f t="shared" si="12"/>
        <v>4</v>
      </c>
      <c r="D443" s="21" t="s">
        <v>1129</v>
      </c>
      <c r="E443" s="25">
        <f t="shared" si="13"/>
        <v>8</v>
      </c>
      <c r="F443" s="25" t="s">
        <v>1210</v>
      </c>
      <c r="G443" s="23">
        <v>141</v>
      </c>
      <c r="H443" s="21">
        <v>1.13242748511766E-14</v>
      </c>
      <c r="I443" s="17">
        <v>1</v>
      </c>
      <c r="J443" s="24">
        <v>43480</v>
      </c>
      <c r="K443" s="70">
        <v>0</v>
      </c>
      <c r="L443" s="22" t="s">
        <v>1211</v>
      </c>
      <c r="M443" s="22" t="s">
        <v>1212</v>
      </c>
      <c r="N443" s="21">
        <v>229</v>
      </c>
      <c r="O443" s="22">
        <v>1</v>
      </c>
      <c r="P443" s="22">
        <v>3</v>
      </c>
      <c r="R443" s="25">
        <v>0.51095398923330126</v>
      </c>
      <c r="S443" s="25">
        <v>0.34988053515729978</v>
      </c>
      <c r="T443" s="25">
        <v>0.75256417034730327</v>
      </c>
    </row>
    <row r="444" spans="1:20" ht="105">
      <c r="A444" s="21" t="s">
        <v>1107</v>
      </c>
      <c r="B444" s="21" t="s">
        <v>80</v>
      </c>
      <c r="C444" s="17">
        <f t="shared" si="12"/>
        <v>1</v>
      </c>
      <c r="D444" s="21" t="s">
        <v>17</v>
      </c>
      <c r="E444" s="25">
        <f t="shared" si="13"/>
        <v>6</v>
      </c>
      <c r="F444" s="22" t="s">
        <v>1213</v>
      </c>
      <c r="G444" s="23">
        <v>193</v>
      </c>
      <c r="H444" s="21">
        <v>0.99999999056678401</v>
      </c>
      <c r="I444" s="17">
        <v>1</v>
      </c>
      <c r="J444" s="24">
        <v>43463</v>
      </c>
      <c r="K444" s="67">
        <v>1</v>
      </c>
      <c r="L444" s="25" t="s">
        <v>1214</v>
      </c>
      <c r="M444" s="25" t="s">
        <v>1215</v>
      </c>
      <c r="N444" s="21">
        <v>69</v>
      </c>
      <c r="O444" s="22">
        <v>2</v>
      </c>
      <c r="P444" s="22">
        <v>4</v>
      </c>
      <c r="R444" s="25">
        <v>0.73571428571428577</v>
      </c>
      <c r="S444" s="25">
        <v>0.75</v>
      </c>
      <c r="T444" s="25">
        <v>0.7142857142857143</v>
      </c>
    </row>
    <row r="445" spans="1:20" ht="105">
      <c r="A445" s="21" t="s">
        <v>1107</v>
      </c>
      <c r="B445" s="21" t="s">
        <v>80</v>
      </c>
      <c r="C445" s="17">
        <f t="shared" si="12"/>
        <v>1</v>
      </c>
      <c r="D445" s="21" t="s">
        <v>17</v>
      </c>
      <c r="E445" s="25">
        <f t="shared" si="13"/>
        <v>6</v>
      </c>
      <c r="F445" s="26" t="s">
        <v>1216</v>
      </c>
      <c r="G445" s="23">
        <v>193</v>
      </c>
      <c r="H445" s="21">
        <v>0.99999999056678401</v>
      </c>
      <c r="I445" s="17">
        <v>1</v>
      </c>
      <c r="J445" s="24">
        <v>43461</v>
      </c>
      <c r="K445" s="67">
        <v>1</v>
      </c>
      <c r="L445" s="25" t="s">
        <v>1214</v>
      </c>
      <c r="M445" s="25" t="s">
        <v>1215</v>
      </c>
      <c r="N445" s="21">
        <v>69</v>
      </c>
      <c r="O445" s="21">
        <v>2</v>
      </c>
      <c r="P445" s="21">
        <v>6</v>
      </c>
      <c r="R445" s="25">
        <v>0.71002915755524698</v>
      </c>
      <c r="S445" s="25">
        <v>0.75</v>
      </c>
      <c r="T445" s="25">
        <v>0.65007289388811751</v>
      </c>
    </row>
    <row r="446" spans="1:20" ht="195">
      <c r="A446" s="21" t="s">
        <v>1107</v>
      </c>
      <c r="B446" s="21" t="s">
        <v>21</v>
      </c>
      <c r="C446" s="17">
        <f t="shared" si="12"/>
        <v>4</v>
      </c>
      <c r="D446" s="21" t="s">
        <v>1129</v>
      </c>
      <c r="E446" s="25">
        <f t="shared" si="13"/>
        <v>8</v>
      </c>
      <c r="F446" s="25" t="s">
        <v>1217</v>
      </c>
      <c r="G446" s="23">
        <v>359</v>
      </c>
      <c r="H446" s="21">
        <v>0</v>
      </c>
      <c r="I446" s="17">
        <v>1</v>
      </c>
      <c r="J446" s="24">
        <v>43456</v>
      </c>
      <c r="K446" s="67">
        <v>0</v>
      </c>
      <c r="L446" s="25" t="s">
        <v>1218</v>
      </c>
      <c r="M446" s="25" t="s">
        <v>1219</v>
      </c>
      <c r="N446" s="21">
        <v>78</v>
      </c>
      <c r="O446" s="21">
        <v>1</v>
      </c>
      <c r="P446" s="21">
        <v>4</v>
      </c>
      <c r="R446" s="25">
        <v>0.49564260680866568</v>
      </c>
      <c r="S446" s="25">
        <v>0.34988053515729978</v>
      </c>
      <c r="T446" s="25">
        <v>0.7142857142857143</v>
      </c>
    </row>
    <row r="447" spans="1:20" ht="90">
      <c r="A447" s="21" t="s">
        <v>1107</v>
      </c>
      <c r="B447" s="21" t="s">
        <v>21</v>
      </c>
      <c r="C447" s="17">
        <f t="shared" si="12"/>
        <v>4</v>
      </c>
      <c r="D447" s="21" t="s">
        <v>42</v>
      </c>
      <c r="E447" s="25">
        <f t="shared" si="13"/>
        <v>4</v>
      </c>
      <c r="F447" s="26" t="s">
        <v>1220</v>
      </c>
      <c r="G447" s="23">
        <v>102</v>
      </c>
      <c r="H447" s="21">
        <v>0.99982572766003297</v>
      </c>
      <c r="I447" s="17">
        <v>1</v>
      </c>
      <c r="J447" s="24">
        <v>43456</v>
      </c>
      <c r="K447" s="67">
        <v>1</v>
      </c>
      <c r="L447" s="25" t="s">
        <v>1221</v>
      </c>
      <c r="M447" s="25" t="s">
        <v>1222</v>
      </c>
      <c r="N447" s="21">
        <v>122</v>
      </c>
      <c r="O447" s="21">
        <v>2</v>
      </c>
      <c r="P447" s="21">
        <v>3</v>
      </c>
      <c r="R447" s="25">
        <v>0.75102566813892135</v>
      </c>
      <c r="S447" s="25">
        <v>0.75</v>
      </c>
      <c r="T447" s="25">
        <v>0.75256417034730327</v>
      </c>
    </row>
    <row r="448" spans="1:20" ht="120">
      <c r="A448" s="21" t="s">
        <v>1107</v>
      </c>
      <c r="B448" s="21" t="s">
        <v>21</v>
      </c>
      <c r="C448" s="17">
        <f t="shared" si="12"/>
        <v>4</v>
      </c>
      <c r="D448" s="21" t="s">
        <v>1129</v>
      </c>
      <c r="E448" s="25">
        <f t="shared" si="13"/>
        <v>8</v>
      </c>
      <c r="F448" s="25" t="s">
        <v>1223</v>
      </c>
      <c r="G448" s="23">
        <v>136</v>
      </c>
      <c r="H448" s="21">
        <v>1.08424972777854E-7</v>
      </c>
      <c r="I448" s="17">
        <v>1</v>
      </c>
      <c r="J448" s="24">
        <v>43453</v>
      </c>
      <c r="K448" s="70">
        <v>0</v>
      </c>
      <c r="L448" s="22" t="s">
        <v>1224</v>
      </c>
      <c r="M448" s="25" t="s">
        <v>1225</v>
      </c>
      <c r="N448" s="21">
        <v>111</v>
      </c>
      <c r="O448" s="22">
        <v>2</v>
      </c>
      <c r="P448" s="22">
        <v>2</v>
      </c>
      <c r="R448" s="25">
        <v>0.65727945684153299</v>
      </c>
      <c r="S448" s="25">
        <v>0.5634861006761831</v>
      </c>
      <c r="T448" s="25">
        <v>0.79796949108955784</v>
      </c>
    </row>
    <row r="449" spans="1:20" ht="60">
      <c r="A449" s="21" t="s">
        <v>1107</v>
      </c>
      <c r="B449" s="21" t="s">
        <v>21</v>
      </c>
      <c r="C449" s="17">
        <f t="shared" si="12"/>
        <v>4</v>
      </c>
      <c r="D449" s="21" t="s">
        <v>42</v>
      </c>
      <c r="E449" s="25">
        <f t="shared" si="13"/>
        <v>4</v>
      </c>
      <c r="F449" s="26" t="s">
        <v>818</v>
      </c>
      <c r="G449" s="23">
        <v>47</v>
      </c>
      <c r="H449" s="21">
        <v>4.5620385283440297E-5</v>
      </c>
      <c r="I449" s="17">
        <v>1</v>
      </c>
      <c r="J449" s="24">
        <v>43447</v>
      </c>
      <c r="K449" s="70">
        <v>0</v>
      </c>
      <c r="L449" s="22" t="s">
        <v>1226</v>
      </c>
      <c r="M449" s="25" t="s">
        <v>1227</v>
      </c>
      <c r="N449" s="21">
        <v>77</v>
      </c>
      <c r="O449" s="22">
        <v>2</v>
      </c>
      <c r="P449" s="22">
        <v>6</v>
      </c>
      <c r="R449" s="25">
        <v>0.71002915755524698</v>
      </c>
      <c r="S449" s="25">
        <v>0.75</v>
      </c>
      <c r="T449" s="25">
        <v>0.65007289388811751</v>
      </c>
    </row>
    <row r="450" spans="1:20" ht="409.6">
      <c r="A450" s="21" t="s">
        <v>1107</v>
      </c>
      <c r="B450" s="21" t="s">
        <v>21</v>
      </c>
      <c r="C450" s="17">
        <f t="shared" si="12"/>
        <v>4</v>
      </c>
      <c r="D450" s="21" t="s">
        <v>17</v>
      </c>
      <c r="E450" s="25">
        <f t="shared" si="13"/>
        <v>6</v>
      </c>
      <c r="F450" s="25" t="s">
        <v>1228</v>
      </c>
      <c r="G450" s="23">
        <v>950</v>
      </c>
      <c r="H450" s="21">
        <v>0</v>
      </c>
      <c r="I450" s="17">
        <v>0</v>
      </c>
      <c r="J450" s="24">
        <v>43442</v>
      </c>
      <c r="K450" s="67">
        <v>0</v>
      </c>
      <c r="L450" s="17" t="s">
        <v>1229</v>
      </c>
      <c r="M450" s="25" t="s">
        <v>1230</v>
      </c>
      <c r="N450" s="21">
        <v>116</v>
      </c>
      <c r="O450" s="21">
        <v>1</v>
      </c>
      <c r="P450" s="21">
        <v>4</v>
      </c>
      <c r="R450" s="25">
        <v>0.56512888109090542</v>
      </c>
      <c r="S450" s="25">
        <v>0.46569099229436611</v>
      </c>
      <c r="T450" s="25">
        <v>0.7142857142857143</v>
      </c>
    </row>
    <row r="451" spans="1:20" ht="75">
      <c r="A451" s="21" t="s">
        <v>1107</v>
      </c>
      <c r="B451" s="21" t="s">
        <v>25</v>
      </c>
      <c r="C451" s="17">
        <f t="shared" ref="C451:C514" si="14">_xlfn.IFS(B451="建议",1,B451="举报",2,B451="求助",3,B451="投诉",4,B451="咨询",5)</f>
        <v>5</v>
      </c>
      <c r="D451" s="21" t="s">
        <v>42</v>
      </c>
      <c r="E451" s="25">
        <f t="shared" ref="E451:E514" si="15">_xlfn.IFS(D451="12345app",1,D451="e福州app",2,D451="qq",3,D451="电话",4,D451="短信",5,D451="网站",6,D451="微博",7,D451="微信",8,D451="邮件",9)</f>
        <v>4</v>
      </c>
      <c r="F451" s="25" t="s">
        <v>1231</v>
      </c>
      <c r="G451" s="23">
        <v>143</v>
      </c>
      <c r="H451" s="21">
        <v>0.36824625729246202</v>
      </c>
      <c r="I451" s="17">
        <v>1</v>
      </c>
      <c r="J451" s="24">
        <v>43433</v>
      </c>
      <c r="K451" s="67">
        <v>0</v>
      </c>
      <c r="L451" s="25" t="s">
        <v>1232</v>
      </c>
      <c r="M451" s="25" t="s">
        <v>1233</v>
      </c>
      <c r="N451" s="21">
        <v>81</v>
      </c>
      <c r="O451" s="21">
        <v>1</v>
      </c>
      <c r="P451" s="21">
        <v>4</v>
      </c>
      <c r="R451" s="25">
        <v>0.69480519480519476</v>
      </c>
      <c r="S451" s="25">
        <v>0.68181818181818177</v>
      </c>
      <c r="T451" s="25">
        <v>0.7142857142857143</v>
      </c>
    </row>
    <row r="452" spans="1:20" ht="105">
      <c r="A452" s="21" t="s">
        <v>1107</v>
      </c>
      <c r="B452" s="21" t="s">
        <v>21</v>
      </c>
      <c r="C452" s="17">
        <f t="shared" si="14"/>
        <v>4</v>
      </c>
      <c r="D452" s="21" t="s">
        <v>1129</v>
      </c>
      <c r="E452" s="25">
        <f t="shared" si="15"/>
        <v>8</v>
      </c>
      <c r="F452" s="22" t="s">
        <v>1234</v>
      </c>
      <c r="G452" s="23">
        <v>43</v>
      </c>
      <c r="H452" s="21">
        <v>0.56387260426512398</v>
      </c>
      <c r="I452" s="17">
        <v>1</v>
      </c>
      <c r="J452" s="24">
        <v>43433</v>
      </c>
      <c r="K452" s="67">
        <v>0</v>
      </c>
      <c r="L452" s="25" t="s">
        <v>1235</v>
      </c>
      <c r="M452" s="25" t="s">
        <v>1236</v>
      </c>
      <c r="N452" s="21">
        <v>84</v>
      </c>
      <c r="O452" s="22">
        <v>1</v>
      </c>
      <c r="P452" s="22">
        <v>8</v>
      </c>
      <c r="R452" s="25">
        <v>0.68837559287164618</v>
      </c>
      <c r="S452" s="25">
        <v>0.75</v>
      </c>
      <c r="T452" s="25">
        <v>0.59593898217911567</v>
      </c>
    </row>
    <row r="453" spans="1:20" ht="120">
      <c r="A453" s="21" t="s">
        <v>1107</v>
      </c>
      <c r="B453" s="21" t="s">
        <v>21</v>
      </c>
      <c r="C453" s="17">
        <f t="shared" si="14"/>
        <v>4</v>
      </c>
      <c r="D453" s="21" t="s">
        <v>17</v>
      </c>
      <c r="E453" s="25">
        <f t="shared" si="15"/>
        <v>6</v>
      </c>
      <c r="F453" s="25" t="s">
        <v>1237</v>
      </c>
      <c r="G453" s="23">
        <v>222</v>
      </c>
      <c r="H453" s="21">
        <v>1.4041599061265199E-7</v>
      </c>
      <c r="I453" s="17">
        <v>1</v>
      </c>
      <c r="J453" s="24">
        <v>43423</v>
      </c>
      <c r="K453" s="67">
        <v>0</v>
      </c>
      <c r="L453" s="25" t="s">
        <v>1238</v>
      </c>
      <c r="M453" s="25" t="s">
        <v>1239</v>
      </c>
      <c r="N453" s="21">
        <v>60</v>
      </c>
      <c r="O453" s="21">
        <v>2</v>
      </c>
      <c r="P453" s="21">
        <v>24</v>
      </c>
      <c r="R453" s="25">
        <v>0.49195914155677478</v>
      </c>
      <c r="S453" s="25">
        <v>0.61983471074380148</v>
      </c>
      <c r="T453" s="25">
        <v>0.30014578777623491</v>
      </c>
    </row>
    <row r="454" spans="1:20" ht="105">
      <c r="A454" s="21" t="s">
        <v>1107</v>
      </c>
      <c r="B454" s="21" t="s">
        <v>21</v>
      </c>
      <c r="C454" s="17">
        <f t="shared" si="14"/>
        <v>4</v>
      </c>
      <c r="D454" s="21" t="s">
        <v>1129</v>
      </c>
      <c r="E454" s="25">
        <f t="shared" si="15"/>
        <v>8</v>
      </c>
      <c r="F454" s="25" t="s">
        <v>1240</v>
      </c>
      <c r="G454" s="23">
        <v>89</v>
      </c>
      <c r="H454" s="21">
        <v>0.35267717507624802</v>
      </c>
      <c r="I454" s="17">
        <v>1</v>
      </c>
      <c r="J454" s="24">
        <v>43419</v>
      </c>
      <c r="K454" s="67">
        <v>1</v>
      </c>
      <c r="L454" s="25" t="s">
        <v>1241</v>
      </c>
      <c r="M454" s="25" t="s">
        <v>1242</v>
      </c>
      <c r="N454" s="21">
        <v>50</v>
      </c>
      <c r="O454" s="21">
        <v>2</v>
      </c>
      <c r="P454" s="21">
        <v>32</v>
      </c>
      <c r="R454" s="25">
        <v>0.44865201218957351</v>
      </c>
      <c r="S454" s="25">
        <v>0.61983471074380159</v>
      </c>
      <c r="T454" s="25">
        <v>0.19187796435823129</v>
      </c>
    </row>
    <row r="455" spans="1:20" ht="45">
      <c r="A455" s="21" t="s">
        <v>1107</v>
      </c>
      <c r="B455" s="21" t="s">
        <v>21</v>
      </c>
      <c r="C455" s="17">
        <f t="shared" si="14"/>
        <v>4</v>
      </c>
      <c r="D455" s="21" t="s">
        <v>42</v>
      </c>
      <c r="E455" s="25">
        <f t="shared" si="15"/>
        <v>4</v>
      </c>
      <c r="F455" s="26" t="s">
        <v>119</v>
      </c>
      <c r="G455" s="23">
        <v>61</v>
      </c>
      <c r="H455" s="21">
        <v>1.01337039599758E-3</v>
      </c>
      <c r="I455" s="17">
        <v>1</v>
      </c>
      <c r="J455" s="24">
        <v>43418</v>
      </c>
      <c r="K455" s="67">
        <v>0</v>
      </c>
      <c r="L455" s="25" t="s">
        <v>1243</v>
      </c>
      <c r="M455" s="25" t="s">
        <v>1244</v>
      </c>
      <c r="N455" s="21">
        <v>64</v>
      </c>
      <c r="O455" s="21">
        <v>1</v>
      </c>
      <c r="P455" s="21">
        <v>5</v>
      </c>
      <c r="R455" s="25">
        <v>0.76722468700001201</v>
      </c>
      <c r="S455" s="25">
        <v>0.82500000000000007</v>
      </c>
      <c r="T455" s="25">
        <v>0.68056171750003003</v>
      </c>
    </row>
    <row r="456" spans="1:20" ht="60">
      <c r="A456" s="21" t="s">
        <v>1107</v>
      </c>
      <c r="B456" s="21" t="s">
        <v>21</v>
      </c>
      <c r="C456" s="17">
        <f t="shared" si="14"/>
        <v>4</v>
      </c>
      <c r="D456" s="21" t="s">
        <v>42</v>
      </c>
      <c r="E456" s="25">
        <f t="shared" si="15"/>
        <v>4</v>
      </c>
      <c r="F456" s="26" t="s">
        <v>375</v>
      </c>
      <c r="G456" s="23">
        <v>57</v>
      </c>
      <c r="H456" s="21">
        <v>3.86074728870534E-4</v>
      </c>
      <c r="I456" s="17">
        <v>1</v>
      </c>
      <c r="J456" s="24">
        <v>43418</v>
      </c>
      <c r="K456" s="67">
        <v>0</v>
      </c>
      <c r="L456" s="25" t="s">
        <v>1245</v>
      </c>
      <c r="M456" s="25" t="s">
        <v>1246</v>
      </c>
      <c r="N456" s="21">
        <v>80</v>
      </c>
      <c r="O456" s="21">
        <v>3</v>
      </c>
      <c r="P456" s="21">
        <v>9</v>
      </c>
      <c r="R456" s="25">
        <v>0.67857142857142849</v>
      </c>
      <c r="S456" s="25">
        <v>0.75</v>
      </c>
      <c r="T456" s="25">
        <v>0.5714285714285714</v>
      </c>
    </row>
    <row r="457" spans="1:20" ht="75">
      <c r="A457" s="21" t="s">
        <v>1107</v>
      </c>
      <c r="B457" s="21" t="s">
        <v>21</v>
      </c>
      <c r="C457" s="17">
        <f t="shared" si="14"/>
        <v>4</v>
      </c>
      <c r="D457" s="21" t="s">
        <v>42</v>
      </c>
      <c r="E457" s="25">
        <f t="shared" si="15"/>
        <v>4</v>
      </c>
      <c r="F457" s="26" t="s">
        <v>119</v>
      </c>
      <c r="G457" s="23">
        <v>49</v>
      </c>
      <c r="H457" s="21">
        <v>1.17521486334227E-3</v>
      </c>
      <c r="I457" s="17">
        <v>1</v>
      </c>
      <c r="J457" s="24">
        <v>43409</v>
      </c>
      <c r="K457" s="70">
        <v>0</v>
      </c>
      <c r="L457" s="22" t="s">
        <v>1247</v>
      </c>
      <c r="M457" s="25" t="s">
        <v>1248</v>
      </c>
      <c r="N457" s="21">
        <v>95</v>
      </c>
      <c r="O457" s="22">
        <v>1</v>
      </c>
      <c r="P457" s="22">
        <v>3</v>
      </c>
      <c r="R457" s="25">
        <v>0.75102566813892135</v>
      </c>
      <c r="S457" s="25">
        <v>0.75</v>
      </c>
      <c r="T457" s="25">
        <v>0.75256417034730327</v>
      </c>
    </row>
    <row r="458" spans="1:20" ht="270">
      <c r="A458" s="21" t="s">
        <v>1107</v>
      </c>
      <c r="B458" s="21" t="s">
        <v>21</v>
      </c>
      <c r="C458" s="17">
        <f t="shared" si="14"/>
        <v>4</v>
      </c>
      <c r="D458" s="21" t="s">
        <v>17</v>
      </c>
      <c r="E458" s="25">
        <f t="shared" si="15"/>
        <v>6</v>
      </c>
      <c r="F458" s="25" t="s">
        <v>1249</v>
      </c>
      <c r="G458" s="23">
        <v>422</v>
      </c>
      <c r="H458" s="21">
        <v>0</v>
      </c>
      <c r="I458" s="17">
        <v>0</v>
      </c>
      <c r="J458" s="24">
        <v>43394</v>
      </c>
      <c r="K458" s="67">
        <v>0</v>
      </c>
      <c r="L458" s="17" t="s">
        <v>1250</v>
      </c>
      <c r="M458" s="25" t="s">
        <v>1251</v>
      </c>
      <c r="N458" s="21">
        <v>88</v>
      </c>
      <c r="O458" s="21">
        <v>3</v>
      </c>
      <c r="P458" s="21">
        <v>8</v>
      </c>
      <c r="R458" s="25">
        <v>0.57646725327735615</v>
      </c>
      <c r="S458" s="25">
        <v>0.5634861006761831</v>
      </c>
      <c r="T458" s="25">
        <v>0.59593898217911567</v>
      </c>
    </row>
    <row r="459" spans="1:20" ht="120">
      <c r="A459" s="21" t="s">
        <v>1107</v>
      </c>
      <c r="B459" s="21" t="s">
        <v>21</v>
      </c>
      <c r="C459" s="17">
        <f t="shared" si="14"/>
        <v>4</v>
      </c>
      <c r="D459" s="21" t="s">
        <v>42</v>
      </c>
      <c r="E459" s="25">
        <f t="shared" si="15"/>
        <v>4</v>
      </c>
      <c r="F459" s="25" t="s">
        <v>1252</v>
      </c>
      <c r="G459" s="23">
        <v>124</v>
      </c>
      <c r="H459" s="21">
        <v>9.7759204856884301E-5</v>
      </c>
      <c r="I459" s="17">
        <v>1</v>
      </c>
      <c r="J459" s="24">
        <v>43392</v>
      </c>
      <c r="K459" s="67">
        <v>0</v>
      </c>
      <c r="L459" s="25" t="s">
        <v>1253</v>
      </c>
      <c r="M459" s="25" t="s">
        <v>1254</v>
      </c>
      <c r="N459" s="21">
        <v>170</v>
      </c>
      <c r="O459" s="21">
        <v>3</v>
      </c>
      <c r="P459" s="21">
        <v>9</v>
      </c>
      <c r="R459" s="25">
        <v>0.72357142857142853</v>
      </c>
      <c r="S459" s="25">
        <v>0.82500000000000007</v>
      </c>
      <c r="T459" s="25">
        <v>0.5714285714285714</v>
      </c>
    </row>
    <row r="460" spans="1:20" ht="45">
      <c r="A460" s="21" t="s">
        <v>1107</v>
      </c>
      <c r="B460" s="21" t="s">
        <v>21</v>
      </c>
      <c r="C460" s="17">
        <f t="shared" si="14"/>
        <v>4</v>
      </c>
      <c r="D460" s="21" t="s">
        <v>42</v>
      </c>
      <c r="E460" s="25">
        <f t="shared" si="15"/>
        <v>4</v>
      </c>
      <c r="F460" s="25" t="s">
        <v>1255</v>
      </c>
      <c r="G460" s="23">
        <v>76</v>
      </c>
      <c r="H460" s="21">
        <v>3.8816538823205298E-6</v>
      </c>
      <c r="I460" s="17">
        <v>1</v>
      </c>
      <c r="J460" s="24">
        <v>43391</v>
      </c>
      <c r="K460" s="67">
        <v>0</v>
      </c>
      <c r="L460" s="25" t="s">
        <v>1256</v>
      </c>
      <c r="M460" s="25" t="s">
        <v>1257</v>
      </c>
      <c r="N460" s="21">
        <v>64</v>
      </c>
      <c r="O460" s="21">
        <v>1</v>
      </c>
      <c r="P460" s="21">
        <v>5</v>
      </c>
      <c r="R460" s="25">
        <v>0.76722468700001201</v>
      </c>
      <c r="S460" s="25">
        <v>0.82500000000000007</v>
      </c>
      <c r="T460" s="25">
        <v>0.68056171750003003</v>
      </c>
    </row>
    <row r="461" spans="1:20" ht="45">
      <c r="A461" s="21" t="s">
        <v>1107</v>
      </c>
      <c r="B461" s="21" t="s">
        <v>21</v>
      </c>
      <c r="C461" s="17">
        <f t="shared" si="14"/>
        <v>4</v>
      </c>
      <c r="D461" s="21" t="s">
        <v>42</v>
      </c>
      <c r="E461" s="25">
        <f t="shared" si="15"/>
        <v>4</v>
      </c>
      <c r="F461" s="26" t="s">
        <v>119</v>
      </c>
      <c r="G461" s="23">
        <v>65</v>
      </c>
      <c r="H461" s="21">
        <v>2.43679329138002E-3</v>
      </c>
      <c r="I461" s="17">
        <v>1</v>
      </c>
      <c r="J461" s="54">
        <v>43391</v>
      </c>
      <c r="K461" s="68">
        <v>0</v>
      </c>
      <c r="L461" s="25" t="s">
        <v>1258</v>
      </c>
      <c r="M461" s="25" t="s">
        <v>1259</v>
      </c>
      <c r="N461" s="21">
        <v>57</v>
      </c>
      <c r="O461" s="21">
        <v>3</v>
      </c>
      <c r="P461" s="21">
        <v>22</v>
      </c>
      <c r="R461" s="25">
        <v>0.62697624229580406</v>
      </c>
      <c r="S461" s="25">
        <v>0.82500000000000007</v>
      </c>
      <c r="T461" s="25">
        <v>0.32994060573951001</v>
      </c>
    </row>
    <row r="462" spans="1:20" ht="45">
      <c r="A462" s="21" t="s">
        <v>1107</v>
      </c>
      <c r="B462" s="21" t="s">
        <v>21</v>
      </c>
      <c r="C462" s="17">
        <f t="shared" si="14"/>
        <v>4</v>
      </c>
      <c r="D462" s="21" t="s">
        <v>42</v>
      </c>
      <c r="E462" s="25">
        <f t="shared" si="15"/>
        <v>4</v>
      </c>
      <c r="F462" s="26" t="s">
        <v>818</v>
      </c>
      <c r="G462" s="23">
        <v>52</v>
      </c>
      <c r="H462" s="21">
        <v>2.7497621124528101E-7</v>
      </c>
      <c r="I462" s="17">
        <v>1</v>
      </c>
      <c r="J462" s="24">
        <v>43391</v>
      </c>
      <c r="K462" s="67">
        <v>0</v>
      </c>
      <c r="L462" s="25" t="s">
        <v>1260</v>
      </c>
      <c r="M462" s="25" t="s">
        <v>1261</v>
      </c>
      <c r="N462" s="21">
        <v>57</v>
      </c>
      <c r="O462" s="21">
        <v>3</v>
      </c>
      <c r="P462" s="21">
        <v>6</v>
      </c>
      <c r="R462" s="25">
        <v>0.71002915755524698</v>
      </c>
      <c r="S462" s="25">
        <v>0.75</v>
      </c>
      <c r="T462" s="25">
        <v>0.65007289388811751</v>
      </c>
    </row>
    <row r="463" spans="1:20" ht="60">
      <c r="A463" s="21" t="s">
        <v>1107</v>
      </c>
      <c r="B463" s="21" t="s">
        <v>21</v>
      </c>
      <c r="C463" s="17">
        <f t="shared" si="14"/>
        <v>4</v>
      </c>
      <c r="D463" s="21" t="s">
        <v>42</v>
      </c>
      <c r="E463" s="25">
        <f t="shared" si="15"/>
        <v>4</v>
      </c>
      <c r="F463" s="26" t="s">
        <v>818</v>
      </c>
      <c r="G463" s="23">
        <v>67</v>
      </c>
      <c r="H463" s="21">
        <v>8.4932084245203904E-5</v>
      </c>
      <c r="I463" s="17">
        <v>1</v>
      </c>
      <c r="J463" s="24">
        <v>43390</v>
      </c>
      <c r="K463" s="67">
        <v>0</v>
      </c>
      <c r="L463" s="25" t="s">
        <v>1262</v>
      </c>
      <c r="M463" s="25" t="s">
        <v>1263</v>
      </c>
      <c r="N463" s="21">
        <v>83</v>
      </c>
      <c r="O463" s="21">
        <v>3</v>
      </c>
      <c r="P463" s="21">
        <v>7</v>
      </c>
      <c r="R463" s="25">
        <v>0.69881421079630901</v>
      </c>
      <c r="S463" s="25">
        <v>0.75</v>
      </c>
      <c r="T463" s="25">
        <v>0.62203552699077269</v>
      </c>
    </row>
    <row r="464" spans="1:20" ht="45">
      <c r="A464" s="21" t="s">
        <v>1107</v>
      </c>
      <c r="B464" s="21" t="s">
        <v>21</v>
      </c>
      <c r="C464" s="17">
        <f t="shared" si="14"/>
        <v>4</v>
      </c>
      <c r="D464" s="21" t="s">
        <v>42</v>
      </c>
      <c r="E464" s="25">
        <f t="shared" si="15"/>
        <v>4</v>
      </c>
      <c r="F464" s="26" t="s">
        <v>119</v>
      </c>
      <c r="G464" s="23">
        <v>43</v>
      </c>
      <c r="H464" s="21">
        <v>5.7134124450233401E-2</v>
      </c>
      <c r="I464" s="17">
        <v>1</v>
      </c>
      <c r="J464" s="24">
        <v>43388</v>
      </c>
      <c r="K464" s="67">
        <v>0</v>
      </c>
      <c r="L464" s="25" t="s">
        <v>1264</v>
      </c>
      <c r="M464" s="25" t="s">
        <v>1265</v>
      </c>
      <c r="N464" s="21">
        <v>56</v>
      </c>
      <c r="O464" s="21">
        <v>3</v>
      </c>
      <c r="P464" s="21">
        <v>7</v>
      </c>
      <c r="R464" s="25">
        <v>0.74381421079630905</v>
      </c>
      <c r="S464" s="25">
        <v>0.82500000000000007</v>
      </c>
      <c r="T464" s="25">
        <v>0.62203552699077269</v>
      </c>
    </row>
    <row r="465" spans="1:20" ht="60">
      <c r="A465" s="21" t="s">
        <v>1107</v>
      </c>
      <c r="B465" s="21" t="s">
        <v>21</v>
      </c>
      <c r="C465" s="17">
        <f t="shared" si="14"/>
        <v>4</v>
      </c>
      <c r="D465" s="21" t="s">
        <v>42</v>
      </c>
      <c r="E465" s="25">
        <f t="shared" si="15"/>
        <v>4</v>
      </c>
      <c r="F465" s="25" t="s">
        <v>1266</v>
      </c>
      <c r="G465" s="23">
        <v>76</v>
      </c>
      <c r="H465" s="21">
        <v>7.3412038443354505E-5</v>
      </c>
      <c r="I465" s="17">
        <v>1</v>
      </c>
      <c r="J465" s="24">
        <v>43388</v>
      </c>
      <c r="K465" s="67">
        <v>0</v>
      </c>
      <c r="L465" s="25" t="s">
        <v>1267</v>
      </c>
      <c r="M465" s="25" t="s">
        <v>1268</v>
      </c>
      <c r="N465" s="21">
        <v>82</v>
      </c>
      <c r="O465" s="21">
        <v>3</v>
      </c>
      <c r="P465" s="21">
        <v>7</v>
      </c>
      <c r="R465" s="25">
        <v>0.74381421079630905</v>
      </c>
      <c r="S465" s="25">
        <v>0.82500000000000007</v>
      </c>
      <c r="T465" s="25">
        <v>0.62203552699077269</v>
      </c>
    </row>
    <row r="466" spans="1:20" ht="90">
      <c r="A466" s="21" t="s">
        <v>1107</v>
      </c>
      <c r="B466" s="21" t="s">
        <v>21</v>
      </c>
      <c r="C466" s="17">
        <f t="shared" si="14"/>
        <v>4</v>
      </c>
      <c r="D466" s="21" t="s">
        <v>42</v>
      </c>
      <c r="E466" s="25">
        <f t="shared" si="15"/>
        <v>4</v>
      </c>
      <c r="F466" s="25" t="s">
        <v>1269</v>
      </c>
      <c r="G466" s="23">
        <v>54</v>
      </c>
      <c r="H466" s="21">
        <v>0.125476576381611</v>
      </c>
      <c r="I466" s="17">
        <v>1</v>
      </c>
      <c r="J466" s="24">
        <v>43388</v>
      </c>
      <c r="K466" s="67">
        <v>0</v>
      </c>
      <c r="L466" s="25" t="s">
        <v>1270</v>
      </c>
      <c r="M466" s="25" t="s">
        <v>1271</v>
      </c>
      <c r="N466" s="21">
        <v>124</v>
      </c>
      <c r="O466" s="21">
        <v>4</v>
      </c>
      <c r="P466" s="21">
        <v>11</v>
      </c>
      <c r="R466" s="25">
        <v>0.70547858340826286</v>
      </c>
      <c r="S466" s="25">
        <v>0.82500000000000007</v>
      </c>
      <c r="T466" s="25">
        <v>0.52619645852065711</v>
      </c>
    </row>
    <row r="467" spans="1:20" ht="60">
      <c r="A467" s="21" t="s">
        <v>1107</v>
      </c>
      <c r="B467" s="21" t="s">
        <v>21</v>
      </c>
      <c r="C467" s="17">
        <f t="shared" si="14"/>
        <v>4</v>
      </c>
      <c r="D467" s="21" t="s">
        <v>42</v>
      </c>
      <c r="E467" s="25">
        <f t="shared" si="15"/>
        <v>4</v>
      </c>
      <c r="F467" s="25" t="s">
        <v>1272</v>
      </c>
      <c r="G467" s="23">
        <v>70</v>
      </c>
      <c r="H467" s="21">
        <v>2.68236106659714E-8</v>
      </c>
      <c r="I467" s="17">
        <v>1</v>
      </c>
      <c r="J467" s="24">
        <v>43388</v>
      </c>
      <c r="K467" s="67">
        <v>0</v>
      </c>
      <c r="L467" s="25" t="s">
        <v>1273</v>
      </c>
      <c r="M467" s="17" t="s">
        <v>1274</v>
      </c>
      <c r="N467" s="21">
        <v>89</v>
      </c>
      <c r="O467" s="21">
        <v>2</v>
      </c>
      <c r="P467" s="21">
        <v>17</v>
      </c>
      <c r="R467" s="25">
        <v>0.53629479069670027</v>
      </c>
      <c r="S467" s="25">
        <v>0.61983471074380148</v>
      </c>
      <c r="T467" s="25">
        <v>0.41098491062604853</v>
      </c>
    </row>
    <row r="468" spans="1:20" ht="90">
      <c r="A468" s="21" t="s">
        <v>1107</v>
      </c>
      <c r="B468" s="21" t="s">
        <v>21</v>
      </c>
      <c r="C468" s="17">
        <f t="shared" si="14"/>
        <v>4</v>
      </c>
      <c r="D468" s="21" t="s">
        <v>42</v>
      </c>
      <c r="E468" s="25">
        <f t="shared" si="15"/>
        <v>4</v>
      </c>
      <c r="F468" s="25" t="s">
        <v>1275</v>
      </c>
      <c r="G468" s="23">
        <v>64</v>
      </c>
      <c r="H468" s="21">
        <v>1.00898616876122E-4</v>
      </c>
      <c r="I468" s="17">
        <v>1</v>
      </c>
      <c r="J468" s="24">
        <v>43388</v>
      </c>
      <c r="K468" s="67">
        <v>0</v>
      </c>
      <c r="L468" s="25" t="s">
        <v>1276</v>
      </c>
      <c r="M468" s="25" t="s">
        <v>1271</v>
      </c>
      <c r="N468" s="21">
        <v>124</v>
      </c>
      <c r="O468" s="21">
        <v>3</v>
      </c>
      <c r="P468" s="21">
        <v>8</v>
      </c>
      <c r="R468" s="25">
        <v>0.73337559287164633</v>
      </c>
      <c r="S468" s="25">
        <v>0.82500000000000007</v>
      </c>
      <c r="T468" s="25">
        <v>0.59593898217911567</v>
      </c>
    </row>
    <row r="469" spans="1:20" ht="150">
      <c r="A469" s="21" t="s">
        <v>1107</v>
      </c>
      <c r="B469" s="21" t="s">
        <v>21</v>
      </c>
      <c r="C469" s="17">
        <f t="shared" si="14"/>
        <v>4</v>
      </c>
      <c r="D469" s="21" t="s">
        <v>42</v>
      </c>
      <c r="E469" s="25">
        <f t="shared" si="15"/>
        <v>4</v>
      </c>
      <c r="F469" s="22" t="s">
        <v>1277</v>
      </c>
      <c r="G469" s="23">
        <v>49</v>
      </c>
      <c r="H469" s="21">
        <v>0.80355177438991199</v>
      </c>
      <c r="I469" s="17">
        <v>1</v>
      </c>
      <c r="J469" s="24">
        <v>43388</v>
      </c>
      <c r="K469" s="67">
        <v>0</v>
      </c>
      <c r="L469" s="25" t="s">
        <v>1278</v>
      </c>
      <c r="M469" s="25" t="s">
        <v>1279</v>
      </c>
      <c r="N469" s="21">
        <v>205</v>
      </c>
      <c r="O469" s="22">
        <v>3</v>
      </c>
      <c r="P469" s="22">
        <v>7</v>
      </c>
      <c r="R469" s="25">
        <v>0.74381421079630905</v>
      </c>
      <c r="S469" s="25">
        <v>0.82500000000000007</v>
      </c>
      <c r="T469" s="25">
        <v>0.62203552699077269</v>
      </c>
    </row>
    <row r="470" spans="1:20" ht="270">
      <c r="A470" s="21" t="s">
        <v>1107</v>
      </c>
      <c r="B470" s="21" t="s">
        <v>21</v>
      </c>
      <c r="C470" s="17">
        <f t="shared" si="14"/>
        <v>4</v>
      </c>
      <c r="D470" s="21" t="s">
        <v>17</v>
      </c>
      <c r="E470" s="25">
        <f t="shared" si="15"/>
        <v>6</v>
      </c>
      <c r="F470" s="25" t="s">
        <v>1280</v>
      </c>
      <c r="G470" s="23">
        <v>449</v>
      </c>
      <c r="H470" s="21">
        <v>0</v>
      </c>
      <c r="I470" s="17">
        <v>1</v>
      </c>
      <c r="J470" s="24">
        <v>43388</v>
      </c>
      <c r="K470" s="67">
        <v>0</v>
      </c>
      <c r="L470" s="17" t="s">
        <v>1281</v>
      </c>
      <c r="M470" s="25" t="s">
        <v>1282</v>
      </c>
      <c r="N470" s="21">
        <v>94</v>
      </c>
      <c r="O470" s="21">
        <v>2</v>
      </c>
      <c r="P470" s="21">
        <v>17</v>
      </c>
      <c r="R470" s="25">
        <v>0.41840723277461911</v>
      </c>
      <c r="S470" s="25">
        <v>0.42335544754033277</v>
      </c>
      <c r="T470" s="25">
        <v>0.41098491062604853</v>
      </c>
    </row>
    <row r="471" spans="1:20" ht="90">
      <c r="A471" s="21" t="s">
        <v>1107</v>
      </c>
      <c r="B471" s="21" t="s">
        <v>21</v>
      </c>
      <c r="C471" s="17">
        <f t="shared" si="14"/>
        <v>4</v>
      </c>
      <c r="D471" s="21" t="s">
        <v>42</v>
      </c>
      <c r="E471" s="25">
        <f t="shared" si="15"/>
        <v>4</v>
      </c>
      <c r="F471" s="26" t="s">
        <v>140</v>
      </c>
      <c r="G471" s="23">
        <v>62</v>
      </c>
      <c r="H471" s="21">
        <v>1.2169081126899299E-3</v>
      </c>
      <c r="I471" s="17">
        <v>1</v>
      </c>
      <c r="J471" s="24">
        <v>43386</v>
      </c>
      <c r="K471" s="67">
        <v>0</v>
      </c>
      <c r="L471" s="25" t="s">
        <v>1283</v>
      </c>
      <c r="M471" s="25" t="s">
        <v>1284</v>
      </c>
      <c r="N471" s="21">
        <v>122</v>
      </c>
      <c r="O471" s="21">
        <v>3</v>
      </c>
      <c r="P471" s="21">
        <v>5</v>
      </c>
      <c r="R471" s="25">
        <v>0.76722468700001201</v>
      </c>
      <c r="S471" s="25">
        <v>0.82500000000000007</v>
      </c>
      <c r="T471" s="25">
        <v>0.68056171750003003</v>
      </c>
    </row>
    <row r="472" spans="1:20" ht="90">
      <c r="A472" s="21" t="s">
        <v>1107</v>
      </c>
      <c r="B472" s="21" t="s">
        <v>21</v>
      </c>
      <c r="C472" s="17">
        <f t="shared" si="14"/>
        <v>4</v>
      </c>
      <c r="D472" s="21" t="s">
        <v>42</v>
      </c>
      <c r="E472" s="25">
        <f t="shared" si="15"/>
        <v>4</v>
      </c>
      <c r="F472" s="26" t="s">
        <v>119</v>
      </c>
      <c r="G472" s="23">
        <v>75</v>
      </c>
      <c r="H472" s="21">
        <v>0.19906706868288401</v>
      </c>
      <c r="I472" s="17">
        <v>1</v>
      </c>
      <c r="J472" s="24">
        <v>43385</v>
      </c>
      <c r="K472" s="67">
        <v>0</v>
      </c>
      <c r="L472" s="25" t="s">
        <v>1285</v>
      </c>
      <c r="M472" s="25" t="s">
        <v>1284</v>
      </c>
      <c r="N472" s="21">
        <v>122</v>
      </c>
      <c r="O472" s="21">
        <v>3</v>
      </c>
      <c r="P472" s="21">
        <v>5</v>
      </c>
      <c r="R472" s="25">
        <v>0.76722468700001201</v>
      </c>
      <c r="S472" s="25">
        <v>0.82500000000000007</v>
      </c>
      <c r="T472" s="25">
        <v>0.68056171750003003</v>
      </c>
    </row>
    <row r="473" spans="1:20" ht="135">
      <c r="A473" s="21" t="s">
        <v>1107</v>
      </c>
      <c r="B473" s="21" t="s">
        <v>21</v>
      </c>
      <c r="C473" s="17">
        <f t="shared" si="14"/>
        <v>4</v>
      </c>
      <c r="D473" s="21" t="s">
        <v>17</v>
      </c>
      <c r="E473" s="25">
        <f t="shared" si="15"/>
        <v>6</v>
      </c>
      <c r="F473" s="25" t="s">
        <v>1286</v>
      </c>
      <c r="G473" s="23">
        <v>204</v>
      </c>
      <c r="H473" s="21">
        <v>5.07099723323634E-8</v>
      </c>
      <c r="I473" s="17">
        <v>1</v>
      </c>
      <c r="J473" s="24">
        <v>43385</v>
      </c>
      <c r="K473" s="67">
        <v>0</v>
      </c>
      <c r="L473" s="17" t="s">
        <v>1287</v>
      </c>
      <c r="M473" s="25" t="s">
        <v>1288</v>
      </c>
      <c r="N473" s="21">
        <v>77</v>
      </c>
      <c r="O473" s="21">
        <v>2</v>
      </c>
      <c r="P473" s="21">
        <v>10</v>
      </c>
      <c r="R473" s="25">
        <v>0.71429841941894978</v>
      </c>
      <c r="S473" s="25">
        <v>0.82500000000000007</v>
      </c>
      <c r="T473" s="25">
        <v>0.54824604854737435</v>
      </c>
    </row>
    <row r="474" spans="1:20" ht="75">
      <c r="A474" s="21" t="s">
        <v>1107</v>
      </c>
      <c r="B474" s="21" t="s">
        <v>21</v>
      </c>
      <c r="C474" s="17">
        <f t="shared" si="14"/>
        <v>4</v>
      </c>
      <c r="D474" s="21" t="s">
        <v>42</v>
      </c>
      <c r="E474" s="25">
        <f t="shared" si="15"/>
        <v>4</v>
      </c>
      <c r="F474" s="26" t="s">
        <v>119</v>
      </c>
      <c r="G474" s="23">
        <v>54</v>
      </c>
      <c r="H474" s="21">
        <v>5.6385468402697604E-4</v>
      </c>
      <c r="I474" s="17">
        <v>1</v>
      </c>
      <c r="J474" s="24">
        <v>43382</v>
      </c>
      <c r="K474" s="67">
        <v>0</v>
      </c>
      <c r="L474" s="25" t="s">
        <v>1289</v>
      </c>
      <c r="M474" s="25" t="s">
        <v>1290</v>
      </c>
      <c r="N474" s="21">
        <v>95</v>
      </c>
      <c r="O474" s="21">
        <v>1</v>
      </c>
      <c r="P474" s="21">
        <v>2</v>
      </c>
      <c r="R474" s="25">
        <v>0.81418779643582317</v>
      </c>
      <c r="S474" s="25">
        <v>0.82500000000000007</v>
      </c>
      <c r="T474" s="25">
        <v>0.79796949108955784</v>
      </c>
    </row>
    <row r="475" spans="1:20" ht="60">
      <c r="A475" s="21" t="s">
        <v>1107</v>
      </c>
      <c r="B475" s="21" t="s">
        <v>21</v>
      </c>
      <c r="C475" s="17">
        <f t="shared" si="14"/>
        <v>4</v>
      </c>
      <c r="D475" s="21" t="s">
        <v>42</v>
      </c>
      <c r="E475" s="25">
        <f t="shared" si="15"/>
        <v>4</v>
      </c>
      <c r="F475" s="26" t="s">
        <v>1291</v>
      </c>
      <c r="G475" s="23">
        <v>93</v>
      </c>
      <c r="H475" s="21">
        <v>0.91708304808945096</v>
      </c>
      <c r="I475" s="17">
        <v>1</v>
      </c>
      <c r="J475" s="24">
        <v>43357</v>
      </c>
      <c r="K475" s="67">
        <v>0</v>
      </c>
      <c r="L475" s="25" t="s">
        <v>1292</v>
      </c>
      <c r="M475" s="26" t="s">
        <v>1293</v>
      </c>
      <c r="N475" s="21">
        <v>15</v>
      </c>
      <c r="O475" s="21">
        <v>1</v>
      </c>
      <c r="P475" s="21">
        <v>3</v>
      </c>
      <c r="R475" s="25">
        <v>0.79602566813892128</v>
      </c>
      <c r="S475" s="25">
        <v>0.82500000000000007</v>
      </c>
      <c r="T475" s="25">
        <v>0.75256417034730327</v>
      </c>
    </row>
    <row r="476" spans="1:20" ht="30">
      <c r="A476" s="21" t="s">
        <v>1107</v>
      </c>
      <c r="B476" s="21" t="s">
        <v>21</v>
      </c>
      <c r="C476" s="17">
        <f t="shared" si="14"/>
        <v>4</v>
      </c>
      <c r="D476" s="21" t="s">
        <v>42</v>
      </c>
      <c r="E476" s="25">
        <f t="shared" si="15"/>
        <v>4</v>
      </c>
      <c r="F476" s="26" t="s">
        <v>243</v>
      </c>
      <c r="G476" s="23">
        <v>50</v>
      </c>
      <c r="H476" s="21">
        <v>2.1942192160116499E-2</v>
      </c>
      <c r="I476" s="17">
        <v>1</v>
      </c>
      <c r="J476" s="24">
        <v>43351</v>
      </c>
      <c r="K476" s="70">
        <v>0</v>
      </c>
      <c r="L476" s="22" t="s">
        <v>1294</v>
      </c>
      <c r="M476" s="25" t="s">
        <v>1295</v>
      </c>
      <c r="N476" s="21">
        <v>42</v>
      </c>
      <c r="O476" s="22">
        <v>1</v>
      </c>
      <c r="P476" s="22">
        <v>6</v>
      </c>
      <c r="R476" s="25">
        <v>0.75502915755524702</v>
      </c>
      <c r="S476" s="25">
        <v>0.82500000000000007</v>
      </c>
      <c r="T476" s="25">
        <v>0.65007289388811751</v>
      </c>
    </row>
    <row r="477" spans="1:20" ht="105">
      <c r="A477" s="21" t="s">
        <v>1107</v>
      </c>
      <c r="B477" s="21" t="s">
        <v>21</v>
      </c>
      <c r="C477" s="17">
        <f t="shared" si="14"/>
        <v>4</v>
      </c>
      <c r="D477" s="21" t="s">
        <v>1129</v>
      </c>
      <c r="E477" s="25">
        <f t="shared" si="15"/>
        <v>8</v>
      </c>
      <c r="F477" s="22" t="s">
        <v>1296</v>
      </c>
      <c r="G477" s="23">
        <v>198</v>
      </c>
      <c r="H477" s="21">
        <v>4.3660064641404299E-7</v>
      </c>
      <c r="I477" s="17">
        <v>1</v>
      </c>
      <c r="J477" s="24">
        <v>43337</v>
      </c>
      <c r="K477" s="67">
        <v>0</v>
      </c>
      <c r="L477" s="25" t="s">
        <v>1297</v>
      </c>
      <c r="M477" s="25" t="s">
        <v>1298</v>
      </c>
      <c r="N477" s="21">
        <v>119</v>
      </c>
      <c r="O477" s="22">
        <v>1</v>
      </c>
      <c r="P477" s="22">
        <v>2</v>
      </c>
      <c r="R477" s="25">
        <v>0.49268227667911219</v>
      </c>
      <c r="S477" s="25">
        <v>0.28915746707214851</v>
      </c>
      <c r="T477" s="25">
        <v>0.79796949108955784</v>
      </c>
    </row>
    <row r="478" spans="1:20" ht="75">
      <c r="A478" s="21" t="s">
        <v>1107</v>
      </c>
      <c r="B478" s="21" t="s">
        <v>21</v>
      </c>
      <c r="C478" s="17">
        <f t="shared" si="14"/>
        <v>4</v>
      </c>
      <c r="D478" s="21" t="s">
        <v>42</v>
      </c>
      <c r="E478" s="25">
        <f t="shared" si="15"/>
        <v>4</v>
      </c>
      <c r="F478" s="25" t="s">
        <v>1299</v>
      </c>
      <c r="G478" s="23">
        <v>46</v>
      </c>
      <c r="H478" s="21">
        <v>2.5724164864618499E-2</v>
      </c>
      <c r="I478" s="17">
        <v>1</v>
      </c>
      <c r="J478" s="24">
        <v>43327</v>
      </c>
      <c r="K478" s="67">
        <v>0</v>
      </c>
      <c r="L478" s="25" t="s">
        <v>1300</v>
      </c>
      <c r="M478" s="25" t="s">
        <v>1301</v>
      </c>
      <c r="N478" s="21">
        <v>102</v>
      </c>
      <c r="O478" s="21">
        <v>2</v>
      </c>
      <c r="P478" s="21">
        <v>6</v>
      </c>
      <c r="R478" s="25">
        <v>0.71002915755524698</v>
      </c>
      <c r="S478" s="25">
        <v>0.75</v>
      </c>
      <c r="T478" s="25">
        <v>0.65007289388811751</v>
      </c>
    </row>
    <row r="479" spans="1:20" ht="60">
      <c r="A479" s="21" t="s">
        <v>1107</v>
      </c>
      <c r="B479" s="21" t="s">
        <v>21</v>
      </c>
      <c r="C479" s="17">
        <f t="shared" si="14"/>
        <v>4</v>
      </c>
      <c r="D479" s="21" t="s">
        <v>42</v>
      </c>
      <c r="E479" s="25">
        <f t="shared" si="15"/>
        <v>4</v>
      </c>
      <c r="F479" s="22" t="s">
        <v>119</v>
      </c>
      <c r="G479" s="23">
        <v>98</v>
      </c>
      <c r="H479" s="21">
        <v>5.3031065236206496E-3</v>
      </c>
      <c r="I479" s="17">
        <v>1</v>
      </c>
      <c r="J479" s="24">
        <v>43325</v>
      </c>
      <c r="K479" s="67">
        <v>0</v>
      </c>
      <c r="L479" s="25" t="s">
        <v>1302</v>
      </c>
      <c r="M479" s="25" t="s">
        <v>1303</v>
      </c>
      <c r="N479" s="21">
        <v>31</v>
      </c>
      <c r="O479" s="22">
        <v>1</v>
      </c>
      <c r="P479" s="22">
        <v>2</v>
      </c>
      <c r="R479" s="25">
        <v>0.76918779643582313</v>
      </c>
      <c r="S479" s="25">
        <v>0.75</v>
      </c>
      <c r="T479" s="25">
        <v>0.79796949108955784</v>
      </c>
    </row>
    <row r="480" spans="1:20" ht="75">
      <c r="A480" s="21" t="s">
        <v>1107</v>
      </c>
      <c r="B480" s="21" t="s">
        <v>21</v>
      </c>
      <c r="C480" s="17">
        <f t="shared" si="14"/>
        <v>4</v>
      </c>
      <c r="D480" s="21" t="s">
        <v>42</v>
      </c>
      <c r="E480" s="25">
        <f t="shared" si="15"/>
        <v>4</v>
      </c>
      <c r="F480" s="22" t="s">
        <v>375</v>
      </c>
      <c r="G480" s="23">
        <v>59</v>
      </c>
      <c r="H480" s="21">
        <v>0.22298096755837499</v>
      </c>
      <c r="I480" s="17">
        <v>1</v>
      </c>
      <c r="J480" s="24">
        <v>43321</v>
      </c>
      <c r="K480" s="67">
        <v>0</v>
      </c>
      <c r="L480" s="25" t="s">
        <v>1304</v>
      </c>
      <c r="M480" s="25" t="s">
        <v>1305</v>
      </c>
      <c r="N480" s="21">
        <v>95</v>
      </c>
      <c r="O480" s="22">
        <v>4</v>
      </c>
      <c r="P480" s="22">
        <v>15</v>
      </c>
      <c r="R480" s="25">
        <v>0.67368666593100479</v>
      </c>
      <c r="S480" s="25">
        <v>0.82500000000000007</v>
      </c>
      <c r="T480" s="25">
        <v>0.44671666482751182</v>
      </c>
    </row>
    <row r="481" spans="1:20" ht="135">
      <c r="A481" s="21" t="s">
        <v>1107</v>
      </c>
      <c r="B481" s="21" t="s">
        <v>21</v>
      </c>
      <c r="C481" s="17">
        <f t="shared" si="14"/>
        <v>4</v>
      </c>
      <c r="D481" s="21" t="s">
        <v>42</v>
      </c>
      <c r="E481" s="25">
        <f t="shared" si="15"/>
        <v>4</v>
      </c>
      <c r="F481" s="22" t="s">
        <v>1306</v>
      </c>
      <c r="G481" s="23">
        <v>55</v>
      </c>
      <c r="H481" s="21">
        <v>2.6052386411777002E-2</v>
      </c>
      <c r="I481" s="17">
        <v>1</v>
      </c>
      <c r="J481" s="24">
        <v>43272</v>
      </c>
      <c r="K481" s="67">
        <v>0</v>
      </c>
      <c r="L481" s="25" t="s">
        <v>1307</v>
      </c>
      <c r="M481" s="25" t="s">
        <v>1308</v>
      </c>
      <c r="N481" s="21">
        <v>197</v>
      </c>
      <c r="O481" s="22">
        <v>4</v>
      </c>
      <c r="P481" s="22">
        <v>1</v>
      </c>
      <c r="R481" s="25">
        <v>0.83785714285714286</v>
      </c>
      <c r="S481" s="25">
        <v>0.82500000000000007</v>
      </c>
      <c r="T481" s="25">
        <v>0.85714285714285721</v>
      </c>
    </row>
    <row r="482" spans="1:20" ht="150">
      <c r="A482" s="21" t="s">
        <v>1107</v>
      </c>
      <c r="B482" s="21" t="s">
        <v>21</v>
      </c>
      <c r="C482" s="17">
        <f t="shared" si="14"/>
        <v>4</v>
      </c>
      <c r="D482" s="21" t="s">
        <v>543</v>
      </c>
      <c r="E482" s="25">
        <f t="shared" si="15"/>
        <v>1</v>
      </c>
      <c r="F482" s="26" t="s">
        <v>1309</v>
      </c>
      <c r="G482" s="23">
        <v>275</v>
      </c>
      <c r="H482" s="21">
        <v>7.1907872878362906E-8</v>
      </c>
      <c r="I482" s="17">
        <v>0</v>
      </c>
      <c r="J482" s="24">
        <v>43264</v>
      </c>
      <c r="K482" s="67">
        <v>0</v>
      </c>
      <c r="L482" s="25" t="s">
        <v>1310</v>
      </c>
      <c r="M482" s="25" t="s">
        <v>1311</v>
      </c>
      <c r="N482" s="21">
        <v>64</v>
      </c>
      <c r="O482" s="21">
        <v>1</v>
      </c>
      <c r="P482" s="21">
        <v>16</v>
      </c>
      <c r="R482" s="25">
        <v>0.47878462634285313</v>
      </c>
      <c r="S482" s="25">
        <v>0.51226009152380281</v>
      </c>
      <c r="T482" s="25">
        <v>0.4285714285714286</v>
      </c>
    </row>
    <row r="483" spans="1:20" ht="150">
      <c r="A483" s="21" t="s">
        <v>1107</v>
      </c>
      <c r="B483" s="21" t="s">
        <v>21</v>
      </c>
      <c r="C483" s="17">
        <f t="shared" si="14"/>
        <v>4</v>
      </c>
      <c r="D483" s="21" t="s">
        <v>1129</v>
      </c>
      <c r="E483" s="25">
        <f t="shared" si="15"/>
        <v>8</v>
      </c>
      <c r="F483" s="25" t="s">
        <v>1312</v>
      </c>
      <c r="G483" s="23">
        <v>268</v>
      </c>
      <c r="H483" s="21">
        <v>1.5099033134902101E-14</v>
      </c>
      <c r="I483" s="17">
        <v>1</v>
      </c>
      <c r="J483" s="24">
        <v>43263</v>
      </c>
      <c r="K483" s="67">
        <v>0</v>
      </c>
      <c r="L483" s="25" t="s">
        <v>1313</v>
      </c>
      <c r="M483" s="25" t="s">
        <v>1314</v>
      </c>
      <c r="N483" s="21">
        <v>126</v>
      </c>
      <c r="O483" s="21">
        <v>1</v>
      </c>
      <c r="P483" s="21">
        <v>3</v>
      </c>
      <c r="R483" s="25">
        <v>0.39895877924448819</v>
      </c>
      <c r="S483" s="25">
        <v>0.1632218518426114</v>
      </c>
      <c r="T483" s="25">
        <v>0.75256417034730327</v>
      </c>
    </row>
    <row r="484" spans="1:20" ht="120">
      <c r="A484" s="21" t="s">
        <v>1107</v>
      </c>
      <c r="B484" s="21" t="s">
        <v>21</v>
      </c>
      <c r="C484" s="17">
        <f t="shared" si="14"/>
        <v>4</v>
      </c>
      <c r="D484" s="21" t="s">
        <v>17</v>
      </c>
      <c r="E484" s="25">
        <f t="shared" si="15"/>
        <v>6</v>
      </c>
      <c r="F484" s="25" t="s">
        <v>1315</v>
      </c>
      <c r="G484" s="23">
        <v>227</v>
      </c>
      <c r="H484" s="21">
        <v>6.5266861246637797E-6</v>
      </c>
      <c r="I484" s="17">
        <v>0</v>
      </c>
      <c r="J484" s="24">
        <v>43259</v>
      </c>
      <c r="K484" s="67">
        <v>0</v>
      </c>
      <c r="L484" s="25" t="s">
        <v>1316</v>
      </c>
      <c r="M484" s="25" t="s">
        <v>1317</v>
      </c>
      <c r="N484" s="21">
        <v>31</v>
      </c>
      <c r="O484" s="21">
        <v>2</v>
      </c>
      <c r="P484" s="21">
        <v>19</v>
      </c>
      <c r="R484" s="25">
        <v>0.60092006036910428</v>
      </c>
      <c r="S484" s="25">
        <v>0.75</v>
      </c>
      <c r="T484" s="25">
        <v>0.37730015092276081</v>
      </c>
    </row>
    <row r="485" spans="1:20" ht="90">
      <c r="A485" s="21" t="s">
        <v>1107</v>
      </c>
      <c r="B485" s="21" t="s">
        <v>21</v>
      </c>
      <c r="C485" s="17">
        <f t="shared" si="14"/>
        <v>4</v>
      </c>
      <c r="D485" s="21" t="s">
        <v>42</v>
      </c>
      <c r="E485" s="25">
        <f t="shared" si="15"/>
        <v>4</v>
      </c>
      <c r="F485" s="26" t="s">
        <v>119</v>
      </c>
      <c r="G485" s="23">
        <v>44</v>
      </c>
      <c r="H485" s="21">
        <v>6.1940110449053599E-3</v>
      </c>
      <c r="I485" s="17">
        <v>1</v>
      </c>
      <c r="J485" s="24">
        <v>43240</v>
      </c>
      <c r="K485" s="67">
        <v>0</v>
      </c>
      <c r="L485" s="25" t="s">
        <v>1318</v>
      </c>
      <c r="M485" s="25" t="s">
        <v>1319</v>
      </c>
      <c r="N485" s="21">
        <v>121</v>
      </c>
      <c r="O485" s="21">
        <v>1</v>
      </c>
      <c r="P485" s="21">
        <v>3</v>
      </c>
      <c r="R485" s="25">
        <v>0.75102566813892135</v>
      </c>
      <c r="S485" s="25">
        <v>0.75</v>
      </c>
      <c r="T485" s="25">
        <v>0.75256417034730327</v>
      </c>
    </row>
    <row r="486" spans="1:20" ht="75">
      <c r="A486" s="21" t="s">
        <v>1107</v>
      </c>
      <c r="B486" s="21" t="s">
        <v>21</v>
      </c>
      <c r="C486" s="17">
        <f t="shared" si="14"/>
        <v>4</v>
      </c>
      <c r="D486" s="21" t="s">
        <v>1129</v>
      </c>
      <c r="E486" s="25">
        <f t="shared" si="15"/>
        <v>8</v>
      </c>
      <c r="F486" s="22" t="s">
        <v>1320</v>
      </c>
      <c r="G486" s="23">
        <v>123</v>
      </c>
      <c r="H486" s="21">
        <v>2.3662183323836E-11</v>
      </c>
      <c r="I486" s="17">
        <v>1</v>
      </c>
      <c r="J486" s="24">
        <v>43239</v>
      </c>
      <c r="K486" s="67">
        <v>0</v>
      </c>
      <c r="L486" s="25" t="s">
        <v>1321</v>
      </c>
      <c r="M486" s="25" t="s">
        <v>1322</v>
      </c>
      <c r="N486" s="21">
        <v>84</v>
      </c>
      <c r="O486" s="22">
        <v>1</v>
      </c>
      <c r="P486" s="22">
        <v>3</v>
      </c>
      <c r="R486" s="25">
        <v>0.60838172305320304</v>
      </c>
      <c r="S486" s="25">
        <v>0.51226009152380281</v>
      </c>
      <c r="T486" s="25">
        <v>0.75256417034730327</v>
      </c>
    </row>
    <row r="487" spans="1:20" ht="90">
      <c r="A487" s="21" t="s">
        <v>1107</v>
      </c>
      <c r="B487" s="21" t="s">
        <v>21</v>
      </c>
      <c r="C487" s="17">
        <f t="shared" si="14"/>
        <v>4</v>
      </c>
      <c r="D487" s="21" t="s">
        <v>42</v>
      </c>
      <c r="E487" s="25">
        <f t="shared" si="15"/>
        <v>4</v>
      </c>
      <c r="F487" s="25" t="s">
        <v>1323</v>
      </c>
      <c r="G487" s="23">
        <v>45</v>
      </c>
      <c r="H487" s="21">
        <v>0.179707553812263</v>
      </c>
      <c r="I487" s="17">
        <v>1</v>
      </c>
      <c r="J487" s="54">
        <v>43237</v>
      </c>
      <c r="K487" s="68">
        <v>0</v>
      </c>
      <c r="L487" s="25" t="s">
        <v>1324</v>
      </c>
      <c r="M487" s="25" t="s">
        <v>1325</v>
      </c>
      <c r="N487" s="21">
        <v>141</v>
      </c>
      <c r="O487" s="21">
        <v>3</v>
      </c>
      <c r="P487" s="21">
        <v>6</v>
      </c>
      <c r="R487" s="25">
        <v>0.75502915755524702</v>
      </c>
      <c r="S487" s="25">
        <v>0.82500000000000007</v>
      </c>
      <c r="T487" s="25">
        <v>0.65007289388811751</v>
      </c>
    </row>
    <row r="488" spans="1:20" ht="105">
      <c r="A488" s="21" t="s">
        <v>1107</v>
      </c>
      <c r="B488" s="21" t="s">
        <v>21</v>
      </c>
      <c r="C488" s="17">
        <f t="shared" si="14"/>
        <v>4</v>
      </c>
      <c r="D488" s="21" t="s">
        <v>42</v>
      </c>
      <c r="E488" s="25">
        <f t="shared" si="15"/>
        <v>4</v>
      </c>
      <c r="F488" s="26" t="s">
        <v>1326</v>
      </c>
      <c r="G488" s="23">
        <v>42</v>
      </c>
      <c r="H488" s="21">
        <v>0.22980199379014399</v>
      </c>
      <c r="I488" s="17">
        <v>1</v>
      </c>
      <c r="J488" s="24">
        <v>43232</v>
      </c>
      <c r="K488" s="70">
        <v>0</v>
      </c>
      <c r="L488" s="22" t="s">
        <v>1327</v>
      </c>
      <c r="M488" s="25" t="s">
        <v>1328</v>
      </c>
      <c r="N488" s="21">
        <v>151</v>
      </c>
      <c r="O488" s="22">
        <v>1</v>
      </c>
      <c r="P488" s="22">
        <v>3</v>
      </c>
      <c r="R488" s="25">
        <v>0.79602566813892128</v>
      </c>
      <c r="S488" s="25">
        <v>0.82500000000000007</v>
      </c>
      <c r="T488" s="25">
        <v>0.75256417034730327</v>
      </c>
    </row>
    <row r="489" spans="1:20" ht="90">
      <c r="A489" s="21" t="s">
        <v>1107</v>
      </c>
      <c r="B489" s="21" t="s">
        <v>21</v>
      </c>
      <c r="C489" s="17">
        <f t="shared" si="14"/>
        <v>4</v>
      </c>
      <c r="D489" s="21" t="s">
        <v>42</v>
      </c>
      <c r="E489" s="25">
        <f t="shared" si="15"/>
        <v>4</v>
      </c>
      <c r="F489" s="26" t="s">
        <v>1329</v>
      </c>
      <c r="G489" s="23">
        <v>65</v>
      </c>
      <c r="H489" s="21">
        <v>3.5383546582227199E-3</v>
      </c>
      <c r="I489" s="17">
        <v>1</v>
      </c>
      <c r="J489" s="24">
        <v>43230</v>
      </c>
      <c r="K489" s="70">
        <v>0</v>
      </c>
      <c r="L489" s="22" t="s">
        <v>1330</v>
      </c>
      <c r="M489" s="25" t="s">
        <v>1331</v>
      </c>
      <c r="N489" s="21">
        <v>141</v>
      </c>
      <c r="O489" s="22">
        <v>1</v>
      </c>
      <c r="P489" s="22">
        <v>5</v>
      </c>
      <c r="R489" s="25">
        <v>0.72222468700001197</v>
      </c>
      <c r="S489" s="25">
        <v>0.75</v>
      </c>
      <c r="T489" s="25">
        <v>0.68056171750003003</v>
      </c>
    </row>
    <row r="490" spans="1:20" ht="285">
      <c r="A490" s="21" t="s">
        <v>1107</v>
      </c>
      <c r="B490" s="21" t="s">
        <v>21</v>
      </c>
      <c r="C490" s="17">
        <f t="shared" si="14"/>
        <v>4</v>
      </c>
      <c r="D490" s="21" t="s">
        <v>17</v>
      </c>
      <c r="E490" s="25">
        <f t="shared" si="15"/>
        <v>6</v>
      </c>
      <c r="F490" s="25" t="s">
        <v>1332</v>
      </c>
      <c r="G490" s="23">
        <v>512</v>
      </c>
      <c r="H490" s="21">
        <v>0</v>
      </c>
      <c r="I490" s="17">
        <v>1</v>
      </c>
      <c r="J490" s="24">
        <v>43229</v>
      </c>
      <c r="K490" s="67">
        <v>0</v>
      </c>
      <c r="L490" s="17" t="s">
        <v>1333</v>
      </c>
      <c r="M490" s="25" t="s">
        <v>1334</v>
      </c>
      <c r="N490" s="21">
        <v>120</v>
      </c>
      <c r="O490" s="21">
        <v>1</v>
      </c>
      <c r="P490" s="21">
        <v>2</v>
      </c>
      <c r="R490" s="25">
        <v>0.65727945684153299</v>
      </c>
      <c r="S490" s="25">
        <v>0.5634861006761831</v>
      </c>
      <c r="T490" s="25">
        <v>0.79796949108955784</v>
      </c>
    </row>
    <row r="491" spans="1:20" ht="90">
      <c r="A491" s="21" t="s">
        <v>1107</v>
      </c>
      <c r="B491" s="21" t="s">
        <v>21</v>
      </c>
      <c r="C491" s="17">
        <f t="shared" si="14"/>
        <v>4</v>
      </c>
      <c r="D491" s="21" t="s">
        <v>42</v>
      </c>
      <c r="E491" s="25">
        <f t="shared" si="15"/>
        <v>4</v>
      </c>
      <c r="F491" s="26" t="s">
        <v>160</v>
      </c>
      <c r="G491" s="23">
        <v>59</v>
      </c>
      <c r="H491" s="21">
        <v>1.6619282237373401E-4</v>
      </c>
      <c r="I491" s="17">
        <v>1</v>
      </c>
      <c r="J491" s="24">
        <v>43229</v>
      </c>
      <c r="K491" s="67">
        <v>0</v>
      </c>
      <c r="L491" s="25" t="s">
        <v>1335</v>
      </c>
      <c r="M491" s="25" t="s">
        <v>1334</v>
      </c>
      <c r="N491" s="21">
        <v>120</v>
      </c>
      <c r="O491" s="21">
        <v>1</v>
      </c>
      <c r="P491" s="21">
        <v>2</v>
      </c>
      <c r="R491" s="25">
        <v>0.76918779643582313</v>
      </c>
      <c r="S491" s="25">
        <v>0.75</v>
      </c>
      <c r="T491" s="25">
        <v>0.79796949108955784</v>
      </c>
    </row>
    <row r="492" spans="1:20" ht="75">
      <c r="A492" s="21" t="s">
        <v>1107</v>
      </c>
      <c r="B492" s="21" t="s">
        <v>21</v>
      </c>
      <c r="C492" s="17">
        <f t="shared" si="14"/>
        <v>4</v>
      </c>
      <c r="D492" s="21" t="s">
        <v>17</v>
      </c>
      <c r="E492" s="25">
        <f t="shared" si="15"/>
        <v>6</v>
      </c>
      <c r="F492" s="25" t="s">
        <v>1336</v>
      </c>
      <c r="G492" s="23">
        <v>130</v>
      </c>
      <c r="H492" s="21">
        <v>4.1610492829136099E-11</v>
      </c>
      <c r="I492" s="17">
        <v>0</v>
      </c>
      <c r="J492" s="24">
        <v>43224</v>
      </c>
      <c r="K492" s="67">
        <v>1</v>
      </c>
      <c r="L492" s="25" t="s">
        <v>1337</v>
      </c>
      <c r="M492" s="25" t="s">
        <v>1338</v>
      </c>
      <c r="N492" s="21">
        <v>90</v>
      </c>
      <c r="O492" s="21">
        <v>1</v>
      </c>
      <c r="P492" s="21">
        <v>13</v>
      </c>
      <c r="R492" s="25">
        <v>0.68896849854491493</v>
      </c>
      <c r="S492" s="25">
        <v>0.82500000000000007</v>
      </c>
      <c r="T492" s="25">
        <v>0.48492124636228728</v>
      </c>
    </row>
    <row r="493" spans="1:20" ht="90">
      <c r="A493" s="21" t="s">
        <v>1107</v>
      </c>
      <c r="B493" s="21" t="s">
        <v>21</v>
      </c>
      <c r="C493" s="17">
        <f t="shared" si="14"/>
        <v>4</v>
      </c>
      <c r="D493" s="21" t="s">
        <v>42</v>
      </c>
      <c r="E493" s="25">
        <f t="shared" si="15"/>
        <v>4</v>
      </c>
      <c r="F493" s="26" t="s">
        <v>119</v>
      </c>
      <c r="G493" s="23">
        <v>46</v>
      </c>
      <c r="H493" s="21">
        <v>3.1121077048930201E-2</v>
      </c>
      <c r="I493" s="17">
        <v>1</v>
      </c>
      <c r="J493" s="24">
        <v>43223</v>
      </c>
      <c r="K493" s="70">
        <v>0</v>
      </c>
      <c r="L493" s="22" t="s">
        <v>1339</v>
      </c>
      <c r="M493" s="25" t="s">
        <v>1340</v>
      </c>
      <c r="N493" s="21">
        <v>120</v>
      </c>
      <c r="O493" s="22">
        <v>1</v>
      </c>
      <c r="P493" s="22">
        <v>4</v>
      </c>
      <c r="R493" s="25">
        <v>0.78071428571428569</v>
      </c>
      <c r="S493" s="25">
        <v>0.82500000000000007</v>
      </c>
      <c r="T493" s="25">
        <v>0.7142857142857143</v>
      </c>
    </row>
    <row r="494" spans="1:20" ht="90">
      <c r="A494" s="21" t="s">
        <v>1107</v>
      </c>
      <c r="B494" s="21" t="s">
        <v>21</v>
      </c>
      <c r="C494" s="17">
        <f t="shared" si="14"/>
        <v>4</v>
      </c>
      <c r="D494" s="21" t="s">
        <v>42</v>
      </c>
      <c r="E494" s="25">
        <f t="shared" si="15"/>
        <v>4</v>
      </c>
      <c r="F494" s="22" t="s">
        <v>300</v>
      </c>
      <c r="G494" s="23">
        <v>43</v>
      </c>
      <c r="H494" s="21">
        <v>2.0735883994751601E-2</v>
      </c>
      <c r="I494" s="17">
        <v>1</v>
      </c>
      <c r="J494" s="24">
        <v>43221</v>
      </c>
      <c r="K494" s="70">
        <v>0</v>
      </c>
      <c r="L494" s="22" t="s">
        <v>1341</v>
      </c>
      <c r="M494" s="25" t="s">
        <v>1342</v>
      </c>
      <c r="N494" s="21">
        <v>120</v>
      </c>
      <c r="O494" s="22">
        <v>1</v>
      </c>
      <c r="P494" s="22">
        <v>3</v>
      </c>
      <c r="R494" s="25">
        <v>0.79602566813892128</v>
      </c>
      <c r="S494" s="25">
        <v>0.82500000000000007</v>
      </c>
      <c r="T494" s="25">
        <v>0.75256417034730327</v>
      </c>
    </row>
    <row r="495" spans="1:20" ht="255">
      <c r="A495" s="21" t="s">
        <v>1107</v>
      </c>
      <c r="B495" s="21" t="s">
        <v>21</v>
      </c>
      <c r="C495" s="17">
        <f t="shared" si="14"/>
        <v>4</v>
      </c>
      <c r="D495" s="21" t="s">
        <v>17</v>
      </c>
      <c r="E495" s="25">
        <f t="shared" si="15"/>
        <v>6</v>
      </c>
      <c r="F495" s="25" t="s">
        <v>1343</v>
      </c>
      <c r="G495" s="23">
        <v>449</v>
      </c>
      <c r="H495" s="21">
        <v>0</v>
      </c>
      <c r="I495" s="17">
        <v>1</v>
      </c>
      <c r="J495" s="24">
        <v>43220</v>
      </c>
      <c r="K495" s="67">
        <v>0</v>
      </c>
      <c r="L495" s="17" t="s">
        <v>1344</v>
      </c>
      <c r="M495" s="25" t="s">
        <v>1342</v>
      </c>
      <c r="N495" s="21">
        <v>120</v>
      </c>
      <c r="O495" s="21">
        <v>1</v>
      </c>
      <c r="P495" s="21">
        <v>3</v>
      </c>
      <c r="R495" s="25">
        <v>0.75102566813892135</v>
      </c>
      <c r="S495" s="25">
        <v>0.75</v>
      </c>
      <c r="T495" s="25">
        <v>0.75256417034730327</v>
      </c>
    </row>
    <row r="496" spans="1:20" ht="105">
      <c r="A496" s="21" t="s">
        <v>1107</v>
      </c>
      <c r="B496" s="21" t="s">
        <v>21</v>
      </c>
      <c r="C496" s="17">
        <f t="shared" si="14"/>
        <v>4</v>
      </c>
      <c r="D496" s="21" t="s">
        <v>17</v>
      </c>
      <c r="E496" s="25">
        <f t="shared" si="15"/>
        <v>6</v>
      </c>
      <c r="F496" s="22" t="s">
        <v>921</v>
      </c>
      <c r="G496" s="23">
        <v>78</v>
      </c>
      <c r="H496" s="21">
        <v>1.8922323202600198E-2</v>
      </c>
      <c r="I496" s="17">
        <v>1</v>
      </c>
      <c r="J496" s="24">
        <v>43193</v>
      </c>
      <c r="K496" s="67">
        <v>0</v>
      </c>
      <c r="L496" s="25" t="s">
        <v>922</v>
      </c>
      <c r="M496" s="25" t="s">
        <v>923</v>
      </c>
      <c r="N496" s="21">
        <v>151</v>
      </c>
      <c r="O496" s="22">
        <v>1</v>
      </c>
      <c r="P496" s="22">
        <v>1</v>
      </c>
      <c r="R496" s="25">
        <v>0.79285714285714293</v>
      </c>
      <c r="S496" s="25">
        <v>0.75</v>
      </c>
      <c r="T496" s="25">
        <v>0.85714285714285721</v>
      </c>
    </row>
    <row r="497" spans="1:20" ht="105">
      <c r="A497" s="21" t="s">
        <v>1107</v>
      </c>
      <c r="B497" s="21" t="s">
        <v>21</v>
      </c>
      <c r="C497" s="17">
        <f t="shared" si="14"/>
        <v>4</v>
      </c>
      <c r="D497" s="21" t="s">
        <v>17</v>
      </c>
      <c r="E497" s="25">
        <f t="shared" si="15"/>
        <v>6</v>
      </c>
      <c r="F497" s="22" t="s">
        <v>924</v>
      </c>
      <c r="G497" s="23">
        <v>55</v>
      </c>
      <c r="H497" s="21">
        <v>1.20241028663983E-2</v>
      </c>
      <c r="I497" s="17">
        <v>1</v>
      </c>
      <c r="J497" s="24">
        <v>43193</v>
      </c>
      <c r="K497" s="67">
        <v>0</v>
      </c>
      <c r="L497" s="25" t="s">
        <v>925</v>
      </c>
      <c r="M497" s="25" t="s">
        <v>926</v>
      </c>
      <c r="N497" s="21">
        <v>154</v>
      </c>
      <c r="O497" s="22">
        <v>1</v>
      </c>
      <c r="P497" s="22">
        <v>1</v>
      </c>
      <c r="R497" s="25">
        <v>0.83785714285714286</v>
      </c>
      <c r="S497" s="25">
        <v>0.82500000000000007</v>
      </c>
      <c r="T497" s="25">
        <v>0.85714285714285721</v>
      </c>
    </row>
    <row r="498" spans="1:20" ht="105">
      <c r="A498" s="21" t="s">
        <v>1107</v>
      </c>
      <c r="B498" s="21" t="s">
        <v>21</v>
      </c>
      <c r="C498" s="17">
        <f t="shared" si="14"/>
        <v>4</v>
      </c>
      <c r="D498" s="21" t="s">
        <v>42</v>
      </c>
      <c r="E498" s="25">
        <f t="shared" si="15"/>
        <v>4</v>
      </c>
      <c r="F498" s="26" t="s">
        <v>119</v>
      </c>
      <c r="G498" s="23">
        <v>74</v>
      </c>
      <c r="H498" s="21">
        <v>1.0189386840600001E-3</v>
      </c>
      <c r="I498" s="17">
        <v>1</v>
      </c>
      <c r="J498" s="24">
        <v>43185</v>
      </c>
      <c r="K498" s="70">
        <v>0</v>
      </c>
      <c r="L498" s="22" t="s">
        <v>1345</v>
      </c>
      <c r="M498" s="25" t="s">
        <v>1346</v>
      </c>
      <c r="N498" s="21">
        <v>146</v>
      </c>
      <c r="O498" s="22">
        <v>2</v>
      </c>
      <c r="P498" s="22">
        <v>3</v>
      </c>
      <c r="R498" s="25">
        <v>0.79602566813892128</v>
      </c>
      <c r="S498" s="25">
        <v>0.82500000000000007</v>
      </c>
      <c r="T498" s="25">
        <v>0.75256417034730327</v>
      </c>
    </row>
    <row r="499" spans="1:20" ht="105">
      <c r="A499" s="21" t="s">
        <v>1107</v>
      </c>
      <c r="B499" s="21" t="s">
        <v>21</v>
      </c>
      <c r="C499" s="17">
        <f t="shared" si="14"/>
        <v>4</v>
      </c>
      <c r="D499" s="21" t="s">
        <v>42</v>
      </c>
      <c r="E499" s="25">
        <f t="shared" si="15"/>
        <v>4</v>
      </c>
      <c r="F499" s="26" t="s">
        <v>1347</v>
      </c>
      <c r="G499" s="23">
        <v>48</v>
      </c>
      <c r="H499" s="21">
        <v>1.0428802435659801E-2</v>
      </c>
      <c r="I499" s="17">
        <v>1</v>
      </c>
      <c r="J499" s="24">
        <v>43184</v>
      </c>
      <c r="K499" s="70">
        <v>0</v>
      </c>
      <c r="L499" s="22" t="s">
        <v>1348</v>
      </c>
      <c r="M499" s="25" t="s">
        <v>1349</v>
      </c>
      <c r="N499" s="21">
        <v>155</v>
      </c>
      <c r="O499" s="22">
        <v>2</v>
      </c>
      <c r="P499" s="22">
        <v>4</v>
      </c>
      <c r="R499" s="25">
        <v>0.73571428571428577</v>
      </c>
      <c r="S499" s="25">
        <v>0.75</v>
      </c>
      <c r="T499" s="25">
        <v>0.7142857142857143</v>
      </c>
    </row>
    <row r="500" spans="1:20" ht="105">
      <c r="A500" s="21" t="s">
        <v>1107</v>
      </c>
      <c r="B500" s="21" t="s">
        <v>21</v>
      </c>
      <c r="C500" s="17">
        <f t="shared" si="14"/>
        <v>4</v>
      </c>
      <c r="D500" s="21" t="s">
        <v>17</v>
      </c>
      <c r="E500" s="25">
        <f t="shared" si="15"/>
        <v>6</v>
      </c>
      <c r="F500" s="25" t="s">
        <v>1350</v>
      </c>
      <c r="G500" s="23">
        <v>174</v>
      </c>
      <c r="H500" s="21">
        <v>3.63467012043373E-9</v>
      </c>
      <c r="I500" s="17">
        <v>1</v>
      </c>
      <c r="J500" s="54">
        <v>43168</v>
      </c>
      <c r="K500" s="68">
        <v>0</v>
      </c>
      <c r="L500" s="25" t="s">
        <v>1351</v>
      </c>
      <c r="M500" s="25" t="s">
        <v>1352</v>
      </c>
      <c r="N500" s="21">
        <v>39</v>
      </c>
      <c r="O500" s="21">
        <v>2</v>
      </c>
      <c r="P500" s="21">
        <v>5</v>
      </c>
      <c r="R500" s="25">
        <v>0.64412551344629287</v>
      </c>
      <c r="S500" s="25">
        <v>0.61983471074380148</v>
      </c>
      <c r="T500" s="25">
        <v>0.68056171750003003</v>
      </c>
    </row>
    <row r="501" spans="1:20" ht="120">
      <c r="A501" s="21" t="s">
        <v>1107</v>
      </c>
      <c r="B501" s="21" t="s">
        <v>21</v>
      </c>
      <c r="C501" s="17">
        <f t="shared" si="14"/>
        <v>4</v>
      </c>
      <c r="D501" s="21" t="s">
        <v>17</v>
      </c>
      <c r="E501" s="25">
        <f t="shared" si="15"/>
        <v>6</v>
      </c>
      <c r="F501" s="25" t="s">
        <v>1353</v>
      </c>
      <c r="G501" s="23">
        <v>175</v>
      </c>
      <c r="H501" s="21">
        <v>4.6407322429331499E-14</v>
      </c>
      <c r="I501" s="17">
        <v>1</v>
      </c>
      <c r="J501" s="24">
        <v>43167</v>
      </c>
      <c r="K501" s="67">
        <v>1</v>
      </c>
      <c r="L501" s="17" t="s">
        <v>1354</v>
      </c>
      <c r="M501" s="25" t="s">
        <v>1355</v>
      </c>
      <c r="N501" s="21">
        <v>94</v>
      </c>
      <c r="O501" s="21">
        <v>3</v>
      </c>
      <c r="P501" s="21">
        <v>20</v>
      </c>
      <c r="R501" s="25">
        <v>0.25217579621614761</v>
      </c>
      <c r="S501" s="25">
        <v>0.17954403702687249</v>
      </c>
      <c r="T501" s="25">
        <v>0.36112343500006011</v>
      </c>
    </row>
    <row r="502" spans="1:20" ht="120">
      <c r="A502" s="21" t="s">
        <v>1107</v>
      </c>
      <c r="B502" s="21" t="s">
        <v>25</v>
      </c>
      <c r="C502" s="17">
        <f t="shared" si="14"/>
        <v>5</v>
      </c>
      <c r="D502" s="21" t="s">
        <v>17</v>
      </c>
      <c r="E502" s="25">
        <f t="shared" si="15"/>
        <v>6</v>
      </c>
      <c r="F502" s="25" t="s">
        <v>1356</v>
      </c>
      <c r="G502" s="23">
        <v>221</v>
      </c>
      <c r="H502" s="21">
        <v>7.1739141652393801E-4</v>
      </c>
      <c r="I502" s="17">
        <v>1</v>
      </c>
      <c r="J502" s="24">
        <v>43158</v>
      </c>
      <c r="K502" s="67">
        <v>0</v>
      </c>
      <c r="L502" s="25" t="s">
        <v>1357</v>
      </c>
      <c r="M502" s="25" t="s">
        <v>1358</v>
      </c>
      <c r="N502" s="21">
        <v>125</v>
      </c>
      <c r="O502" s="21">
        <v>2</v>
      </c>
      <c r="P502" s="21">
        <v>3</v>
      </c>
      <c r="R502" s="25">
        <v>0.71011657722983035</v>
      </c>
      <c r="S502" s="25">
        <v>0.68181818181818177</v>
      </c>
      <c r="T502" s="25">
        <v>0.75256417034730327</v>
      </c>
    </row>
    <row r="503" spans="1:20" ht="120">
      <c r="A503" s="21" t="s">
        <v>1107</v>
      </c>
      <c r="B503" s="21" t="s">
        <v>21</v>
      </c>
      <c r="C503" s="17">
        <f t="shared" si="14"/>
        <v>4</v>
      </c>
      <c r="D503" s="21" t="s">
        <v>17</v>
      </c>
      <c r="E503" s="25">
        <f t="shared" si="15"/>
        <v>6</v>
      </c>
      <c r="F503" s="25" t="s">
        <v>1359</v>
      </c>
      <c r="G503" s="23">
        <v>215</v>
      </c>
      <c r="H503" s="21">
        <v>0.99807713231393602</v>
      </c>
      <c r="I503" s="17">
        <v>1</v>
      </c>
      <c r="J503" s="24">
        <v>43157</v>
      </c>
      <c r="K503" s="67">
        <v>0</v>
      </c>
      <c r="L503" s="25" t="s">
        <v>1360</v>
      </c>
      <c r="M503" s="25" t="s">
        <v>1358</v>
      </c>
      <c r="N503" s="21">
        <v>125</v>
      </c>
      <c r="O503" s="21">
        <v>2</v>
      </c>
      <c r="P503" s="21">
        <v>8</v>
      </c>
      <c r="R503" s="25">
        <v>0.68837559287164618</v>
      </c>
      <c r="S503" s="25">
        <v>0.75</v>
      </c>
      <c r="T503" s="25">
        <v>0.59593898217911567</v>
      </c>
    </row>
    <row r="504" spans="1:20" ht="120">
      <c r="A504" s="21" t="s">
        <v>1107</v>
      </c>
      <c r="B504" s="21" t="s">
        <v>21</v>
      </c>
      <c r="C504" s="17">
        <f t="shared" si="14"/>
        <v>4</v>
      </c>
      <c r="D504" s="21" t="s">
        <v>17</v>
      </c>
      <c r="E504" s="25">
        <f t="shared" si="15"/>
        <v>6</v>
      </c>
      <c r="F504" s="25" t="s">
        <v>1361</v>
      </c>
      <c r="G504" s="23">
        <v>215</v>
      </c>
      <c r="H504" s="21">
        <v>0.99807713231393602</v>
      </c>
      <c r="I504" s="17">
        <v>0</v>
      </c>
      <c r="J504" s="24">
        <v>43156</v>
      </c>
      <c r="K504" s="67">
        <v>0</v>
      </c>
      <c r="L504" s="25" t="s">
        <v>1360</v>
      </c>
      <c r="M504" s="25" t="s">
        <v>1358</v>
      </c>
      <c r="N504" s="21">
        <v>125</v>
      </c>
      <c r="O504" s="21">
        <v>2</v>
      </c>
      <c r="P504" s="21">
        <v>9</v>
      </c>
      <c r="R504" s="25">
        <v>0.67857142857142849</v>
      </c>
      <c r="S504" s="25">
        <v>0.75</v>
      </c>
      <c r="T504" s="25">
        <v>0.5714285714285714</v>
      </c>
    </row>
    <row r="505" spans="1:20" ht="75">
      <c r="A505" s="21" t="s">
        <v>1107</v>
      </c>
      <c r="B505" s="21" t="s">
        <v>21</v>
      </c>
      <c r="C505" s="17">
        <f t="shared" si="14"/>
        <v>4</v>
      </c>
      <c r="D505" s="21" t="s">
        <v>42</v>
      </c>
      <c r="E505" s="25">
        <f t="shared" si="15"/>
        <v>4</v>
      </c>
      <c r="F505" s="26" t="s">
        <v>119</v>
      </c>
      <c r="G505" s="23">
        <v>62</v>
      </c>
      <c r="H505" s="21">
        <v>7.9486975079756695E-6</v>
      </c>
      <c r="I505" s="17">
        <v>1</v>
      </c>
      <c r="J505" s="24">
        <v>43118</v>
      </c>
      <c r="K505" s="67">
        <v>0</v>
      </c>
      <c r="L505" s="25" t="s">
        <v>1362</v>
      </c>
      <c r="M505" s="17" t="s">
        <v>1363</v>
      </c>
      <c r="N505" s="21">
        <v>101</v>
      </c>
      <c r="O505" s="21">
        <v>2</v>
      </c>
      <c r="P505" s="21">
        <v>5</v>
      </c>
      <c r="R505" s="25">
        <v>0.76722468700001201</v>
      </c>
      <c r="S505" s="25">
        <v>0.82500000000000007</v>
      </c>
      <c r="T505" s="25">
        <v>0.68056171750003003</v>
      </c>
    </row>
    <row r="506" spans="1:20" ht="90">
      <c r="A506" s="21" t="s">
        <v>1107</v>
      </c>
      <c r="B506" s="21" t="s">
        <v>21</v>
      </c>
      <c r="C506" s="17">
        <f t="shared" si="14"/>
        <v>4</v>
      </c>
      <c r="D506" s="21" t="s">
        <v>17</v>
      </c>
      <c r="E506" s="25">
        <f t="shared" si="15"/>
        <v>6</v>
      </c>
      <c r="F506" s="25" t="s">
        <v>1364</v>
      </c>
      <c r="G506" s="23">
        <v>150</v>
      </c>
      <c r="H506" s="21">
        <v>1.12735354366178E-5</v>
      </c>
      <c r="I506" s="17">
        <v>1</v>
      </c>
      <c r="J506" s="24">
        <v>43104</v>
      </c>
      <c r="K506" s="67">
        <v>1</v>
      </c>
      <c r="L506" s="25" t="s">
        <v>1365</v>
      </c>
      <c r="M506" s="25" t="s">
        <v>1366</v>
      </c>
      <c r="N506" s="21">
        <v>58</v>
      </c>
      <c r="O506" s="21">
        <v>1</v>
      </c>
      <c r="P506" s="21">
        <v>4</v>
      </c>
      <c r="R506" s="25">
        <v>0.69480519480519476</v>
      </c>
      <c r="S506" s="25">
        <v>0.68181818181818177</v>
      </c>
      <c r="T506" s="25">
        <v>0.7142857142857143</v>
      </c>
    </row>
    <row r="507" spans="1:20" ht="165">
      <c r="A507" s="21" t="s">
        <v>1107</v>
      </c>
      <c r="B507" s="21" t="s">
        <v>21</v>
      </c>
      <c r="C507" s="17">
        <f t="shared" si="14"/>
        <v>4</v>
      </c>
      <c r="D507" s="21" t="s">
        <v>17</v>
      </c>
      <c r="E507" s="25">
        <f t="shared" si="15"/>
        <v>6</v>
      </c>
      <c r="F507" s="25" t="s">
        <v>1367</v>
      </c>
      <c r="G507" s="23">
        <v>311</v>
      </c>
      <c r="H507" s="21">
        <v>8.7481527577537593E-9</v>
      </c>
      <c r="I507" s="17">
        <v>1</v>
      </c>
      <c r="J507" s="24">
        <v>43104</v>
      </c>
      <c r="K507" s="67">
        <v>1</v>
      </c>
      <c r="L507" s="25" t="s">
        <v>1368</v>
      </c>
      <c r="M507" s="25" t="s">
        <v>1369</v>
      </c>
      <c r="N507" s="21">
        <v>72</v>
      </c>
      <c r="O507" s="21">
        <v>1</v>
      </c>
      <c r="P507" s="21">
        <v>4</v>
      </c>
      <c r="R507" s="25">
        <v>0.44343654048091219</v>
      </c>
      <c r="S507" s="25">
        <v>0.2628704246110441</v>
      </c>
      <c r="T507" s="25">
        <v>0.7142857142857143</v>
      </c>
    </row>
    <row r="508" spans="1:20" ht="90">
      <c r="A508" s="21" t="s">
        <v>1107</v>
      </c>
      <c r="B508" s="21" t="s">
        <v>21</v>
      </c>
      <c r="C508" s="17">
        <f t="shared" si="14"/>
        <v>4</v>
      </c>
      <c r="D508" s="21" t="s">
        <v>17</v>
      </c>
      <c r="E508" s="25">
        <f t="shared" si="15"/>
        <v>6</v>
      </c>
      <c r="F508" s="26" t="s">
        <v>1370</v>
      </c>
      <c r="G508" s="23">
        <v>166</v>
      </c>
      <c r="H508" s="21">
        <v>1.54195878288022E-9</v>
      </c>
      <c r="I508" s="17">
        <v>1</v>
      </c>
      <c r="J508" s="24">
        <v>43085</v>
      </c>
      <c r="K508" s="67">
        <v>0</v>
      </c>
      <c r="L508" s="25" t="s">
        <v>1371</v>
      </c>
      <c r="M508" s="26" t="s">
        <v>1372</v>
      </c>
      <c r="N508" s="21">
        <v>17</v>
      </c>
      <c r="O508" s="21">
        <v>1</v>
      </c>
      <c r="P508" s="21">
        <v>4</v>
      </c>
      <c r="R508" s="25">
        <v>0.62380594611999562</v>
      </c>
      <c r="S508" s="25">
        <v>0.5634861006761831</v>
      </c>
      <c r="T508" s="25">
        <v>0.7142857142857143</v>
      </c>
    </row>
    <row r="509" spans="1:20" ht="120">
      <c r="A509" s="21" t="s">
        <v>1107</v>
      </c>
      <c r="B509" s="21" t="s">
        <v>21</v>
      </c>
      <c r="C509" s="17">
        <f t="shared" si="14"/>
        <v>4</v>
      </c>
      <c r="D509" s="21" t="s">
        <v>42</v>
      </c>
      <c r="E509" s="25">
        <f t="shared" si="15"/>
        <v>4</v>
      </c>
      <c r="F509" s="22" t="s">
        <v>1373</v>
      </c>
      <c r="G509" s="23">
        <v>148</v>
      </c>
      <c r="H509" s="21">
        <v>3.5333317425218502E-2</v>
      </c>
      <c r="I509" s="17">
        <v>1</v>
      </c>
      <c r="J509" s="24">
        <v>43069</v>
      </c>
      <c r="K509" s="67">
        <v>0</v>
      </c>
      <c r="L509" s="25" t="s">
        <v>1374</v>
      </c>
      <c r="M509" s="22" t="s">
        <v>1375</v>
      </c>
      <c r="N509" s="21">
        <v>160</v>
      </c>
      <c r="O509" s="22">
        <v>1</v>
      </c>
      <c r="P509" s="22">
        <v>5</v>
      </c>
      <c r="R509" s="25">
        <v>0.72222468700001197</v>
      </c>
      <c r="S509" s="25">
        <v>0.75</v>
      </c>
      <c r="T509" s="25">
        <v>0.68056171750003003</v>
      </c>
    </row>
    <row r="510" spans="1:20" ht="75">
      <c r="A510" s="21" t="s">
        <v>1107</v>
      </c>
      <c r="B510" s="21" t="s">
        <v>21</v>
      </c>
      <c r="C510" s="17">
        <f t="shared" si="14"/>
        <v>4</v>
      </c>
      <c r="D510" s="21" t="s">
        <v>17</v>
      </c>
      <c r="E510" s="25">
        <f t="shared" si="15"/>
        <v>6</v>
      </c>
      <c r="F510" s="22" t="s">
        <v>1376</v>
      </c>
      <c r="G510" s="23">
        <v>117</v>
      </c>
      <c r="H510" s="21">
        <v>2.6805647381888899E-5</v>
      </c>
      <c r="I510" s="17">
        <v>0</v>
      </c>
      <c r="J510" s="24">
        <v>43056</v>
      </c>
      <c r="K510" s="67">
        <v>1</v>
      </c>
      <c r="L510" s="25" t="s">
        <v>1377</v>
      </c>
      <c r="M510" s="25" t="s">
        <v>1378</v>
      </c>
      <c r="N510" s="21">
        <v>42</v>
      </c>
      <c r="O510" s="22">
        <v>3</v>
      </c>
      <c r="P510" s="22">
        <v>5</v>
      </c>
      <c r="R510" s="25">
        <v>0.55163928237663162</v>
      </c>
      <c r="S510" s="25">
        <v>0.46569099229436622</v>
      </c>
      <c r="T510" s="25">
        <v>0.68056171750003003</v>
      </c>
    </row>
    <row r="511" spans="1:20" ht="135">
      <c r="A511" s="21" t="s">
        <v>1107</v>
      </c>
      <c r="B511" s="21" t="s">
        <v>21</v>
      </c>
      <c r="C511" s="17">
        <f t="shared" si="14"/>
        <v>4</v>
      </c>
      <c r="D511" s="21" t="s">
        <v>17</v>
      </c>
      <c r="E511" s="25">
        <f t="shared" si="15"/>
        <v>6</v>
      </c>
      <c r="F511" s="25" t="s">
        <v>1379</v>
      </c>
      <c r="G511" s="23">
        <v>247</v>
      </c>
      <c r="H511" s="21">
        <v>6.0206677088281397E-8</v>
      </c>
      <c r="I511" s="17">
        <v>1</v>
      </c>
      <c r="J511" s="24">
        <v>43047</v>
      </c>
      <c r="K511" s="67">
        <v>0</v>
      </c>
      <c r="L511" s="25" t="s">
        <v>1380</v>
      </c>
      <c r="M511" s="25" t="s">
        <v>1381</v>
      </c>
      <c r="N511" s="21">
        <v>77</v>
      </c>
      <c r="O511" s="21">
        <v>3</v>
      </c>
      <c r="P511" s="21">
        <v>9</v>
      </c>
      <c r="R511" s="25">
        <v>0.56666308897713846</v>
      </c>
      <c r="S511" s="25">
        <v>0.5634861006761831</v>
      </c>
      <c r="T511" s="25">
        <v>0.5714285714285714</v>
      </c>
    </row>
    <row r="512" spans="1:20" ht="45">
      <c r="A512" s="21" t="s">
        <v>1107</v>
      </c>
      <c r="B512" s="21" t="s">
        <v>21</v>
      </c>
      <c r="C512" s="17">
        <f t="shared" si="14"/>
        <v>4</v>
      </c>
      <c r="D512" s="21" t="s">
        <v>42</v>
      </c>
      <c r="E512" s="25">
        <f t="shared" si="15"/>
        <v>4</v>
      </c>
      <c r="F512" s="26" t="s">
        <v>1382</v>
      </c>
      <c r="G512" s="23">
        <v>50</v>
      </c>
      <c r="H512" s="21">
        <v>7.4131911628537699E-3</v>
      </c>
      <c r="I512" s="17">
        <v>1</v>
      </c>
      <c r="J512" s="24">
        <v>43031</v>
      </c>
      <c r="K512" s="70">
        <v>0</v>
      </c>
      <c r="L512" s="22" t="s">
        <v>1383</v>
      </c>
      <c r="M512" s="22" t="s">
        <v>1384</v>
      </c>
      <c r="N512" s="21">
        <v>50</v>
      </c>
      <c r="O512" s="56">
        <v>1</v>
      </c>
      <c r="P512" s="56">
        <v>10</v>
      </c>
      <c r="R512" s="25">
        <v>0.66929841941894974</v>
      </c>
      <c r="S512" s="25">
        <v>0.75</v>
      </c>
      <c r="T512" s="25">
        <v>0.54824604854737435</v>
      </c>
    </row>
    <row r="513" spans="1:20" ht="60">
      <c r="A513" s="21" t="s">
        <v>1107</v>
      </c>
      <c r="B513" s="21" t="s">
        <v>21</v>
      </c>
      <c r="C513" s="17">
        <f t="shared" si="14"/>
        <v>4</v>
      </c>
      <c r="D513" s="21" t="s">
        <v>42</v>
      </c>
      <c r="E513" s="25">
        <f t="shared" si="15"/>
        <v>4</v>
      </c>
      <c r="F513" s="22" t="s">
        <v>1373</v>
      </c>
      <c r="G513" s="23">
        <v>106</v>
      </c>
      <c r="H513" s="21">
        <v>9.6211248776034805E-2</v>
      </c>
      <c r="I513" s="17">
        <v>1</v>
      </c>
      <c r="J513" s="24">
        <v>43030</v>
      </c>
      <c r="K513" s="67">
        <v>1</v>
      </c>
      <c r="L513" s="25" t="s">
        <v>1385</v>
      </c>
      <c r="M513" s="25" t="s">
        <v>1386</v>
      </c>
      <c r="N513" s="21">
        <v>42</v>
      </c>
      <c r="O513" s="22">
        <v>1</v>
      </c>
      <c r="P513" s="22">
        <v>10</v>
      </c>
      <c r="R513" s="25">
        <v>0.66929841941894974</v>
      </c>
      <c r="S513" s="25">
        <v>0.75</v>
      </c>
      <c r="T513" s="25">
        <v>0.54824604854737435</v>
      </c>
    </row>
    <row r="514" spans="1:20" ht="75">
      <c r="A514" s="21" t="s">
        <v>1107</v>
      </c>
      <c r="B514" s="21" t="s">
        <v>21</v>
      </c>
      <c r="C514" s="17">
        <f t="shared" si="14"/>
        <v>4</v>
      </c>
      <c r="D514" s="21" t="s">
        <v>42</v>
      </c>
      <c r="E514" s="25">
        <f t="shared" si="15"/>
        <v>4</v>
      </c>
      <c r="F514" s="26" t="s">
        <v>1220</v>
      </c>
      <c r="G514" s="23">
        <v>69</v>
      </c>
      <c r="H514" s="21">
        <v>7.6299167737214901E-6</v>
      </c>
      <c r="I514" s="17">
        <v>1</v>
      </c>
      <c r="J514" s="24">
        <v>43027</v>
      </c>
      <c r="K514" s="67">
        <v>0</v>
      </c>
      <c r="L514" s="25" t="s">
        <v>1387</v>
      </c>
      <c r="M514" s="25" t="s">
        <v>1388</v>
      </c>
      <c r="N514" s="21">
        <v>110</v>
      </c>
      <c r="O514" s="21">
        <v>4</v>
      </c>
      <c r="P514" s="21">
        <v>4</v>
      </c>
      <c r="R514" s="25">
        <v>0.83021428571428579</v>
      </c>
      <c r="S514" s="25">
        <v>0.9075000000000002</v>
      </c>
      <c r="T514" s="25">
        <v>0.7142857142857143</v>
      </c>
    </row>
    <row r="515" spans="1:20" ht="45">
      <c r="A515" s="21" t="s">
        <v>1107</v>
      </c>
      <c r="B515" s="21" t="s">
        <v>21</v>
      </c>
      <c r="C515" s="17">
        <f t="shared" ref="C515:C578" si="16">_xlfn.IFS(B515="建议",1,B515="举报",2,B515="求助",3,B515="投诉",4,B515="咨询",5)</f>
        <v>4</v>
      </c>
      <c r="D515" s="21" t="s">
        <v>42</v>
      </c>
      <c r="E515" s="25">
        <f t="shared" ref="E515:E578" si="17">_xlfn.IFS(D515="12345app",1,D515="e福州app",2,D515="qq",3,D515="电话",4,D515="短信",5,D515="网站",6,D515="微博",7,D515="微信",8,D515="邮件",9)</f>
        <v>4</v>
      </c>
      <c r="F515" s="22" t="s">
        <v>1389</v>
      </c>
      <c r="G515" s="23">
        <v>32</v>
      </c>
      <c r="H515" s="21">
        <v>0.22917359443461</v>
      </c>
      <c r="I515" s="17">
        <v>1</v>
      </c>
      <c r="J515" s="24">
        <v>42988</v>
      </c>
      <c r="K515" s="67">
        <v>1</v>
      </c>
      <c r="L515" s="26" t="s">
        <v>1390</v>
      </c>
      <c r="M515" s="25" t="s">
        <v>1391</v>
      </c>
      <c r="N515" s="21">
        <v>60</v>
      </c>
      <c r="O515" s="22">
        <v>1</v>
      </c>
      <c r="P515" s="22">
        <v>1</v>
      </c>
      <c r="R515" s="25">
        <v>0.79285714285714293</v>
      </c>
      <c r="S515" s="25">
        <v>0.75</v>
      </c>
      <c r="T515" s="25">
        <v>0.85714285714285721</v>
      </c>
    </row>
    <row r="516" spans="1:20" ht="120">
      <c r="A516" s="21" t="s">
        <v>1107</v>
      </c>
      <c r="B516" s="21" t="s">
        <v>21</v>
      </c>
      <c r="C516" s="17">
        <f t="shared" si="16"/>
        <v>4</v>
      </c>
      <c r="D516" s="21" t="s">
        <v>17</v>
      </c>
      <c r="E516" s="25">
        <f t="shared" si="17"/>
        <v>6</v>
      </c>
      <c r="F516" s="25" t="s">
        <v>1392</v>
      </c>
      <c r="G516" s="23">
        <v>207</v>
      </c>
      <c r="H516" s="21">
        <v>2.4258206701155399E-6</v>
      </c>
      <c r="I516" s="17">
        <v>1</v>
      </c>
      <c r="J516" s="24">
        <v>42977</v>
      </c>
      <c r="K516" s="67">
        <v>1</v>
      </c>
      <c r="L516" s="25" t="s">
        <v>1393</v>
      </c>
      <c r="M516" s="25" t="s">
        <v>1391</v>
      </c>
      <c r="N516" s="21">
        <v>60</v>
      </c>
      <c r="O516" s="21">
        <v>1</v>
      </c>
      <c r="P516" s="21">
        <v>12</v>
      </c>
      <c r="R516" s="25">
        <v>0.3928952645454607</v>
      </c>
      <c r="S516" s="25">
        <v>0.31807321377936337</v>
      </c>
      <c r="T516" s="25">
        <v>0.50512834069460655</v>
      </c>
    </row>
    <row r="517" spans="1:20" ht="75">
      <c r="A517" s="21" t="s">
        <v>1107</v>
      </c>
      <c r="B517" s="21" t="s">
        <v>21</v>
      </c>
      <c r="C517" s="17">
        <f t="shared" si="16"/>
        <v>4</v>
      </c>
      <c r="D517" s="21" t="s">
        <v>42</v>
      </c>
      <c r="E517" s="25">
        <f t="shared" si="17"/>
        <v>4</v>
      </c>
      <c r="F517" s="25" t="s">
        <v>1394</v>
      </c>
      <c r="G517" s="23">
        <v>100</v>
      </c>
      <c r="H517" s="21">
        <v>1.64952751180447E-5</v>
      </c>
      <c r="I517" s="17">
        <v>1</v>
      </c>
      <c r="J517" s="24">
        <v>42935</v>
      </c>
      <c r="K517" s="67">
        <v>0</v>
      </c>
      <c r="L517" s="25" t="s">
        <v>1395</v>
      </c>
      <c r="M517" s="25" t="s">
        <v>1396</v>
      </c>
      <c r="N517" s="21">
        <v>94</v>
      </c>
      <c r="O517" s="21">
        <v>1</v>
      </c>
      <c r="P517" s="21">
        <v>13</v>
      </c>
      <c r="R517" s="25">
        <v>0.64396849854491489</v>
      </c>
      <c r="S517" s="25">
        <v>0.75</v>
      </c>
      <c r="T517" s="25">
        <v>0.48492124636228728</v>
      </c>
    </row>
    <row r="518" spans="1:20" ht="105">
      <c r="A518" s="21" t="s">
        <v>1107</v>
      </c>
      <c r="B518" s="21" t="s">
        <v>25</v>
      </c>
      <c r="C518" s="17">
        <f t="shared" si="16"/>
        <v>5</v>
      </c>
      <c r="D518" s="21" t="s">
        <v>17</v>
      </c>
      <c r="E518" s="25">
        <f t="shared" si="17"/>
        <v>6</v>
      </c>
      <c r="F518" s="26" t="s">
        <v>1397</v>
      </c>
      <c r="G518" s="23">
        <v>121</v>
      </c>
      <c r="H518" s="21">
        <v>3.5091815342447299E-5</v>
      </c>
      <c r="I518" s="17">
        <v>1</v>
      </c>
      <c r="J518" s="24">
        <v>42914</v>
      </c>
      <c r="K518" s="67">
        <v>1</v>
      </c>
      <c r="L518" s="25" t="s">
        <v>1398</v>
      </c>
      <c r="M518" s="25" t="s">
        <v>1399</v>
      </c>
      <c r="N518" s="21">
        <v>135</v>
      </c>
      <c r="O518" s="21">
        <v>3</v>
      </c>
      <c r="P518" s="21">
        <v>7</v>
      </c>
      <c r="R518" s="25">
        <v>0.62071503724259003</v>
      </c>
      <c r="S518" s="25">
        <v>0.61983471074380159</v>
      </c>
      <c r="T518" s="25">
        <v>0.62203552699077269</v>
      </c>
    </row>
    <row r="519" spans="1:20" ht="30">
      <c r="A519" s="21" t="s">
        <v>1107</v>
      </c>
      <c r="B519" s="21" t="s">
        <v>25</v>
      </c>
      <c r="C519" s="17">
        <f t="shared" si="16"/>
        <v>5</v>
      </c>
      <c r="D519" s="21" t="s">
        <v>17</v>
      </c>
      <c r="E519" s="25">
        <f t="shared" si="17"/>
        <v>6</v>
      </c>
      <c r="F519" s="26" t="s">
        <v>1400</v>
      </c>
      <c r="G519" s="23">
        <v>57</v>
      </c>
      <c r="H519" s="21">
        <v>0.33096596572563203</v>
      </c>
      <c r="I519" s="17">
        <v>1</v>
      </c>
      <c r="J519" s="24">
        <v>42914</v>
      </c>
      <c r="K519" s="67">
        <v>1</v>
      </c>
      <c r="L519" s="25" t="s">
        <v>1401</v>
      </c>
      <c r="M519" s="25" t="s">
        <v>1402</v>
      </c>
      <c r="N519" s="21">
        <v>41</v>
      </c>
      <c r="O519" s="21">
        <v>2</v>
      </c>
      <c r="P519" s="21">
        <v>8</v>
      </c>
      <c r="R519" s="25">
        <v>0.6102764193179272</v>
      </c>
      <c r="S519" s="25">
        <v>0.61983471074380159</v>
      </c>
      <c r="T519" s="25">
        <v>0.59593898217911567</v>
      </c>
    </row>
    <row r="520" spans="1:20" ht="60">
      <c r="A520" s="21" t="s">
        <v>1107</v>
      </c>
      <c r="B520" s="21" t="s">
        <v>21</v>
      </c>
      <c r="C520" s="17">
        <f t="shared" si="16"/>
        <v>4</v>
      </c>
      <c r="D520" s="21" t="s">
        <v>42</v>
      </c>
      <c r="E520" s="25">
        <f t="shared" si="17"/>
        <v>4</v>
      </c>
      <c r="F520" s="25" t="s">
        <v>1403</v>
      </c>
      <c r="G520" s="23">
        <v>38</v>
      </c>
      <c r="H520" s="21">
        <v>2.8089224466821699E-2</v>
      </c>
      <c r="I520" s="17">
        <v>1</v>
      </c>
      <c r="J520" s="24">
        <v>42895</v>
      </c>
      <c r="K520" s="67">
        <v>0</v>
      </c>
      <c r="L520" s="25" t="s">
        <v>1404</v>
      </c>
      <c r="M520" s="25" t="s">
        <v>1405</v>
      </c>
      <c r="N520" s="21">
        <v>70</v>
      </c>
      <c r="O520" s="21">
        <v>1</v>
      </c>
      <c r="P520" s="21">
        <v>10</v>
      </c>
      <c r="R520" s="25">
        <v>0.66929841941894974</v>
      </c>
      <c r="S520" s="25">
        <v>0.75</v>
      </c>
      <c r="T520" s="25">
        <v>0.54824604854737435</v>
      </c>
    </row>
    <row r="521" spans="1:20" ht="75">
      <c r="A521" s="21" t="s">
        <v>1107</v>
      </c>
      <c r="B521" s="21" t="s">
        <v>21</v>
      </c>
      <c r="C521" s="17">
        <f t="shared" si="16"/>
        <v>4</v>
      </c>
      <c r="D521" s="21" t="s">
        <v>42</v>
      </c>
      <c r="E521" s="25">
        <f t="shared" si="17"/>
        <v>4</v>
      </c>
      <c r="F521" s="25" t="s">
        <v>1403</v>
      </c>
      <c r="G521" s="23">
        <v>80</v>
      </c>
      <c r="H521" s="21">
        <v>2.3009231335358001E-5</v>
      </c>
      <c r="I521" s="17">
        <v>1</v>
      </c>
      <c r="J521" s="24">
        <v>42883</v>
      </c>
      <c r="K521" s="67">
        <v>0</v>
      </c>
      <c r="L521" s="17" t="s">
        <v>1406</v>
      </c>
      <c r="M521" s="25" t="s">
        <v>1407</v>
      </c>
      <c r="N521" s="21">
        <v>111</v>
      </c>
      <c r="O521" s="21">
        <v>1</v>
      </c>
      <c r="P521" s="21">
        <v>10</v>
      </c>
      <c r="R521" s="25">
        <v>0.62838932850985885</v>
      </c>
      <c r="S521" s="25">
        <v>0.68181818181818177</v>
      </c>
      <c r="T521" s="25">
        <v>0.54824604854737435</v>
      </c>
    </row>
    <row r="522" spans="1:20" ht="75">
      <c r="A522" s="21" t="s">
        <v>1107</v>
      </c>
      <c r="B522" s="21" t="s">
        <v>21</v>
      </c>
      <c r="C522" s="17">
        <f t="shared" si="16"/>
        <v>4</v>
      </c>
      <c r="D522" s="21" t="s">
        <v>17</v>
      </c>
      <c r="E522" s="25">
        <f t="shared" si="17"/>
        <v>6</v>
      </c>
      <c r="F522" s="25" t="s">
        <v>1408</v>
      </c>
      <c r="G522" s="23">
        <v>92</v>
      </c>
      <c r="H522" s="21">
        <v>2.8409550044017398E-5</v>
      </c>
      <c r="I522" s="17">
        <v>0</v>
      </c>
      <c r="J522" s="24">
        <v>42881</v>
      </c>
      <c r="K522" s="67">
        <v>0</v>
      </c>
      <c r="L522" s="17" t="s">
        <v>1409</v>
      </c>
      <c r="M522" s="25" t="s">
        <v>1410</v>
      </c>
      <c r="N522" s="21">
        <v>111</v>
      </c>
      <c r="O522" s="21">
        <v>1</v>
      </c>
      <c r="P522" s="21">
        <v>11</v>
      </c>
      <c r="R522" s="25">
        <v>0.66047858340826282</v>
      </c>
      <c r="S522" s="25">
        <v>0.75</v>
      </c>
      <c r="T522" s="25">
        <v>0.52619645852065711</v>
      </c>
    </row>
    <row r="523" spans="1:20" ht="90">
      <c r="A523" s="21" t="s">
        <v>1107</v>
      </c>
      <c r="B523" s="21" t="s">
        <v>21</v>
      </c>
      <c r="C523" s="17">
        <f t="shared" si="16"/>
        <v>4</v>
      </c>
      <c r="D523" s="21" t="s">
        <v>42</v>
      </c>
      <c r="E523" s="25">
        <f t="shared" si="17"/>
        <v>4</v>
      </c>
      <c r="F523" s="26" t="s">
        <v>1411</v>
      </c>
      <c r="G523" s="23">
        <v>84</v>
      </c>
      <c r="H523" s="21">
        <v>7.6329232687139995E-2</v>
      </c>
      <c r="I523" s="17">
        <v>1</v>
      </c>
      <c r="J523" s="24">
        <v>42877</v>
      </c>
      <c r="K523" s="70">
        <v>0</v>
      </c>
      <c r="L523" s="22" t="s">
        <v>1412</v>
      </c>
      <c r="M523" s="25" t="s">
        <v>1413</v>
      </c>
      <c r="N523" s="21">
        <v>121</v>
      </c>
      <c r="O523" s="22">
        <v>1</v>
      </c>
      <c r="P523" s="22">
        <v>10</v>
      </c>
      <c r="R523" s="25">
        <v>0.66929841941894974</v>
      </c>
      <c r="S523" s="25">
        <v>0.75</v>
      </c>
      <c r="T523" s="25">
        <v>0.54824604854737435</v>
      </c>
    </row>
    <row r="524" spans="1:20" ht="60">
      <c r="A524" s="21" t="s">
        <v>1107</v>
      </c>
      <c r="B524" s="21" t="s">
        <v>21</v>
      </c>
      <c r="C524" s="17">
        <f t="shared" si="16"/>
        <v>4</v>
      </c>
      <c r="D524" s="21" t="s">
        <v>42</v>
      </c>
      <c r="E524" s="25">
        <f t="shared" si="17"/>
        <v>4</v>
      </c>
      <c r="F524" s="25" t="s">
        <v>1414</v>
      </c>
      <c r="G524" s="23">
        <v>56</v>
      </c>
      <c r="H524" s="21">
        <v>2.1856606458846599E-3</v>
      </c>
      <c r="I524" s="17">
        <v>1</v>
      </c>
      <c r="J524" s="24">
        <v>42877</v>
      </c>
      <c r="K524" s="67">
        <v>0</v>
      </c>
      <c r="L524" s="25" t="s">
        <v>1415</v>
      </c>
      <c r="M524" s="25" t="s">
        <v>1416</v>
      </c>
      <c r="N524" s="21">
        <v>91</v>
      </c>
      <c r="O524" s="21">
        <v>1</v>
      </c>
      <c r="P524" s="21">
        <v>9</v>
      </c>
      <c r="R524" s="25">
        <v>0.67857142857142849</v>
      </c>
      <c r="S524" s="25">
        <v>0.75</v>
      </c>
      <c r="T524" s="25">
        <v>0.5714285714285714</v>
      </c>
    </row>
    <row r="525" spans="1:20" ht="135">
      <c r="A525" s="21" t="s">
        <v>1107</v>
      </c>
      <c r="B525" s="21" t="s">
        <v>1076</v>
      </c>
      <c r="C525" s="17">
        <f t="shared" si="16"/>
        <v>2</v>
      </c>
      <c r="D525" s="21" t="s">
        <v>728</v>
      </c>
      <c r="E525" s="25">
        <f t="shared" si="17"/>
        <v>9</v>
      </c>
      <c r="F525" s="25" t="s">
        <v>1417</v>
      </c>
      <c r="G525" s="23">
        <v>50</v>
      </c>
      <c r="H525" s="21">
        <v>2.5661239727581299E-5</v>
      </c>
      <c r="I525" s="17">
        <v>1</v>
      </c>
      <c r="J525" s="24">
        <v>42870</v>
      </c>
      <c r="K525" s="67">
        <v>0</v>
      </c>
      <c r="L525" s="17" t="s">
        <v>1418</v>
      </c>
      <c r="M525" s="25" t="s">
        <v>1419</v>
      </c>
      <c r="N525" s="21">
        <v>197</v>
      </c>
      <c r="O525" s="21">
        <v>2</v>
      </c>
      <c r="P525" s="21">
        <v>7</v>
      </c>
      <c r="R525" s="25">
        <v>0.74381421079630905</v>
      </c>
      <c r="S525" s="25">
        <v>0.82500000000000007</v>
      </c>
      <c r="T525" s="25">
        <v>0.62203552699077269</v>
      </c>
    </row>
    <row r="526" spans="1:20" ht="90">
      <c r="A526" s="21" t="s">
        <v>1107</v>
      </c>
      <c r="B526" s="21" t="s">
        <v>21</v>
      </c>
      <c r="C526" s="17">
        <f t="shared" si="16"/>
        <v>4</v>
      </c>
      <c r="D526" s="21" t="s">
        <v>42</v>
      </c>
      <c r="E526" s="25">
        <f t="shared" si="17"/>
        <v>4</v>
      </c>
      <c r="F526" s="22" t="s">
        <v>1420</v>
      </c>
      <c r="G526" s="23">
        <v>89</v>
      </c>
      <c r="H526" s="21">
        <v>0.43038739764002298</v>
      </c>
      <c r="I526" s="17">
        <v>1</v>
      </c>
      <c r="J526" s="24">
        <v>42866</v>
      </c>
      <c r="K526" s="70">
        <v>0</v>
      </c>
      <c r="L526" s="22" t="s">
        <v>1421</v>
      </c>
      <c r="M526" s="25" t="s">
        <v>1413</v>
      </c>
      <c r="N526" s="21">
        <v>121</v>
      </c>
      <c r="O526" s="22">
        <v>2</v>
      </c>
      <c r="P526" s="22">
        <v>14</v>
      </c>
      <c r="R526" s="25">
        <v>0.63619100647006044</v>
      </c>
      <c r="S526" s="25">
        <v>0.75</v>
      </c>
      <c r="T526" s="25">
        <v>0.46547751617515121</v>
      </c>
    </row>
    <row r="527" spans="1:20" ht="180">
      <c r="A527" s="21" t="s">
        <v>1107</v>
      </c>
      <c r="B527" s="21" t="s">
        <v>21</v>
      </c>
      <c r="C527" s="17">
        <f t="shared" si="16"/>
        <v>4</v>
      </c>
      <c r="D527" s="21" t="s">
        <v>17</v>
      </c>
      <c r="E527" s="25">
        <f t="shared" si="17"/>
        <v>6</v>
      </c>
      <c r="F527" s="25" t="s">
        <v>1422</v>
      </c>
      <c r="G527" s="23">
        <v>326</v>
      </c>
      <c r="H527" s="21">
        <v>0.99999986976565702</v>
      </c>
      <c r="I527" s="17">
        <v>1</v>
      </c>
      <c r="J527" s="24">
        <v>42866</v>
      </c>
      <c r="K527" s="67">
        <v>0</v>
      </c>
      <c r="L527" s="25" t="s">
        <v>1423</v>
      </c>
      <c r="M527" s="25" t="s">
        <v>1424</v>
      </c>
      <c r="N527" s="21">
        <v>100</v>
      </c>
      <c r="O527" s="21">
        <v>1</v>
      </c>
      <c r="P527" s="21">
        <v>8</v>
      </c>
      <c r="R527" s="25">
        <v>0.68837559287164618</v>
      </c>
      <c r="S527" s="25">
        <v>0.75</v>
      </c>
      <c r="T527" s="25">
        <v>0.59593898217911567</v>
      </c>
    </row>
    <row r="528" spans="1:20" ht="75">
      <c r="A528" s="21" t="s">
        <v>1107</v>
      </c>
      <c r="B528" s="21" t="s">
        <v>21</v>
      </c>
      <c r="C528" s="17">
        <f t="shared" si="16"/>
        <v>4</v>
      </c>
      <c r="D528" s="21" t="s">
        <v>42</v>
      </c>
      <c r="E528" s="25">
        <f t="shared" si="17"/>
        <v>4</v>
      </c>
      <c r="F528" s="26" t="s">
        <v>1425</v>
      </c>
      <c r="G528" s="23">
        <v>55</v>
      </c>
      <c r="H528" s="21">
        <v>7.8073275618960603E-3</v>
      </c>
      <c r="I528" s="17">
        <v>1</v>
      </c>
      <c r="J528" s="24">
        <v>42866</v>
      </c>
      <c r="K528" s="67">
        <v>1</v>
      </c>
      <c r="L528" s="25" t="s">
        <v>1426</v>
      </c>
      <c r="M528" s="25" t="s">
        <v>1427</v>
      </c>
      <c r="N528" s="21">
        <v>111</v>
      </c>
      <c r="O528" s="21">
        <v>1</v>
      </c>
      <c r="P528" s="21">
        <v>7</v>
      </c>
      <c r="R528" s="25">
        <v>0.69881421079630901</v>
      </c>
      <c r="S528" s="25">
        <v>0.75</v>
      </c>
      <c r="T528" s="25">
        <v>0.62203552699077269</v>
      </c>
    </row>
    <row r="529" spans="1:20" ht="75">
      <c r="A529" s="21" t="s">
        <v>1107</v>
      </c>
      <c r="B529" s="21" t="s">
        <v>21</v>
      </c>
      <c r="C529" s="17">
        <f t="shared" si="16"/>
        <v>4</v>
      </c>
      <c r="D529" s="21" t="s">
        <v>17</v>
      </c>
      <c r="E529" s="25">
        <f t="shared" si="17"/>
        <v>6</v>
      </c>
      <c r="F529" s="25" t="s">
        <v>1428</v>
      </c>
      <c r="G529" s="23">
        <v>108</v>
      </c>
      <c r="H529" s="21">
        <v>3.9984579324625603E-4</v>
      </c>
      <c r="I529" s="17">
        <v>1</v>
      </c>
      <c r="J529" s="24">
        <v>42866</v>
      </c>
      <c r="K529" s="67">
        <v>1</v>
      </c>
      <c r="L529" s="25" t="s">
        <v>1429</v>
      </c>
      <c r="M529" s="25" t="s">
        <v>1430</v>
      </c>
      <c r="N529" s="21">
        <v>43</v>
      </c>
      <c r="O529" s="21">
        <v>3</v>
      </c>
      <c r="P529" s="21">
        <v>22</v>
      </c>
      <c r="R529" s="25">
        <v>0.50387706874208493</v>
      </c>
      <c r="S529" s="25">
        <v>0.61983471074380159</v>
      </c>
      <c r="T529" s="25">
        <v>0.32994060573951001</v>
      </c>
    </row>
    <row r="530" spans="1:20" ht="90">
      <c r="A530" s="21" t="s">
        <v>1107</v>
      </c>
      <c r="B530" s="21" t="s">
        <v>25</v>
      </c>
      <c r="C530" s="17">
        <f t="shared" si="16"/>
        <v>5</v>
      </c>
      <c r="D530" s="21" t="s">
        <v>17</v>
      </c>
      <c r="E530" s="25">
        <f t="shared" si="17"/>
        <v>6</v>
      </c>
      <c r="F530" s="25" t="s">
        <v>1431</v>
      </c>
      <c r="G530" s="23">
        <v>155</v>
      </c>
      <c r="H530" s="21">
        <v>0.96998995849926795</v>
      </c>
      <c r="I530" s="17">
        <v>1</v>
      </c>
      <c r="J530" s="24">
        <v>42866</v>
      </c>
      <c r="K530" s="67">
        <v>1</v>
      </c>
      <c r="L530" s="25" t="s">
        <v>1432</v>
      </c>
      <c r="M530" s="25" t="s">
        <v>1433</v>
      </c>
      <c r="N530" s="21">
        <v>121</v>
      </c>
      <c r="O530" s="21">
        <v>1</v>
      </c>
      <c r="P530" s="21">
        <v>6</v>
      </c>
      <c r="R530" s="25">
        <v>0.66912006664615609</v>
      </c>
      <c r="S530" s="25">
        <v>0.68181818181818177</v>
      </c>
      <c r="T530" s="25">
        <v>0.65007289388811751</v>
      </c>
    </row>
    <row r="531" spans="1:20" ht="195">
      <c r="A531" s="21" t="s">
        <v>1107</v>
      </c>
      <c r="B531" s="21" t="s">
        <v>25</v>
      </c>
      <c r="C531" s="17">
        <f t="shared" si="16"/>
        <v>5</v>
      </c>
      <c r="D531" s="21" t="s">
        <v>17</v>
      </c>
      <c r="E531" s="25">
        <f t="shared" si="17"/>
        <v>6</v>
      </c>
      <c r="F531" s="25" t="s">
        <v>1013</v>
      </c>
      <c r="G531" s="23">
        <v>162</v>
      </c>
      <c r="H531" s="21">
        <v>8.2807974499665704E-7</v>
      </c>
      <c r="I531" s="17">
        <v>1</v>
      </c>
      <c r="J531" s="24">
        <v>42856</v>
      </c>
      <c r="K531" s="67">
        <v>0</v>
      </c>
      <c r="L531" s="25" t="s">
        <v>1014</v>
      </c>
      <c r="M531" s="25" t="s">
        <v>1434</v>
      </c>
      <c r="N531" s="21">
        <v>271</v>
      </c>
      <c r="O531" s="21">
        <v>1</v>
      </c>
      <c r="P531" s="21">
        <v>3</v>
      </c>
      <c r="R531" s="25">
        <v>0.71011657722983035</v>
      </c>
      <c r="S531" s="25">
        <v>0.68181818181818177</v>
      </c>
      <c r="T531" s="25">
        <v>0.75256417034730327</v>
      </c>
    </row>
    <row r="532" spans="1:20" ht="120">
      <c r="A532" s="21" t="s">
        <v>1107</v>
      </c>
      <c r="B532" s="21" t="s">
        <v>25</v>
      </c>
      <c r="C532" s="17">
        <f t="shared" si="16"/>
        <v>5</v>
      </c>
      <c r="D532" s="21" t="s">
        <v>17</v>
      </c>
      <c r="E532" s="25">
        <f t="shared" si="17"/>
        <v>6</v>
      </c>
      <c r="F532" s="26" t="s">
        <v>1435</v>
      </c>
      <c r="G532" s="23">
        <v>51</v>
      </c>
      <c r="H532" s="21">
        <v>0.950949505434453</v>
      </c>
      <c r="I532" s="17">
        <v>1</v>
      </c>
      <c r="J532" s="24">
        <v>42856</v>
      </c>
      <c r="K532" s="67">
        <v>1</v>
      </c>
      <c r="L532" s="25" t="s">
        <v>1436</v>
      </c>
      <c r="M532" s="25" t="s">
        <v>1437</v>
      </c>
      <c r="N532" s="21">
        <v>162</v>
      </c>
      <c r="O532" s="21">
        <v>1</v>
      </c>
      <c r="P532" s="21">
        <v>3</v>
      </c>
      <c r="R532" s="25">
        <v>0.67292649458520226</v>
      </c>
      <c r="S532" s="25">
        <v>0.61983471074380159</v>
      </c>
      <c r="T532" s="25">
        <v>0.75256417034730327</v>
      </c>
    </row>
    <row r="533" spans="1:20" ht="75">
      <c r="A533" s="21" t="s">
        <v>1107</v>
      </c>
      <c r="B533" s="21" t="s">
        <v>21</v>
      </c>
      <c r="C533" s="17">
        <f t="shared" si="16"/>
        <v>4</v>
      </c>
      <c r="D533" s="21" t="s">
        <v>17</v>
      </c>
      <c r="E533" s="25">
        <f t="shared" si="17"/>
        <v>6</v>
      </c>
      <c r="F533" s="26" t="s">
        <v>1438</v>
      </c>
      <c r="G533" s="23">
        <v>134</v>
      </c>
      <c r="H533" s="21">
        <v>3.8792658233477397E-6</v>
      </c>
      <c r="I533" s="17">
        <v>1</v>
      </c>
      <c r="J533" s="24">
        <v>42818</v>
      </c>
      <c r="K533" s="67">
        <v>1</v>
      </c>
      <c r="L533" s="25" t="s">
        <v>1439</v>
      </c>
      <c r="M533" s="25" t="s">
        <v>1440</v>
      </c>
      <c r="N533" s="21">
        <v>82</v>
      </c>
      <c r="O533" s="21">
        <v>1</v>
      </c>
      <c r="P533" s="21">
        <v>14</v>
      </c>
      <c r="R533" s="25">
        <v>0.31653997735156991</v>
      </c>
      <c r="S533" s="25">
        <v>0.21724828480251579</v>
      </c>
      <c r="T533" s="25">
        <v>0.46547751617515121</v>
      </c>
    </row>
    <row r="534" spans="1:20" ht="60">
      <c r="A534" s="21" t="s">
        <v>1107</v>
      </c>
      <c r="B534" s="21" t="s">
        <v>25</v>
      </c>
      <c r="C534" s="17">
        <f t="shared" si="16"/>
        <v>5</v>
      </c>
      <c r="D534" s="21" t="s">
        <v>17</v>
      </c>
      <c r="E534" s="25">
        <f t="shared" si="17"/>
        <v>6</v>
      </c>
      <c r="F534" s="25" t="s">
        <v>1441</v>
      </c>
      <c r="G534" s="23">
        <v>117</v>
      </c>
      <c r="H534" s="21">
        <v>4.03484435418377E-7</v>
      </c>
      <c r="I534" s="17">
        <v>1</v>
      </c>
      <c r="J534" s="55">
        <v>42814</v>
      </c>
      <c r="K534" s="40">
        <v>1</v>
      </c>
      <c r="L534" s="25" t="s">
        <v>1442</v>
      </c>
      <c r="M534" s="25" t="s">
        <v>1443</v>
      </c>
      <c r="N534" s="21">
        <v>83</v>
      </c>
      <c r="O534" s="21">
        <v>1</v>
      </c>
      <c r="P534" s="21">
        <v>3</v>
      </c>
      <c r="R534" s="25">
        <v>0.75102566813892135</v>
      </c>
      <c r="S534" s="25">
        <v>0.75</v>
      </c>
      <c r="T534" s="25">
        <v>0.75256417034730327</v>
      </c>
    </row>
    <row r="535" spans="1:20" ht="105">
      <c r="A535" s="21" t="s">
        <v>1107</v>
      </c>
      <c r="B535" s="21" t="s">
        <v>21</v>
      </c>
      <c r="C535" s="17">
        <f t="shared" si="16"/>
        <v>4</v>
      </c>
      <c r="D535" s="21" t="s">
        <v>17</v>
      </c>
      <c r="E535" s="25">
        <f t="shared" si="17"/>
        <v>6</v>
      </c>
      <c r="F535" s="26" t="s">
        <v>1444</v>
      </c>
      <c r="G535" s="23">
        <v>25</v>
      </c>
      <c r="H535" s="21">
        <v>0.87214182259746897</v>
      </c>
      <c r="I535" s="17">
        <v>1</v>
      </c>
      <c r="J535" s="24">
        <v>42793</v>
      </c>
      <c r="K535" s="70">
        <v>1</v>
      </c>
      <c r="L535" s="22" t="s">
        <v>1445</v>
      </c>
      <c r="M535" s="25" t="s">
        <v>1446</v>
      </c>
      <c r="N535" s="21">
        <v>142</v>
      </c>
      <c r="O535" s="22">
        <v>1</v>
      </c>
      <c r="P535" s="22">
        <v>11</v>
      </c>
      <c r="R535" s="25">
        <v>0.66047858340826282</v>
      </c>
      <c r="S535" s="25">
        <v>0.75</v>
      </c>
      <c r="T535" s="25">
        <v>0.52619645852065711</v>
      </c>
    </row>
    <row r="536" spans="1:20" ht="120">
      <c r="A536" s="21" t="s">
        <v>1107</v>
      </c>
      <c r="B536" s="21" t="s">
        <v>1076</v>
      </c>
      <c r="C536" s="17">
        <f t="shared" si="16"/>
        <v>2</v>
      </c>
      <c r="D536" s="21" t="s">
        <v>17</v>
      </c>
      <c r="E536" s="25">
        <f t="shared" si="17"/>
        <v>6</v>
      </c>
      <c r="F536" s="22" t="s">
        <v>1447</v>
      </c>
      <c r="G536" s="23">
        <v>210</v>
      </c>
      <c r="H536" s="21">
        <v>2.9124702649596702E-11</v>
      </c>
      <c r="I536" s="17">
        <v>0</v>
      </c>
      <c r="J536" s="24">
        <v>42778</v>
      </c>
      <c r="K536" s="67">
        <v>1</v>
      </c>
      <c r="L536" s="25" t="s">
        <v>1448</v>
      </c>
      <c r="M536" s="25" t="s">
        <v>1449</v>
      </c>
      <c r="N536" s="21">
        <v>67</v>
      </c>
      <c r="O536" s="22">
        <v>3</v>
      </c>
      <c r="P536" s="22">
        <v>26</v>
      </c>
      <c r="R536" s="25">
        <v>0.60362745636612658</v>
      </c>
      <c r="S536" s="25">
        <v>0.82500000000000007</v>
      </c>
      <c r="T536" s="25">
        <v>0.27156864091531652</v>
      </c>
    </row>
    <row r="537" spans="1:20" ht="165">
      <c r="A537" s="21" t="s">
        <v>1107</v>
      </c>
      <c r="B537" s="21" t="s">
        <v>21</v>
      </c>
      <c r="C537" s="17">
        <f t="shared" si="16"/>
        <v>4</v>
      </c>
      <c r="D537" s="21" t="s">
        <v>17</v>
      </c>
      <c r="E537" s="25">
        <f t="shared" si="17"/>
        <v>6</v>
      </c>
      <c r="F537" s="25" t="s">
        <v>1450</v>
      </c>
      <c r="G537" s="23">
        <v>145</v>
      </c>
      <c r="H537" s="21">
        <v>0.99811728556326396</v>
      </c>
      <c r="I537" s="17">
        <v>1</v>
      </c>
      <c r="J537" s="24">
        <v>42743</v>
      </c>
      <c r="K537" s="67">
        <v>0</v>
      </c>
      <c r="L537" s="25" t="s">
        <v>1451</v>
      </c>
      <c r="M537" s="25" t="s">
        <v>1452</v>
      </c>
      <c r="N537" s="21">
        <v>227</v>
      </c>
      <c r="O537" s="21">
        <v>1</v>
      </c>
      <c r="P537" s="21">
        <v>15</v>
      </c>
      <c r="R537" s="25">
        <v>0.67368666593100479</v>
      </c>
      <c r="S537" s="25">
        <v>0.82500000000000007</v>
      </c>
      <c r="T537" s="25">
        <v>0.44671666482751182</v>
      </c>
    </row>
    <row r="538" spans="1:20" ht="225">
      <c r="A538" s="21" t="s">
        <v>1107</v>
      </c>
      <c r="B538" s="21" t="s">
        <v>21</v>
      </c>
      <c r="C538" s="17">
        <f t="shared" si="16"/>
        <v>4</v>
      </c>
      <c r="D538" s="21" t="s">
        <v>17</v>
      </c>
      <c r="E538" s="25">
        <f t="shared" si="17"/>
        <v>6</v>
      </c>
      <c r="F538" s="25" t="s">
        <v>1453</v>
      </c>
      <c r="G538" s="23">
        <v>396</v>
      </c>
      <c r="H538" s="21">
        <v>4.12385328566023E-4</v>
      </c>
      <c r="I538" s="17">
        <v>0</v>
      </c>
      <c r="J538" s="24">
        <v>42663</v>
      </c>
      <c r="K538" s="67">
        <v>1</v>
      </c>
      <c r="L538" s="17" t="s">
        <v>1454</v>
      </c>
      <c r="M538" s="25" t="s">
        <v>1455</v>
      </c>
      <c r="N538" s="21">
        <v>129</v>
      </c>
      <c r="O538" s="21">
        <v>1</v>
      </c>
      <c r="P538" s="21">
        <v>8</v>
      </c>
      <c r="R538" s="25">
        <v>0.61027641931792709</v>
      </c>
      <c r="S538" s="25">
        <v>0.61983471074380148</v>
      </c>
      <c r="T538" s="25">
        <v>0.59593898217911567</v>
      </c>
    </row>
    <row r="539" spans="1:20" ht="75">
      <c r="A539" s="21" t="s">
        <v>1107</v>
      </c>
      <c r="B539" s="21" t="s">
        <v>21</v>
      </c>
      <c r="C539" s="17">
        <f t="shared" si="16"/>
        <v>4</v>
      </c>
      <c r="D539" s="21" t="s">
        <v>713</v>
      </c>
      <c r="E539" s="25">
        <f t="shared" si="17"/>
        <v>3</v>
      </c>
      <c r="F539" s="25" t="s">
        <v>1456</v>
      </c>
      <c r="G539" s="23">
        <v>130</v>
      </c>
      <c r="H539" s="21">
        <v>6.8961976166459493E-5</v>
      </c>
      <c r="I539" s="17">
        <v>1</v>
      </c>
      <c r="J539" s="24">
        <v>42655</v>
      </c>
      <c r="K539" s="67">
        <v>1</v>
      </c>
      <c r="L539" s="25" t="s">
        <v>1457</v>
      </c>
      <c r="M539" s="25" t="s">
        <v>1458</v>
      </c>
      <c r="N539" s="21">
        <v>81</v>
      </c>
      <c r="O539" s="21">
        <v>3</v>
      </c>
      <c r="P539" s="21">
        <v>26</v>
      </c>
      <c r="R539" s="25">
        <v>0.48052828281240761</v>
      </c>
      <c r="S539" s="25">
        <v>0.61983471074380159</v>
      </c>
      <c r="T539" s="25">
        <v>0.27156864091531652</v>
      </c>
    </row>
    <row r="540" spans="1:20" ht="165">
      <c r="A540" s="21" t="s">
        <v>1107</v>
      </c>
      <c r="B540" s="21" t="s">
        <v>21</v>
      </c>
      <c r="C540" s="17">
        <f t="shared" si="16"/>
        <v>4</v>
      </c>
      <c r="D540" s="21" t="s">
        <v>713</v>
      </c>
      <c r="E540" s="25">
        <f t="shared" si="17"/>
        <v>3</v>
      </c>
      <c r="F540" s="25" t="s">
        <v>1459</v>
      </c>
      <c r="G540" s="23">
        <v>64</v>
      </c>
      <c r="H540" s="21">
        <v>0.92134263141922901</v>
      </c>
      <c r="I540" s="17">
        <v>1</v>
      </c>
      <c r="J540" s="24">
        <v>42655</v>
      </c>
      <c r="K540" s="67">
        <v>1</v>
      </c>
      <c r="L540" s="25" t="s">
        <v>1460</v>
      </c>
      <c r="M540" s="25" t="s">
        <v>1452</v>
      </c>
      <c r="N540" s="21">
        <v>227</v>
      </c>
      <c r="O540" s="21">
        <v>1</v>
      </c>
      <c r="P540" s="21">
        <v>12</v>
      </c>
      <c r="R540" s="25">
        <v>0.61114224536875172</v>
      </c>
      <c r="S540" s="25">
        <v>0.68181818181818177</v>
      </c>
      <c r="T540" s="25">
        <v>0.50512834069460655</v>
      </c>
    </row>
    <row r="541" spans="1:20" ht="75">
      <c r="A541" s="21" t="s">
        <v>1107</v>
      </c>
      <c r="B541" s="21" t="s">
        <v>80</v>
      </c>
      <c r="C541" s="17">
        <f t="shared" si="16"/>
        <v>1</v>
      </c>
      <c r="D541" s="21" t="s">
        <v>17</v>
      </c>
      <c r="E541" s="25">
        <f t="shared" si="17"/>
        <v>6</v>
      </c>
      <c r="F541" s="25" t="s">
        <v>1461</v>
      </c>
      <c r="G541" s="23">
        <v>64</v>
      </c>
      <c r="H541" s="21">
        <v>0.99999838284078002</v>
      </c>
      <c r="I541" s="17">
        <v>1</v>
      </c>
      <c r="J541" s="24">
        <v>42654</v>
      </c>
      <c r="K541" s="67">
        <v>1</v>
      </c>
      <c r="L541" s="25" t="s">
        <v>1462</v>
      </c>
      <c r="M541" s="25" t="s">
        <v>1463</v>
      </c>
      <c r="N541" s="21">
        <v>109</v>
      </c>
      <c r="O541" s="21">
        <v>1</v>
      </c>
      <c r="P541" s="21">
        <v>10</v>
      </c>
      <c r="R541" s="25">
        <v>0.81824841941894999</v>
      </c>
      <c r="S541" s="25">
        <v>0.9982500000000003</v>
      </c>
      <c r="T541" s="25">
        <v>0.54824604854737435</v>
      </c>
    </row>
    <row r="542" spans="1:20" ht="210">
      <c r="A542" s="21" t="s">
        <v>1107</v>
      </c>
      <c r="B542" s="21" t="s">
        <v>21</v>
      </c>
      <c r="C542" s="17">
        <f t="shared" si="16"/>
        <v>4</v>
      </c>
      <c r="D542" s="21" t="s">
        <v>17</v>
      </c>
      <c r="E542" s="25">
        <f t="shared" si="17"/>
        <v>6</v>
      </c>
      <c r="F542" s="25" t="s">
        <v>1464</v>
      </c>
      <c r="G542" s="23">
        <v>382</v>
      </c>
      <c r="H542" s="21">
        <v>7.2058270461638999E-10</v>
      </c>
      <c r="I542" s="17">
        <v>1</v>
      </c>
      <c r="J542" s="24">
        <v>42622</v>
      </c>
      <c r="K542" s="67">
        <v>1</v>
      </c>
      <c r="L542" s="25" t="s">
        <v>1465</v>
      </c>
      <c r="M542" s="25" t="s">
        <v>1466</v>
      </c>
      <c r="N542" s="21">
        <v>85</v>
      </c>
      <c r="O542" s="21">
        <v>4</v>
      </c>
      <c r="P542" s="21">
        <v>32</v>
      </c>
      <c r="R542" s="25">
        <v>0.44865201218957351</v>
      </c>
      <c r="S542" s="25">
        <v>0.61983471074380159</v>
      </c>
      <c r="T542" s="25">
        <v>0.19187796435823129</v>
      </c>
    </row>
    <row r="543" spans="1:20" ht="45">
      <c r="A543" s="21" t="s">
        <v>1107</v>
      </c>
      <c r="B543" s="21" t="s">
        <v>25</v>
      </c>
      <c r="C543" s="17">
        <f t="shared" si="16"/>
        <v>5</v>
      </c>
      <c r="D543" s="21" t="s">
        <v>17</v>
      </c>
      <c r="E543" s="25">
        <f t="shared" si="17"/>
        <v>6</v>
      </c>
      <c r="F543" s="25" t="s">
        <v>1467</v>
      </c>
      <c r="G543" s="23">
        <v>33</v>
      </c>
      <c r="H543" s="21">
        <v>6.5533144241181097E-6</v>
      </c>
      <c r="I543" s="17">
        <v>1</v>
      </c>
      <c r="J543" s="24">
        <v>42612</v>
      </c>
      <c r="K543" s="67">
        <v>1</v>
      </c>
      <c r="L543" s="26" t="s">
        <v>1468</v>
      </c>
      <c r="M543" s="25" t="s">
        <v>1469</v>
      </c>
      <c r="N543" s="21">
        <v>53</v>
      </c>
      <c r="O543" s="21">
        <v>2</v>
      </c>
      <c r="P543" s="21">
        <v>3</v>
      </c>
      <c r="R543" s="25">
        <v>0.60838172305320304</v>
      </c>
      <c r="S543" s="25">
        <v>0.51226009152380281</v>
      </c>
      <c r="T543" s="25">
        <v>0.75256417034730327</v>
      </c>
    </row>
    <row r="544" spans="1:20" ht="120">
      <c r="A544" s="21" t="s">
        <v>1107</v>
      </c>
      <c r="B544" s="21" t="s">
        <v>25</v>
      </c>
      <c r="C544" s="17">
        <f t="shared" si="16"/>
        <v>5</v>
      </c>
      <c r="D544" s="21" t="s">
        <v>17</v>
      </c>
      <c r="E544" s="25">
        <f t="shared" si="17"/>
        <v>6</v>
      </c>
      <c r="F544" s="25" t="s">
        <v>1470</v>
      </c>
      <c r="G544" s="23">
        <v>150</v>
      </c>
      <c r="H544" s="21">
        <v>1.9600296163879701E-8</v>
      </c>
      <c r="I544" s="17">
        <v>1</v>
      </c>
      <c r="J544" s="24">
        <v>42609</v>
      </c>
      <c r="K544" s="67">
        <v>0</v>
      </c>
      <c r="L544" s="17" t="s">
        <v>1471</v>
      </c>
      <c r="M544" s="25" t="s">
        <v>1472</v>
      </c>
      <c r="N544" s="21">
        <v>85</v>
      </c>
      <c r="O544" s="21">
        <v>1</v>
      </c>
      <c r="P544" s="21">
        <v>4</v>
      </c>
      <c r="R544" s="25">
        <v>0.65761511216056667</v>
      </c>
      <c r="S544" s="25">
        <v>0.61983471074380148</v>
      </c>
      <c r="T544" s="25">
        <v>0.7142857142857143</v>
      </c>
    </row>
    <row r="545" spans="1:20" ht="75">
      <c r="A545" s="21" t="s">
        <v>1107</v>
      </c>
      <c r="B545" s="21" t="s">
        <v>25</v>
      </c>
      <c r="C545" s="17">
        <f t="shared" si="16"/>
        <v>5</v>
      </c>
      <c r="D545" s="21" t="s">
        <v>17</v>
      </c>
      <c r="E545" s="25">
        <f t="shared" si="17"/>
        <v>6</v>
      </c>
      <c r="F545" s="25" t="s">
        <v>1473</v>
      </c>
      <c r="G545" s="23">
        <v>92</v>
      </c>
      <c r="H545" s="21">
        <v>6.1592171235469501E-6</v>
      </c>
      <c r="I545" s="17">
        <v>1</v>
      </c>
      <c r="J545" s="24">
        <v>42609</v>
      </c>
      <c r="K545" s="67">
        <v>0</v>
      </c>
      <c r="L545" s="17" t="s">
        <v>1474</v>
      </c>
      <c r="M545" s="17" t="s">
        <v>1475</v>
      </c>
      <c r="N545" s="21">
        <v>44</v>
      </c>
      <c r="O545" s="21">
        <v>2</v>
      </c>
      <c r="P545" s="21">
        <v>10</v>
      </c>
      <c r="R545" s="25">
        <v>0.59119924586523065</v>
      </c>
      <c r="S545" s="25">
        <v>0.61983471074380148</v>
      </c>
      <c r="T545" s="25">
        <v>0.54824604854737435</v>
      </c>
    </row>
    <row r="546" spans="1:20" ht="60">
      <c r="A546" s="21" t="s">
        <v>1107</v>
      </c>
      <c r="B546" s="21" t="s">
        <v>21</v>
      </c>
      <c r="C546" s="17">
        <f t="shared" si="16"/>
        <v>4</v>
      </c>
      <c r="D546" s="21" t="s">
        <v>17</v>
      </c>
      <c r="E546" s="25">
        <f t="shared" si="17"/>
        <v>6</v>
      </c>
      <c r="F546" s="25" t="s">
        <v>1476</v>
      </c>
      <c r="G546" s="23">
        <v>79</v>
      </c>
      <c r="H546" s="21">
        <v>2.0877563455812301E-8</v>
      </c>
      <c r="I546" s="17">
        <v>1</v>
      </c>
      <c r="J546" s="24">
        <v>42609</v>
      </c>
      <c r="K546" s="67">
        <v>0</v>
      </c>
      <c r="L546" s="25" t="s">
        <v>1477</v>
      </c>
      <c r="M546" s="25" t="s">
        <v>1469</v>
      </c>
      <c r="N546" s="21">
        <v>53</v>
      </c>
      <c r="O546" s="21">
        <v>3</v>
      </c>
      <c r="P546" s="21">
        <v>24</v>
      </c>
      <c r="R546" s="25">
        <v>0.49195914155677489</v>
      </c>
      <c r="S546" s="25">
        <v>0.61983471074380159</v>
      </c>
      <c r="T546" s="25">
        <v>0.30014578777623491</v>
      </c>
    </row>
    <row r="547" spans="1:20" ht="60">
      <c r="A547" s="21" t="s">
        <v>1107</v>
      </c>
      <c r="B547" s="21" t="s">
        <v>21</v>
      </c>
      <c r="C547" s="17">
        <f t="shared" si="16"/>
        <v>4</v>
      </c>
      <c r="D547" s="21" t="s">
        <v>17</v>
      </c>
      <c r="E547" s="25">
        <f t="shared" si="17"/>
        <v>6</v>
      </c>
      <c r="F547" s="25" t="s">
        <v>1071</v>
      </c>
      <c r="G547" s="23">
        <v>95</v>
      </c>
      <c r="H547" s="21">
        <v>0.866218734471909</v>
      </c>
      <c r="I547" s="17">
        <v>0</v>
      </c>
      <c r="J547" s="24">
        <v>42592</v>
      </c>
      <c r="K547" s="67">
        <v>1</v>
      </c>
      <c r="L547" s="25" t="s">
        <v>1072</v>
      </c>
      <c r="M547" s="25" t="s">
        <v>1073</v>
      </c>
      <c r="N547" s="21">
        <v>80</v>
      </c>
      <c r="O547" s="21">
        <v>3</v>
      </c>
      <c r="P547" s="21">
        <v>15</v>
      </c>
      <c r="R547" s="25">
        <v>0.62868666593100464</v>
      </c>
      <c r="S547" s="25">
        <v>0.75</v>
      </c>
      <c r="T547" s="25">
        <v>0.44671666482751182</v>
      </c>
    </row>
    <row r="548" spans="1:20" ht="30">
      <c r="A548" s="21" t="s">
        <v>1107</v>
      </c>
      <c r="B548" s="21" t="s">
        <v>21</v>
      </c>
      <c r="C548" s="17">
        <f t="shared" si="16"/>
        <v>4</v>
      </c>
      <c r="D548" s="21" t="s">
        <v>17</v>
      </c>
      <c r="E548" s="25">
        <f t="shared" si="17"/>
        <v>6</v>
      </c>
      <c r="F548" s="22" t="s">
        <v>1478</v>
      </c>
      <c r="G548" s="23">
        <v>5</v>
      </c>
      <c r="H548" s="21">
        <v>0.60873411330420002</v>
      </c>
      <c r="I548" s="17">
        <v>1</v>
      </c>
      <c r="J548" s="24">
        <v>42591</v>
      </c>
      <c r="K548" s="67">
        <v>0</v>
      </c>
      <c r="L548" s="26" t="s">
        <v>1479</v>
      </c>
      <c r="M548" s="25" t="s">
        <v>1480</v>
      </c>
      <c r="N548" s="21">
        <v>43</v>
      </c>
      <c r="O548" s="22">
        <v>1</v>
      </c>
      <c r="P548" s="22">
        <v>9</v>
      </c>
      <c r="R548" s="25">
        <v>0.67857142857142849</v>
      </c>
      <c r="S548" s="25">
        <v>0.75</v>
      </c>
      <c r="T548" s="25">
        <v>0.5714285714285714</v>
      </c>
    </row>
    <row r="549" spans="1:20" ht="75">
      <c r="A549" s="21" t="s">
        <v>1107</v>
      </c>
      <c r="B549" s="21" t="s">
        <v>25</v>
      </c>
      <c r="C549" s="17">
        <f t="shared" si="16"/>
        <v>5</v>
      </c>
      <c r="D549" s="21" t="s">
        <v>17</v>
      </c>
      <c r="E549" s="25">
        <f t="shared" si="17"/>
        <v>6</v>
      </c>
      <c r="F549" s="25" t="s">
        <v>1481</v>
      </c>
      <c r="G549" s="23">
        <v>35</v>
      </c>
      <c r="H549" s="21">
        <v>0.315740942025099</v>
      </c>
      <c r="I549" s="17">
        <v>1</v>
      </c>
      <c r="J549" s="24">
        <v>42578</v>
      </c>
      <c r="K549" s="70">
        <v>0</v>
      </c>
      <c r="L549" s="22" t="s">
        <v>1482</v>
      </c>
      <c r="M549" s="25" t="s">
        <v>1483</v>
      </c>
      <c r="N549" s="21">
        <v>104</v>
      </c>
      <c r="O549" s="22">
        <v>2</v>
      </c>
      <c r="P549" s="22">
        <v>6</v>
      </c>
      <c r="R549" s="25">
        <v>0.71002915755524698</v>
      </c>
      <c r="S549" s="25">
        <v>0.75</v>
      </c>
      <c r="T549" s="25">
        <v>0.65007289388811751</v>
      </c>
    </row>
    <row r="550" spans="1:20" ht="75">
      <c r="A550" s="21" t="s">
        <v>1107</v>
      </c>
      <c r="B550" s="21" t="s">
        <v>21</v>
      </c>
      <c r="C550" s="17">
        <f t="shared" si="16"/>
        <v>4</v>
      </c>
      <c r="D550" s="21" t="s">
        <v>17</v>
      </c>
      <c r="E550" s="25">
        <f t="shared" si="17"/>
        <v>6</v>
      </c>
      <c r="F550" s="26" t="s">
        <v>1107</v>
      </c>
      <c r="G550" s="23">
        <v>40</v>
      </c>
      <c r="H550" s="21">
        <v>0.99930343220856899</v>
      </c>
      <c r="I550" s="17">
        <v>0</v>
      </c>
      <c r="J550" s="24">
        <v>42537</v>
      </c>
      <c r="K550" s="67">
        <v>0</v>
      </c>
      <c r="L550" s="25" t="s">
        <v>1484</v>
      </c>
      <c r="M550" s="25" t="s">
        <v>1483</v>
      </c>
      <c r="N550" s="21">
        <v>104</v>
      </c>
      <c r="O550" s="21">
        <v>1</v>
      </c>
      <c r="P550" s="21">
        <v>11</v>
      </c>
      <c r="R550" s="25">
        <v>0.66047858340826282</v>
      </c>
      <c r="S550" s="25">
        <v>0.75</v>
      </c>
      <c r="T550" s="25">
        <v>0.52619645852065711</v>
      </c>
    </row>
    <row r="551" spans="1:20" ht="90">
      <c r="A551" s="21" t="s">
        <v>1107</v>
      </c>
      <c r="B551" s="21" t="s">
        <v>21</v>
      </c>
      <c r="C551" s="17">
        <f t="shared" si="16"/>
        <v>4</v>
      </c>
      <c r="D551" s="21" t="s">
        <v>17</v>
      </c>
      <c r="E551" s="25">
        <f t="shared" si="17"/>
        <v>6</v>
      </c>
      <c r="F551" s="25" t="s">
        <v>1485</v>
      </c>
      <c r="G551" s="23">
        <v>100</v>
      </c>
      <c r="H551" s="21">
        <v>0.78560852512370005</v>
      </c>
      <c r="I551" s="17">
        <v>0</v>
      </c>
      <c r="J551" s="24">
        <v>42533</v>
      </c>
      <c r="K551" s="67">
        <v>0</v>
      </c>
      <c r="L551" s="25" t="s">
        <v>1486</v>
      </c>
      <c r="M551" s="25" t="s">
        <v>1487</v>
      </c>
      <c r="N551" s="21">
        <v>115</v>
      </c>
      <c r="O551" s="21">
        <v>1</v>
      </c>
      <c r="P551" s="21">
        <v>9</v>
      </c>
      <c r="R551" s="25">
        <v>0.6376623376623376</v>
      </c>
      <c r="S551" s="25">
        <v>0.68181818181818177</v>
      </c>
      <c r="T551" s="25">
        <v>0.5714285714285714</v>
      </c>
    </row>
    <row r="552" spans="1:20" ht="60">
      <c r="A552" s="21" t="s">
        <v>1107</v>
      </c>
      <c r="B552" s="21" t="s">
        <v>21</v>
      </c>
      <c r="C552" s="17">
        <f t="shared" si="16"/>
        <v>4</v>
      </c>
      <c r="D552" s="21" t="s">
        <v>713</v>
      </c>
      <c r="E552" s="25">
        <f t="shared" si="17"/>
        <v>3</v>
      </c>
      <c r="F552" s="25" t="s">
        <v>1488</v>
      </c>
      <c r="G552" s="23">
        <v>53</v>
      </c>
      <c r="H552" s="21">
        <v>4.0755880865028798E-4</v>
      </c>
      <c r="I552" s="17">
        <v>1</v>
      </c>
      <c r="J552" s="55">
        <v>42533</v>
      </c>
      <c r="K552" s="40">
        <v>1</v>
      </c>
      <c r="L552" s="25" t="s">
        <v>1489</v>
      </c>
      <c r="M552" s="25" t="s">
        <v>1490</v>
      </c>
      <c r="N552" s="21">
        <v>83</v>
      </c>
      <c r="O552" s="21">
        <v>1</v>
      </c>
      <c r="P552" s="21">
        <v>9</v>
      </c>
      <c r="R552" s="25">
        <v>0.67857142857142849</v>
      </c>
      <c r="S552" s="25">
        <v>0.75</v>
      </c>
      <c r="T552" s="25">
        <v>0.5714285714285714</v>
      </c>
    </row>
    <row r="553" spans="1:20" ht="75">
      <c r="A553" s="21" t="s">
        <v>1107</v>
      </c>
      <c r="B553" s="21" t="s">
        <v>25</v>
      </c>
      <c r="C553" s="17">
        <f t="shared" si="16"/>
        <v>5</v>
      </c>
      <c r="D553" s="21" t="s">
        <v>713</v>
      </c>
      <c r="E553" s="25">
        <f t="shared" si="17"/>
        <v>3</v>
      </c>
      <c r="F553" s="26" t="s">
        <v>1491</v>
      </c>
      <c r="G553" s="23">
        <v>50</v>
      </c>
      <c r="H553" s="21">
        <v>1.31147958727373E-5</v>
      </c>
      <c r="I553" s="17">
        <v>1</v>
      </c>
      <c r="J553" s="24">
        <v>42522</v>
      </c>
      <c r="K553" s="70">
        <v>1</v>
      </c>
      <c r="L553" s="22" t="s">
        <v>1492</v>
      </c>
      <c r="M553" s="25" t="s">
        <v>1483</v>
      </c>
      <c r="N553" s="21">
        <v>104</v>
      </c>
      <c r="O553" s="22">
        <v>4</v>
      </c>
      <c r="P553" s="22">
        <v>13</v>
      </c>
      <c r="R553" s="25">
        <v>0.603059407635824</v>
      </c>
      <c r="S553" s="25">
        <v>0.68181818181818177</v>
      </c>
      <c r="T553" s="25">
        <v>0.48492124636228728</v>
      </c>
    </row>
    <row r="554" spans="1:20" ht="240">
      <c r="A554" s="21" t="s">
        <v>1493</v>
      </c>
      <c r="B554" s="21" t="s">
        <v>21</v>
      </c>
      <c r="C554" s="17">
        <f t="shared" si="16"/>
        <v>4</v>
      </c>
      <c r="D554" s="21" t="s">
        <v>17</v>
      </c>
      <c r="E554" s="25">
        <f t="shared" si="17"/>
        <v>6</v>
      </c>
      <c r="F554" s="25" t="s">
        <v>1494</v>
      </c>
      <c r="G554" s="23">
        <v>446</v>
      </c>
      <c r="H554" s="21">
        <v>9.8733915542048605E-5</v>
      </c>
      <c r="I554" s="17">
        <v>1</v>
      </c>
      <c r="J554" s="24">
        <v>43968</v>
      </c>
      <c r="K554" s="67">
        <v>1</v>
      </c>
      <c r="L554" s="25" t="s">
        <v>1495</v>
      </c>
      <c r="M554" s="17" t="s">
        <v>1496</v>
      </c>
      <c r="N554" s="21">
        <v>239</v>
      </c>
      <c r="O554" s="21">
        <v>1</v>
      </c>
      <c r="P554" s="21">
        <v>2</v>
      </c>
      <c r="R554" s="25">
        <v>0.59860239181244279</v>
      </c>
      <c r="S554" s="25">
        <v>0.46569099229436611</v>
      </c>
      <c r="T554" s="25">
        <v>0.79796949108955784</v>
      </c>
    </row>
    <row r="555" spans="1:20" ht="60">
      <c r="A555" s="21" t="s">
        <v>1493</v>
      </c>
      <c r="B555" s="21" t="s">
        <v>21</v>
      </c>
      <c r="C555" s="17">
        <f t="shared" si="16"/>
        <v>4</v>
      </c>
      <c r="D555" s="21" t="s">
        <v>42</v>
      </c>
      <c r="E555" s="25">
        <f t="shared" si="17"/>
        <v>4</v>
      </c>
      <c r="F555" s="22" t="s">
        <v>1497</v>
      </c>
      <c r="G555" s="23">
        <v>50</v>
      </c>
      <c r="H555" s="21">
        <v>1.2334387952942501E-3</v>
      </c>
      <c r="I555" s="17">
        <v>1</v>
      </c>
      <c r="J555" s="24">
        <v>43913</v>
      </c>
      <c r="K555" s="70">
        <v>0</v>
      </c>
      <c r="L555" s="22" t="s">
        <v>1498</v>
      </c>
      <c r="M555" s="25" t="s">
        <v>1499</v>
      </c>
      <c r="N555" s="21">
        <v>77</v>
      </c>
      <c r="O555" s="22">
        <v>2</v>
      </c>
      <c r="P555" s="22">
        <v>1</v>
      </c>
      <c r="R555" s="25">
        <v>0.83785714285714286</v>
      </c>
      <c r="S555" s="25">
        <v>0.82500000000000007</v>
      </c>
      <c r="T555" s="25">
        <v>0.85714285714285721</v>
      </c>
    </row>
    <row r="556" spans="1:20" ht="60">
      <c r="A556" s="21" t="s">
        <v>1493</v>
      </c>
      <c r="B556" s="21" t="s">
        <v>21</v>
      </c>
      <c r="C556" s="17">
        <f t="shared" si="16"/>
        <v>4</v>
      </c>
      <c r="D556" s="21" t="s">
        <v>183</v>
      </c>
      <c r="E556" s="25">
        <f t="shared" si="17"/>
        <v>2</v>
      </c>
      <c r="F556" s="25" t="s">
        <v>1500</v>
      </c>
      <c r="G556" s="23">
        <v>83</v>
      </c>
      <c r="H556" s="21">
        <v>3.1366377322150598E-6</v>
      </c>
      <c r="I556" s="17">
        <v>1</v>
      </c>
      <c r="J556" s="54">
        <v>43611</v>
      </c>
      <c r="K556" s="68">
        <v>1</v>
      </c>
      <c r="L556" s="25" t="s">
        <v>1501</v>
      </c>
      <c r="M556" s="25" t="s">
        <v>1501</v>
      </c>
      <c r="N556" s="21">
        <v>83</v>
      </c>
      <c r="O556" s="21">
        <v>1</v>
      </c>
      <c r="P556" s="21">
        <v>3</v>
      </c>
      <c r="R556" s="25">
        <v>0.75102566813892135</v>
      </c>
      <c r="S556" s="25">
        <v>0.75</v>
      </c>
      <c r="T556" s="25">
        <v>0.75256417034730327</v>
      </c>
    </row>
    <row r="557" spans="1:20" ht="75">
      <c r="A557" s="21" t="s">
        <v>1493</v>
      </c>
      <c r="B557" s="21" t="s">
        <v>21</v>
      </c>
      <c r="C557" s="17">
        <f t="shared" si="16"/>
        <v>4</v>
      </c>
      <c r="D557" s="21" t="s">
        <v>17</v>
      </c>
      <c r="E557" s="25">
        <f t="shared" si="17"/>
        <v>6</v>
      </c>
      <c r="F557" s="25" t="s">
        <v>1502</v>
      </c>
      <c r="G557" s="23">
        <v>123</v>
      </c>
      <c r="H557" s="21">
        <v>1.2019816084007899E-5</v>
      </c>
      <c r="I557" s="17">
        <v>0</v>
      </c>
      <c r="J557" s="24">
        <v>43413</v>
      </c>
      <c r="K557" s="67">
        <v>0</v>
      </c>
      <c r="L557" s="25" t="s">
        <v>1503</v>
      </c>
      <c r="M557" s="25" t="s">
        <v>1504</v>
      </c>
      <c r="N557" s="21">
        <v>29</v>
      </c>
      <c r="O557" s="21">
        <v>1</v>
      </c>
      <c r="P557" s="21">
        <v>4</v>
      </c>
      <c r="R557" s="25">
        <v>0.69480519480519476</v>
      </c>
      <c r="S557" s="25">
        <v>0.68181818181818177</v>
      </c>
      <c r="T557" s="25">
        <v>0.7142857142857143</v>
      </c>
    </row>
    <row r="558" spans="1:20" ht="45">
      <c r="A558" s="21" t="s">
        <v>1493</v>
      </c>
      <c r="B558" s="21" t="s">
        <v>21</v>
      </c>
      <c r="C558" s="17">
        <f t="shared" si="16"/>
        <v>4</v>
      </c>
      <c r="D558" s="21" t="s">
        <v>42</v>
      </c>
      <c r="E558" s="25">
        <f t="shared" si="17"/>
        <v>4</v>
      </c>
      <c r="F558" s="22" t="s">
        <v>1505</v>
      </c>
      <c r="G558" s="23">
        <v>75</v>
      </c>
      <c r="H558" s="21">
        <v>4.6663913291991099E-2</v>
      </c>
      <c r="I558" s="17">
        <v>0</v>
      </c>
      <c r="J558" s="24">
        <v>43399</v>
      </c>
      <c r="K558" s="67">
        <v>0</v>
      </c>
      <c r="L558" s="25" t="s">
        <v>1506</v>
      </c>
      <c r="M558" s="25" t="s">
        <v>1507</v>
      </c>
      <c r="N558" s="21">
        <v>33</v>
      </c>
      <c r="O558" s="22">
        <v>2</v>
      </c>
      <c r="P558" s="22">
        <v>5</v>
      </c>
      <c r="R558" s="25">
        <v>0.68131559609092107</v>
      </c>
      <c r="S558" s="25">
        <v>0.68181818181818177</v>
      </c>
      <c r="T558" s="25">
        <v>0.68056171750003003</v>
      </c>
    </row>
    <row r="559" spans="1:20" ht="195">
      <c r="A559" s="21" t="s">
        <v>1493</v>
      </c>
      <c r="B559" s="21" t="s">
        <v>25</v>
      </c>
      <c r="C559" s="17">
        <f t="shared" si="16"/>
        <v>5</v>
      </c>
      <c r="D559" s="21" t="s">
        <v>17</v>
      </c>
      <c r="E559" s="25">
        <f t="shared" si="17"/>
        <v>6</v>
      </c>
      <c r="F559" s="22" t="s">
        <v>1508</v>
      </c>
      <c r="G559" s="23">
        <v>389</v>
      </c>
      <c r="H559" s="21">
        <v>0.99785305772284605</v>
      </c>
      <c r="I559" s="17">
        <v>1</v>
      </c>
      <c r="J559" s="24">
        <v>43395</v>
      </c>
      <c r="K559" s="67">
        <v>0</v>
      </c>
      <c r="L559" s="25" t="s">
        <v>1509</v>
      </c>
      <c r="M559" s="26" t="s">
        <v>1510</v>
      </c>
      <c r="N559" s="21">
        <v>20</v>
      </c>
      <c r="O559" s="21">
        <v>4</v>
      </c>
      <c r="P559" s="21">
        <v>8</v>
      </c>
      <c r="R559" s="25">
        <v>0.38175946084130657</v>
      </c>
      <c r="S559" s="25">
        <v>0.2389731132827673</v>
      </c>
      <c r="T559" s="25">
        <v>0.59593898217911567</v>
      </c>
    </row>
    <row r="560" spans="1:20" ht="90">
      <c r="A560" s="21" t="s">
        <v>1493</v>
      </c>
      <c r="B560" s="21" t="s">
        <v>21</v>
      </c>
      <c r="C560" s="17">
        <f t="shared" si="16"/>
        <v>4</v>
      </c>
      <c r="D560" s="21" t="s">
        <v>42</v>
      </c>
      <c r="E560" s="25">
        <f t="shared" si="17"/>
        <v>4</v>
      </c>
      <c r="F560" s="26" t="s">
        <v>160</v>
      </c>
      <c r="G560" s="23">
        <v>47</v>
      </c>
      <c r="H560" s="21">
        <v>3.5891817501753102E-3</v>
      </c>
      <c r="I560" s="17">
        <v>1</v>
      </c>
      <c r="J560" s="24">
        <v>43230</v>
      </c>
      <c r="K560" s="67">
        <v>0</v>
      </c>
      <c r="L560" s="25" t="s">
        <v>1511</v>
      </c>
      <c r="M560" s="25" t="s">
        <v>1512</v>
      </c>
      <c r="N560" s="21">
        <v>121</v>
      </c>
      <c r="O560" s="21">
        <v>1</v>
      </c>
      <c r="P560" s="21">
        <v>1</v>
      </c>
      <c r="R560" s="25">
        <v>0.79285714285714293</v>
      </c>
      <c r="S560" s="25">
        <v>0.75</v>
      </c>
      <c r="T560" s="25">
        <v>0.85714285714285721</v>
      </c>
    </row>
    <row r="561" spans="1:20" ht="90">
      <c r="A561" s="21" t="s">
        <v>1493</v>
      </c>
      <c r="B561" s="21" t="s">
        <v>21</v>
      </c>
      <c r="C561" s="17">
        <f t="shared" si="16"/>
        <v>4</v>
      </c>
      <c r="D561" s="21" t="s">
        <v>17</v>
      </c>
      <c r="E561" s="25">
        <f t="shared" si="17"/>
        <v>6</v>
      </c>
      <c r="F561" s="25" t="s">
        <v>1513</v>
      </c>
      <c r="G561" s="23">
        <v>69</v>
      </c>
      <c r="H561" s="21">
        <v>1.50500320734146E-2</v>
      </c>
      <c r="I561" s="17">
        <v>1</v>
      </c>
      <c r="J561" s="24">
        <v>43218</v>
      </c>
      <c r="K561" s="67">
        <v>0</v>
      </c>
      <c r="L561" s="25" t="s">
        <v>1514</v>
      </c>
      <c r="M561" s="25" t="s">
        <v>1515</v>
      </c>
      <c r="N561" s="21">
        <v>116</v>
      </c>
      <c r="O561" s="21">
        <v>2</v>
      </c>
      <c r="P561" s="21">
        <v>6</v>
      </c>
      <c r="R561" s="25">
        <v>0.75502915755524702</v>
      </c>
      <c r="S561" s="25">
        <v>0.82500000000000007</v>
      </c>
      <c r="T561" s="25">
        <v>0.65007289388811751</v>
      </c>
    </row>
    <row r="562" spans="1:20" ht="120">
      <c r="A562" s="21" t="s">
        <v>1493</v>
      </c>
      <c r="B562" s="21" t="s">
        <v>21</v>
      </c>
      <c r="C562" s="17">
        <f t="shared" si="16"/>
        <v>4</v>
      </c>
      <c r="D562" s="21" t="s">
        <v>42</v>
      </c>
      <c r="E562" s="25">
        <f t="shared" si="17"/>
        <v>4</v>
      </c>
      <c r="F562" s="26" t="s">
        <v>119</v>
      </c>
      <c r="G562" s="23">
        <v>57</v>
      </c>
      <c r="H562" s="21">
        <v>2.94642562744695E-2</v>
      </c>
      <c r="I562" s="17">
        <v>1</v>
      </c>
      <c r="J562" s="24">
        <v>43214</v>
      </c>
      <c r="K562" s="67">
        <v>0</v>
      </c>
      <c r="L562" s="17" t="s">
        <v>1516</v>
      </c>
      <c r="M562" s="25" t="s">
        <v>1517</v>
      </c>
      <c r="N562" s="21">
        <v>172</v>
      </c>
      <c r="O562" s="21">
        <v>1</v>
      </c>
      <c r="P562" s="21">
        <v>6</v>
      </c>
      <c r="R562" s="25">
        <v>0.75502915755524702</v>
      </c>
      <c r="S562" s="25">
        <v>0.82500000000000007</v>
      </c>
      <c r="T562" s="25">
        <v>0.65007289388811751</v>
      </c>
    </row>
    <row r="563" spans="1:20" ht="75">
      <c r="A563" s="21" t="s">
        <v>1493</v>
      </c>
      <c r="B563" s="21" t="s">
        <v>21</v>
      </c>
      <c r="C563" s="17">
        <f t="shared" si="16"/>
        <v>4</v>
      </c>
      <c r="D563" s="21" t="s">
        <v>713</v>
      </c>
      <c r="E563" s="25">
        <f t="shared" si="17"/>
        <v>3</v>
      </c>
      <c r="F563" s="25" t="s">
        <v>1518</v>
      </c>
      <c r="G563" s="23">
        <v>32</v>
      </c>
      <c r="H563" s="21">
        <v>1.1258727800008701E-3</v>
      </c>
      <c r="I563" s="17">
        <v>1</v>
      </c>
      <c r="J563" s="24">
        <v>43206</v>
      </c>
      <c r="K563" s="70">
        <v>0</v>
      </c>
      <c r="L563" s="22" t="s">
        <v>1519</v>
      </c>
      <c r="M563" s="25" t="s">
        <v>1520</v>
      </c>
      <c r="N563" s="21">
        <v>45</v>
      </c>
      <c r="O563" s="22">
        <v>2</v>
      </c>
      <c r="P563" s="22">
        <v>18</v>
      </c>
      <c r="R563" s="25">
        <v>0.60756338930746945</v>
      </c>
      <c r="S563" s="25">
        <v>0.75</v>
      </c>
      <c r="T563" s="25">
        <v>0.39390847326867362</v>
      </c>
    </row>
    <row r="564" spans="1:20" ht="135">
      <c r="A564" s="21" t="s">
        <v>1493</v>
      </c>
      <c r="B564" s="21" t="s">
        <v>21</v>
      </c>
      <c r="C564" s="17">
        <f t="shared" si="16"/>
        <v>4</v>
      </c>
      <c r="D564" s="21" t="s">
        <v>42</v>
      </c>
      <c r="E564" s="25">
        <f t="shared" si="17"/>
        <v>4</v>
      </c>
      <c r="F564" s="25" t="s">
        <v>1521</v>
      </c>
      <c r="G564" s="23">
        <v>71</v>
      </c>
      <c r="H564" s="21">
        <v>5.8527749188108701E-4</v>
      </c>
      <c r="I564" s="17">
        <v>1</v>
      </c>
      <c r="J564" s="24">
        <v>43205</v>
      </c>
      <c r="K564" s="67">
        <v>0</v>
      </c>
      <c r="L564" s="25" t="s">
        <v>1522</v>
      </c>
      <c r="M564" s="25" t="s">
        <v>1523</v>
      </c>
      <c r="N564" s="21">
        <v>189</v>
      </c>
      <c r="O564" s="21">
        <v>2</v>
      </c>
      <c r="P564" s="21">
        <v>4</v>
      </c>
      <c r="R564" s="25">
        <v>0.78071428571428569</v>
      </c>
      <c r="S564" s="25">
        <v>0.82500000000000007</v>
      </c>
      <c r="T564" s="25">
        <v>0.7142857142857143</v>
      </c>
    </row>
    <row r="565" spans="1:20" ht="165">
      <c r="A565" s="21" t="s">
        <v>1493</v>
      </c>
      <c r="B565" s="21" t="s">
        <v>21</v>
      </c>
      <c r="C565" s="17">
        <f t="shared" si="16"/>
        <v>4</v>
      </c>
      <c r="D565" s="21" t="s">
        <v>42</v>
      </c>
      <c r="E565" s="25">
        <f t="shared" si="17"/>
        <v>4</v>
      </c>
      <c r="F565" s="26" t="s">
        <v>119</v>
      </c>
      <c r="G565" s="23">
        <v>63</v>
      </c>
      <c r="H565" s="21">
        <v>3.9280725963819501E-4</v>
      </c>
      <c r="I565" s="17">
        <v>1</v>
      </c>
      <c r="J565" s="24">
        <v>43171</v>
      </c>
      <c r="K565" s="67">
        <v>0</v>
      </c>
      <c r="L565" s="25" t="s">
        <v>1524</v>
      </c>
      <c r="M565" s="25" t="s">
        <v>1525</v>
      </c>
      <c r="N565" s="21">
        <v>232</v>
      </c>
      <c r="O565" s="21">
        <v>2</v>
      </c>
      <c r="P565" s="21">
        <v>7</v>
      </c>
      <c r="R565" s="25">
        <v>0.74381421079630905</v>
      </c>
      <c r="S565" s="25">
        <v>0.82500000000000007</v>
      </c>
      <c r="T565" s="25">
        <v>0.62203552699077269</v>
      </c>
    </row>
    <row r="566" spans="1:20" ht="45">
      <c r="A566" s="21" t="s">
        <v>1493</v>
      </c>
      <c r="B566" s="21" t="s">
        <v>21</v>
      </c>
      <c r="C566" s="17">
        <f t="shared" si="16"/>
        <v>4</v>
      </c>
      <c r="D566" s="21" t="s">
        <v>42</v>
      </c>
      <c r="E566" s="25">
        <f t="shared" si="17"/>
        <v>4</v>
      </c>
      <c r="F566" s="25" t="s">
        <v>1526</v>
      </c>
      <c r="G566" s="23">
        <v>87</v>
      </c>
      <c r="H566" s="21">
        <v>1.5076917326830599E-2</v>
      </c>
      <c r="I566" s="17">
        <v>1</v>
      </c>
      <c r="J566" s="24">
        <v>43079</v>
      </c>
      <c r="K566" s="67">
        <v>0</v>
      </c>
      <c r="L566" s="25" t="s">
        <v>1527</v>
      </c>
      <c r="M566" s="25" t="s">
        <v>1528</v>
      </c>
      <c r="N566" s="21">
        <v>34</v>
      </c>
      <c r="O566" s="21">
        <v>2</v>
      </c>
      <c r="P566" s="21">
        <v>26</v>
      </c>
      <c r="R566" s="25">
        <v>0.55862745636612654</v>
      </c>
      <c r="S566" s="25">
        <v>0.75</v>
      </c>
      <c r="T566" s="25">
        <v>0.27156864091531652</v>
      </c>
    </row>
    <row r="567" spans="1:20" ht="105">
      <c r="A567" s="21" t="s">
        <v>1493</v>
      </c>
      <c r="B567" s="21" t="s">
        <v>21</v>
      </c>
      <c r="C567" s="17">
        <f t="shared" si="16"/>
        <v>4</v>
      </c>
      <c r="D567" s="21" t="s">
        <v>42</v>
      </c>
      <c r="E567" s="25">
        <f t="shared" si="17"/>
        <v>4</v>
      </c>
      <c r="F567" s="25" t="s">
        <v>1529</v>
      </c>
      <c r="G567" s="23">
        <v>124</v>
      </c>
      <c r="H567" s="21">
        <v>7.5427477809197896E-6</v>
      </c>
      <c r="I567" s="17">
        <v>1</v>
      </c>
      <c r="J567" s="24">
        <v>43071</v>
      </c>
      <c r="K567" s="67">
        <v>0</v>
      </c>
      <c r="L567" s="25" t="s">
        <v>1530</v>
      </c>
      <c r="M567" s="25" t="s">
        <v>1531</v>
      </c>
      <c r="N567" s="21">
        <v>160</v>
      </c>
      <c r="O567" s="21">
        <v>1</v>
      </c>
      <c r="P567" s="21">
        <v>4</v>
      </c>
      <c r="R567" s="25">
        <v>0.78071428571428569</v>
      </c>
      <c r="S567" s="25">
        <v>0.82500000000000007</v>
      </c>
      <c r="T567" s="25">
        <v>0.7142857142857143</v>
      </c>
    </row>
    <row r="568" spans="1:20" ht="105">
      <c r="A568" s="21" t="s">
        <v>1493</v>
      </c>
      <c r="B568" s="21" t="s">
        <v>21</v>
      </c>
      <c r="C568" s="17">
        <f t="shared" si="16"/>
        <v>4</v>
      </c>
      <c r="D568" s="21" t="s">
        <v>42</v>
      </c>
      <c r="E568" s="25">
        <f t="shared" si="17"/>
        <v>4</v>
      </c>
      <c r="F568" s="22" t="s">
        <v>119</v>
      </c>
      <c r="G568" s="23">
        <v>63</v>
      </c>
      <c r="H568" s="21">
        <v>4.7695973900197002E-5</v>
      </c>
      <c r="I568" s="17">
        <v>1</v>
      </c>
      <c r="J568" s="24">
        <v>43070</v>
      </c>
      <c r="K568" s="67">
        <v>0</v>
      </c>
      <c r="L568" s="25" t="s">
        <v>1532</v>
      </c>
      <c r="M568" s="25" t="s">
        <v>1533</v>
      </c>
      <c r="N568" s="21">
        <v>160</v>
      </c>
      <c r="O568" s="22">
        <v>1</v>
      </c>
      <c r="P568" s="22">
        <v>10</v>
      </c>
      <c r="R568" s="25">
        <v>0.71429841941894978</v>
      </c>
      <c r="S568" s="25">
        <v>0.82500000000000007</v>
      </c>
      <c r="T568" s="25">
        <v>0.54824604854737435</v>
      </c>
    </row>
    <row r="569" spans="1:20" ht="120">
      <c r="A569" s="21" t="s">
        <v>1493</v>
      </c>
      <c r="B569" s="21" t="s">
        <v>21</v>
      </c>
      <c r="C569" s="17">
        <f t="shared" si="16"/>
        <v>4</v>
      </c>
      <c r="D569" s="21" t="s">
        <v>42</v>
      </c>
      <c r="E569" s="25">
        <f t="shared" si="17"/>
        <v>4</v>
      </c>
      <c r="F569" s="22" t="s">
        <v>119</v>
      </c>
      <c r="G569" s="23">
        <v>59</v>
      </c>
      <c r="H569" s="21">
        <v>0.100348322621092</v>
      </c>
      <c r="I569" s="17">
        <v>1</v>
      </c>
      <c r="J569" s="24">
        <v>43068</v>
      </c>
      <c r="K569" s="67">
        <v>0</v>
      </c>
      <c r="L569" s="25" t="s">
        <v>1534</v>
      </c>
      <c r="M569" s="25" t="s">
        <v>1535</v>
      </c>
      <c r="N569" s="21">
        <v>185</v>
      </c>
      <c r="O569" s="22">
        <v>1</v>
      </c>
      <c r="P569" s="22">
        <v>5</v>
      </c>
      <c r="R569" s="25">
        <v>0.72222468700001197</v>
      </c>
      <c r="S569" s="25">
        <v>0.75</v>
      </c>
      <c r="T569" s="25">
        <v>0.68056171750003003</v>
      </c>
    </row>
    <row r="570" spans="1:20" ht="75">
      <c r="A570" s="21" t="s">
        <v>1493</v>
      </c>
      <c r="B570" s="21" t="s">
        <v>21</v>
      </c>
      <c r="C570" s="17">
        <f t="shared" si="16"/>
        <v>4</v>
      </c>
      <c r="D570" s="21" t="s">
        <v>17</v>
      </c>
      <c r="E570" s="25">
        <f t="shared" si="17"/>
        <v>6</v>
      </c>
      <c r="F570" s="25" t="s">
        <v>1536</v>
      </c>
      <c r="G570" s="23">
        <v>115</v>
      </c>
      <c r="H570" s="21">
        <v>3.93300863599233E-6</v>
      </c>
      <c r="I570" s="17">
        <v>1</v>
      </c>
      <c r="J570" s="24">
        <v>43059</v>
      </c>
      <c r="K570" s="70">
        <v>0</v>
      </c>
      <c r="L570" s="22" t="s">
        <v>1537</v>
      </c>
      <c r="M570" s="25" t="s">
        <v>1538</v>
      </c>
      <c r="N570" s="21">
        <v>90</v>
      </c>
      <c r="O570" s="22">
        <v>1</v>
      </c>
      <c r="P570" s="22">
        <v>3</v>
      </c>
      <c r="R570" s="25">
        <v>0.89997566813892149</v>
      </c>
      <c r="S570" s="25">
        <v>0.9982500000000003</v>
      </c>
      <c r="T570" s="25">
        <v>0.75256417034730327</v>
      </c>
    </row>
    <row r="571" spans="1:20" ht="120">
      <c r="A571" s="21" t="s">
        <v>1493</v>
      </c>
      <c r="B571" s="21" t="s">
        <v>21</v>
      </c>
      <c r="C571" s="17">
        <f t="shared" si="16"/>
        <v>4</v>
      </c>
      <c r="D571" s="21" t="s">
        <v>42</v>
      </c>
      <c r="E571" s="25">
        <f t="shared" si="17"/>
        <v>4</v>
      </c>
      <c r="F571" s="26" t="s">
        <v>1539</v>
      </c>
      <c r="G571" s="23">
        <v>102</v>
      </c>
      <c r="H571" s="21">
        <v>2.0034060391749302E-5</v>
      </c>
      <c r="I571" s="17">
        <v>1</v>
      </c>
      <c r="J571" s="24">
        <v>43049</v>
      </c>
      <c r="K571" s="67">
        <v>0</v>
      </c>
      <c r="L571" s="25" t="s">
        <v>1540</v>
      </c>
      <c r="M571" s="25" t="s">
        <v>1541</v>
      </c>
      <c r="N571" s="21">
        <v>177</v>
      </c>
      <c r="O571" s="21">
        <v>1</v>
      </c>
      <c r="P571" s="21">
        <v>11</v>
      </c>
      <c r="R571" s="25">
        <v>0.66047858340826282</v>
      </c>
      <c r="S571" s="25">
        <v>0.75</v>
      </c>
      <c r="T571" s="25">
        <v>0.52619645852065711</v>
      </c>
    </row>
    <row r="572" spans="1:20" ht="105">
      <c r="A572" s="21" t="s">
        <v>1493</v>
      </c>
      <c r="B572" s="21" t="s">
        <v>21</v>
      </c>
      <c r="C572" s="17">
        <f t="shared" si="16"/>
        <v>4</v>
      </c>
      <c r="D572" s="21" t="s">
        <v>42</v>
      </c>
      <c r="E572" s="25">
        <f t="shared" si="17"/>
        <v>4</v>
      </c>
      <c r="F572" s="22" t="s">
        <v>140</v>
      </c>
      <c r="G572" s="23">
        <v>57</v>
      </c>
      <c r="H572" s="21">
        <v>0.58024538239865797</v>
      </c>
      <c r="I572" s="17">
        <v>1</v>
      </c>
      <c r="J572" s="24">
        <v>43046</v>
      </c>
      <c r="K572" s="67">
        <v>0</v>
      </c>
      <c r="L572" s="25" t="s">
        <v>1542</v>
      </c>
      <c r="M572" s="25" t="s">
        <v>1543</v>
      </c>
      <c r="N572" s="21">
        <v>159</v>
      </c>
      <c r="O572" s="22">
        <v>2</v>
      </c>
      <c r="P572" s="22">
        <v>3</v>
      </c>
      <c r="R572" s="25">
        <v>0.79602566813892128</v>
      </c>
      <c r="S572" s="25">
        <v>0.82500000000000007</v>
      </c>
      <c r="T572" s="25">
        <v>0.75256417034730327</v>
      </c>
    </row>
    <row r="573" spans="1:20" ht="120">
      <c r="A573" s="21" t="s">
        <v>1493</v>
      </c>
      <c r="B573" s="21" t="s">
        <v>21</v>
      </c>
      <c r="C573" s="17">
        <f t="shared" si="16"/>
        <v>4</v>
      </c>
      <c r="D573" s="21" t="s">
        <v>42</v>
      </c>
      <c r="E573" s="25">
        <f t="shared" si="17"/>
        <v>4</v>
      </c>
      <c r="F573" s="26" t="s">
        <v>119</v>
      </c>
      <c r="G573" s="23">
        <v>59</v>
      </c>
      <c r="H573" s="21">
        <v>7.1618017981300896E-4</v>
      </c>
      <c r="I573" s="17">
        <v>1</v>
      </c>
      <c r="J573" s="24">
        <v>43043</v>
      </c>
      <c r="K573" s="67">
        <v>0</v>
      </c>
      <c r="L573" s="25" t="s">
        <v>1544</v>
      </c>
      <c r="M573" s="25" t="s">
        <v>1545</v>
      </c>
      <c r="N573" s="21">
        <v>173</v>
      </c>
      <c r="O573" s="21">
        <v>2</v>
      </c>
      <c r="P573" s="21">
        <v>4</v>
      </c>
      <c r="R573" s="25">
        <v>0.73571428571428577</v>
      </c>
      <c r="S573" s="25">
        <v>0.75</v>
      </c>
      <c r="T573" s="25">
        <v>0.7142857142857143</v>
      </c>
    </row>
    <row r="574" spans="1:20" ht="150">
      <c r="A574" s="21" t="s">
        <v>1493</v>
      </c>
      <c r="B574" s="21" t="s">
        <v>21</v>
      </c>
      <c r="C574" s="17">
        <f t="shared" si="16"/>
        <v>4</v>
      </c>
      <c r="D574" s="21" t="s">
        <v>17</v>
      </c>
      <c r="E574" s="25">
        <f t="shared" si="17"/>
        <v>6</v>
      </c>
      <c r="F574" s="25" t="s">
        <v>1546</v>
      </c>
      <c r="G574" s="23">
        <v>284</v>
      </c>
      <c r="H574" s="21">
        <v>0.85856085830692896</v>
      </c>
      <c r="I574" s="17">
        <v>1</v>
      </c>
      <c r="J574" s="24">
        <v>42978</v>
      </c>
      <c r="K574" s="67">
        <v>0</v>
      </c>
      <c r="L574" s="25" t="s">
        <v>1547</v>
      </c>
      <c r="M574" s="25" t="s">
        <v>1548</v>
      </c>
      <c r="N574" s="21">
        <v>53</v>
      </c>
      <c r="O574" s="21">
        <v>1</v>
      </c>
      <c r="P574" s="21">
        <v>12</v>
      </c>
      <c r="R574" s="25">
        <v>0.34543520424750301</v>
      </c>
      <c r="S574" s="25">
        <v>0.2389731132827673</v>
      </c>
      <c r="T574" s="25">
        <v>0.50512834069460655</v>
      </c>
    </row>
    <row r="575" spans="1:20" ht="75">
      <c r="A575" s="21" t="s">
        <v>1493</v>
      </c>
      <c r="B575" s="21" t="s">
        <v>21</v>
      </c>
      <c r="C575" s="17">
        <f t="shared" si="16"/>
        <v>4</v>
      </c>
      <c r="D575" s="21" t="s">
        <v>42</v>
      </c>
      <c r="E575" s="25">
        <f t="shared" si="17"/>
        <v>4</v>
      </c>
      <c r="F575" s="25" t="s">
        <v>1549</v>
      </c>
      <c r="G575" s="23">
        <v>136</v>
      </c>
      <c r="H575" s="21">
        <v>2.5086569526156002E-6</v>
      </c>
      <c r="I575" s="17">
        <v>1</v>
      </c>
      <c r="J575" s="24">
        <v>42860</v>
      </c>
      <c r="K575" s="67">
        <v>0</v>
      </c>
      <c r="L575" s="25" t="s">
        <v>1550</v>
      </c>
      <c r="M575" s="25" t="s">
        <v>1551</v>
      </c>
      <c r="N575" s="21">
        <v>36</v>
      </c>
      <c r="O575" s="21">
        <v>4</v>
      </c>
      <c r="P575" s="21">
        <v>10</v>
      </c>
      <c r="R575" s="25">
        <v>0.71429841941894978</v>
      </c>
      <c r="S575" s="25">
        <v>0.82500000000000007</v>
      </c>
      <c r="T575" s="25">
        <v>0.54824604854737435</v>
      </c>
    </row>
    <row r="576" spans="1:20" ht="210">
      <c r="A576" s="21" t="s">
        <v>1493</v>
      </c>
      <c r="B576" s="21" t="s">
        <v>21</v>
      </c>
      <c r="C576" s="17">
        <f t="shared" si="16"/>
        <v>4</v>
      </c>
      <c r="D576" s="21" t="s">
        <v>17</v>
      </c>
      <c r="E576" s="25">
        <f t="shared" si="17"/>
        <v>6</v>
      </c>
      <c r="F576" s="25" t="s">
        <v>1552</v>
      </c>
      <c r="G576" s="23">
        <v>380</v>
      </c>
      <c r="H576" s="21">
        <v>4.8648138393340298E-2</v>
      </c>
      <c r="I576" s="17">
        <v>1</v>
      </c>
      <c r="J576" s="24">
        <v>42661</v>
      </c>
      <c r="K576" s="67">
        <v>0</v>
      </c>
      <c r="L576" s="25" t="s">
        <v>1553</v>
      </c>
      <c r="M576" s="25" t="s">
        <v>1554</v>
      </c>
      <c r="N576" s="21">
        <v>77</v>
      </c>
      <c r="O576" s="21">
        <v>1</v>
      </c>
      <c r="P576" s="21">
        <v>10</v>
      </c>
      <c r="R576" s="25">
        <v>0.62838932850985874</v>
      </c>
      <c r="S576" s="25">
        <v>0.68181818181818166</v>
      </c>
      <c r="T576" s="25">
        <v>0.54824604854737435</v>
      </c>
    </row>
    <row r="577" spans="1:20" ht="210">
      <c r="A577" s="21" t="s">
        <v>1493</v>
      </c>
      <c r="B577" s="21" t="s">
        <v>21</v>
      </c>
      <c r="C577" s="17">
        <f t="shared" si="16"/>
        <v>4</v>
      </c>
      <c r="D577" s="21" t="s">
        <v>17</v>
      </c>
      <c r="E577" s="25">
        <f t="shared" si="17"/>
        <v>6</v>
      </c>
      <c r="F577" s="25" t="s">
        <v>1464</v>
      </c>
      <c r="G577" s="23">
        <v>382</v>
      </c>
      <c r="H577" s="21">
        <v>7.2058270461638999E-10</v>
      </c>
      <c r="I577" s="17">
        <v>1</v>
      </c>
      <c r="J577" s="24">
        <v>42622</v>
      </c>
      <c r="K577" s="67">
        <v>1</v>
      </c>
      <c r="L577" s="25" t="s">
        <v>1465</v>
      </c>
      <c r="M577" s="25" t="s">
        <v>1466</v>
      </c>
      <c r="N577" s="21">
        <v>85</v>
      </c>
      <c r="O577" s="21">
        <v>4</v>
      </c>
      <c r="P577" s="21">
        <v>2</v>
      </c>
      <c r="R577" s="25">
        <v>0.69108862288210404</v>
      </c>
      <c r="S577" s="25">
        <v>0.61983471074380159</v>
      </c>
      <c r="T577" s="25">
        <v>0.79796949108955784</v>
      </c>
    </row>
    <row r="578" spans="1:20" ht="60">
      <c r="A578" s="21" t="s">
        <v>1493</v>
      </c>
      <c r="B578" s="21" t="s">
        <v>25</v>
      </c>
      <c r="C578" s="17">
        <f t="shared" si="16"/>
        <v>5</v>
      </c>
      <c r="D578" s="21" t="s">
        <v>17</v>
      </c>
      <c r="E578" s="25">
        <f t="shared" si="17"/>
        <v>6</v>
      </c>
      <c r="F578" s="25" t="s">
        <v>1555</v>
      </c>
      <c r="G578" s="23">
        <v>76</v>
      </c>
      <c r="H578" s="21">
        <v>0.99790380559442105</v>
      </c>
      <c r="I578" s="17">
        <v>0</v>
      </c>
      <c r="J578" s="24">
        <v>42557</v>
      </c>
      <c r="K578" s="67">
        <v>1</v>
      </c>
      <c r="L578" s="25" t="s">
        <v>1556</v>
      </c>
      <c r="M578" s="25" t="s">
        <v>1557</v>
      </c>
      <c r="N578" s="21">
        <v>66</v>
      </c>
      <c r="O578" s="21">
        <v>2</v>
      </c>
      <c r="P578" s="21">
        <v>5</v>
      </c>
      <c r="R578" s="25">
        <v>0.64412551344629287</v>
      </c>
      <c r="S578" s="25">
        <v>0.61983471074380159</v>
      </c>
      <c r="T578" s="25">
        <v>0.68056171750003003</v>
      </c>
    </row>
    <row r="579" spans="1:20" ht="90">
      <c r="A579" s="21" t="s">
        <v>1558</v>
      </c>
      <c r="B579" s="21" t="s">
        <v>21</v>
      </c>
      <c r="C579" s="17">
        <f t="shared" ref="C579:C642" si="18">_xlfn.IFS(B579="建议",1,B579="举报",2,B579="求助",3,B579="投诉",4,B579="咨询",5)</f>
        <v>4</v>
      </c>
      <c r="D579" s="21" t="s">
        <v>183</v>
      </c>
      <c r="E579" s="25">
        <f t="shared" ref="E579:E642" si="19">_xlfn.IFS(D579="12345app",1,D579="e福州app",2,D579="qq",3,D579="电话",4,D579="短信",5,D579="网站",6,D579="微博",7,D579="微信",8,D579="邮件",9)</f>
        <v>2</v>
      </c>
      <c r="F579" s="25" t="s">
        <v>1559</v>
      </c>
      <c r="G579" s="23">
        <v>53</v>
      </c>
      <c r="H579" s="21">
        <v>0.41246279569295802</v>
      </c>
      <c r="I579" s="17">
        <v>1</v>
      </c>
      <c r="J579" s="55">
        <v>43993</v>
      </c>
      <c r="K579" s="40">
        <v>1</v>
      </c>
      <c r="L579" s="25" t="s">
        <v>1560</v>
      </c>
      <c r="M579" s="25" t="s">
        <v>1561</v>
      </c>
      <c r="N579" s="21">
        <v>114</v>
      </c>
      <c r="O579" s="21">
        <v>1</v>
      </c>
      <c r="P579" s="21">
        <v>4</v>
      </c>
      <c r="R579" s="25">
        <v>0.73571428571428577</v>
      </c>
      <c r="S579" s="25">
        <v>0.75</v>
      </c>
      <c r="T579" s="25">
        <v>0.7142857142857143</v>
      </c>
    </row>
    <row r="580" spans="1:20" ht="75">
      <c r="A580" s="21" t="s">
        <v>1558</v>
      </c>
      <c r="B580" s="21" t="s">
        <v>21</v>
      </c>
      <c r="C580" s="17">
        <f t="shared" si="18"/>
        <v>4</v>
      </c>
      <c r="D580" s="21" t="s">
        <v>17</v>
      </c>
      <c r="E580" s="25">
        <f t="shared" si="19"/>
        <v>6</v>
      </c>
      <c r="F580" s="22" t="s">
        <v>1562</v>
      </c>
      <c r="G580" s="23">
        <v>57</v>
      </c>
      <c r="H580" s="21">
        <v>0.95405898419810597</v>
      </c>
      <c r="I580" s="17">
        <v>1</v>
      </c>
      <c r="J580" s="24">
        <v>43992</v>
      </c>
      <c r="K580" s="67">
        <v>0</v>
      </c>
      <c r="L580" s="17" t="s">
        <v>1563</v>
      </c>
      <c r="M580" s="25" t="s">
        <v>1564</v>
      </c>
      <c r="N580" s="21">
        <v>100</v>
      </c>
      <c r="O580" s="22">
        <v>1</v>
      </c>
      <c r="P580" s="22">
        <v>1</v>
      </c>
      <c r="R580" s="25">
        <v>0.88735714285714296</v>
      </c>
      <c r="S580" s="25">
        <v>0.9075000000000002</v>
      </c>
      <c r="T580" s="25">
        <v>0.85714285714285721</v>
      </c>
    </row>
    <row r="581" spans="1:20" ht="75">
      <c r="A581" s="21" t="s">
        <v>1558</v>
      </c>
      <c r="B581" s="21" t="s">
        <v>21</v>
      </c>
      <c r="C581" s="17">
        <f t="shared" si="18"/>
        <v>4</v>
      </c>
      <c r="D581" s="21" t="s">
        <v>42</v>
      </c>
      <c r="E581" s="25">
        <f t="shared" si="19"/>
        <v>4</v>
      </c>
      <c r="F581" s="22" t="s">
        <v>1565</v>
      </c>
      <c r="G581" s="23">
        <v>43</v>
      </c>
      <c r="H581" s="21">
        <v>4.3677605699319298E-3</v>
      </c>
      <c r="I581" s="17">
        <v>1</v>
      </c>
      <c r="J581" s="24">
        <v>43805</v>
      </c>
      <c r="K581" s="67">
        <v>1</v>
      </c>
      <c r="L581" s="25" t="s">
        <v>1566</v>
      </c>
      <c r="M581" s="25" t="s">
        <v>1567</v>
      </c>
      <c r="N581" s="21">
        <v>117</v>
      </c>
      <c r="O581" s="22">
        <v>1</v>
      </c>
      <c r="P581" s="22">
        <v>5</v>
      </c>
      <c r="R581" s="25">
        <v>0.72222468700001197</v>
      </c>
      <c r="S581" s="25">
        <v>0.75</v>
      </c>
      <c r="T581" s="25">
        <v>0.68056171750003003</v>
      </c>
    </row>
    <row r="582" spans="1:20" ht="90">
      <c r="A582" s="21" t="s">
        <v>1558</v>
      </c>
      <c r="B582" s="21" t="s">
        <v>21</v>
      </c>
      <c r="C582" s="17">
        <f t="shared" si="18"/>
        <v>4</v>
      </c>
      <c r="D582" s="21" t="s">
        <v>17</v>
      </c>
      <c r="E582" s="25">
        <f t="shared" si="19"/>
        <v>6</v>
      </c>
      <c r="F582" s="22" t="s">
        <v>1568</v>
      </c>
      <c r="G582" s="23">
        <v>75</v>
      </c>
      <c r="H582" s="21">
        <v>7.8694300703592499E-2</v>
      </c>
      <c r="I582" s="17">
        <v>0</v>
      </c>
      <c r="J582" s="24">
        <v>43701</v>
      </c>
      <c r="K582" s="67">
        <v>0</v>
      </c>
      <c r="L582" s="25" t="s">
        <v>1569</v>
      </c>
      <c r="M582" s="25" t="s">
        <v>1570</v>
      </c>
      <c r="N582" s="21">
        <v>116</v>
      </c>
      <c r="O582" s="22">
        <v>3</v>
      </c>
      <c r="P582" s="22">
        <v>16</v>
      </c>
      <c r="R582" s="25">
        <v>0.58051948051948055</v>
      </c>
      <c r="S582" s="25">
        <v>0.68181818181818177</v>
      </c>
      <c r="T582" s="25">
        <v>0.4285714285714286</v>
      </c>
    </row>
    <row r="583" spans="1:20" ht="195">
      <c r="A583" s="21" t="s">
        <v>1558</v>
      </c>
      <c r="B583" s="21" t="s">
        <v>21</v>
      </c>
      <c r="C583" s="17">
        <f t="shared" si="18"/>
        <v>4</v>
      </c>
      <c r="D583" s="21" t="s">
        <v>17</v>
      </c>
      <c r="E583" s="25">
        <f t="shared" si="19"/>
        <v>6</v>
      </c>
      <c r="F583" s="25" t="s">
        <v>1571</v>
      </c>
      <c r="G583" s="23">
        <v>182</v>
      </c>
      <c r="H583" s="21">
        <v>9.8237642163545602E-4</v>
      </c>
      <c r="I583" s="17">
        <v>1</v>
      </c>
      <c r="J583" s="24">
        <v>43684</v>
      </c>
      <c r="K583" s="67">
        <v>0</v>
      </c>
      <c r="L583" s="25" t="s">
        <v>1572</v>
      </c>
      <c r="M583" s="25" t="s">
        <v>1573</v>
      </c>
      <c r="N583" s="21">
        <v>272</v>
      </c>
      <c r="O583" s="21">
        <v>2</v>
      </c>
      <c r="P583" s="21">
        <v>12</v>
      </c>
      <c r="R583" s="25">
        <v>0.61114224536875172</v>
      </c>
      <c r="S583" s="25">
        <v>0.68181818181818177</v>
      </c>
      <c r="T583" s="25">
        <v>0.50512834069460655</v>
      </c>
    </row>
    <row r="584" spans="1:20" ht="75">
      <c r="A584" s="21" t="s">
        <v>1558</v>
      </c>
      <c r="B584" s="21" t="s">
        <v>21</v>
      </c>
      <c r="C584" s="17">
        <f t="shared" si="18"/>
        <v>4</v>
      </c>
      <c r="D584" s="21" t="s">
        <v>42</v>
      </c>
      <c r="E584" s="25">
        <f t="shared" si="19"/>
        <v>4</v>
      </c>
      <c r="F584" s="25" t="s">
        <v>1142</v>
      </c>
      <c r="G584" s="23">
        <v>118</v>
      </c>
      <c r="H584" s="21">
        <v>0.19689844227916001</v>
      </c>
      <c r="I584" s="17">
        <v>1</v>
      </c>
      <c r="J584" s="24">
        <v>43679</v>
      </c>
      <c r="K584" s="67">
        <v>0</v>
      </c>
      <c r="L584" s="25" t="s">
        <v>1143</v>
      </c>
      <c r="M584" s="25" t="s">
        <v>1144</v>
      </c>
      <c r="N584" s="21">
        <v>56</v>
      </c>
      <c r="O584" s="21">
        <v>2</v>
      </c>
      <c r="P584" s="21">
        <v>4</v>
      </c>
      <c r="R584" s="25">
        <v>0.69480519480519476</v>
      </c>
      <c r="S584" s="25">
        <v>0.68181818181818177</v>
      </c>
      <c r="T584" s="25">
        <v>0.7142857142857143</v>
      </c>
    </row>
    <row r="585" spans="1:20" ht="135">
      <c r="A585" s="21" t="s">
        <v>1558</v>
      </c>
      <c r="B585" s="21" t="s">
        <v>21</v>
      </c>
      <c r="C585" s="17">
        <f t="shared" si="18"/>
        <v>4</v>
      </c>
      <c r="D585" s="21" t="s">
        <v>17</v>
      </c>
      <c r="E585" s="25">
        <f t="shared" si="19"/>
        <v>6</v>
      </c>
      <c r="F585" s="22" t="s">
        <v>698</v>
      </c>
      <c r="G585" s="23">
        <v>198</v>
      </c>
      <c r="H585" s="21">
        <v>0.99999978829243497</v>
      </c>
      <c r="I585" s="17">
        <v>1</v>
      </c>
      <c r="J585" s="24">
        <v>43597</v>
      </c>
      <c r="K585" s="67">
        <v>0</v>
      </c>
      <c r="L585" s="17" t="s">
        <v>1574</v>
      </c>
      <c r="M585" s="57" t="s">
        <v>1575</v>
      </c>
      <c r="N585" s="21">
        <v>89</v>
      </c>
      <c r="O585" s="22">
        <v>3</v>
      </c>
      <c r="P585" s="22">
        <v>5</v>
      </c>
      <c r="R585" s="25">
        <v>0.76722468700001201</v>
      </c>
      <c r="S585" s="25">
        <v>0.82500000000000007</v>
      </c>
      <c r="T585" s="25">
        <v>0.68056171750003003</v>
      </c>
    </row>
    <row r="586" spans="1:20" ht="90">
      <c r="A586" s="21" t="s">
        <v>1558</v>
      </c>
      <c r="B586" s="21" t="s">
        <v>21</v>
      </c>
      <c r="C586" s="17">
        <f t="shared" si="18"/>
        <v>4</v>
      </c>
      <c r="D586" s="21" t="s">
        <v>42</v>
      </c>
      <c r="E586" s="25">
        <f t="shared" si="19"/>
        <v>4</v>
      </c>
      <c r="F586" s="25" t="s">
        <v>1576</v>
      </c>
      <c r="G586" s="23">
        <v>62</v>
      </c>
      <c r="H586" s="21">
        <v>0.19242186196483901</v>
      </c>
      <c r="I586" s="17">
        <v>1</v>
      </c>
      <c r="J586" s="24">
        <v>43533</v>
      </c>
      <c r="K586" s="70">
        <v>0</v>
      </c>
      <c r="L586" s="22" t="s">
        <v>1577</v>
      </c>
      <c r="M586" s="25" t="s">
        <v>1578</v>
      </c>
      <c r="N586" s="21">
        <v>130</v>
      </c>
      <c r="O586" s="56">
        <v>2</v>
      </c>
      <c r="P586" s="56">
        <v>4</v>
      </c>
      <c r="R586" s="25">
        <v>0.78071428571428569</v>
      </c>
      <c r="S586" s="25">
        <v>0.82500000000000007</v>
      </c>
      <c r="T586" s="25">
        <v>0.7142857142857143</v>
      </c>
    </row>
    <row r="587" spans="1:20" ht="105">
      <c r="A587" s="21" t="s">
        <v>1558</v>
      </c>
      <c r="B587" s="21" t="s">
        <v>80</v>
      </c>
      <c r="C587" s="17">
        <f t="shared" si="18"/>
        <v>1</v>
      </c>
      <c r="D587" s="21" t="s">
        <v>17</v>
      </c>
      <c r="E587" s="25">
        <f t="shared" si="19"/>
        <v>6</v>
      </c>
      <c r="F587" s="26" t="s">
        <v>1213</v>
      </c>
      <c r="G587" s="23">
        <v>193</v>
      </c>
      <c r="H587" s="21">
        <v>0.99999999056678401</v>
      </c>
      <c r="I587" s="17">
        <v>1</v>
      </c>
      <c r="J587" s="24">
        <v>43463</v>
      </c>
      <c r="K587" s="67">
        <v>1</v>
      </c>
      <c r="L587" s="25" t="s">
        <v>1214</v>
      </c>
      <c r="M587" s="25" t="s">
        <v>1215</v>
      </c>
      <c r="N587" s="21">
        <v>69</v>
      </c>
      <c r="O587" s="21">
        <v>2</v>
      </c>
      <c r="P587" s="21">
        <v>4</v>
      </c>
      <c r="R587" s="25">
        <v>0.73571428571428577</v>
      </c>
      <c r="S587" s="25">
        <v>0.75</v>
      </c>
      <c r="T587" s="25">
        <v>0.7142857142857143</v>
      </c>
    </row>
    <row r="588" spans="1:20" ht="120">
      <c r="A588" s="21" t="s">
        <v>1558</v>
      </c>
      <c r="B588" s="21" t="s">
        <v>21</v>
      </c>
      <c r="C588" s="17">
        <f t="shared" si="18"/>
        <v>4</v>
      </c>
      <c r="D588" s="21" t="s">
        <v>17</v>
      </c>
      <c r="E588" s="25">
        <f t="shared" si="19"/>
        <v>6</v>
      </c>
      <c r="F588" s="26" t="s">
        <v>1579</v>
      </c>
      <c r="G588" s="23">
        <v>68</v>
      </c>
      <c r="H588" s="21">
        <v>1.8964901401530301E-4</v>
      </c>
      <c r="I588" s="17">
        <v>0</v>
      </c>
      <c r="J588" s="24">
        <v>43317</v>
      </c>
      <c r="K588" s="67">
        <v>0</v>
      </c>
      <c r="L588" s="25" t="s">
        <v>1580</v>
      </c>
      <c r="M588" s="17" t="s">
        <v>1581</v>
      </c>
      <c r="N588" s="21">
        <v>169</v>
      </c>
      <c r="O588" s="21">
        <v>2</v>
      </c>
      <c r="P588" s="21">
        <v>4</v>
      </c>
      <c r="R588" s="25">
        <v>0.73571428571428577</v>
      </c>
      <c r="S588" s="25">
        <v>0.75</v>
      </c>
      <c r="T588" s="25">
        <v>0.7142857142857143</v>
      </c>
    </row>
    <row r="589" spans="1:20" ht="75">
      <c r="A589" s="21" t="s">
        <v>1558</v>
      </c>
      <c r="B589" s="21" t="s">
        <v>21</v>
      </c>
      <c r="C589" s="17">
        <f t="shared" si="18"/>
        <v>4</v>
      </c>
      <c r="D589" s="21" t="s">
        <v>17</v>
      </c>
      <c r="E589" s="25">
        <f t="shared" si="19"/>
        <v>6</v>
      </c>
      <c r="F589" s="25" t="s">
        <v>1582</v>
      </c>
      <c r="G589" s="23">
        <v>122</v>
      </c>
      <c r="H589" s="21">
        <v>2.8492583214467799E-5</v>
      </c>
      <c r="I589" s="17">
        <v>1</v>
      </c>
      <c r="J589" s="24">
        <v>43308</v>
      </c>
      <c r="K589" s="67">
        <v>0</v>
      </c>
      <c r="L589" s="25" t="s">
        <v>1583</v>
      </c>
      <c r="M589" s="25" t="s">
        <v>1584</v>
      </c>
      <c r="N589" s="21">
        <v>118</v>
      </c>
      <c r="O589" s="21">
        <v>1</v>
      </c>
      <c r="P589" s="21">
        <v>3</v>
      </c>
      <c r="R589" s="25">
        <v>0.75102566813892135</v>
      </c>
      <c r="S589" s="25">
        <v>0.75</v>
      </c>
      <c r="T589" s="25">
        <v>0.75256417034730327</v>
      </c>
    </row>
    <row r="590" spans="1:20" ht="105">
      <c r="A590" s="21" t="s">
        <v>1558</v>
      </c>
      <c r="B590" s="21" t="s">
        <v>21</v>
      </c>
      <c r="C590" s="17">
        <f t="shared" si="18"/>
        <v>4</v>
      </c>
      <c r="D590" s="21" t="s">
        <v>17</v>
      </c>
      <c r="E590" s="25">
        <f t="shared" si="19"/>
        <v>6</v>
      </c>
      <c r="F590" s="22" t="s">
        <v>1585</v>
      </c>
      <c r="G590" s="23">
        <v>177</v>
      </c>
      <c r="H590" s="21">
        <v>0.87428245188690001</v>
      </c>
      <c r="I590" s="17">
        <v>1</v>
      </c>
      <c r="J590" s="24">
        <v>43298</v>
      </c>
      <c r="K590" s="70">
        <v>0</v>
      </c>
      <c r="L590" s="22" t="s">
        <v>1586</v>
      </c>
      <c r="M590" s="25" t="s">
        <v>1587</v>
      </c>
      <c r="N590" s="21">
        <v>112</v>
      </c>
      <c r="O590" s="22">
        <v>2</v>
      </c>
      <c r="P590" s="22">
        <v>6</v>
      </c>
      <c r="R590" s="25">
        <v>0.71002915755524698</v>
      </c>
      <c r="S590" s="25">
        <v>0.75</v>
      </c>
      <c r="T590" s="25">
        <v>0.65007289388811751</v>
      </c>
    </row>
    <row r="591" spans="1:20" ht="90">
      <c r="A591" s="21" t="s">
        <v>1558</v>
      </c>
      <c r="B591" s="21" t="s">
        <v>21</v>
      </c>
      <c r="C591" s="17">
        <f t="shared" si="18"/>
        <v>4</v>
      </c>
      <c r="D591" s="21" t="s">
        <v>42</v>
      </c>
      <c r="E591" s="25">
        <f t="shared" si="19"/>
        <v>4</v>
      </c>
      <c r="F591" s="26" t="s">
        <v>119</v>
      </c>
      <c r="G591" s="23">
        <v>36</v>
      </c>
      <c r="H591" s="21">
        <v>0.55084609411907903</v>
      </c>
      <c r="I591" s="17">
        <v>1</v>
      </c>
      <c r="J591" s="55">
        <v>43239</v>
      </c>
      <c r="K591" s="40">
        <v>0</v>
      </c>
      <c r="L591" s="25" t="s">
        <v>1588</v>
      </c>
      <c r="M591" s="25" t="s">
        <v>1589</v>
      </c>
      <c r="N591" s="21">
        <v>121</v>
      </c>
      <c r="O591" s="21">
        <v>1</v>
      </c>
      <c r="P591" s="21">
        <v>4</v>
      </c>
      <c r="R591" s="25">
        <v>0.73571428571428577</v>
      </c>
      <c r="S591" s="25">
        <v>0.75</v>
      </c>
      <c r="T591" s="25">
        <v>0.7142857142857143</v>
      </c>
    </row>
    <row r="592" spans="1:20" ht="90">
      <c r="A592" s="21" t="s">
        <v>1558</v>
      </c>
      <c r="B592" s="21" t="s">
        <v>21</v>
      </c>
      <c r="C592" s="17">
        <f t="shared" si="18"/>
        <v>4</v>
      </c>
      <c r="D592" s="21" t="s">
        <v>17</v>
      </c>
      <c r="E592" s="25">
        <f t="shared" si="19"/>
        <v>6</v>
      </c>
      <c r="F592" s="25" t="s">
        <v>1590</v>
      </c>
      <c r="G592" s="23">
        <v>95</v>
      </c>
      <c r="H592" s="21">
        <v>0.97751445030995199</v>
      </c>
      <c r="I592" s="17">
        <v>1</v>
      </c>
      <c r="J592" s="55">
        <v>43178</v>
      </c>
      <c r="K592" s="40">
        <v>1</v>
      </c>
      <c r="L592" s="25" t="s">
        <v>1591</v>
      </c>
      <c r="M592" s="26" t="s">
        <v>1592</v>
      </c>
      <c r="N592" s="21">
        <v>22</v>
      </c>
      <c r="O592" s="21">
        <v>1</v>
      </c>
      <c r="P592" s="21">
        <v>3</v>
      </c>
      <c r="R592" s="25">
        <v>0.58044026351554101</v>
      </c>
      <c r="S592" s="25">
        <v>0.46569099229436622</v>
      </c>
      <c r="T592" s="25">
        <v>0.75256417034730327</v>
      </c>
    </row>
    <row r="593" spans="1:20" ht="45">
      <c r="A593" s="21" t="s">
        <v>1558</v>
      </c>
      <c r="B593" s="21" t="s">
        <v>21</v>
      </c>
      <c r="C593" s="17">
        <f t="shared" si="18"/>
        <v>4</v>
      </c>
      <c r="D593" s="21" t="s">
        <v>42</v>
      </c>
      <c r="E593" s="25">
        <f t="shared" si="19"/>
        <v>4</v>
      </c>
      <c r="F593" s="26" t="s">
        <v>1593</v>
      </c>
      <c r="G593" s="23">
        <v>25</v>
      </c>
      <c r="H593" s="21">
        <v>0.13769282652871601</v>
      </c>
      <c r="I593" s="17">
        <v>1</v>
      </c>
      <c r="J593" s="24">
        <v>43094</v>
      </c>
      <c r="K593" s="70">
        <v>1</v>
      </c>
      <c r="L593" s="22" t="s">
        <v>1594</v>
      </c>
      <c r="M593" s="25" t="s">
        <v>1595</v>
      </c>
      <c r="N593" s="21">
        <v>52</v>
      </c>
      <c r="O593" s="22">
        <v>2</v>
      </c>
      <c r="P593" s="22">
        <v>0</v>
      </c>
      <c r="R593" s="25">
        <v>0.89500000000000002</v>
      </c>
      <c r="S593" s="25">
        <v>0.82500000000000007</v>
      </c>
      <c r="T593" s="25">
        <v>1</v>
      </c>
    </row>
    <row r="594" spans="1:20" ht="120">
      <c r="A594" s="21" t="s">
        <v>1558</v>
      </c>
      <c r="B594" s="21" t="s">
        <v>21</v>
      </c>
      <c r="C594" s="17">
        <f t="shared" si="18"/>
        <v>4</v>
      </c>
      <c r="D594" s="21" t="s">
        <v>42</v>
      </c>
      <c r="E594" s="25">
        <f t="shared" si="19"/>
        <v>4</v>
      </c>
      <c r="F594" s="26" t="s">
        <v>1596</v>
      </c>
      <c r="G594" s="23">
        <v>150</v>
      </c>
      <c r="H594" s="21">
        <v>0.26491168585520403</v>
      </c>
      <c r="I594" s="17">
        <v>0</v>
      </c>
      <c r="J594" s="24">
        <v>42921</v>
      </c>
      <c r="K594" s="67">
        <v>1</v>
      </c>
      <c r="L594" s="25" t="s">
        <v>1597</v>
      </c>
      <c r="M594" s="25" t="s">
        <v>1598</v>
      </c>
      <c r="N594" s="21">
        <v>175</v>
      </c>
      <c r="O594" s="21">
        <v>1</v>
      </c>
      <c r="P594" s="21">
        <v>8</v>
      </c>
      <c r="R594" s="25">
        <v>0.49238886139584598</v>
      </c>
      <c r="S594" s="25">
        <v>0.42335544754033277</v>
      </c>
      <c r="T594" s="25">
        <v>0.59593898217911567</v>
      </c>
    </row>
    <row r="595" spans="1:20" ht="120">
      <c r="A595" s="21" t="s">
        <v>1558</v>
      </c>
      <c r="B595" s="21" t="s">
        <v>21</v>
      </c>
      <c r="C595" s="17">
        <f t="shared" si="18"/>
        <v>4</v>
      </c>
      <c r="D595" s="21" t="s">
        <v>42</v>
      </c>
      <c r="E595" s="25">
        <f t="shared" si="19"/>
        <v>4</v>
      </c>
      <c r="F595" s="26" t="s">
        <v>1599</v>
      </c>
      <c r="G595" s="23">
        <v>60</v>
      </c>
      <c r="H595" s="21">
        <v>3.1044016525427798E-5</v>
      </c>
      <c r="I595" s="17">
        <v>1</v>
      </c>
      <c r="J595" s="24">
        <v>42910</v>
      </c>
      <c r="K595" s="67">
        <v>0</v>
      </c>
      <c r="L595" s="25" t="s">
        <v>1600</v>
      </c>
      <c r="M595" s="25" t="s">
        <v>1601</v>
      </c>
      <c r="N595" s="21">
        <v>176</v>
      </c>
      <c r="O595" s="21">
        <v>1</v>
      </c>
      <c r="P595" s="21">
        <v>6</v>
      </c>
      <c r="R595" s="25">
        <v>0.66912006664615609</v>
      </c>
      <c r="S595" s="25">
        <v>0.68181818181818177</v>
      </c>
      <c r="T595" s="25">
        <v>0.65007289388811751</v>
      </c>
    </row>
    <row r="596" spans="1:20" ht="120">
      <c r="A596" s="21" t="s">
        <v>1558</v>
      </c>
      <c r="B596" s="21" t="s">
        <v>21</v>
      </c>
      <c r="C596" s="17">
        <f t="shared" si="18"/>
        <v>4</v>
      </c>
      <c r="D596" s="21" t="s">
        <v>17</v>
      </c>
      <c r="E596" s="25">
        <f t="shared" si="19"/>
        <v>6</v>
      </c>
      <c r="F596" s="25" t="s">
        <v>986</v>
      </c>
      <c r="G596" s="23">
        <v>219</v>
      </c>
      <c r="H596" s="21">
        <v>0.99999999149380203</v>
      </c>
      <c r="I596" s="17">
        <v>1</v>
      </c>
      <c r="J596" s="24">
        <v>42880</v>
      </c>
      <c r="K596" s="67">
        <v>0</v>
      </c>
      <c r="L596" s="17" t="s">
        <v>1602</v>
      </c>
      <c r="M596" s="25" t="s">
        <v>988</v>
      </c>
      <c r="N596" s="21">
        <v>107</v>
      </c>
      <c r="O596" s="21">
        <v>4</v>
      </c>
      <c r="P596" s="21">
        <v>8</v>
      </c>
      <c r="R596" s="25">
        <v>0.68837559287164618</v>
      </c>
      <c r="S596" s="25">
        <v>0.75</v>
      </c>
      <c r="T596" s="25">
        <v>0.59593898217911567</v>
      </c>
    </row>
    <row r="597" spans="1:20" ht="165">
      <c r="A597" s="21" t="s">
        <v>1558</v>
      </c>
      <c r="B597" s="21" t="s">
        <v>21</v>
      </c>
      <c r="C597" s="17">
        <f t="shared" si="18"/>
        <v>4</v>
      </c>
      <c r="D597" s="21" t="s">
        <v>42</v>
      </c>
      <c r="E597" s="25">
        <f t="shared" si="19"/>
        <v>4</v>
      </c>
      <c r="F597" s="26" t="s">
        <v>1599</v>
      </c>
      <c r="G597" s="23">
        <v>194</v>
      </c>
      <c r="H597" s="21">
        <v>0.99960650348679903</v>
      </c>
      <c r="I597" s="17">
        <v>1</v>
      </c>
      <c r="J597" s="24">
        <v>42815</v>
      </c>
      <c r="K597" s="67">
        <v>0</v>
      </c>
      <c r="L597" s="25" t="s">
        <v>1603</v>
      </c>
      <c r="M597" s="25" t="s">
        <v>1604</v>
      </c>
      <c r="N597" s="21">
        <v>241</v>
      </c>
      <c r="O597" s="21">
        <v>2</v>
      </c>
      <c r="P597" s="21">
        <v>10</v>
      </c>
      <c r="R597" s="25">
        <v>0.66929841941894974</v>
      </c>
      <c r="S597" s="25">
        <v>0.75</v>
      </c>
      <c r="T597" s="25">
        <v>0.54824604854737435</v>
      </c>
    </row>
    <row r="598" spans="1:20" ht="60">
      <c r="A598" s="21" t="s">
        <v>1558</v>
      </c>
      <c r="B598" s="21" t="s">
        <v>21</v>
      </c>
      <c r="C598" s="17">
        <f t="shared" si="18"/>
        <v>4</v>
      </c>
      <c r="D598" s="21" t="s">
        <v>42</v>
      </c>
      <c r="E598" s="25">
        <f t="shared" si="19"/>
        <v>4</v>
      </c>
      <c r="F598" s="26" t="s">
        <v>1599</v>
      </c>
      <c r="G598" s="23">
        <v>113</v>
      </c>
      <c r="H598" s="21">
        <v>8.5418969819792495E-2</v>
      </c>
      <c r="I598" s="17">
        <v>0</v>
      </c>
      <c r="J598" s="24">
        <v>42679</v>
      </c>
      <c r="K598" s="67">
        <v>0</v>
      </c>
      <c r="L598" s="25" t="s">
        <v>1605</v>
      </c>
      <c r="M598" s="25" t="s">
        <v>1606</v>
      </c>
      <c r="N598" s="21">
        <v>79</v>
      </c>
      <c r="O598" s="21">
        <v>1</v>
      </c>
      <c r="P598" s="21">
        <v>12</v>
      </c>
      <c r="R598" s="25">
        <v>0.61114224536875172</v>
      </c>
      <c r="S598" s="25">
        <v>0.68181818181818177</v>
      </c>
      <c r="T598" s="25">
        <v>0.50512834069460655</v>
      </c>
    </row>
    <row r="599" spans="1:20" ht="150">
      <c r="A599" s="21" t="s">
        <v>1558</v>
      </c>
      <c r="B599" s="21" t="s">
        <v>21</v>
      </c>
      <c r="C599" s="17">
        <f t="shared" si="18"/>
        <v>4</v>
      </c>
      <c r="D599" s="21" t="s">
        <v>17</v>
      </c>
      <c r="E599" s="25">
        <f t="shared" si="19"/>
        <v>6</v>
      </c>
      <c r="F599" s="25" t="s">
        <v>1607</v>
      </c>
      <c r="G599" s="23">
        <v>265</v>
      </c>
      <c r="H599" s="21">
        <v>0.10880255267728201</v>
      </c>
      <c r="I599" s="17">
        <v>1</v>
      </c>
      <c r="J599" s="24">
        <v>42670</v>
      </c>
      <c r="K599" s="67">
        <v>1</v>
      </c>
      <c r="L599" s="17" t="s">
        <v>1608</v>
      </c>
      <c r="M599" s="25" t="s">
        <v>1609</v>
      </c>
      <c r="N599" s="21">
        <v>80</v>
      </c>
      <c r="O599" s="21">
        <v>4</v>
      </c>
      <c r="P599" s="21">
        <v>21</v>
      </c>
      <c r="R599" s="25">
        <v>0.58813853171680908</v>
      </c>
      <c r="S599" s="25">
        <v>0.75</v>
      </c>
      <c r="T599" s="25">
        <v>0.34534632929202291</v>
      </c>
    </row>
    <row r="600" spans="1:20" ht="60">
      <c r="A600" s="21" t="s">
        <v>1558</v>
      </c>
      <c r="B600" s="21" t="s">
        <v>21</v>
      </c>
      <c r="C600" s="17">
        <f t="shared" si="18"/>
        <v>4</v>
      </c>
      <c r="D600" s="21" t="s">
        <v>42</v>
      </c>
      <c r="E600" s="25">
        <f t="shared" si="19"/>
        <v>4</v>
      </c>
      <c r="F600" s="26" t="s">
        <v>1610</v>
      </c>
      <c r="G600" s="23">
        <v>69</v>
      </c>
      <c r="H600" s="21">
        <v>9.5983989749470798E-4</v>
      </c>
      <c r="I600" s="17">
        <v>1</v>
      </c>
      <c r="J600" s="24">
        <v>42580</v>
      </c>
      <c r="K600" s="67">
        <v>0</v>
      </c>
      <c r="L600" s="25" t="s">
        <v>1611</v>
      </c>
      <c r="M600" s="25" t="s">
        <v>1606</v>
      </c>
      <c r="N600" s="21">
        <v>79</v>
      </c>
      <c r="O600" s="21">
        <v>1</v>
      </c>
      <c r="P600" s="21">
        <v>12</v>
      </c>
      <c r="R600" s="25">
        <v>0.57395216272412353</v>
      </c>
      <c r="S600" s="25">
        <v>0.61983471074380159</v>
      </c>
      <c r="T600" s="25">
        <v>0.50512834069460655</v>
      </c>
    </row>
    <row r="601" spans="1:20" ht="60">
      <c r="A601" s="21" t="s">
        <v>1558</v>
      </c>
      <c r="B601" s="21" t="s">
        <v>21</v>
      </c>
      <c r="C601" s="17">
        <f t="shared" si="18"/>
        <v>4</v>
      </c>
      <c r="D601" s="21" t="s">
        <v>42</v>
      </c>
      <c r="E601" s="25">
        <f t="shared" si="19"/>
        <v>4</v>
      </c>
      <c r="F601" s="26" t="s">
        <v>1610</v>
      </c>
      <c r="G601" s="23">
        <v>57</v>
      </c>
      <c r="H601" s="21">
        <v>0.39682016580739499</v>
      </c>
      <c r="I601" s="17">
        <v>1</v>
      </c>
      <c r="J601" s="24">
        <v>42569</v>
      </c>
      <c r="K601" s="67">
        <v>1</v>
      </c>
      <c r="L601" s="25" t="s">
        <v>1612</v>
      </c>
      <c r="M601" s="25" t="s">
        <v>1613</v>
      </c>
      <c r="N601" s="21">
        <v>75</v>
      </c>
      <c r="O601" s="21">
        <v>1</v>
      </c>
      <c r="P601" s="21">
        <v>9</v>
      </c>
      <c r="R601" s="25">
        <v>0.67857142857142849</v>
      </c>
      <c r="S601" s="25">
        <v>0.75</v>
      </c>
      <c r="T601" s="25">
        <v>0.5714285714285714</v>
      </c>
    </row>
    <row r="602" spans="1:20" ht="60">
      <c r="A602" s="21" t="s">
        <v>1558</v>
      </c>
      <c r="B602" s="21" t="s">
        <v>21</v>
      </c>
      <c r="C602" s="17">
        <f t="shared" si="18"/>
        <v>4</v>
      </c>
      <c r="D602" s="21" t="s">
        <v>17</v>
      </c>
      <c r="E602" s="25">
        <f t="shared" si="19"/>
        <v>6</v>
      </c>
      <c r="F602" s="25" t="s">
        <v>1614</v>
      </c>
      <c r="G602" s="23">
        <v>97</v>
      </c>
      <c r="H602" s="21">
        <v>0.94485732063151895</v>
      </c>
      <c r="I602" s="17">
        <v>1</v>
      </c>
      <c r="J602" s="24">
        <v>42566</v>
      </c>
      <c r="K602" s="67">
        <v>0</v>
      </c>
      <c r="L602" s="25" t="s">
        <v>1615</v>
      </c>
      <c r="M602" s="25" t="s">
        <v>1613</v>
      </c>
      <c r="N602" s="21">
        <v>75</v>
      </c>
      <c r="O602" s="21">
        <v>1</v>
      </c>
      <c r="P602" s="21">
        <v>5</v>
      </c>
      <c r="R602" s="25">
        <v>0.72222468700001197</v>
      </c>
      <c r="S602" s="25">
        <v>0.75</v>
      </c>
      <c r="T602" s="25">
        <v>0.68056171750003003</v>
      </c>
    </row>
    <row r="603" spans="1:20" ht="60">
      <c r="A603" s="21" t="s">
        <v>1558</v>
      </c>
      <c r="B603" s="21" t="s">
        <v>21</v>
      </c>
      <c r="C603" s="17">
        <f t="shared" si="18"/>
        <v>4</v>
      </c>
      <c r="D603" s="21" t="s">
        <v>42</v>
      </c>
      <c r="E603" s="25">
        <f t="shared" si="19"/>
        <v>4</v>
      </c>
      <c r="F603" s="22" t="s">
        <v>1610</v>
      </c>
      <c r="G603" s="23">
        <v>102</v>
      </c>
      <c r="H603" s="21">
        <v>1.6951187712133101E-4</v>
      </c>
      <c r="I603" s="17">
        <v>0</v>
      </c>
      <c r="J603" s="24">
        <v>42543</v>
      </c>
      <c r="K603" s="67">
        <v>0</v>
      </c>
      <c r="L603" s="25" t="s">
        <v>1616</v>
      </c>
      <c r="M603" s="25" t="s">
        <v>1613</v>
      </c>
      <c r="N603" s="21">
        <v>75</v>
      </c>
      <c r="O603" s="22">
        <v>1</v>
      </c>
      <c r="P603" s="22">
        <v>9</v>
      </c>
      <c r="R603" s="25">
        <v>0.67857142857142849</v>
      </c>
      <c r="S603" s="25">
        <v>0.75</v>
      </c>
      <c r="T603" s="25">
        <v>0.5714285714285714</v>
      </c>
    </row>
    <row r="604" spans="1:20" ht="45">
      <c r="A604" s="21" t="s">
        <v>1558</v>
      </c>
      <c r="B604" s="21" t="s">
        <v>21</v>
      </c>
      <c r="C604" s="17">
        <f t="shared" si="18"/>
        <v>4</v>
      </c>
      <c r="D604" s="21" t="s">
        <v>42</v>
      </c>
      <c r="E604" s="25">
        <f t="shared" si="19"/>
        <v>4</v>
      </c>
      <c r="F604" s="26" t="s">
        <v>1610</v>
      </c>
      <c r="G604" s="23">
        <v>52</v>
      </c>
      <c r="H604" s="21">
        <v>1.0692733949404501E-3</v>
      </c>
      <c r="I604" s="17">
        <v>0</v>
      </c>
      <c r="J604" s="24">
        <v>42496</v>
      </c>
      <c r="K604" s="67">
        <v>0</v>
      </c>
      <c r="L604" s="25" t="s">
        <v>1617</v>
      </c>
      <c r="M604" s="25" t="s">
        <v>1618</v>
      </c>
      <c r="N604" s="21">
        <v>48</v>
      </c>
      <c r="O604" s="21">
        <v>3</v>
      </c>
      <c r="P604" s="21">
        <v>10</v>
      </c>
      <c r="R604" s="25">
        <v>0.71429841941894978</v>
      </c>
      <c r="S604" s="25">
        <v>0.82500000000000007</v>
      </c>
      <c r="T604" s="25">
        <v>0.54824604854737435</v>
      </c>
    </row>
    <row r="605" spans="1:20" ht="135">
      <c r="A605" s="21" t="s">
        <v>1558</v>
      </c>
      <c r="B605" s="21" t="s">
        <v>21</v>
      </c>
      <c r="C605" s="17">
        <f t="shared" si="18"/>
        <v>4</v>
      </c>
      <c r="D605" s="21" t="s">
        <v>42</v>
      </c>
      <c r="E605" s="25">
        <f t="shared" si="19"/>
        <v>4</v>
      </c>
      <c r="F605" s="26" t="s">
        <v>1619</v>
      </c>
      <c r="G605" s="23">
        <v>244</v>
      </c>
      <c r="H605" s="21">
        <v>1.2280355505822599E-6</v>
      </c>
      <c r="I605" s="17">
        <v>1</v>
      </c>
      <c r="J605" s="24">
        <v>42489</v>
      </c>
      <c r="K605" s="67">
        <v>0</v>
      </c>
      <c r="L605" s="25" t="s">
        <v>1620</v>
      </c>
      <c r="M605" s="17" t="s">
        <v>1621</v>
      </c>
      <c r="N605" s="21">
        <v>130</v>
      </c>
      <c r="O605" s="21">
        <v>1</v>
      </c>
      <c r="P605" s="21">
        <v>12</v>
      </c>
      <c r="R605" s="25">
        <v>0.65205133627784262</v>
      </c>
      <c r="S605" s="25">
        <v>0.75</v>
      </c>
      <c r="T605" s="25">
        <v>0.50512834069460655</v>
      </c>
    </row>
    <row r="606" spans="1:20" ht="75">
      <c r="A606" s="21" t="s">
        <v>1622</v>
      </c>
      <c r="B606" s="21" t="s">
        <v>80</v>
      </c>
      <c r="C606" s="17">
        <f t="shared" si="18"/>
        <v>1</v>
      </c>
      <c r="D606" s="21" t="s">
        <v>451</v>
      </c>
      <c r="E606" s="25">
        <f t="shared" si="19"/>
        <v>5</v>
      </c>
      <c r="F606" s="26" t="s">
        <v>452</v>
      </c>
      <c r="G606" s="23">
        <v>121</v>
      </c>
      <c r="H606" s="21">
        <v>0.99976512231319203</v>
      </c>
      <c r="I606" s="17">
        <v>1</v>
      </c>
      <c r="J606" s="24">
        <v>43524</v>
      </c>
      <c r="K606" s="67">
        <v>1</v>
      </c>
      <c r="L606" s="25" t="s">
        <v>455</v>
      </c>
      <c r="M606" s="25" t="s">
        <v>456</v>
      </c>
      <c r="N606" s="21">
        <v>56</v>
      </c>
      <c r="O606" s="21">
        <v>2</v>
      </c>
      <c r="P606" s="21">
        <v>4</v>
      </c>
      <c r="R606" s="25">
        <v>0.65761511216056667</v>
      </c>
      <c r="S606" s="25">
        <v>0.61983471074380148</v>
      </c>
      <c r="T606" s="25">
        <v>0.7142857142857143</v>
      </c>
    </row>
    <row r="607" spans="1:20" ht="45">
      <c r="A607" s="21" t="s">
        <v>1622</v>
      </c>
      <c r="B607" s="21" t="s">
        <v>21</v>
      </c>
      <c r="C607" s="17">
        <f t="shared" si="18"/>
        <v>4</v>
      </c>
      <c r="D607" s="21" t="s">
        <v>17</v>
      </c>
      <c r="E607" s="25">
        <f t="shared" si="19"/>
        <v>6</v>
      </c>
      <c r="F607" s="22" t="s">
        <v>471</v>
      </c>
      <c r="G607" s="23">
        <v>67</v>
      </c>
      <c r="H607" s="21">
        <v>0.99970395341653395</v>
      </c>
      <c r="I607" s="17">
        <v>1</v>
      </c>
      <c r="J607" s="24">
        <v>43338</v>
      </c>
      <c r="K607" s="67">
        <v>1</v>
      </c>
      <c r="L607" s="25" t="s">
        <v>472</v>
      </c>
      <c r="M607" s="25" t="s">
        <v>473</v>
      </c>
      <c r="N607" s="21">
        <v>33</v>
      </c>
      <c r="O607" s="22">
        <v>1</v>
      </c>
      <c r="P607" s="22">
        <v>3</v>
      </c>
      <c r="R607" s="25">
        <v>0.60838172305320304</v>
      </c>
      <c r="S607" s="25">
        <v>0.51226009152380281</v>
      </c>
      <c r="T607" s="25">
        <v>0.75256417034730327</v>
      </c>
    </row>
    <row r="608" spans="1:20" ht="30">
      <c r="A608" s="21" t="s">
        <v>1622</v>
      </c>
      <c r="B608" s="21" t="s">
        <v>21</v>
      </c>
      <c r="C608" s="17">
        <f t="shared" si="18"/>
        <v>4</v>
      </c>
      <c r="D608" s="21" t="s">
        <v>17</v>
      </c>
      <c r="E608" s="25">
        <f t="shared" si="19"/>
        <v>6</v>
      </c>
      <c r="F608" s="22" t="s">
        <v>1623</v>
      </c>
      <c r="G608" s="23">
        <v>37</v>
      </c>
      <c r="H608" s="21">
        <v>0.33827638461922199</v>
      </c>
      <c r="I608" s="17">
        <v>1</v>
      </c>
      <c r="J608" s="24">
        <v>42975</v>
      </c>
      <c r="K608" s="67">
        <v>0</v>
      </c>
      <c r="L608" s="25" t="s">
        <v>1624</v>
      </c>
      <c r="M608" s="25" t="s">
        <v>1625</v>
      </c>
      <c r="N608" s="21">
        <v>46</v>
      </c>
      <c r="O608" s="22">
        <v>1</v>
      </c>
      <c r="P608" s="22">
        <v>0</v>
      </c>
      <c r="R608" s="25">
        <v>0.85</v>
      </c>
      <c r="S608" s="25">
        <v>0.75</v>
      </c>
      <c r="T608" s="25">
        <v>1</v>
      </c>
    </row>
    <row r="609" spans="1:20" ht="75">
      <c r="A609" s="21" t="s">
        <v>1622</v>
      </c>
      <c r="B609" s="21" t="s">
        <v>21</v>
      </c>
      <c r="C609" s="17">
        <f t="shared" si="18"/>
        <v>4</v>
      </c>
      <c r="D609" s="21" t="s">
        <v>17</v>
      </c>
      <c r="E609" s="25">
        <f t="shared" si="19"/>
        <v>6</v>
      </c>
      <c r="F609" s="25" t="s">
        <v>1626</v>
      </c>
      <c r="G609" s="23">
        <v>128</v>
      </c>
      <c r="H609" s="21">
        <v>4.3893303854902704E-6</v>
      </c>
      <c r="I609" s="17">
        <v>1</v>
      </c>
      <c r="J609" s="24">
        <v>42905</v>
      </c>
      <c r="K609" s="67">
        <v>0</v>
      </c>
      <c r="L609" s="25" t="s">
        <v>1627</v>
      </c>
      <c r="M609" s="25" t="s">
        <v>1628</v>
      </c>
      <c r="N609" s="21">
        <v>63</v>
      </c>
      <c r="O609" s="21">
        <v>1</v>
      </c>
      <c r="P609" s="21">
        <v>7</v>
      </c>
      <c r="R609" s="25">
        <v>0.65790511988721811</v>
      </c>
      <c r="S609" s="25">
        <v>0.68181818181818177</v>
      </c>
      <c r="T609" s="25">
        <v>0.62203552699077269</v>
      </c>
    </row>
    <row r="610" spans="1:20" ht="105">
      <c r="A610" s="21" t="s">
        <v>1622</v>
      </c>
      <c r="B610" s="21" t="s">
        <v>21</v>
      </c>
      <c r="C610" s="17">
        <f t="shared" si="18"/>
        <v>4</v>
      </c>
      <c r="D610" s="21" t="s">
        <v>17</v>
      </c>
      <c r="E610" s="25">
        <f t="shared" si="19"/>
        <v>6</v>
      </c>
      <c r="F610" s="25" t="s">
        <v>1629</v>
      </c>
      <c r="G610" s="23">
        <v>95</v>
      </c>
      <c r="H610" s="21">
        <v>3.0541821531954198E-3</v>
      </c>
      <c r="I610" s="17">
        <v>1</v>
      </c>
      <c r="J610" s="24">
        <v>42696</v>
      </c>
      <c r="K610" s="67">
        <v>0</v>
      </c>
      <c r="L610" s="25" t="s">
        <v>1630</v>
      </c>
      <c r="M610" s="25" t="s">
        <v>1631</v>
      </c>
      <c r="N610" s="21">
        <v>138</v>
      </c>
      <c r="O610" s="21">
        <v>2</v>
      </c>
      <c r="P610" s="21">
        <v>13</v>
      </c>
      <c r="R610" s="25">
        <v>0.64396849854491489</v>
      </c>
      <c r="S610" s="25">
        <v>0.75</v>
      </c>
      <c r="T610" s="25">
        <v>0.48492124636228728</v>
      </c>
    </row>
    <row r="611" spans="1:20" ht="210">
      <c r="A611" s="21" t="s">
        <v>1622</v>
      </c>
      <c r="B611" s="21" t="s">
        <v>21</v>
      </c>
      <c r="C611" s="17">
        <f t="shared" si="18"/>
        <v>4</v>
      </c>
      <c r="D611" s="21" t="s">
        <v>17</v>
      </c>
      <c r="E611" s="25">
        <f t="shared" si="19"/>
        <v>6</v>
      </c>
      <c r="F611" s="25" t="s">
        <v>1464</v>
      </c>
      <c r="G611" s="23">
        <v>381</v>
      </c>
      <c r="H611" s="21">
        <v>1.6007619674240899E-9</v>
      </c>
      <c r="I611" s="17">
        <v>1</v>
      </c>
      <c r="J611" s="24">
        <v>42622</v>
      </c>
      <c r="K611" s="67">
        <v>1</v>
      </c>
      <c r="L611" s="25" t="s">
        <v>1632</v>
      </c>
      <c r="M611" s="25" t="s">
        <v>1466</v>
      </c>
      <c r="N611" s="21">
        <v>85</v>
      </c>
      <c r="O611" s="21">
        <v>3</v>
      </c>
      <c r="P611" s="21">
        <v>32</v>
      </c>
      <c r="R611" s="25">
        <v>0.44865201218957351</v>
      </c>
      <c r="S611" s="25">
        <v>0.61983471074380159</v>
      </c>
      <c r="T611" s="25">
        <v>0.19187796435823129</v>
      </c>
    </row>
    <row r="612" spans="1:20" ht="60">
      <c r="A612" s="21" t="s">
        <v>1633</v>
      </c>
      <c r="B612" s="21" t="s">
        <v>21</v>
      </c>
      <c r="C612" s="17">
        <f t="shared" si="18"/>
        <v>4</v>
      </c>
      <c r="D612" s="21" t="s">
        <v>183</v>
      </c>
      <c r="E612" s="25">
        <f t="shared" si="19"/>
        <v>2</v>
      </c>
      <c r="F612" s="25" t="s">
        <v>1634</v>
      </c>
      <c r="G612" s="23">
        <v>26</v>
      </c>
      <c r="H612" s="21">
        <v>1.6406692127059999E-3</v>
      </c>
      <c r="I612" s="17">
        <v>1</v>
      </c>
      <c r="J612" s="24">
        <v>43997</v>
      </c>
      <c r="K612" s="70">
        <v>0</v>
      </c>
      <c r="L612" s="22" t="s">
        <v>1635</v>
      </c>
      <c r="M612" s="25" t="s">
        <v>1636</v>
      </c>
      <c r="N612" s="21">
        <v>84</v>
      </c>
      <c r="O612" s="22">
        <v>1</v>
      </c>
      <c r="P612" s="22">
        <v>3</v>
      </c>
      <c r="R612" s="25">
        <v>0.71011657722983035</v>
      </c>
      <c r="S612" s="25">
        <v>0.68181818181818177</v>
      </c>
      <c r="T612" s="25">
        <v>0.75256417034730327</v>
      </c>
    </row>
    <row r="613" spans="1:20" ht="105">
      <c r="A613" s="21" t="s">
        <v>1633</v>
      </c>
      <c r="B613" s="21" t="s">
        <v>21</v>
      </c>
      <c r="C613" s="17">
        <f t="shared" si="18"/>
        <v>4</v>
      </c>
      <c r="D613" s="21" t="s">
        <v>183</v>
      </c>
      <c r="E613" s="25">
        <f t="shared" si="19"/>
        <v>2</v>
      </c>
      <c r="F613" s="25" t="s">
        <v>1637</v>
      </c>
      <c r="G613" s="23">
        <v>56</v>
      </c>
      <c r="H613" s="21">
        <v>2.2762579479085298E-6</v>
      </c>
      <c r="I613" s="17">
        <v>1</v>
      </c>
      <c r="J613" s="24">
        <v>43932</v>
      </c>
      <c r="K613" s="67">
        <v>0</v>
      </c>
      <c r="L613" s="25" t="s">
        <v>1638</v>
      </c>
      <c r="M613" s="25" t="s">
        <v>1639</v>
      </c>
      <c r="N613" s="21">
        <v>150</v>
      </c>
      <c r="O613" s="21">
        <v>2</v>
      </c>
      <c r="P613" s="21">
        <v>5</v>
      </c>
      <c r="R613" s="25">
        <v>0.76722468700001201</v>
      </c>
      <c r="S613" s="25">
        <v>0.82500000000000007</v>
      </c>
      <c r="T613" s="25">
        <v>0.68056171750003003</v>
      </c>
    </row>
    <row r="614" spans="1:20" ht="75">
      <c r="A614" s="21" t="s">
        <v>1633</v>
      </c>
      <c r="B614" s="21" t="s">
        <v>21</v>
      </c>
      <c r="C614" s="17">
        <f t="shared" si="18"/>
        <v>4</v>
      </c>
      <c r="D614" s="21" t="s">
        <v>42</v>
      </c>
      <c r="E614" s="25">
        <f t="shared" si="19"/>
        <v>4</v>
      </c>
      <c r="F614" s="26" t="s">
        <v>1640</v>
      </c>
      <c r="G614" s="23">
        <v>48</v>
      </c>
      <c r="H614" s="21">
        <v>5.5193349810318502E-3</v>
      </c>
      <c r="I614" s="17">
        <v>1</v>
      </c>
      <c r="J614" s="24">
        <v>43907</v>
      </c>
      <c r="K614" s="67">
        <v>0</v>
      </c>
      <c r="L614" s="25" t="s">
        <v>1641</v>
      </c>
      <c r="M614" s="25" t="s">
        <v>1642</v>
      </c>
      <c r="N614" s="21">
        <v>106</v>
      </c>
      <c r="O614" s="21">
        <v>1</v>
      </c>
      <c r="P614" s="21">
        <v>3</v>
      </c>
      <c r="R614" s="25">
        <v>0.79602566813892128</v>
      </c>
      <c r="S614" s="25">
        <v>0.82500000000000007</v>
      </c>
      <c r="T614" s="25">
        <v>0.75256417034730327</v>
      </c>
    </row>
    <row r="615" spans="1:20" ht="75">
      <c r="A615" s="21" t="s">
        <v>1633</v>
      </c>
      <c r="B615" s="21" t="s">
        <v>21</v>
      </c>
      <c r="C615" s="17">
        <f t="shared" si="18"/>
        <v>4</v>
      </c>
      <c r="D615" s="21" t="s">
        <v>17</v>
      </c>
      <c r="E615" s="25">
        <f t="shared" si="19"/>
        <v>6</v>
      </c>
      <c r="F615" s="26" t="s">
        <v>1643</v>
      </c>
      <c r="G615" s="23">
        <v>31</v>
      </c>
      <c r="H615" s="21">
        <v>3.2997474928102601E-3</v>
      </c>
      <c r="I615" s="17">
        <v>1</v>
      </c>
      <c r="J615" s="24">
        <v>43842</v>
      </c>
      <c r="K615" s="67">
        <v>1</v>
      </c>
      <c r="L615" s="26" t="s">
        <v>1644</v>
      </c>
      <c r="M615" s="25" t="s">
        <v>1645</v>
      </c>
      <c r="N615" s="21">
        <v>92</v>
      </c>
      <c r="O615" s="21">
        <v>1</v>
      </c>
      <c r="P615" s="21">
        <v>3</v>
      </c>
      <c r="R615" s="25">
        <v>0.75102566813892135</v>
      </c>
      <c r="S615" s="25">
        <v>0.75</v>
      </c>
      <c r="T615" s="25">
        <v>0.75256417034730327</v>
      </c>
    </row>
    <row r="616" spans="1:20" ht="105">
      <c r="A616" s="21" t="s">
        <v>1633</v>
      </c>
      <c r="B616" s="21" t="s">
        <v>21</v>
      </c>
      <c r="C616" s="17">
        <f t="shared" si="18"/>
        <v>4</v>
      </c>
      <c r="D616" s="21" t="s">
        <v>17</v>
      </c>
      <c r="E616" s="25">
        <f t="shared" si="19"/>
        <v>6</v>
      </c>
      <c r="F616" s="26" t="s">
        <v>1643</v>
      </c>
      <c r="G616" s="23">
        <v>50</v>
      </c>
      <c r="H616" s="21">
        <v>3.14272999802912E-5</v>
      </c>
      <c r="I616" s="17">
        <v>1</v>
      </c>
      <c r="J616" s="24">
        <v>43835</v>
      </c>
      <c r="K616" s="67">
        <v>1</v>
      </c>
      <c r="L616" s="25" t="s">
        <v>1646</v>
      </c>
      <c r="M616" s="25" t="s">
        <v>1647</v>
      </c>
      <c r="N616" s="21">
        <v>133</v>
      </c>
      <c r="O616" s="21">
        <v>2</v>
      </c>
      <c r="P616" s="21">
        <v>5</v>
      </c>
      <c r="R616" s="25">
        <v>0.61031634740572183</v>
      </c>
      <c r="S616" s="25">
        <v>0.5634861006761831</v>
      </c>
      <c r="T616" s="25">
        <v>0.68056171750003003</v>
      </c>
    </row>
    <row r="617" spans="1:20" ht="90">
      <c r="A617" s="21" t="s">
        <v>1633</v>
      </c>
      <c r="B617" s="21" t="s">
        <v>21</v>
      </c>
      <c r="C617" s="17">
        <f t="shared" si="18"/>
        <v>4</v>
      </c>
      <c r="D617" s="21" t="s">
        <v>17</v>
      </c>
      <c r="E617" s="25">
        <f t="shared" si="19"/>
        <v>6</v>
      </c>
      <c r="F617" s="25" t="s">
        <v>1648</v>
      </c>
      <c r="G617" s="23">
        <v>74</v>
      </c>
      <c r="H617" s="21">
        <v>0.99918188405981001</v>
      </c>
      <c r="I617" s="17">
        <v>1</v>
      </c>
      <c r="J617" s="24">
        <v>43828</v>
      </c>
      <c r="K617" s="67">
        <v>1</v>
      </c>
      <c r="L617" s="25" t="s">
        <v>1649</v>
      </c>
      <c r="M617" s="17" t="s">
        <v>1650</v>
      </c>
      <c r="N617" s="21">
        <v>122</v>
      </c>
      <c r="O617" s="21">
        <v>2</v>
      </c>
      <c r="P617" s="21">
        <v>2</v>
      </c>
      <c r="R617" s="25">
        <v>0.76918779643582313</v>
      </c>
      <c r="S617" s="25">
        <v>0.75</v>
      </c>
      <c r="T617" s="25">
        <v>0.79796949108955784</v>
      </c>
    </row>
    <row r="618" spans="1:20" ht="90">
      <c r="A618" s="21" t="s">
        <v>1633</v>
      </c>
      <c r="B618" s="21" t="s">
        <v>21</v>
      </c>
      <c r="C618" s="17">
        <f t="shared" si="18"/>
        <v>4</v>
      </c>
      <c r="D618" s="21" t="s">
        <v>17</v>
      </c>
      <c r="E618" s="25">
        <f t="shared" si="19"/>
        <v>6</v>
      </c>
      <c r="F618" s="26" t="s">
        <v>1643</v>
      </c>
      <c r="G618" s="23">
        <v>82</v>
      </c>
      <c r="H618" s="21">
        <v>0.19849843919815099</v>
      </c>
      <c r="I618" s="17">
        <v>1</v>
      </c>
      <c r="J618" s="24">
        <v>43828</v>
      </c>
      <c r="K618" s="67">
        <v>1</v>
      </c>
      <c r="L618" s="25" t="s">
        <v>1651</v>
      </c>
      <c r="M618" s="25" t="s">
        <v>1652</v>
      </c>
      <c r="N618" s="21">
        <v>130</v>
      </c>
      <c r="O618" s="21">
        <v>1</v>
      </c>
      <c r="P618" s="21">
        <v>2</v>
      </c>
      <c r="R618" s="25">
        <v>0.65727945684153299</v>
      </c>
      <c r="S618" s="25">
        <v>0.5634861006761831</v>
      </c>
      <c r="T618" s="25">
        <v>0.79796949108955784</v>
      </c>
    </row>
    <row r="619" spans="1:20" ht="90">
      <c r="A619" s="21" t="s">
        <v>1633</v>
      </c>
      <c r="B619" s="21" t="s">
        <v>21</v>
      </c>
      <c r="C619" s="17">
        <f t="shared" si="18"/>
        <v>4</v>
      </c>
      <c r="D619" s="21" t="s">
        <v>42</v>
      </c>
      <c r="E619" s="25">
        <f t="shared" si="19"/>
        <v>4</v>
      </c>
      <c r="F619" s="26" t="s">
        <v>1653</v>
      </c>
      <c r="G619" s="23">
        <v>79</v>
      </c>
      <c r="H619" s="21">
        <v>0.14809685930570801</v>
      </c>
      <c r="I619" s="17">
        <v>1</v>
      </c>
      <c r="J619" s="24">
        <v>43794</v>
      </c>
      <c r="K619" s="67">
        <v>0</v>
      </c>
      <c r="L619" s="25" t="s">
        <v>1654</v>
      </c>
      <c r="M619" s="25" t="s">
        <v>1655</v>
      </c>
      <c r="N619" s="21">
        <v>111</v>
      </c>
      <c r="O619" s="21">
        <v>2</v>
      </c>
      <c r="P619" s="21">
        <v>4</v>
      </c>
      <c r="R619" s="25">
        <v>0.78071428571428569</v>
      </c>
      <c r="S619" s="25">
        <v>0.82500000000000007</v>
      </c>
      <c r="T619" s="25">
        <v>0.7142857142857143</v>
      </c>
    </row>
    <row r="620" spans="1:20" ht="90">
      <c r="A620" s="21" t="s">
        <v>1633</v>
      </c>
      <c r="B620" s="21" t="s">
        <v>21</v>
      </c>
      <c r="C620" s="17">
        <f t="shared" si="18"/>
        <v>4</v>
      </c>
      <c r="D620" s="21" t="s">
        <v>17</v>
      </c>
      <c r="E620" s="25">
        <f t="shared" si="19"/>
        <v>6</v>
      </c>
      <c r="F620" s="26" t="s">
        <v>1656</v>
      </c>
      <c r="G620" s="23">
        <v>146</v>
      </c>
      <c r="H620" s="21">
        <v>0.13953674090479301</v>
      </c>
      <c r="I620" s="17">
        <v>0</v>
      </c>
      <c r="J620" s="24">
        <v>43784</v>
      </c>
      <c r="K620" s="67">
        <v>0</v>
      </c>
      <c r="L620" s="25" t="s">
        <v>1657</v>
      </c>
      <c r="M620" s="25" t="s">
        <v>1658</v>
      </c>
      <c r="N620" s="21">
        <v>114</v>
      </c>
      <c r="O620" s="21">
        <v>1</v>
      </c>
      <c r="P620" s="21">
        <v>4</v>
      </c>
      <c r="R620" s="25">
        <v>0.62380594611999562</v>
      </c>
      <c r="S620" s="25">
        <v>0.5634861006761831</v>
      </c>
      <c r="T620" s="25">
        <v>0.7142857142857143</v>
      </c>
    </row>
    <row r="621" spans="1:20" ht="75">
      <c r="A621" s="21" t="s">
        <v>1633</v>
      </c>
      <c r="B621" s="21" t="s">
        <v>21</v>
      </c>
      <c r="C621" s="17">
        <f t="shared" si="18"/>
        <v>4</v>
      </c>
      <c r="D621" s="21" t="s">
        <v>17</v>
      </c>
      <c r="E621" s="25">
        <f t="shared" si="19"/>
        <v>6</v>
      </c>
      <c r="F621" s="22" t="s">
        <v>1659</v>
      </c>
      <c r="G621" s="23">
        <v>74</v>
      </c>
      <c r="H621" s="21">
        <v>7.1116257895353896E-4</v>
      </c>
      <c r="I621" s="17">
        <v>0</v>
      </c>
      <c r="J621" s="24">
        <v>43761</v>
      </c>
      <c r="K621" s="67">
        <v>1</v>
      </c>
      <c r="L621" s="25" t="s">
        <v>1660</v>
      </c>
      <c r="M621" s="25" t="s">
        <v>1661</v>
      </c>
      <c r="N621" s="21">
        <v>100</v>
      </c>
      <c r="O621" s="22">
        <v>1</v>
      </c>
      <c r="P621" s="22">
        <v>2</v>
      </c>
      <c r="R621" s="25">
        <v>0.76918779643582313</v>
      </c>
      <c r="S621" s="25">
        <v>0.75</v>
      </c>
      <c r="T621" s="25">
        <v>0.79796949108955784</v>
      </c>
    </row>
    <row r="622" spans="1:20" ht="45">
      <c r="A622" s="21" t="s">
        <v>1633</v>
      </c>
      <c r="B622" s="21" t="s">
        <v>21</v>
      </c>
      <c r="C622" s="17">
        <f t="shared" si="18"/>
        <v>4</v>
      </c>
      <c r="D622" s="21" t="s">
        <v>17</v>
      </c>
      <c r="E622" s="25">
        <f t="shared" si="19"/>
        <v>6</v>
      </c>
      <c r="F622" s="26" t="s">
        <v>1662</v>
      </c>
      <c r="G622" s="23">
        <v>9</v>
      </c>
      <c r="H622" s="21">
        <v>7.2109304290248297E-2</v>
      </c>
      <c r="I622" s="17">
        <v>0</v>
      </c>
      <c r="J622" s="55">
        <v>43613</v>
      </c>
      <c r="K622" s="71">
        <v>0</v>
      </c>
      <c r="L622" s="22" t="s">
        <v>1663</v>
      </c>
      <c r="M622" s="25" t="s">
        <v>1664</v>
      </c>
      <c r="N622" s="21">
        <v>67</v>
      </c>
      <c r="O622" s="22">
        <v>5</v>
      </c>
      <c r="P622" s="22">
        <v>13</v>
      </c>
      <c r="R622" s="25">
        <v>0.64396849854491489</v>
      </c>
      <c r="S622" s="25">
        <v>0.75</v>
      </c>
      <c r="T622" s="25">
        <v>0.48492124636228728</v>
      </c>
    </row>
    <row r="623" spans="1:20" ht="60">
      <c r="A623" s="21" t="s">
        <v>1633</v>
      </c>
      <c r="B623" s="21" t="s">
        <v>21</v>
      </c>
      <c r="C623" s="17">
        <f t="shared" si="18"/>
        <v>4</v>
      </c>
      <c r="D623" s="21" t="s">
        <v>17</v>
      </c>
      <c r="E623" s="25">
        <f t="shared" si="19"/>
        <v>6</v>
      </c>
      <c r="F623" s="26" t="s">
        <v>1665</v>
      </c>
      <c r="G623" s="23">
        <v>20</v>
      </c>
      <c r="H623" s="21">
        <v>6.3681386325558104E-3</v>
      </c>
      <c r="I623" s="17">
        <v>0</v>
      </c>
      <c r="J623" s="24">
        <v>43611</v>
      </c>
      <c r="K623" s="70">
        <v>0</v>
      </c>
      <c r="L623" s="22" t="s">
        <v>1666</v>
      </c>
      <c r="M623" s="25" t="s">
        <v>1667</v>
      </c>
      <c r="N623" s="21">
        <v>87</v>
      </c>
      <c r="O623" s="22">
        <v>4</v>
      </c>
      <c r="P623" s="22">
        <v>9</v>
      </c>
      <c r="R623" s="25">
        <v>0.67857142857142849</v>
      </c>
      <c r="S623" s="25">
        <v>0.75</v>
      </c>
      <c r="T623" s="25">
        <v>0.5714285714285714</v>
      </c>
    </row>
    <row r="624" spans="1:20" ht="60">
      <c r="A624" s="21" t="s">
        <v>1633</v>
      </c>
      <c r="B624" s="21" t="s">
        <v>21</v>
      </c>
      <c r="C624" s="17">
        <f t="shared" si="18"/>
        <v>4</v>
      </c>
      <c r="D624" s="21" t="s">
        <v>17</v>
      </c>
      <c r="E624" s="25">
        <f t="shared" si="19"/>
        <v>6</v>
      </c>
      <c r="F624" s="22" t="s">
        <v>1668</v>
      </c>
      <c r="G624" s="23">
        <v>115</v>
      </c>
      <c r="H624" s="21">
        <v>0.103707669371813</v>
      </c>
      <c r="I624" s="17">
        <v>0</v>
      </c>
      <c r="J624" s="24">
        <v>43606</v>
      </c>
      <c r="K624" s="67">
        <v>1</v>
      </c>
      <c r="L624" s="25" t="s">
        <v>1669</v>
      </c>
      <c r="M624" s="25" t="s">
        <v>1667</v>
      </c>
      <c r="N624" s="21">
        <v>87</v>
      </c>
      <c r="O624" s="22">
        <v>1</v>
      </c>
      <c r="P624" s="22">
        <v>2</v>
      </c>
      <c r="R624" s="25">
        <v>0.86368779643582327</v>
      </c>
      <c r="S624" s="25">
        <v>0.9075000000000002</v>
      </c>
      <c r="T624" s="25">
        <v>0.79796949108955784</v>
      </c>
    </row>
    <row r="625" spans="1:20" ht="60">
      <c r="A625" s="21" t="s">
        <v>1633</v>
      </c>
      <c r="B625" s="21" t="s">
        <v>21</v>
      </c>
      <c r="C625" s="17">
        <f t="shared" si="18"/>
        <v>4</v>
      </c>
      <c r="D625" s="21" t="s">
        <v>17</v>
      </c>
      <c r="E625" s="25">
        <f t="shared" si="19"/>
        <v>6</v>
      </c>
      <c r="F625" s="25" t="s">
        <v>1670</v>
      </c>
      <c r="G625" s="23">
        <v>47</v>
      </c>
      <c r="H625" s="21">
        <v>0.96293049846750001</v>
      </c>
      <c r="I625" s="17">
        <v>0</v>
      </c>
      <c r="J625" s="24">
        <v>43603</v>
      </c>
      <c r="K625" s="67">
        <v>1</v>
      </c>
      <c r="L625" s="25" t="s">
        <v>1671</v>
      </c>
      <c r="M625" s="25" t="s">
        <v>1667</v>
      </c>
      <c r="N625" s="21">
        <v>87</v>
      </c>
      <c r="O625" s="21">
        <v>2</v>
      </c>
      <c r="P625" s="21">
        <v>5</v>
      </c>
      <c r="R625" s="25">
        <v>0.68131559609092107</v>
      </c>
      <c r="S625" s="25">
        <v>0.68181818181818177</v>
      </c>
      <c r="T625" s="25">
        <v>0.68056171750003003</v>
      </c>
    </row>
    <row r="626" spans="1:20" ht="45">
      <c r="A626" s="21" t="s">
        <v>1633</v>
      </c>
      <c r="B626" s="21" t="s">
        <v>21</v>
      </c>
      <c r="C626" s="17">
        <f t="shared" si="18"/>
        <v>4</v>
      </c>
      <c r="D626" s="21" t="s">
        <v>42</v>
      </c>
      <c r="E626" s="25">
        <f t="shared" si="19"/>
        <v>4</v>
      </c>
      <c r="F626" s="26" t="s">
        <v>1672</v>
      </c>
      <c r="G626" s="23">
        <v>83</v>
      </c>
      <c r="H626" s="21">
        <v>0.99997832671909104</v>
      </c>
      <c r="I626" s="17">
        <v>1</v>
      </c>
      <c r="J626" s="55">
        <v>43370</v>
      </c>
      <c r="K626" s="71">
        <v>0</v>
      </c>
      <c r="L626" s="22" t="s">
        <v>1673</v>
      </c>
      <c r="M626" s="25" t="s">
        <v>1674</v>
      </c>
      <c r="N626" s="21">
        <v>43</v>
      </c>
      <c r="O626" s="22">
        <v>1</v>
      </c>
      <c r="P626" s="22">
        <v>3</v>
      </c>
      <c r="R626" s="25">
        <v>0.71011657722983035</v>
      </c>
      <c r="S626" s="25">
        <v>0.68181818181818177</v>
      </c>
      <c r="T626" s="25">
        <v>0.75256417034730327</v>
      </c>
    </row>
    <row r="627" spans="1:20" ht="45">
      <c r="A627" s="21" t="s">
        <v>1633</v>
      </c>
      <c r="B627" s="21" t="s">
        <v>21</v>
      </c>
      <c r="C627" s="17">
        <f t="shared" si="18"/>
        <v>4</v>
      </c>
      <c r="D627" s="21" t="s">
        <v>42</v>
      </c>
      <c r="E627" s="25">
        <f t="shared" si="19"/>
        <v>4</v>
      </c>
      <c r="F627" s="25" t="s">
        <v>1675</v>
      </c>
      <c r="G627" s="23">
        <v>41</v>
      </c>
      <c r="H627" s="21">
        <v>5.2731655320736902E-4</v>
      </c>
      <c r="I627" s="17">
        <v>1</v>
      </c>
      <c r="J627" s="24">
        <v>43346</v>
      </c>
      <c r="K627" s="67">
        <v>1</v>
      </c>
      <c r="L627" s="25" t="s">
        <v>1676</v>
      </c>
      <c r="M627" s="25" t="s">
        <v>1677</v>
      </c>
      <c r="N627" s="21">
        <v>50</v>
      </c>
      <c r="O627" s="21">
        <v>2</v>
      </c>
      <c r="P627" s="21">
        <v>3</v>
      </c>
      <c r="R627" s="25">
        <v>0.75102566813892135</v>
      </c>
      <c r="S627" s="25">
        <v>0.75</v>
      </c>
      <c r="T627" s="25">
        <v>0.75256417034730327</v>
      </c>
    </row>
    <row r="628" spans="1:20" ht="105">
      <c r="A628" s="21" t="s">
        <v>1633</v>
      </c>
      <c r="B628" s="21" t="s">
        <v>21</v>
      </c>
      <c r="C628" s="17">
        <f t="shared" si="18"/>
        <v>4</v>
      </c>
      <c r="D628" s="21" t="s">
        <v>17</v>
      </c>
      <c r="E628" s="25">
        <f t="shared" si="19"/>
        <v>6</v>
      </c>
      <c r="F628" s="25" t="s">
        <v>1678</v>
      </c>
      <c r="G628" s="23">
        <v>122</v>
      </c>
      <c r="H628" s="21">
        <v>0.28702579521715199</v>
      </c>
      <c r="I628" s="17">
        <v>1</v>
      </c>
      <c r="J628" s="24">
        <v>43290</v>
      </c>
      <c r="K628" s="67">
        <v>1</v>
      </c>
      <c r="L628" s="25" t="s">
        <v>1679</v>
      </c>
      <c r="M628" s="25" t="s">
        <v>1680</v>
      </c>
      <c r="N628" s="21">
        <v>142</v>
      </c>
      <c r="O628" s="21">
        <v>2</v>
      </c>
      <c r="P628" s="21">
        <v>2</v>
      </c>
      <c r="R628" s="25">
        <v>0.59860239181244279</v>
      </c>
      <c r="S628" s="25">
        <v>0.46569099229436622</v>
      </c>
      <c r="T628" s="25">
        <v>0.79796949108955784</v>
      </c>
    </row>
    <row r="629" spans="1:20" ht="105">
      <c r="A629" s="21" t="s">
        <v>1633</v>
      </c>
      <c r="B629" s="21" t="s">
        <v>21</v>
      </c>
      <c r="C629" s="17">
        <f t="shared" si="18"/>
        <v>4</v>
      </c>
      <c r="D629" s="21" t="s">
        <v>42</v>
      </c>
      <c r="E629" s="25">
        <f t="shared" si="19"/>
        <v>4</v>
      </c>
      <c r="F629" s="26" t="s">
        <v>1681</v>
      </c>
      <c r="G629" s="23">
        <v>130</v>
      </c>
      <c r="H629" s="21">
        <v>0.17965045907542701</v>
      </c>
      <c r="I629" s="17">
        <v>1</v>
      </c>
      <c r="J629" s="24">
        <v>43287</v>
      </c>
      <c r="K629" s="67">
        <v>0</v>
      </c>
      <c r="L629" s="25" t="s">
        <v>1682</v>
      </c>
      <c r="M629" s="25" t="s">
        <v>1680</v>
      </c>
      <c r="N629" s="21">
        <v>142</v>
      </c>
      <c r="O629" s="21">
        <v>2</v>
      </c>
      <c r="P629" s="21">
        <v>5</v>
      </c>
      <c r="R629" s="25">
        <v>0.64412551344629287</v>
      </c>
      <c r="S629" s="25">
        <v>0.61983471074380148</v>
      </c>
      <c r="T629" s="25">
        <v>0.68056171750003003</v>
      </c>
    </row>
    <row r="630" spans="1:20" ht="60">
      <c r="A630" s="21" t="s">
        <v>1633</v>
      </c>
      <c r="B630" s="21" t="s">
        <v>25</v>
      </c>
      <c r="C630" s="17">
        <f t="shared" si="18"/>
        <v>5</v>
      </c>
      <c r="D630" s="21" t="s">
        <v>42</v>
      </c>
      <c r="E630" s="25">
        <f t="shared" si="19"/>
        <v>4</v>
      </c>
      <c r="F630" s="25" t="s">
        <v>1683</v>
      </c>
      <c r="G630" s="23">
        <v>57</v>
      </c>
      <c r="H630" s="21">
        <v>0.34534301039160498</v>
      </c>
      <c r="I630" s="17">
        <v>1</v>
      </c>
      <c r="J630" s="24">
        <v>43229</v>
      </c>
      <c r="K630" s="70">
        <v>1</v>
      </c>
      <c r="L630" s="22" t="s">
        <v>1684</v>
      </c>
      <c r="M630" s="25" t="s">
        <v>1685</v>
      </c>
      <c r="N630" s="21">
        <v>78</v>
      </c>
      <c r="O630" s="22">
        <v>3</v>
      </c>
      <c r="P630" s="22">
        <v>6</v>
      </c>
      <c r="R630" s="25">
        <v>0.66912006664615609</v>
      </c>
      <c r="S630" s="25">
        <v>0.68181818181818177</v>
      </c>
      <c r="T630" s="25">
        <v>0.65007289388811751</v>
      </c>
    </row>
    <row r="631" spans="1:20" ht="60">
      <c r="A631" s="21" t="s">
        <v>1633</v>
      </c>
      <c r="B631" s="21" t="s">
        <v>21</v>
      </c>
      <c r="C631" s="17">
        <f t="shared" si="18"/>
        <v>4</v>
      </c>
      <c r="D631" s="21" t="s">
        <v>42</v>
      </c>
      <c r="E631" s="25">
        <f t="shared" si="19"/>
        <v>4</v>
      </c>
      <c r="F631" s="26" t="s">
        <v>1686</v>
      </c>
      <c r="G631" s="23">
        <v>110</v>
      </c>
      <c r="H631" s="21">
        <v>1.14865923849128E-4</v>
      </c>
      <c r="I631" s="17">
        <v>1</v>
      </c>
      <c r="J631" s="24">
        <v>43198</v>
      </c>
      <c r="K631" s="67">
        <v>0</v>
      </c>
      <c r="L631" s="25" t="s">
        <v>1687</v>
      </c>
      <c r="M631" s="25" t="s">
        <v>1688</v>
      </c>
      <c r="N631" s="21">
        <v>73</v>
      </c>
      <c r="O631" s="22">
        <v>1</v>
      </c>
      <c r="P631" s="22">
        <v>2</v>
      </c>
      <c r="R631" s="25">
        <v>0.76918779643582313</v>
      </c>
      <c r="S631" s="25">
        <v>0.75</v>
      </c>
      <c r="T631" s="25">
        <v>0.79796949108955784</v>
      </c>
    </row>
    <row r="632" spans="1:20" ht="45">
      <c r="A632" s="21" t="s">
        <v>1633</v>
      </c>
      <c r="B632" s="21" t="s">
        <v>21</v>
      </c>
      <c r="C632" s="17">
        <f t="shared" si="18"/>
        <v>4</v>
      </c>
      <c r="D632" s="21" t="s">
        <v>42</v>
      </c>
      <c r="E632" s="25">
        <f t="shared" si="19"/>
        <v>4</v>
      </c>
      <c r="F632" s="26" t="s">
        <v>1686</v>
      </c>
      <c r="G632" s="23">
        <v>61</v>
      </c>
      <c r="H632" s="21">
        <v>0.172558765826482</v>
      </c>
      <c r="I632" s="17">
        <v>1</v>
      </c>
      <c r="J632" s="53">
        <v>43185</v>
      </c>
      <c r="K632" s="67">
        <v>1</v>
      </c>
      <c r="L632" s="25" t="s">
        <v>1689</v>
      </c>
      <c r="M632" s="25" t="s">
        <v>1690</v>
      </c>
      <c r="N632" s="21">
        <v>63</v>
      </c>
      <c r="O632" s="21">
        <v>1</v>
      </c>
      <c r="P632" s="21">
        <v>0</v>
      </c>
      <c r="R632" s="25">
        <v>0.80909090909090908</v>
      </c>
      <c r="S632" s="25">
        <v>0.68181818181818177</v>
      </c>
      <c r="T632" s="25">
        <v>1</v>
      </c>
    </row>
    <row r="633" spans="1:20" ht="210">
      <c r="A633" s="21" t="s">
        <v>1633</v>
      </c>
      <c r="B633" s="21" t="s">
        <v>21</v>
      </c>
      <c r="C633" s="17">
        <f t="shared" si="18"/>
        <v>4</v>
      </c>
      <c r="D633" s="21" t="s">
        <v>17</v>
      </c>
      <c r="E633" s="25">
        <f t="shared" si="19"/>
        <v>6</v>
      </c>
      <c r="F633" s="25" t="s">
        <v>1691</v>
      </c>
      <c r="G633" s="23">
        <v>407</v>
      </c>
      <c r="H633" s="21">
        <v>4.8305597988296298E-6</v>
      </c>
      <c r="I633" s="17">
        <v>1</v>
      </c>
      <c r="J633" s="24">
        <v>43051</v>
      </c>
      <c r="K633" s="67">
        <v>1</v>
      </c>
      <c r="L633" s="25" t="s">
        <v>1692</v>
      </c>
      <c r="M633" s="17" t="s">
        <v>1693</v>
      </c>
      <c r="N633" s="21">
        <v>160</v>
      </c>
      <c r="O633" s="21">
        <v>1</v>
      </c>
      <c r="P633" s="21">
        <v>16</v>
      </c>
      <c r="R633" s="25">
        <v>0.62142857142857144</v>
      </c>
      <c r="S633" s="25">
        <v>0.75</v>
      </c>
      <c r="T633" s="25">
        <v>0.4285714285714286</v>
      </c>
    </row>
    <row r="634" spans="1:20" ht="90">
      <c r="A634" s="21" t="s">
        <v>1633</v>
      </c>
      <c r="B634" s="21" t="s">
        <v>21</v>
      </c>
      <c r="C634" s="17">
        <f t="shared" si="18"/>
        <v>4</v>
      </c>
      <c r="D634" s="21" t="s">
        <v>42</v>
      </c>
      <c r="E634" s="25">
        <f t="shared" si="19"/>
        <v>4</v>
      </c>
      <c r="F634" s="26" t="s">
        <v>1694</v>
      </c>
      <c r="G634" s="23">
        <v>147</v>
      </c>
      <c r="H634" s="21">
        <v>2.3593116526665601E-5</v>
      </c>
      <c r="I634" s="17">
        <v>1</v>
      </c>
      <c r="J634" s="24">
        <v>43030</v>
      </c>
      <c r="K634" s="67">
        <v>0</v>
      </c>
      <c r="L634" s="25" t="s">
        <v>1695</v>
      </c>
      <c r="M634" s="25" t="s">
        <v>1696</v>
      </c>
      <c r="N634" s="21">
        <v>61</v>
      </c>
      <c r="O634" s="21">
        <v>1</v>
      </c>
      <c r="P634" s="21">
        <v>11</v>
      </c>
      <c r="R634" s="25">
        <v>0.66047858340826282</v>
      </c>
      <c r="S634" s="25">
        <v>0.75</v>
      </c>
      <c r="T634" s="25">
        <v>0.52619645852065711</v>
      </c>
    </row>
    <row r="635" spans="1:20" ht="60">
      <c r="A635" s="21" t="s">
        <v>1633</v>
      </c>
      <c r="B635" s="21" t="s">
        <v>21</v>
      </c>
      <c r="C635" s="17">
        <f t="shared" si="18"/>
        <v>4</v>
      </c>
      <c r="D635" s="21" t="s">
        <v>42</v>
      </c>
      <c r="E635" s="25">
        <f t="shared" si="19"/>
        <v>4</v>
      </c>
      <c r="F635" s="26" t="s">
        <v>1697</v>
      </c>
      <c r="G635" s="23">
        <v>83</v>
      </c>
      <c r="H635" s="21">
        <v>2.73926867161434E-5</v>
      </c>
      <c r="I635" s="17">
        <v>1</v>
      </c>
      <c r="J635" s="24">
        <v>43028</v>
      </c>
      <c r="K635" s="67">
        <v>0</v>
      </c>
      <c r="L635" s="25" t="s">
        <v>1698</v>
      </c>
      <c r="M635" s="25" t="s">
        <v>1699</v>
      </c>
      <c r="N635" s="21">
        <v>90</v>
      </c>
      <c r="O635" s="21">
        <v>1</v>
      </c>
      <c r="P635" s="21">
        <v>12</v>
      </c>
      <c r="R635" s="25">
        <v>0.57395216272412353</v>
      </c>
      <c r="S635" s="25">
        <v>0.61983471074380159</v>
      </c>
      <c r="T635" s="25">
        <v>0.50512834069460655</v>
      </c>
    </row>
    <row r="636" spans="1:20" ht="75">
      <c r="A636" s="21" t="s">
        <v>1633</v>
      </c>
      <c r="B636" s="21" t="s">
        <v>21</v>
      </c>
      <c r="C636" s="17">
        <f t="shared" si="18"/>
        <v>4</v>
      </c>
      <c r="D636" s="21" t="s">
        <v>42</v>
      </c>
      <c r="E636" s="25">
        <f t="shared" si="19"/>
        <v>4</v>
      </c>
      <c r="F636" s="22" t="s">
        <v>1694</v>
      </c>
      <c r="G636" s="23">
        <v>124</v>
      </c>
      <c r="H636" s="21">
        <v>5.0464058820587301E-8</v>
      </c>
      <c r="I636" s="17">
        <v>1</v>
      </c>
      <c r="J636" s="24">
        <v>43009</v>
      </c>
      <c r="K636" s="67">
        <v>0</v>
      </c>
      <c r="L636" s="25" t="s">
        <v>1700</v>
      </c>
      <c r="M636" s="25" t="s">
        <v>1701</v>
      </c>
      <c r="N636" s="21">
        <v>75</v>
      </c>
      <c r="O636" s="22">
        <v>1</v>
      </c>
      <c r="P636" s="22">
        <v>10</v>
      </c>
      <c r="R636" s="25">
        <v>0.62838932850985885</v>
      </c>
      <c r="S636" s="25">
        <v>0.68181818181818177</v>
      </c>
      <c r="T636" s="25">
        <v>0.54824604854737435</v>
      </c>
    </row>
    <row r="637" spans="1:20" ht="60">
      <c r="A637" s="21" t="s">
        <v>1633</v>
      </c>
      <c r="B637" s="21" t="s">
        <v>21</v>
      </c>
      <c r="C637" s="17">
        <f t="shared" si="18"/>
        <v>4</v>
      </c>
      <c r="D637" s="21" t="s">
        <v>42</v>
      </c>
      <c r="E637" s="25">
        <f t="shared" si="19"/>
        <v>4</v>
      </c>
      <c r="F637" s="26" t="s">
        <v>1702</v>
      </c>
      <c r="G637" s="23">
        <v>98</v>
      </c>
      <c r="H637" s="21">
        <v>9.3186605165662705E-7</v>
      </c>
      <c r="I637" s="17">
        <v>1</v>
      </c>
      <c r="J637" s="24">
        <v>42997</v>
      </c>
      <c r="K637" s="67">
        <v>0</v>
      </c>
      <c r="L637" s="25" t="s">
        <v>1703</v>
      </c>
      <c r="M637" s="25" t="s">
        <v>1704</v>
      </c>
      <c r="N637" s="21">
        <v>88</v>
      </c>
      <c r="O637" s="21">
        <v>1</v>
      </c>
      <c r="P637" s="21">
        <v>1</v>
      </c>
      <c r="R637" s="25">
        <v>0.79285714285714293</v>
      </c>
      <c r="S637" s="25">
        <v>0.75</v>
      </c>
      <c r="T637" s="25">
        <v>0.85714285714285721</v>
      </c>
    </row>
    <row r="638" spans="1:20" ht="75">
      <c r="A638" s="21" t="s">
        <v>1633</v>
      </c>
      <c r="B638" s="21" t="s">
        <v>21</v>
      </c>
      <c r="C638" s="17">
        <f t="shared" si="18"/>
        <v>4</v>
      </c>
      <c r="D638" s="21" t="s">
        <v>42</v>
      </c>
      <c r="E638" s="25">
        <f t="shared" si="19"/>
        <v>4</v>
      </c>
      <c r="F638" s="26" t="s">
        <v>1705</v>
      </c>
      <c r="G638" s="23">
        <v>123</v>
      </c>
      <c r="H638" s="21">
        <v>9.8053649580931401E-6</v>
      </c>
      <c r="I638" s="17">
        <v>1</v>
      </c>
      <c r="J638" s="24">
        <v>42925</v>
      </c>
      <c r="K638" s="67">
        <v>0</v>
      </c>
      <c r="L638" s="25" t="s">
        <v>1706</v>
      </c>
      <c r="M638" s="25" t="s">
        <v>1707</v>
      </c>
      <c r="N638" s="21">
        <v>48</v>
      </c>
      <c r="O638" s="21">
        <v>1</v>
      </c>
      <c r="P638" s="21">
        <v>9</v>
      </c>
      <c r="R638" s="25">
        <v>0.53592748348571029</v>
      </c>
      <c r="S638" s="25">
        <v>0.51226009152380281</v>
      </c>
      <c r="T638" s="25">
        <v>0.5714285714285714</v>
      </c>
    </row>
    <row r="639" spans="1:20" ht="90">
      <c r="A639" s="21" t="s">
        <v>1633</v>
      </c>
      <c r="B639" s="21" t="s">
        <v>21</v>
      </c>
      <c r="C639" s="17">
        <f t="shared" si="18"/>
        <v>4</v>
      </c>
      <c r="D639" s="21" t="s">
        <v>42</v>
      </c>
      <c r="E639" s="25">
        <f t="shared" si="19"/>
        <v>4</v>
      </c>
      <c r="F639" s="25" t="s">
        <v>1708</v>
      </c>
      <c r="G639" s="23">
        <v>97</v>
      </c>
      <c r="H639" s="21">
        <v>0.41354520080554702</v>
      </c>
      <c r="I639" s="17">
        <v>1</v>
      </c>
      <c r="J639" s="24">
        <v>42912</v>
      </c>
      <c r="K639" s="67">
        <v>1</v>
      </c>
      <c r="L639" s="25" t="s">
        <v>1709</v>
      </c>
      <c r="M639" s="25" t="s">
        <v>1710</v>
      </c>
      <c r="N639" s="21">
        <v>134</v>
      </c>
      <c r="O639" s="21">
        <v>1</v>
      </c>
      <c r="P639" s="21">
        <v>11</v>
      </c>
      <c r="R639" s="25">
        <v>0.61956949249917193</v>
      </c>
      <c r="S639" s="25">
        <v>0.68181818181818177</v>
      </c>
      <c r="T639" s="25">
        <v>0.52619645852065711</v>
      </c>
    </row>
    <row r="640" spans="1:20" ht="75">
      <c r="A640" s="21" t="s">
        <v>1633</v>
      </c>
      <c r="B640" s="21" t="s">
        <v>21</v>
      </c>
      <c r="C640" s="17">
        <f t="shared" si="18"/>
        <v>4</v>
      </c>
      <c r="D640" s="21" t="s">
        <v>17</v>
      </c>
      <c r="E640" s="25">
        <f t="shared" si="19"/>
        <v>6</v>
      </c>
      <c r="F640" s="22" t="s">
        <v>1711</v>
      </c>
      <c r="G640" s="23">
        <v>32</v>
      </c>
      <c r="H640" s="21">
        <v>5.4772100896020998E-2</v>
      </c>
      <c r="I640" s="17">
        <v>0</v>
      </c>
      <c r="J640" s="24">
        <v>42864</v>
      </c>
      <c r="K640" s="67">
        <v>1</v>
      </c>
      <c r="L640" s="26" t="s">
        <v>1712</v>
      </c>
      <c r="M640" s="25" t="s">
        <v>1713</v>
      </c>
      <c r="N640" s="21">
        <v>36</v>
      </c>
      <c r="O640" s="22">
        <v>3</v>
      </c>
      <c r="P640" s="22">
        <v>29</v>
      </c>
      <c r="R640" s="25">
        <v>0.46417712318145221</v>
      </c>
      <c r="S640" s="25">
        <v>0.61983471074380159</v>
      </c>
      <c r="T640" s="25">
        <v>0.23069074183792801</v>
      </c>
    </row>
    <row r="641" spans="1:20" ht="60">
      <c r="A641" s="21" t="s">
        <v>1714</v>
      </c>
      <c r="B641" s="21" t="s">
        <v>21</v>
      </c>
      <c r="C641" s="17">
        <f t="shared" si="18"/>
        <v>4</v>
      </c>
      <c r="D641" s="21" t="s">
        <v>17</v>
      </c>
      <c r="E641" s="25">
        <f t="shared" si="19"/>
        <v>6</v>
      </c>
      <c r="F641" s="22" t="s">
        <v>1715</v>
      </c>
      <c r="G641" s="23">
        <v>28</v>
      </c>
      <c r="H641" s="21">
        <v>0.89818680049290101</v>
      </c>
      <c r="I641" s="17">
        <v>0</v>
      </c>
      <c r="J641" s="24">
        <v>43968</v>
      </c>
      <c r="K641" s="67">
        <v>1</v>
      </c>
      <c r="L641" s="26" t="s">
        <v>1716</v>
      </c>
      <c r="M641" s="25" t="s">
        <v>1717</v>
      </c>
      <c r="N641" s="21">
        <v>85</v>
      </c>
      <c r="O641" s="22">
        <v>2</v>
      </c>
      <c r="P641" s="22">
        <v>15</v>
      </c>
      <c r="R641" s="25">
        <v>0.58777757502191386</v>
      </c>
      <c r="S641" s="25">
        <v>0.68181818181818177</v>
      </c>
      <c r="T641" s="25">
        <v>0.44671666482751182</v>
      </c>
    </row>
    <row r="642" spans="1:20" ht="75">
      <c r="A642" s="21" t="s">
        <v>1714</v>
      </c>
      <c r="B642" s="21" t="s">
        <v>21</v>
      </c>
      <c r="C642" s="17">
        <f t="shared" si="18"/>
        <v>4</v>
      </c>
      <c r="D642" s="21" t="s">
        <v>183</v>
      </c>
      <c r="E642" s="25">
        <f t="shared" si="19"/>
        <v>2</v>
      </c>
      <c r="F642" s="25" t="s">
        <v>1718</v>
      </c>
      <c r="G642" s="23">
        <v>57</v>
      </c>
      <c r="H642" s="21">
        <v>0.107914132654235</v>
      </c>
      <c r="I642" s="17">
        <v>1</v>
      </c>
      <c r="J642" s="24">
        <v>43655</v>
      </c>
      <c r="K642" s="70">
        <v>0</v>
      </c>
      <c r="L642" s="22" t="s">
        <v>1719</v>
      </c>
      <c r="M642" s="25" t="s">
        <v>1720</v>
      </c>
      <c r="N642" s="21">
        <v>104</v>
      </c>
      <c r="O642" s="22">
        <v>1</v>
      </c>
      <c r="P642" s="22">
        <v>7</v>
      </c>
      <c r="R642" s="25">
        <v>0.65790511988721811</v>
      </c>
      <c r="S642" s="25">
        <v>0.68181818181818177</v>
      </c>
      <c r="T642" s="25">
        <v>0.62203552699077269</v>
      </c>
    </row>
    <row r="643" spans="1:20" ht="225">
      <c r="A643" s="21" t="s">
        <v>1714</v>
      </c>
      <c r="B643" s="21" t="s">
        <v>21</v>
      </c>
      <c r="C643" s="17">
        <f t="shared" ref="C643:C706" si="20">_xlfn.IFS(B643="建议",1,B643="举报",2,B643="求助",3,B643="投诉",4,B643="咨询",5)</f>
        <v>4</v>
      </c>
      <c r="D643" s="21" t="s">
        <v>17</v>
      </c>
      <c r="E643" s="25">
        <f t="shared" ref="E643:E706" si="21">_xlfn.IFS(D643="12345app",1,D643="e福州app",2,D643="qq",3,D643="电话",4,D643="短信",5,D643="网站",6,D643="微博",7,D643="微信",8,D643="邮件",9)</f>
        <v>6</v>
      </c>
      <c r="F643" s="25" t="s">
        <v>1721</v>
      </c>
      <c r="G643" s="23">
        <v>351</v>
      </c>
      <c r="H643" s="21">
        <v>3.6265236133648001E-5</v>
      </c>
      <c r="I643" s="17">
        <v>1</v>
      </c>
      <c r="J643" s="24">
        <v>43655</v>
      </c>
      <c r="K643" s="67">
        <v>0</v>
      </c>
      <c r="L643" s="17" t="s">
        <v>1722</v>
      </c>
      <c r="M643" s="17" t="s">
        <v>1723</v>
      </c>
      <c r="N643" s="21">
        <v>125</v>
      </c>
      <c r="O643" s="21">
        <v>2</v>
      </c>
      <c r="P643" s="21">
        <v>3</v>
      </c>
      <c r="R643" s="25">
        <v>0.63911732854463121</v>
      </c>
      <c r="S643" s="25">
        <v>0.5634861006761831</v>
      </c>
      <c r="T643" s="25">
        <v>0.75256417034730327</v>
      </c>
    </row>
    <row r="644" spans="1:20" ht="225">
      <c r="A644" s="21" t="s">
        <v>1714</v>
      </c>
      <c r="B644" s="21" t="s">
        <v>21</v>
      </c>
      <c r="C644" s="17">
        <f t="shared" si="20"/>
        <v>4</v>
      </c>
      <c r="D644" s="21" t="s">
        <v>17</v>
      </c>
      <c r="E644" s="25">
        <f t="shared" si="21"/>
        <v>6</v>
      </c>
      <c r="F644" s="25" t="s">
        <v>1724</v>
      </c>
      <c r="G644" s="23">
        <v>367</v>
      </c>
      <c r="H644" s="21">
        <v>1.0440929790744899E-6</v>
      </c>
      <c r="I644" s="17">
        <v>1</v>
      </c>
      <c r="J644" s="24">
        <v>43655</v>
      </c>
      <c r="K644" s="67">
        <v>0</v>
      </c>
      <c r="L644" s="17" t="s">
        <v>1725</v>
      </c>
      <c r="M644" s="17" t="s">
        <v>1726</v>
      </c>
      <c r="N644" s="21">
        <v>127</v>
      </c>
      <c r="O644" s="21">
        <v>2</v>
      </c>
      <c r="P644" s="21">
        <v>3</v>
      </c>
      <c r="R644" s="25">
        <v>0.67292649458520226</v>
      </c>
      <c r="S644" s="25">
        <v>0.61983471074380148</v>
      </c>
      <c r="T644" s="25">
        <v>0.75256417034730327</v>
      </c>
    </row>
    <row r="645" spans="1:20" ht="105">
      <c r="A645" s="21" t="s">
        <v>1714</v>
      </c>
      <c r="B645" s="21" t="s">
        <v>80</v>
      </c>
      <c r="C645" s="17">
        <f t="shared" si="20"/>
        <v>1</v>
      </c>
      <c r="D645" s="21" t="s">
        <v>543</v>
      </c>
      <c r="E645" s="25">
        <f t="shared" si="21"/>
        <v>1</v>
      </c>
      <c r="F645" s="22" t="s">
        <v>1727</v>
      </c>
      <c r="G645" s="23">
        <v>159</v>
      </c>
      <c r="H645" s="21">
        <v>1.87280862242231E-2</v>
      </c>
      <c r="I645" s="17">
        <v>1</v>
      </c>
      <c r="J645" s="24">
        <v>43556</v>
      </c>
      <c r="K645" s="67">
        <v>1</v>
      </c>
      <c r="L645" s="25" t="s">
        <v>1728</v>
      </c>
      <c r="M645" s="25" t="s">
        <v>1729</v>
      </c>
      <c r="N645" s="21">
        <v>141</v>
      </c>
      <c r="O645" s="22">
        <v>1</v>
      </c>
      <c r="P645" s="22">
        <v>3</v>
      </c>
      <c r="R645" s="25">
        <v>0.75102566813892135</v>
      </c>
      <c r="S645" s="25">
        <v>0.75</v>
      </c>
      <c r="T645" s="25">
        <v>0.75256417034730327</v>
      </c>
    </row>
    <row r="646" spans="1:20" ht="255">
      <c r="A646" s="21" t="s">
        <v>1714</v>
      </c>
      <c r="B646" s="21" t="s">
        <v>21</v>
      </c>
      <c r="C646" s="17">
        <f t="shared" si="20"/>
        <v>4</v>
      </c>
      <c r="D646" s="21" t="s">
        <v>543</v>
      </c>
      <c r="E646" s="25">
        <f t="shared" si="21"/>
        <v>1</v>
      </c>
      <c r="F646" s="26" t="s">
        <v>471</v>
      </c>
      <c r="G646" s="23">
        <v>488</v>
      </c>
      <c r="H646" s="21">
        <v>6.6025284461979097E-8</v>
      </c>
      <c r="I646" s="17">
        <v>1</v>
      </c>
      <c r="J646" s="24">
        <v>43409</v>
      </c>
      <c r="K646" s="67">
        <v>0</v>
      </c>
      <c r="L646" s="25" t="s">
        <v>1730</v>
      </c>
      <c r="M646" s="25" t="s">
        <v>1731</v>
      </c>
      <c r="N646" s="21">
        <v>195</v>
      </c>
      <c r="O646" s="21">
        <v>1</v>
      </c>
      <c r="P646" s="21">
        <v>1</v>
      </c>
      <c r="R646" s="25">
        <v>0.50057939762376935</v>
      </c>
      <c r="S646" s="25">
        <v>0.2628704246110441</v>
      </c>
      <c r="T646" s="25">
        <v>0.85714285714285721</v>
      </c>
    </row>
    <row r="647" spans="1:20" ht="135">
      <c r="A647" s="21" t="s">
        <v>1714</v>
      </c>
      <c r="B647" s="21" t="s">
        <v>21</v>
      </c>
      <c r="C647" s="17">
        <f t="shared" si="20"/>
        <v>4</v>
      </c>
      <c r="D647" s="21" t="s">
        <v>17</v>
      </c>
      <c r="E647" s="25">
        <f t="shared" si="21"/>
        <v>6</v>
      </c>
      <c r="F647" s="25" t="s">
        <v>1732</v>
      </c>
      <c r="G647" s="23">
        <v>210</v>
      </c>
      <c r="H647" s="21">
        <v>0.52882295329234597</v>
      </c>
      <c r="I647" s="17">
        <v>0</v>
      </c>
      <c r="J647" s="24">
        <v>43405</v>
      </c>
      <c r="K647" s="67">
        <v>0</v>
      </c>
      <c r="L647" s="17" t="s">
        <v>1733</v>
      </c>
      <c r="M647" s="25" t="s">
        <v>1731</v>
      </c>
      <c r="N647" s="21">
        <v>195</v>
      </c>
      <c r="O647" s="21">
        <v>1</v>
      </c>
      <c r="P647" s="21">
        <v>1</v>
      </c>
      <c r="R647" s="25">
        <v>0.79285714285714293</v>
      </c>
      <c r="S647" s="25">
        <v>0.75</v>
      </c>
      <c r="T647" s="25">
        <v>0.85714285714285721</v>
      </c>
    </row>
    <row r="648" spans="1:20" ht="225">
      <c r="A648" s="21" t="s">
        <v>1714</v>
      </c>
      <c r="B648" s="21" t="s">
        <v>21</v>
      </c>
      <c r="C648" s="17">
        <f t="shared" si="20"/>
        <v>4</v>
      </c>
      <c r="D648" s="21" t="s">
        <v>17</v>
      </c>
      <c r="E648" s="25">
        <f t="shared" si="21"/>
        <v>6</v>
      </c>
      <c r="F648" s="25" t="s">
        <v>1734</v>
      </c>
      <c r="G648" s="23">
        <v>421</v>
      </c>
      <c r="H648" s="21">
        <v>1.08291106096481E-3</v>
      </c>
      <c r="I648" s="17">
        <v>0</v>
      </c>
      <c r="J648" s="24">
        <v>43405</v>
      </c>
      <c r="K648" s="67">
        <v>0</v>
      </c>
      <c r="L648" s="17" t="s">
        <v>1735</v>
      </c>
      <c r="M648" s="25" t="s">
        <v>1731</v>
      </c>
      <c r="N648" s="21">
        <v>195</v>
      </c>
      <c r="O648" s="21">
        <v>1</v>
      </c>
      <c r="P648" s="21">
        <v>1</v>
      </c>
      <c r="R648" s="25">
        <v>0.79285714285714293</v>
      </c>
      <c r="S648" s="25">
        <v>0.75</v>
      </c>
      <c r="T648" s="25">
        <v>0.85714285714285721</v>
      </c>
    </row>
    <row r="649" spans="1:20" ht="225">
      <c r="A649" s="21" t="s">
        <v>1714</v>
      </c>
      <c r="B649" s="21" t="s">
        <v>21</v>
      </c>
      <c r="C649" s="17">
        <f t="shared" si="20"/>
        <v>4</v>
      </c>
      <c r="D649" s="21" t="s">
        <v>17</v>
      </c>
      <c r="E649" s="25">
        <f t="shared" si="21"/>
        <v>6</v>
      </c>
      <c r="F649" s="25" t="s">
        <v>1736</v>
      </c>
      <c r="G649" s="23">
        <v>383</v>
      </c>
      <c r="H649" s="21">
        <v>3.8065062213377101E-10</v>
      </c>
      <c r="I649" s="17">
        <v>1</v>
      </c>
      <c r="J649" s="24">
        <v>43402</v>
      </c>
      <c r="K649" s="67">
        <v>0</v>
      </c>
      <c r="L649" s="17" t="s">
        <v>1737</v>
      </c>
      <c r="M649" s="25" t="s">
        <v>1738</v>
      </c>
      <c r="N649" s="21">
        <v>145</v>
      </c>
      <c r="O649" s="21">
        <v>1</v>
      </c>
      <c r="P649" s="21">
        <v>2</v>
      </c>
      <c r="R649" s="25">
        <v>0.81418779643582317</v>
      </c>
      <c r="S649" s="25">
        <v>0.82500000000000007</v>
      </c>
      <c r="T649" s="25">
        <v>0.79796949108955784</v>
      </c>
    </row>
    <row r="650" spans="1:20" ht="105">
      <c r="A650" s="21" t="s">
        <v>1714</v>
      </c>
      <c r="B650" s="21" t="s">
        <v>21</v>
      </c>
      <c r="C650" s="17">
        <f t="shared" si="20"/>
        <v>4</v>
      </c>
      <c r="D650" s="21" t="s">
        <v>42</v>
      </c>
      <c r="E650" s="25">
        <f t="shared" si="21"/>
        <v>4</v>
      </c>
      <c r="F650" s="26" t="s">
        <v>119</v>
      </c>
      <c r="G650" s="23">
        <v>54</v>
      </c>
      <c r="H650" s="21">
        <v>0.30690915001635699</v>
      </c>
      <c r="I650" s="17">
        <v>1</v>
      </c>
      <c r="J650" s="24">
        <v>43377</v>
      </c>
      <c r="K650" s="67">
        <v>0</v>
      </c>
      <c r="L650" s="25" t="s">
        <v>1739</v>
      </c>
      <c r="M650" s="25" t="s">
        <v>1740</v>
      </c>
      <c r="N650" s="21">
        <v>144</v>
      </c>
      <c r="O650" s="21">
        <v>2</v>
      </c>
      <c r="P650" s="21">
        <v>6</v>
      </c>
      <c r="R650" s="25">
        <v>0.75502915755524702</v>
      </c>
      <c r="S650" s="25">
        <v>0.82500000000000007</v>
      </c>
      <c r="T650" s="25">
        <v>0.65007289388811751</v>
      </c>
    </row>
    <row r="651" spans="1:20" ht="75">
      <c r="A651" s="21" t="s">
        <v>1714</v>
      </c>
      <c r="B651" s="21" t="s">
        <v>21</v>
      </c>
      <c r="C651" s="17">
        <f t="shared" si="20"/>
        <v>4</v>
      </c>
      <c r="D651" s="21" t="s">
        <v>17</v>
      </c>
      <c r="E651" s="25">
        <f t="shared" si="21"/>
        <v>6</v>
      </c>
      <c r="F651" s="25" t="s">
        <v>1741</v>
      </c>
      <c r="G651" s="23">
        <v>121</v>
      </c>
      <c r="H651" s="21">
        <v>0.73060810089682704</v>
      </c>
      <c r="I651" s="17">
        <v>1</v>
      </c>
      <c r="J651" s="24">
        <v>43375</v>
      </c>
      <c r="K651" s="67">
        <v>1</v>
      </c>
      <c r="L651" s="25" t="s">
        <v>1742</v>
      </c>
      <c r="M651" s="25" t="s">
        <v>1743</v>
      </c>
      <c r="N651" s="21">
        <v>39</v>
      </c>
      <c r="O651" s="21">
        <v>1</v>
      </c>
      <c r="P651" s="21">
        <v>7</v>
      </c>
      <c r="R651" s="25">
        <v>0.65790511988721811</v>
      </c>
      <c r="S651" s="25">
        <v>0.68181818181818177</v>
      </c>
      <c r="T651" s="25">
        <v>0.62203552699077269</v>
      </c>
    </row>
    <row r="652" spans="1:20" ht="45">
      <c r="A652" s="21" t="s">
        <v>1714</v>
      </c>
      <c r="B652" s="21" t="s">
        <v>21</v>
      </c>
      <c r="C652" s="17">
        <f t="shared" si="20"/>
        <v>4</v>
      </c>
      <c r="D652" s="21" t="s">
        <v>17</v>
      </c>
      <c r="E652" s="25">
        <f t="shared" si="21"/>
        <v>6</v>
      </c>
      <c r="F652" s="25" t="s">
        <v>1744</v>
      </c>
      <c r="G652" s="23">
        <v>82</v>
      </c>
      <c r="H652" s="21">
        <v>0.92210763237178694</v>
      </c>
      <c r="I652" s="17">
        <v>1</v>
      </c>
      <c r="J652" s="24">
        <v>43137</v>
      </c>
      <c r="K652" s="70">
        <v>0</v>
      </c>
      <c r="L652" s="22" t="s">
        <v>1745</v>
      </c>
      <c r="M652" s="25" t="s">
        <v>1746</v>
      </c>
      <c r="N652" s="21">
        <v>38</v>
      </c>
      <c r="O652" s="56">
        <v>2</v>
      </c>
      <c r="P652" s="56">
        <v>5</v>
      </c>
      <c r="R652" s="25">
        <v>0.76722468700001201</v>
      </c>
      <c r="S652" s="25">
        <v>0.82500000000000007</v>
      </c>
      <c r="T652" s="25">
        <v>0.68056171750003003</v>
      </c>
    </row>
    <row r="653" spans="1:20" ht="135">
      <c r="A653" s="21" t="s">
        <v>1714</v>
      </c>
      <c r="B653" s="21" t="s">
        <v>80</v>
      </c>
      <c r="C653" s="17">
        <f t="shared" si="20"/>
        <v>1</v>
      </c>
      <c r="D653" s="21" t="s">
        <v>17</v>
      </c>
      <c r="E653" s="25">
        <f t="shared" si="21"/>
        <v>6</v>
      </c>
      <c r="F653" s="26" t="s">
        <v>1747</v>
      </c>
      <c r="G653" s="23">
        <v>73</v>
      </c>
      <c r="H653" s="21">
        <v>0.99999999974424003</v>
      </c>
      <c r="I653" s="17">
        <v>1</v>
      </c>
      <c r="J653" s="24">
        <v>43039</v>
      </c>
      <c r="K653" s="67">
        <v>1</v>
      </c>
      <c r="L653" s="25" t="s">
        <v>1748</v>
      </c>
      <c r="M653" s="25" t="s">
        <v>1749</v>
      </c>
      <c r="N653" s="21">
        <v>195</v>
      </c>
      <c r="O653" s="21">
        <v>1</v>
      </c>
      <c r="P653" s="21">
        <v>2</v>
      </c>
      <c r="R653" s="25">
        <v>0.69108862288210404</v>
      </c>
      <c r="S653" s="25">
        <v>0.61983471074380159</v>
      </c>
      <c r="T653" s="25">
        <v>0.79796949108955784</v>
      </c>
    </row>
    <row r="654" spans="1:20" ht="195">
      <c r="A654" s="21" t="s">
        <v>1714</v>
      </c>
      <c r="B654" s="21" t="s">
        <v>21</v>
      </c>
      <c r="C654" s="17">
        <f t="shared" si="20"/>
        <v>4</v>
      </c>
      <c r="D654" s="21" t="s">
        <v>17</v>
      </c>
      <c r="E654" s="25">
        <f t="shared" si="21"/>
        <v>6</v>
      </c>
      <c r="F654" s="25" t="s">
        <v>1750</v>
      </c>
      <c r="G654" s="23">
        <v>294</v>
      </c>
      <c r="H654" s="21">
        <v>0.99980890583770898</v>
      </c>
      <c r="I654" s="17">
        <v>0</v>
      </c>
      <c r="J654" s="24">
        <v>42843</v>
      </c>
      <c r="K654" s="67">
        <v>0</v>
      </c>
      <c r="L654" s="17" t="s">
        <v>1751</v>
      </c>
      <c r="M654" s="25" t="s">
        <v>1752</v>
      </c>
      <c r="N654" s="21">
        <v>93</v>
      </c>
      <c r="O654" s="21">
        <v>2</v>
      </c>
      <c r="P654" s="21">
        <v>8</v>
      </c>
      <c r="R654" s="25">
        <v>0.83732559287164654</v>
      </c>
      <c r="S654" s="25">
        <v>0.9982500000000003</v>
      </c>
      <c r="T654" s="25">
        <v>0.59593898217911567</v>
      </c>
    </row>
    <row r="655" spans="1:20" ht="75">
      <c r="A655" s="21" t="s">
        <v>1714</v>
      </c>
      <c r="B655" s="21" t="s">
        <v>21</v>
      </c>
      <c r="C655" s="17">
        <f t="shared" si="20"/>
        <v>4</v>
      </c>
      <c r="D655" s="21" t="s">
        <v>17</v>
      </c>
      <c r="E655" s="25">
        <f t="shared" si="21"/>
        <v>6</v>
      </c>
      <c r="F655" s="26" t="s">
        <v>1753</v>
      </c>
      <c r="G655" s="23">
        <v>86</v>
      </c>
      <c r="H655" s="21">
        <v>0.25731588991080701</v>
      </c>
      <c r="I655" s="17">
        <v>1</v>
      </c>
      <c r="J655" s="24">
        <v>42622</v>
      </c>
      <c r="K655" s="67">
        <v>1</v>
      </c>
      <c r="L655" s="25" t="s">
        <v>1754</v>
      </c>
      <c r="M655" s="25" t="s">
        <v>1755</v>
      </c>
      <c r="N655" s="21">
        <v>90</v>
      </c>
      <c r="O655" s="21">
        <v>1</v>
      </c>
      <c r="P655" s="21">
        <v>14</v>
      </c>
      <c r="R655" s="25">
        <v>0.63619100647006044</v>
      </c>
      <c r="S655" s="25">
        <v>0.75</v>
      </c>
      <c r="T655" s="25">
        <v>0.46547751617515121</v>
      </c>
    </row>
    <row r="656" spans="1:20" ht="60">
      <c r="A656" s="21" t="s">
        <v>1756</v>
      </c>
      <c r="B656" s="21" t="s">
        <v>21</v>
      </c>
      <c r="C656" s="17">
        <f t="shared" si="20"/>
        <v>4</v>
      </c>
      <c r="D656" s="21" t="s">
        <v>183</v>
      </c>
      <c r="E656" s="25">
        <f t="shared" si="21"/>
        <v>2</v>
      </c>
      <c r="F656" s="22" t="s">
        <v>1757</v>
      </c>
      <c r="G656" s="23">
        <v>99</v>
      </c>
      <c r="H656" s="21">
        <v>2.0965763845748301E-4</v>
      </c>
      <c r="I656" s="17">
        <v>1</v>
      </c>
      <c r="J656" s="24">
        <v>43956</v>
      </c>
      <c r="K656" s="67">
        <v>0</v>
      </c>
      <c r="L656" s="25" t="s">
        <v>1758</v>
      </c>
      <c r="M656" s="25" t="s">
        <v>1759</v>
      </c>
      <c r="N656" s="21">
        <v>76</v>
      </c>
      <c r="O656" s="22">
        <v>1</v>
      </c>
      <c r="P656" s="22">
        <v>2</v>
      </c>
      <c r="R656" s="25">
        <v>0.62654385135010493</v>
      </c>
      <c r="S656" s="25">
        <v>0.51226009152380281</v>
      </c>
      <c r="T656" s="25">
        <v>0.79796949108955784</v>
      </c>
    </row>
    <row r="657" spans="1:20" ht="135">
      <c r="A657" s="21" t="s">
        <v>1756</v>
      </c>
      <c r="B657" s="21" t="s">
        <v>21</v>
      </c>
      <c r="C657" s="17">
        <f t="shared" si="20"/>
        <v>4</v>
      </c>
      <c r="D657" s="21" t="s">
        <v>183</v>
      </c>
      <c r="E657" s="25">
        <f t="shared" si="21"/>
        <v>2</v>
      </c>
      <c r="F657" s="26" t="s">
        <v>1760</v>
      </c>
      <c r="G657" s="23">
        <v>140</v>
      </c>
      <c r="H657" s="21">
        <v>6.6244467689102699E-9</v>
      </c>
      <c r="I657" s="17">
        <v>1</v>
      </c>
      <c r="J657" s="24">
        <v>43849</v>
      </c>
      <c r="K657" s="67">
        <v>0</v>
      </c>
      <c r="L657" s="25" t="s">
        <v>1761</v>
      </c>
      <c r="M657" s="25" t="s">
        <v>1762</v>
      </c>
      <c r="N657" s="21">
        <v>197</v>
      </c>
      <c r="O657" s="21">
        <v>2</v>
      </c>
      <c r="P657" s="21">
        <v>43</v>
      </c>
      <c r="R657" s="25">
        <v>0.43438013627365191</v>
      </c>
      <c r="S657" s="25">
        <v>0.68181818181818177</v>
      </c>
      <c r="T657" s="25">
        <v>6.322306795685706E-2</v>
      </c>
    </row>
    <row r="658" spans="1:20" ht="90">
      <c r="A658" s="21" t="s">
        <v>1756</v>
      </c>
      <c r="B658" s="21" t="s">
        <v>21</v>
      </c>
      <c r="C658" s="17">
        <f t="shared" si="20"/>
        <v>4</v>
      </c>
      <c r="D658" s="21" t="s">
        <v>17</v>
      </c>
      <c r="E658" s="25">
        <f t="shared" si="21"/>
        <v>6</v>
      </c>
      <c r="F658" s="25" t="s">
        <v>1763</v>
      </c>
      <c r="G658" s="23">
        <v>58</v>
      </c>
      <c r="H658" s="21">
        <v>1.07303343983867E-2</v>
      </c>
      <c r="I658" s="17">
        <v>1</v>
      </c>
      <c r="J658" s="24">
        <v>43747</v>
      </c>
      <c r="K658" s="67">
        <v>1</v>
      </c>
      <c r="L658" s="25" t="s">
        <v>1764</v>
      </c>
      <c r="M658" s="25" t="s">
        <v>1765</v>
      </c>
      <c r="N658" s="21">
        <v>48</v>
      </c>
      <c r="O658" s="21">
        <v>1</v>
      </c>
      <c r="P658" s="21">
        <v>12</v>
      </c>
      <c r="R658" s="25">
        <v>0.57395216272412353</v>
      </c>
      <c r="S658" s="25">
        <v>0.61983471074380159</v>
      </c>
      <c r="T658" s="25">
        <v>0.50512834069460655</v>
      </c>
    </row>
    <row r="659" spans="1:20" ht="60">
      <c r="A659" s="21" t="s">
        <v>1756</v>
      </c>
      <c r="B659" s="21" t="s">
        <v>21</v>
      </c>
      <c r="C659" s="17">
        <f t="shared" si="20"/>
        <v>4</v>
      </c>
      <c r="D659" s="21" t="s">
        <v>17</v>
      </c>
      <c r="E659" s="25">
        <f t="shared" si="21"/>
        <v>6</v>
      </c>
      <c r="F659" s="25" t="s">
        <v>1139</v>
      </c>
      <c r="G659" s="23">
        <v>52</v>
      </c>
      <c r="H659" s="21">
        <v>3.34930261306488E-4</v>
      </c>
      <c r="I659" s="17">
        <v>1</v>
      </c>
      <c r="J659" s="24">
        <v>43695</v>
      </c>
      <c r="K659" s="67">
        <v>0</v>
      </c>
      <c r="L659" s="25" t="s">
        <v>1140</v>
      </c>
      <c r="M659" s="25" t="s">
        <v>1141</v>
      </c>
      <c r="N659" s="21">
        <v>82</v>
      </c>
      <c r="O659" s="21">
        <v>1</v>
      </c>
      <c r="P659" s="21">
        <v>2</v>
      </c>
      <c r="R659" s="25">
        <v>0.72827870552673224</v>
      </c>
      <c r="S659" s="25">
        <v>0.68181818181818177</v>
      </c>
      <c r="T659" s="25">
        <v>0.79796949108955784</v>
      </c>
    </row>
    <row r="660" spans="1:20" ht="60">
      <c r="A660" s="21" t="s">
        <v>1756</v>
      </c>
      <c r="B660" s="21" t="s">
        <v>21</v>
      </c>
      <c r="C660" s="17">
        <f t="shared" si="20"/>
        <v>4</v>
      </c>
      <c r="D660" s="21" t="s">
        <v>17</v>
      </c>
      <c r="E660" s="25">
        <f t="shared" si="21"/>
        <v>6</v>
      </c>
      <c r="F660" s="25" t="s">
        <v>1766</v>
      </c>
      <c r="G660" s="23">
        <v>29</v>
      </c>
      <c r="H660" s="21">
        <v>6.5025919477893601E-2</v>
      </c>
      <c r="I660" s="17">
        <v>1</v>
      </c>
      <c r="J660" s="24">
        <v>43584</v>
      </c>
      <c r="K660" s="67">
        <v>0</v>
      </c>
      <c r="L660" s="26" t="s">
        <v>1767</v>
      </c>
      <c r="M660" s="25" t="s">
        <v>1768</v>
      </c>
      <c r="N660" s="21">
        <v>86</v>
      </c>
      <c r="O660" s="21">
        <v>1</v>
      </c>
      <c r="P660" s="21">
        <v>1</v>
      </c>
      <c r="R660" s="25">
        <v>0.88735714285714296</v>
      </c>
      <c r="S660" s="25">
        <v>0.9075000000000002</v>
      </c>
      <c r="T660" s="25">
        <v>0.85714285714285721</v>
      </c>
    </row>
    <row r="661" spans="1:20" ht="60">
      <c r="A661" s="21" t="s">
        <v>1756</v>
      </c>
      <c r="B661" s="21" t="s">
        <v>25</v>
      </c>
      <c r="C661" s="17">
        <f t="shared" si="20"/>
        <v>5</v>
      </c>
      <c r="D661" s="21" t="s">
        <v>17</v>
      </c>
      <c r="E661" s="25">
        <f t="shared" si="21"/>
        <v>6</v>
      </c>
      <c r="F661" s="25" t="s">
        <v>1769</v>
      </c>
      <c r="G661" s="23">
        <v>101</v>
      </c>
      <c r="H661" s="21">
        <v>0.227309097870039</v>
      </c>
      <c r="I661" s="17">
        <v>1</v>
      </c>
      <c r="J661" s="24">
        <v>43582</v>
      </c>
      <c r="K661" s="67">
        <v>1</v>
      </c>
      <c r="L661" s="25" t="s">
        <v>1770</v>
      </c>
      <c r="M661" s="25" t="s">
        <v>1768</v>
      </c>
      <c r="N661" s="21">
        <v>86</v>
      </c>
      <c r="O661" s="21">
        <v>2</v>
      </c>
      <c r="P661" s="21">
        <v>3</v>
      </c>
      <c r="R661" s="25">
        <v>0.63911732854463121</v>
      </c>
      <c r="S661" s="25">
        <v>0.5634861006761831</v>
      </c>
      <c r="T661" s="25">
        <v>0.75256417034730327</v>
      </c>
    </row>
    <row r="662" spans="1:20" ht="60">
      <c r="A662" s="21" t="s">
        <v>1756</v>
      </c>
      <c r="B662" s="21" t="s">
        <v>21</v>
      </c>
      <c r="C662" s="17">
        <f t="shared" si="20"/>
        <v>4</v>
      </c>
      <c r="D662" s="21" t="s">
        <v>17</v>
      </c>
      <c r="E662" s="25">
        <f t="shared" si="21"/>
        <v>6</v>
      </c>
      <c r="F662" s="22" t="s">
        <v>1771</v>
      </c>
      <c r="G662" s="23">
        <v>22</v>
      </c>
      <c r="H662" s="21">
        <v>3.9795081196877802E-2</v>
      </c>
      <c r="I662" s="17">
        <v>1</v>
      </c>
      <c r="J662" s="24">
        <v>43529</v>
      </c>
      <c r="K662" s="67">
        <v>1</v>
      </c>
      <c r="L662" s="26" t="s">
        <v>1772</v>
      </c>
      <c r="M662" s="25" t="s">
        <v>1773</v>
      </c>
      <c r="N662" s="21">
        <v>66</v>
      </c>
      <c r="O662" s="22">
        <v>1</v>
      </c>
      <c r="P662" s="22">
        <v>14</v>
      </c>
      <c r="R662" s="25">
        <v>0.63619100647006044</v>
      </c>
      <c r="S662" s="25">
        <v>0.75</v>
      </c>
      <c r="T662" s="25">
        <v>0.46547751617515121</v>
      </c>
    </row>
    <row r="663" spans="1:20" ht="45">
      <c r="A663" s="21" t="s">
        <v>1756</v>
      </c>
      <c r="B663" s="21" t="s">
        <v>21</v>
      </c>
      <c r="C663" s="17">
        <f t="shared" si="20"/>
        <v>4</v>
      </c>
      <c r="D663" s="21" t="s">
        <v>17</v>
      </c>
      <c r="E663" s="25">
        <f t="shared" si="21"/>
        <v>6</v>
      </c>
      <c r="F663" s="26" t="s">
        <v>1774</v>
      </c>
      <c r="G663" s="23">
        <v>68</v>
      </c>
      <c r="H663" s="21">
        <v>0.87684327279083996</v>
      </c>
      <c r="I663" s="17">
        <v>1</v>
      </c>
      <c r="J663" s="24">
        <v>43471</v>
      </c>
      <c r="K663" s="67">
        <v>0</v>
      </c>
      <c r="L663" s="17" t="s">
        <v>1775</v>
      </c>
      <c r="M663" s="25" t="s">
        <v>1776</v>
      </c>
      <c r="N663" s="21">
        <v>28</v>
      </c>
      <c r="O663" s="21">
        <v>2</v>
      </c>
      <c r="P663" s="21">
        <v>4</v>
      </c>
      <c r="R663" s="25">
        <v>0.73571428571428577</v>
      </c>
      <c r="S663" s="25">
        <v>0.75</v>
      </c>
      <c r="T663" s="25">
        <v>0.7142857142857143</v>
      </c>
    </row>
    <row r="664" spans="1:20" ht="45">
      <c r="A664" s="21" t="s">
        <v>1756</v>
      </c>
      <c r="B664" s="21" t="s">
        <v>80</v>
      </c>
      <c r="C664" s="17">
        <f t="shared" si="20"/>
        <v>1</v>
      </c>
      <c r="D664" s="21" t="s">
        <v>17</v>
      </c>
      <c r="E664" s="25">
        <f t="shared" si="21"/>
        <v>6</v>
      </c>
      <c r="F664" s="25" t="s">
        <v>1777</v>
      </c>
      <c r="G664" s="23">
        <v>73</v>
      </c>
      <c r="H664" s="21">
        <v>4.0224674678057598E-2</v>
      </c>
      <c r="I664" s="17">
        <v>1</v>
      </c>
      <c r="J664" s="24">
        <v>43459</v>
      </c>
      <c r="K664" s="67">
        <v>1</v>
      </c>
      <c r="L664" s="25" t="s">
        <v>1778</v>
      </c>
      <c r="M664" s="25" t="s">
        <v>1779</v>
      </c>
      <c r="N664" s="21">
        <v>61</v>
      </c>
      <c r="O664" s="21">
        <v>3</v>
      </c>
      <c r="P664" s="21">
        <v>2</v>
      </c>
      <c r="R664" s="25">
        <v>0.76918779643582313</v>
      </c>
      <c r="S664" s="25">
        <v>0.75</v>
      </c>
      <c r="T664" s="25">
        <v>0.79796949108955784</v>
      </c>
    </row>
    <row r="665" spans="1:20" ht="45">
      <c r="A665" s="21" t="s">
        <v>1756</v>
      </c>
      <c r="B665" s="21" t="s">
        <v>25</v>
      </c>
      <c r="C665" s="17">
        <f t="shared" si="20"/>
        <v>5</v>
      </c>
      <c r="D665" s="21" t="s">
        <v>17</v>
      </c>
      <c r="E665" s="25">
        <f t="shared" si="21"/>
        <v>6</v>
      </c>
      <c r="F665" s="25" t="s">
        <v>1780</v>
      </c>
      <c r="G665" s="23">
        <v>59</v>
      </c>
      <c r="H665" s="21">
        <v>0.99476002260829399</v>
      </c>
      <c r="I665" s="17">
        <v>1</v>
      </c>
      <c r="J665" s="24">
        <v>43390</v>
      </c>
      <c r="K665" s="67">
        <v>1</v>
      </c>
      <c r="L665" s="25" t="s">
        <v>1781</v>
      </c>
      <c r="M665" s="25" t="s">
        <v>1782</v>
      </c>
      <c r="N665" s="21">
        <v>55</v>
      </c>
      <c r="O665" s="21">
        <v>1</v>
      </c>
      <c r="P665" s="21">
        <v>0</v>
      </c>
      <c r="R665" s="25">
        <v>0.80909090909090908</v>
      </c>
      <c r="S665" s="25">
        <v>0.68181818181818177</v>
      </c>
      <c r="T665" s="25">
        <v>1</v>
      </c>
    </row>
    <row r="666" spans="1:20" ht="75">
      <c r="A666" s="21" t="s">
        <v>1756</v>
      </c>
      <c r="B666" s="21" t="s">
        <v>21</v>
      </c>
      <c r="C666" s="17">
        <f t="shared" si="20"/>
        <v>4</v>
      </c>
      <c r="D666" s="21" t="s">
        <v>17</v>
      </c>
      <c r="E666" s="25">
        <f t="shared" si="21"/>
        <v>6</v>
      </c>
      <c r="F666" s="25" t="s">
        <v>1783</v>
      </c>
      <c r="G666" s="23">
        <v>140</v>
      </c>
      <c r="H666" s="21">
        <v>0.96907993091830402</v>
      </c>
      <c r="I666" s="17">
        <v>0</v>
      </c>
      <c r="J666" s="24">
        <v>43336</v>
      </c>
      <c r="K666" s="67">
        <v>1</v>
      </c>
      <c r="L666" s="17" t="s">
        <v>1784</v>
      </c>
      <c r="M666" s="25" t="s">
        <v>1785</v>
      </c>
      <c r="N666" s="21">
        <v>45</v>
      </c>
      <c r="O666" s="21">
        <v>3</v>
      </c>
      <c r="P666" s="21">
        <v>45</v>
      </c>
      <c r="R666" s="25">
        <v>0.42576497009094511</v>
      </c>
      <c r="S666" s="25">
        <v>0.68181818181818177</v>
      </c>
      <c r="T666" s="25">
        <v>4.1685152500090077E-2</v>
      </c>
    </row>
    <row r="667" spans="1:20" ht="45">
      <c r="A667" s="21" t="s">
        <v>1756</v>
      </c>
      <c r="B667" s="21" t="s">
        <v>21</v>
      </c>
      <c r="C667" s="17">
        <f t="shared" si="20"/>
        <v>4</v>
      </c>
      <c r="D667" s="21" t="s">
        <v>17</v>
      </c>
      <c r="E667" s="25">
        <f t="shared" si="21"/>
        <v>6</v>
      </c>
      <c r="F667" s="25" t="s">
        <v>1786</v>
      </c>
      <c r="G667" s="23">
        <v>47</v>
      </c>
      <c r="H667" s="21">
        <v>0.19413459312328701</v>
      </c>
      <c r="I667" s="17">
        <v>0</v>
      </c>
      <c r="J667" s="24">
        <v>43332</v>
      </c>
      <c r="K667" s="67">
        <v>1</v>
      </c>
      <c r="L667" s="25" t="s">
        <v>1787</v>
      </c>
      <c r="M667" s="25" t="s">
        <v>1788</v>
      </c>
      <c r="N667" s="21">
        <v>66</v>
      </c>
      <c r="O667" s="21">
        <v>1</v>
      </c>
      <c r="P667" s="21">
        <v>4</v>
      </c>
      <c r="R667" s="25">
        <v>0.73571428571428577</v>
      </c>
      <c r="S667" s="25">
        <v>0.75</v>
      </c>
      <c r="T667" s="25">
        <v>0.7142857142857143</v>
      </c>
    </row>
    <row r="668" spans="1:20" ht="60">
      <c r="A668" s="21" t="s">
        <v>1756</v>
      </c>
      <c r="B668" s="21" t="s">
        <v>21</v>
      </c>
      <c r="C668" s="17">
        <f t="shared" si="20"/>
        <v>4</v>
      </c>
      <c r="D668" s="21" t="s">
        <v>17</v>
      </c>
      <c r="E668" s="25">
        <f t="shared" si="21"/>
        <v>6</v>
      </c>
      <c r="F668" s="25" t="s">
        <v>1789</v>
      </c>
      <c r="G668" s="23">
        <v>50</v>
      </c>
      <c r="H668" s="21">
        <v>0.62785278839811298</v>
      </c>
      <c r="I668" s="17">
        <v>0</v>
      </c>
      <c r="J668" s="24">
        <v>43332</v>
      </c>
      <c r="K668" s="67">
        <v>1</v>
      </c>
      <c r="L668" s="25" t="s">
        <v>1790</v>
      </c>
      <c r="M668" s="25" t="s">
        <v>1791</v>
      </c>
      <c r="N668" s="21">
        <v>42</v>
      </c>
      <c r="O668" s="21">
        <v>3</v>
      </c>
      <c r="P668" s="21">
        <v>25</v>
      </c>
      <c r="R668" s="25">
        <v>0.56428571428571428</v>
      </c>
      <c r="S668" s="25">
        <v>0.75</v>
      </c>
      <c r="T668" s="25">
        <v>0.2857142857142857</v>
      </c>
    </row>
    <row r="669" spans="1:20" ht="105">
      <c r="A669" s="21" t="s">
        <v>1756</v>
      </c>
      <c r="B669" s="21" t="s">
        <v>21</v>
      </c>
      <c r="C669" s="17">
        <f t="shared" si="20"/>
        <v>4</v>
      </c>
      <c r="D669" s="21" t="s">
        <v>42</v>
      </c>
      <c r="E669" s="25">
        <f t="shared" si="21"/>
        <v>4</v>
      </c>
      <c r="F669" s="25" t="s">
        <v>1792</v>
      </c>
      <c r="G669" s="23">
        <v>151</v>
      </c>
      <c r="H669" s="21">
        <v>2.7371547250965002E-9</v>
      </c>
      <c r="I669" s="17">
        <v>1</v>
      </c>
      <c r="J669" s="24">
        <v>43205</v>
      </c>
      <c r="K669" s="67">
        <v>0</v>
      </c>
      <c r="L669" s="25" t="s">
        <v>1793</v>
      </c>
      <c r="M669" s="25" t="s">
        <v>1794</v>
      </c>
      <c r="N669" s="21">
        <v>148</v>
      </c>
      <c r="O669" s="21">
        <v>1</v>
      </c>
      <c r="P669" s="21">
        <v>4</v>
      </c>
      <c r="R669" s="25">
        <v>0.65761511216056667</v>
      </c>
      <c r="S669" s="25">
        <v>0.61983471074380148</v>
      </c>
      <c r="T669" s="25">
        <v>0.7142857142857143</v>
      </c>
    </row>
    <row r="670" spans="1:20" ht="105">
      <c r="A670" s="21" t="s">
        <v>1756</v>
      </c>
      <c r="B670" s="21" t="s">
        <v>21</v>
      </c>
      <c r="C670" s="17">
        <f t="shared" si="20"/>
        <v>4</v>
      </c>
      <c r="D670" s="21" t="s">
        <v>42</v>
      </c>
      <c r="E670" s="25">
        <f t="shared" si="21"/>
        <v>4</v>
      </c>
      <c r="F670" s="17" t="s">
        <v>300</v>
      </c>
      <c r="G670" s="23">
        <v>40</v>
      </c>
      <c r="H670" s="21">
        <v>7.1047605458802399E-2</v>
      </c>
      <c r="I670" s="17">
        <v>1</v>
      </c>
      <c r="J670" s="53">
        <v>43204</v>
      </c>
      <c r="K670" s="67">
        <v>0</v>
      </c>
      <c r="L670" s="25" t="s">
        <v>1795</v>
      </c>
      <c r="M670" s="25" t="s">
        <v>1794</v>
      </c>
      <c r="N670" s="21">
        <v>148</v>
      </c>
      <c r="O670" s="21">
        <v>2</v>
      </c>
      <c r="P670" s="21">
        <v>5</v>
      </c>
      <c r="R670" s="25">
        <v>0.76722468700001201</v>
      </c>
      <c r="S670" s="25">
        <v>0.82500000000000007</v>
      </c>
      <c r="T670" s="25">
        <v>0.68056171750003003</v>
      </c>
    </row>
    <row r="671" spans="1:20" ht="105">
      <c r="A671" s="21" t="s">
        <v>1756</v>
      </c>
      <c r="B671" s="21" t="s">
        <v>21</v>
      </c>
      <c r="C671" s="17">
        <f t="shared" si="20"/>
        <v>4</v>
      </c>
      <c r="D671" s="21" t="s">
        <v>42</v>
      </c>
      <c r="E671" s="25">
        <f t="shared" si="21"/>
        <v>4</v>
      </c>
      <c r="F671" s="26" t="s">
        <v>119</v>
      </c>
      <c r="G671" s="23">
        <v>39</v>
      </c>
      <c r="H671" s="21">
        <v>3.5462565777630697E-2</v>
      </c>
      <c r="I671" s="17">
        <v>1</v>
      </c>
      <c r="J671" s="24">
        <v>43200</v>
      </c>
      <c r="K671" s="67">
        <v>0</v>
      </c>
      <c r="L671" s="25" t="s">
        <v>1796</v>
      </c>
      <c r="M671" s="25" t="s">
        <v>1797</v>
      </c>
      <c r="N671" s="21">
        <v>157</v>
      </c>
      <c r="O671" s="21">
        <v>2</v>
      </c>
      <c r="P671" s="21">
        <v>2</v>
      </c>
      <c r="R671" s="25">
        <v>0.76918779643582313</v>
      </c>
      <c r="S671" s="25">
        <v>0.75</v>
      </c>
      <c r="T671" s="25">
        <v>0.79796949108955784</v>
      </c>
    </row>
    <row r="672" spans="1:20" ht="90">
      <c r="A672" s="21" t="s">
        <v>1756</v>
      </c>
      <c r="B672" s="21" t="s">
        <v>21</v>
      </c>
      <c r="C672" s="17">
        <f t="shared" si="20"/>
        <v>4</v>
      </c>
      <c r="D672" s="21" t="s">
        <v>42</v>
      </c>
      <c r="E672" s="25">
        <f t="shared" si="21"/>
        <v>4</v>
      </c>
      <c r="F672" s="25" t="s">
        <v>1798</v>
      </c>
      <c r="G672" s="23">
        <v>159</v>
      </c>
      <c r="H672" s="21">
        <v>0.99999999992477495</v>
      </c>
      <c r="I672" s="17">
        <v>1</v>
      </c>
      <c r="J672" s="24">
        <v>43179</v>
      </c>
      <c r="K672" s="67">
        <v>1</v>
      </c>
      <c r="L672" s="25" t="s">
        <v>1799</v>
      </c>
      <c r="M672" s="25" t="s">
        <v>1800</v>
      </c>
      <c r="N672" s="21">
        <v>77</v>
      </c>
      <c r="O672" s="21">
        <v>2</v>
      </c>
      <c r="P672" s="21">
        <v>3</v>
      </c>
      <c r="R672" s="25">
        <v>0.63911732854463121</v>
      </c>
      <c r="S672" s="25">
        <v>0.5634861006761831</v>
      </c>
      <c r="T672" s="25">
        <v>0.75256417034730327</v>
      </c>
    </row>
    <row r="673" spans="1:20" ht="120">
      <c r="A673" s="21" t="s">
        <v>1756</v>
      </c>
      <c r="B673" s="21" t="s">
        <v>21</v>
      </c>
      <c r="C673" s="17">
        <f t="shared" si="20"/>
        <v>4</v>
      </c>
      <c r="D673" s="21" t="s">
        <v>42</v>
      </c>
      <c r="E673" s="25">
        <f t="shared" si="21"/>
        <v>4</v>
      </c>
      <c r="F673" s="26" t="s">
        <v>119</v>
      </c>
      <c r="G673" s="23">
        <v>45</v>
      </c>
      <c r="H673" s="21">
        <v>1.16738542709227E-2</v>
      </c>
      <c r="I673" s="17">
        <v>1</v>
      </c>
      <c r="J673" s="24">
        <v>43080</v>
      </c>
      <c r="K673" s="67">
        <v>0</v>
      </c>
      <c r="L673" s="25" t="s">
        <v>1801</v>
      </c>
      <c r="M673" s="25" t="s">
        <v>1802</v>
      </c>
      <c r="N673" s="21">
        <v>179</v>
      </c>
      <c r="O673" s="21">
        <v>2</v>
      </c>
      <c r="P673" s="21">
        <v>2</v>
      </c>
      <c r="R673" s="25">
        <v>0.81418779643582317</v>
      </c>
      <c r="S673" s="25">
        <v>0.82500000000000007</v>
      </c>
      <c r="T673" s="25">
        <v>0.79796949108955784</v>
      </c>
    </row>
    <row r="674" spans="1:20" ht="105">
      <c r="A674" s="21" t="s">
        <v>1756</v>
      </c>
      <c r="B674" s="21" t="s">
        <v>21</v>
      </c>
      <c r="C674" s="17">
        <f t="shared" si="20"/>
        <v>4</v>
      </c>
      <c r="D674" s="21" t="s">
        <v>17</v>
      </c>
      <c r="E674" s="25">
        <f t="shared" si="21"/>
        <v>6</v>
      </c>
      <c r="F674" s="25" t="s">
        <v>1803</v>
      </c>
      <c r="G674" s="23">
        <v>87</v>
      </c>
      <c r="H674" s="21">
        <v>2.1602547637288301E-3</v>
      </c>
      <c r="I674" s="17">
        <v>1</v>
      </c>
      <c r="J674" s="24">
        <v>43072</v>
      </c>
      <c r="K674" s="67">
        <v>0</v>
      </c>
      <c r="L674" s="25" t="s">
        <v>1804</v>
      </c>
      <c r="M674" s="25" t="s">
        <v>1805</v>
      </c>
      <c r="N674" s="21">
        <v>152</v>
      </c>
      <c r="O674" s="21">
        <v>1</v>
      </c>
      <c r="P674" s="21">
        <v>2</v>
      </c>
      <c r="R674" s="25">
        <v>0.76918779643582313</v>
      </c>
      <c r="S674" s="25">
        <v>0.75</v>
      </c>
      <c r="T674" s="25">
        <v>0.79796949108955784</v>
      </c>
    </row>
    <row r="675" spans="1:20" ht="120">
      <c r="A675" s="21" t="s">
        <v>1756</v>
      </c>
      <c r="B675" s="21" t="s">
        <v>21</v>
      </c>
      <c r="C675" s="17">
        <f t="shared" si="20"/>
        <v>4</v>
      </c>
      <c r="D675" s="21" t="s">
        <v>42</v>
      </c>
      <c r="E675" s="25">
        <f t="shared" si="21"/>
        <v>4</v>
      </c>
      <c r="F675" s="26" t="s">
        <v>140</v>
      </c>
      <c r="G675" s="23">
        <v>56</v>
      </c>
      <c r="H675" s="21">
        <v>6.5401438698486896E-3</v>
      </c>
      <c r="I675" s="17">
        <v>1</v>
      </c>
      <c r="J675" s="24">
        <v>43071</v>
      </c>
      <c r="K675" s="67">
        <v>0</v>
      </c>
      <c r="L675" s="25" t="s">
        <v>1806</v>
      </c>
      <c r="M675" s="25" t="s">
        <v>1807</v>
      </c>
      <c r="N675" s="21">
        <v>184</v>
      </c>
      <c r="O675" s="21">
        <v>2</v>
      </c>
      <c r="P675" s="21">
        <v>4</v>
      </c>
      <c r="R675" s="25">
        <v>0.78071428571428569</v>
      </c>
      <c r="S675" s="25">
        <v>0.82500000000000007</v>
      </c>
      <c r="T675" s="25">
        <v>0.7142857142857143</v>
      </c>
    </row>
    <row r="676" spans="1:20" ht="120">
      <c r="A676" s="21" t="s">
        <v>1756</v>
      </c>
      <c r="B676" s="21" t="s">
        <v>21</v>
      </c>
      <c r="C676" s="17">
        <f t="shared" si="20"/>
        <v>4</v>
      </c>
      <c r="D676" s="21" t="s">
        <v>17</v>
      </c>
      <c r="E676" s="25">
        <f t="shared" si="21"/>
        <v>6</v>
      </c>
      <c r="F676" s="25" t="s">
        <v>1808</v>
      </c>
      <c r="G676" s="23">
        <v>169</v>
      </c>
      <c r="H676" s="21">
        <v>6.4502247895115204E-6</v>
      </c>
      <c r="I676" s="17">
        <v>1</v>
      </c>
      <c r="J676" s="24">
        <v>43067</v>
      </c>
      <c r="K676" s="67">
        <v>0</v>
      </c>
      <c r="L676" s="25" t="s">
        <v>1809</v>
      </c>
      <c r="M676" s="25" t="s">
        <v>1810</v>
      </c>
      <c r="N676" s="21">
        <v>178</v>
      </c>
      <c r="O676" s="21">
        <v>2</v>
      </c>
      <c r="P676" s="21">
        <v>13</v>
      </c>
      <c r="R676" s="25">
        <v>0.68896849854491493</v>
      </c>
      <c r="S676" s="25">
        <v>0.82500000000000007</v>
      </c>
      <c r="T676" s="25">
        <v>0.48492124636228728</v>
      </c>
    </row>
    <row r="677" spans="1:20" ht="120">
      <c r="A677" s="21" t="s">
        <v>1756</v>
      </c>
      <c r="B677" s="21" t="s">
        <v>21</v>
      </c>
      <c r="C677" s="17">
        <f t="shared" si="20"/>
        <v>4</v>
      </c>
      <c r="D677" s="21" t="s">
        <v>42</v>
      </c>
      <c r="E677" s="25">
        <f t="shared" si="21"/>
        <v>4</v>
      </c>
      <c r="F677" s="26" t="s">
        <v>243</v>
      </c>
      <c r="G677" s="23">
        <v>52</v>
      </c>
      <c r="H677" s="21">
        <v>0.15184457775517601</v>
      </c>
      <c r="I677" s="17">
        <v>1</v>
      </c>
      <c r="J677" s="24">
        <v>43063</v>
      </c>
      <c r="K677" s="67">
        <v>0</v>
      </c>
      <c r="L677" s="25" t="s">
        <v>1811</v>
      </c>
      <c r="M677" s="25" t="s">
        <v>1812</v>
      </c>
      <c r="N677" s="21">
        <v>176</v>
      </c>
      <c r="O677" s="21">
        <v>2</v>
      </c>
      <c r="P677" s="21">
        <v>6</v>
      </c>
      <c r="R677" s="25">
        <v>0.75502915755524702</v>
      </c>
      <c r="S677" s="25">
        <v>0.82500000000000007</v>
      </c>
      <c r="T677" s="25">
        <v>0.65007289388811751</v>
      </c>
    </row>
    <row r="678" spans="1:20" ht="45">
      <c r="A678" s="21" t="s">
        <v>1756</v>
      </c>
      <c r="B678" s="21" t="s">
        <v>21</v>
      </c>
      <c r="C678" s="17">
        <f t="shared" si="20"/>
        <v>4</v>
      </c>
      <c r="D678" s="21" t="s">
        <v>42</v>
      </c>
      <c r="E678" s="25">
        <f t="shared" si="21"/>
        <v>4</v>
      </c>
      <c r="F678" s="22" t="s">
        <v>243</v>
      </c>
      <c r="G678" s="23">
        <v>39</v>
      </c>
      <c r="H678" s="21">
        <v>2.7293563433998101E-2</v>
      </c>
      <c r="I678" s="17">
        <v>1</v>
      </c>
      <c r="J678" s="24">
        <v>43030</v>
      </c>
      <c r="K678" s="67">
        <v>0</v>
      </c>
      <c r="L678" s="25" t="s">
        <v>1813</v>
      </c>
      <c r="M678" s="25" t="s">
        <v>1814</v>
      </c>
      <c r="N678" s="21">
        <v>47</v>
      </c>
      <c r="O678" s="22">
        <v>1</v>
      </c>
      <c r="P678" s="22">
        <v>1</v>
      </c>
      <c r="R678" s="25">
        <v>0.83785714285714286</v>
      </c>
      <c r="S678" s="25">
        <v>0.82500000000000007</v>
      </c>
      <c r="T678" s="25">
        <v>0.85714285714285721</v>
      </c>
    </row>
    <row r="679" spans="1:20" ht="105">
      <c r="A679" s="21" t="s">
        <v>1756</v>
      </c>
      <c r="B679" s="21" t="s">
        <v>21</v>
      </c>
      <c r="C679" s="17">
        <f t="shared" si="20"/>
        <v>4</v>
      </c>
      <c r="D679" s="21" t="s">
        <v>17</v>
      </c>
      <c r="E679" s="25">
        <f t="shared" si="21"/>
        <v>6</v>
      </c>
      <c r="F679" s="25" t="s">
        <v>1815</v>
      </c>
      <c r="G679" s="23">
        <v>154</v>
      </c>
      <c r="H679" s="21">
        <v>7.4900813329392707E-9</v>
      </c>
      <c r="I679" s="17">
        <v>0</v>
      </c>
      <c r="J679" s="24">
        <v>43025</v>
      </c>
      <c r="K679" s="67">
        <v>0</v>
      </c>
      <c r="L679" s="25" t="s">
        <v>1816</v>
      </c>
      <c r="M679" s="25" t="s">
        <v>1817</v>
      </c>
      <c r="N679" s="21">
        <v>97</v>
      </c>
      <c r="O679" s="21">
        <v>3</v>
      </c>
      <c r="P679" s="21">
        <v>7</v>
      </c>
      <c r="R679" s="25">
        <v>0.74381421079630905</v>
      </c>
      <c r="S679" s="25">
        <v>0.82500000000000007</v>
      </c>
      <c r="T679" s="25">
        <v>0.62203552699077269</v>
      </c>
    </row>
    <row r="680" spans="1:20" ht="120">
      <c r="A680" s="21" t="s">
        <v>1756</v>
      </c>
      <c r="B680" s="21" t="s">
        <v>21</v>
      </c>
      <c r="C680" s="17">
        <f t="shared" si="20"/>
        <v>4</v>
      </c>
      <c r="D680" s="21" t="s">
        <v>42</v>
      </c>
      <c r="E680" s="25">
        <f t="shared" si="21"/>
        <v>4</v>
      </c>
      <c r="F680" s="26" t="s">
        <v>295</v>
      </c>
      <c r="G680" s="23">
        <v>49</v>
      </c>
      <c r="H680" s="21">
        <v>4.0672195426989504E-3</v>
      </c>
      <c r="I680" s="17">
        <v>1</v>
      </c>
      <c r="J680" s="24">
        <v>43021</v>
      </c>
      <c r="K680" s="67">
        <v>0</v>
      </c>
      <c r="L680" s="25" t="s">
        <v>1818</v>
      </c>
      <c r="M680" s="25" t="s">
        <v>1819</v>
      </c>
      <c r="N680" s="21">
        <v>161</v>
      </c>
      <c r="O680" s="21">
        <v>2</v>
      </c>
      <c r="P680" s="21">
        <v>3</v>
      </c>
      <c r="R680" s="25">
        <v>0.75102566813892135</v>
      </c>
      <c r="S680" s="25">
        <v>0.75</v>
      </c>
      <c r="T680" s="25">
        <v>0.75256417034730327</v>
      </c>
    </row>
    <row r="681" spans="1:20" ht="45">
      <c r="A681" s="21" t="s">
        <v>1756</v>
      </c>
      <c r="B681" s="21" t="s">
        <v>21</v>
      </c>
      <c r="C681" s="17">
        <f t="shared" si="20"/>
        <v>4</v>
      </c>
      <c r="D681" s="21" t="s">
        <v>42</v>
      </c>
      <c r="E681" s="25">
        <f t="shared" si="21"/>
        <v>4</v>
      </c>
      <c r="F681" s="26" t="s">
        <v>243</v>
      </c>
      <c r="G681" s="23">
        <v>65</v>
      </c>
      <c r="H681" s="21">
        <v>5.4628600609323098E-2</v>
      </c>
      <c r="I681" s="17">
        <v>1</v>
      </c>
      <c r="J681" s="24">
        <v>43017</v>
      </c>
      <c r="K681" s="67">
        <v>0</v>
      </c>
      <c r="L681" s="25" t="s">
        <v>1820</v>
      </c>
      <c r="M681" s="25" t="s">
        <v>1821</v>
      </c>
      <c r="N681" s="21">
        <v>38</v>
      </c>
      <c r="O681" s="21">
        <v>1</v>
      </c>
      <c r="P681" s="21">
        <v>1</v>
      </c>
      <c r="R681" s="25">
        <v>0.88735714285714296</v>
      </c>
      <c r="S681" s="25">
        <v>0.9075000000000002</v>
      </c>
      <c r="T681" s="25">
        <v>0.85714285714285721</v>
      </c>
    </row>
    <row r="682" spans="1:20" ht="45">
      <c r="A682" s="21" t="s">
        <v>1756</v>
      </c>
      <c r="B682" s="21" t="s">
        <v>25</v>
      </c>
      <c r="C682" s="17">
        <f t="shared" si="20"/>
        <v>5</v>
      </c>
      <c r="D682" s="21" t="s">
        <v>42</v>
      </c>
      <c r="E682" s="25">
        <f t="shared" si="21"/>
        <v>4</v>
      </c>
      <c r="F682" s="25" t="s">
        <v>1822</v>
      </c>
      <c r="G682" s="23">
        <v>30</v>
      </c>
      <c r="H682" s="21">
        <v>0.120678724582525</v>
      </c>
      <c r="I682" s="17">
        <v>1</v>
      </c>
      <c r="J682" s="24">
        <v>42911</v>
      </c>
      <c r="K682" s="67">
        <v>1</v>
      </c>
      <c r="L682" s="26" t="s">
        <v>1823</v>
      </c>
      <c r="M682" s="25" t="s">
        <v>1824</v>
      </c>
      <c r="N682" s="21">
        <v>69</v>
      </c>
      <c r="O682" s="21">
        <v>1</v>
      </c>
      <c r="P682" s="21">
        <v>2</v>
      </c>
      <c r="R682" s="25">
        <v>0.69108862288210404</v>
      </c>
      <c r="S682" s="25">
        <v>0.61983471074380159</v>
      </c>
      <c r="T682" s="25">
        <v>0.79796949108955784</v>
      </c>
    </row>
    <row r="683" spans="1:20" ht="225">
      <c r="A683" s="21" t="s">
        <v>1756</v>
      </c>
      <c r="B683" s="21" t="s">
        <v>21</v>
      </c>
      <c r="C683" s="17">
        <f t="shared" si="20"/>
        <v>4</v>
      </c>
      <c r="D683" s="21" t="s">
        <v>17</v>
      </c>
      <c r="E683" s="25">
        <f t="shared" si="21"/>
        <v>6</v>
      </c>
      <c r="F683" s="25" t="s">
        <v>1453</v>
      </c>
      <c r="G683" s="23">
        <v>397</v>
      </c>
      <c r="H683" s="21">
        <v>4.12385328566023E-4</v>
      </c>
      <c r="I683" s="17">
        <v>0</v>
      </c>
      <c r="J683" s="54">
        <v>42663</v>
      </c>
      <c r="K683" s="68">
        <v>0</v>
      </c>
      <c r="L683" s="17" t="s">
        <v>1825</v>
      </c>
      <c r="M683" s="25" t="s">
        <v>1455</v>
      </c>
      <c r="N683" s="21">
        <v>129</v>
      </c>
      <c r="O683" s="21">
        <v>1</v>
      </c>
      <c r="P683" s="21">
        <v>8</v>
      </c>
      <c r="R683" s="25">
        <v>0.61027641931792709</v>
      </c>
      <c r="S683" s="25">
        <v>0.61983471074380148</v>
      </c>
      <c r="T683" s="25">
        <v>0.59593898217911567</v>
      </c>
    </row>
    <row r="684" spans="1:20" ht="45">
      <c r="A684" s="21" t="s">
        <v>1826</v>
      </c>
      <c r="B684" s="21" t="s">
        <v>21</v>
      </c>
      <c r="C684" s="17">
        <f t="shared" si="20"/>
        <v>4</v>
      </c>
      <c r="D684" s="21" t="s">
        <v>42</v>
      </c>
      <c r="E684" s="25">
        <f t="shared" si="21"/>
        <v>4</v>
      </c>
      <c r="F684" s="25" t="s">
        <v>1827</v>
      </c>
      <c r="G684" s="23">
        <v>80</v>
      </c>
      <c r="H684" s="21">
        <v>6.4084647638037506E-2</v>
      </c>
      <c r="I684" s="17">
        <v>1</v>
      </c>
      <c r="J684" s="24">
        <v>44042</v>
      </c>
      <c r="K684" s="67">
        <v>0</v>
      </c>
      <c r="L684" s="17" t="s">
        <v>1828</v>
      </c>
      <c r="M684" s="25" t="s">
        <v>1829</v>
      </c>
      <c r="N684" s="21">
        <v>66</v>
      </c>
      <c r="O684" s="21">
        <v>1</v>
      </c>
      <c r="P684" s="21">
        <v>1</v>
      </c>
      <c r="R684" s="25">
        <v>0.83785714285714286</v>
      </c>
      <c r="S684" s="25">
        <v>0.82500000000000007</v>
      </c>
      <c r="T684" s="25">
        <v>0.85714285714285721</v>
      </c>
    </row>
    <row r="685" spans="1:20" ht="75">
      <c r="A685" s="21" t="s">
        <v>1826</v>
      </c>
      <c r="B685" s="21" t="s">
        <v>21</v>
      </c>
      <c r="C685" s="17">
        <f t="shared" si="20"/>
        <v>4</v>
      </c>
      <c r="D685" s="21" t="s">
        <v>183</v>
      </c>
      <c r="E685" s="25">
        <f t="shared" si="21"/>
        <v>2</v>
      </c>
      <c r="F685" s="25" t="s">
        <v>1830</v>
      </c>
      <c r="G685" s="23">
        <v>76</v>
      </c>
      <c r="H685" s="21">
        <v>7.0487821583457002E-3</v>
      </c>
      <c r="I685" s="17">
        <v>1</v>
      </c>
      <c r="J685" s="24">
        <v>43842</v>
      </c>
      <c r="K685" s="67">
        <v>0</v>
      </c>
      <c r="L685" s="25" t="s">
        <v>1831</v>
      </c>
      <c r="M685" s="25" t="s">
        <v>1832</v>
      </c>
      <c r="N685" s="21">
        <v>98</v>
      </c>
      <c r="O685" s="21">
        <v>2</v>
      </c>
      <c r="P685" s="21">
        <v>3</v>
      </c>
      <c r="R685" s="25">
        <v>0.71011657722983035</v>
      </c>
      <c r="S685" s="25">
        <v>0.68181818181818177</v>
      </c>
      <c r="T685" s="25">
        <v>0.75256417034730327</v>
      </c>
    </row>
    <row r="686" spans="1:20" ht="60">
      <c r="A686" s="21" t="s">
        <v>1826</v>
      </c>
      <c r="B686" s="21" t="s">
        <v>21</v>
      </c>
      <c r="C686" s="17">
        <f t="shared" si="20"/>
        <v>4</v>
      </c>
      <c r="D686" s="21" t="s">
        <v>42</v>
      </c>
      <c r="E686" s="25">
        <f t="shared" si="21"/>
        <v>4</v>
      </c>
      <c r="F686" s="26" t="s">
        <v>1833</v>
      </c>
      <c r="G686" s="23">
        <v>32</v>
      </c>
      <c r="H686" s="21">
        <v>3.2391094317499899E-3</v>
      </c>
      <c r="I686" s="17">
        <v>1</v>
      </c>
      <c r="J686" s="24">
        <v>43637</v>
      </c>
      <c r="K686" s="70">
        <v>0</v>
      </c>
      <c r="L686" s="22" t="s">
        <v>1834</v>
      </c>
      <c r="M686" s="25" t="s">
        <v>1835</v>
      </c>
      <c r="N686" s="21">
        <v>82</v>
      </c>
      <c r="O686" s="22">
        <v>2</v>
      </c>
      <c r="P686" s="22">
        <v>14</v>
      </c>
      <c r="R686" s="25">
        <v>0.63619100647006044</v>
      </c>
      <c r="S686" s="25">
        <v>0.75</v>
      </c>
      <c r="T686" s="25">
        <v>0.46547751617515121</v>
      </c>
    </row>
    <row r="687" spans="1:20" ht="60">
      <c r="A687" s="21" t="s">
        <v>1826</v>
      </c>
      <c r="B687" s="21" t="s">
        <v>21</v>
      </c>
      <c r="C687" s="17">
        <f t="shared" si="20"/>
        <v>4</v>
      </c>
      <c r="D687" s="21" t="s">
        <v>42</v>
      </c>
      <c r="E687" s="25">
        <f t="shared" si="21"/>
        <v>4</v>
      </c>
      <c r="F687" s="17" t="s">
        <v>824</v>
      </c>
      <c r="G687" s="23">
        <v>113</v>
      </c>
      <c r="H687" s="21">
        <v>1.5228849070680901E-8</v>
      </c>
      <c r="I687" s="17">
        <v>1</v>
      </c>
      <c r="J687" s="24">
        <v>43331</v>
      </c>
      <c r="K687" s="70">
        <v>0</v>
      </c>
      <c r="L687" s="22" t="s">
        <v>1836</v>
      </c>
      <c r="M687" s="25" t="s">
        <v>1837</v>
      </c>
      <c r="N687" s="21">
        <v>73</v>
      </c>
      <c r="O687" s="22">
        <v>3</v>
      </c>
      <c r="P687" s="22">
        <v>5</v>
      </c>
      <c r="R687" s="25">
        <v>0.76722468700001201</v>
      </c>
      <c r="S687" s="25">
        <v>0.82500000000000007</v>
      </c>
      <c r="T687" s="25">
        <v>0.68056171750003003</v>
      </c>
    </row>
    <row r="688" spans="1:20" ht="90">
      <c r="A688" s="21" t="s">
        <v>1826</v>
      </c>
      <c r="B688" s="21" t="s">
        <v>21</v>
      </c>
      <c r="C688" s="17">
        <f t="shared" si="20"/>
        <v>4</v>
      </c>
      <c r="D688" s="21" t="s">
        <v>17</v>
      </c>
      <c r="E688" s="25">
        <f t="shared" si="21"/>
        <v>6</v>
      </c>
      <c r="F688" s="26" t="s">
        <v>1838</v>
      </c>
      <c r="G688" s="23">
        <v>116</v>
      </c>
      <c r="H688" s="21">
        <v>5.9155882536465699E-5</v>
      </c>
      <c r="I688" s="17">
        <v>0</v>
      </c>
      <c r="J688" s="53">
        <v>43228</v>
      </c>
      <c r="K688" s="72">
        <v>0</v>
      </c>
      <c r="L688" s="22" t="s">
        <v>1839</v>
      </c>
      <c r="M688" s="25" t="s">
        <v>1840</v>
      </c>
      <c r="N688" s="21">
        <v>120</v>
      </c>
      <c r="O688" s="21">
        <v>1</v>
      </c>
      <c r="P688" s="21">
        <v>2</v>
      </c>
      <c r="R688" s="25">
        <v>0.72827870552673224</v>
      </c>
      <c r="S688" s="25">
        <v>0.68181818181818177</v>
      </c>
      <c r="T688" s="25">
        <v>0.79796949108955784</v>
      </c>
    </row>
    <row r="689" spans="1:20" ht="105">
      <c r="A689" s="21" t="s">
        <v>1826</v>
      </c>
      <c r="B689" s="21" t="s">
        <v>21</v>
      </c>
      <c r="C689" s="17">
        <f t="shared" si="20"/>
        <v>4</v>
      </c>
      <c r="D689" s="21" t="s">
        <v>42</v>
      </c>
      <c r="E689" s="25">
        <f t="shared" si="21"/>
        <v>4</v>
      </c>
      <c r="F689" s="26" t="s">
        <v>243</v>
      </c>
      <c r="G689" s="23">
        <v>49</v>
      </c>
      <c r="H689" s="21">
        <v>2.6240967099899802E-4</v>
      </c>
      <c r="I689" s="17">
        <v>1</v>
      </c>
      <c r="J689" s="24">
        <v>43196</v>
      </c>
      <c r="K689" s="67">
        <v>0</v>
      </c>
      <c r="L689" s="25" t="s">
        <v>1841</v>
      </c>
      <c r="M689" s="25" t="s">
        <v>1842</v>
      </c>
      <c r="N689" s="21">
        <v>152</v>
      </c>
      <c r="O689" s="21">
        <v>2</v>
      </c>
      <c r="P689" s="21">
        <v>4</v>
      </c>
      <c r="R689" s="25">
        <v>0.78071428571428569</v>
      </c>
      <c r="S689" s="25">
        <v>0.82500000000000007</v>
      </c>
      <c r="T689" s="25">
        <v>0.7142857142857143</v>
      </c>
    </row>
    <row r="690" spans="1:20" ht="90">
      <c r="A690" s="21" t="s">
        <v>1826</v>
      </c>
      <c r="B690" s="21" t="s">
        <v>21</v>
      </c>
      <c r="C690" s="17">
        <f t="shared" si="20"/>
        <v>4</v>
      </c>
      <c r="D690" s="21" t="s">
        <v>17</v>
      </c>
      <c r="E690" s="25">
        <f t="shared" si="21"/>
        <v>6</v>
      </c>
      <c r="F690" s="25" t="s">
        <v>1843</v>
      </c>
      <c r="G690" s="23">
        <v>114</v>
      </c>
      <c r="H690" s="21">
        <v>6.8310761688006303E-5</v>
      </c>
      <c r="I690" s="17">
        <v>1</v>
      </c>
      <c r="J690" s="24">
        <v>42509</v>
      </c>
      <c r="K690" s="67">
        <v>0</v>
      </c>
      <c r="L690" s="17" t="s">
        <v>1844</v>
      </c>
      <c r="M690" s="25" t="s">
        <v>1845</v>
      </c>
      <c r="N690" s="21">
        <v>123</v>
      </c>
      <c r="O690" s="21">
        <v>1</v>
      </c>
      <c r="P690" s="21">
        <v>12</v>
      </c>
      <c r="R690" s="25">
        <v>0.65205133627784262</v>
      </c>
      <c r="S690" s="25">
        <v>0.75</v>
      </c>
      <c r="T690" s="25">
        <v>0.50512834069460655</v>
      </c>
    </row>
    <row r="691" spans="1:20" ht="105">
      <c r="A691" s="21" t="s">
        <v>1846</v>
      </c>
      <c r="B691" s="21" t="s">
        <v>21</v>
      </c>
      <c r="C691" s="17">
        <f t="shared" si="20"/>
        <v>4</v>
      </c>
      <c r="D691" s="21" t="s">
        <v>42</v>
      </c>
      <c r="E691" s="25">
        <f t="shared" si="21"/>
        <v>4</v>
      </c>
      <c r="F691" s="26" t="s">
        <v>1847</v>
      </c>
      <c r="G691" s="23">
        <v>183</v>
      </c>
      <c r="H691" s="21">
        <v>8.2294144038373304E-2</v>
      </c>
      <c r="I691" s="17">
        <v>1</v>
      </c>
      <c r="J691" s="24">
        <v>43997</v>
      </c>
      <c r="K691" s="67">
        <v>0</v>
      </c>
      <c r="L691" s="25" t="s">
        <v>1848</v>
      </c>
      <c r="M691" s="25" t="s">
        <v>1849</v>
      </c>
      <c r="N691" s="21">
        <v>31</v>
      </c>
      <c r="O691" s="21">
        <v>1</v>
      </c>
      <c r="P691" s="21">
        <v>3</v>
      </c>
      <c r="R691" s="25">
        <v>0.71011657722983035</v>
      </c>
      <c r="S691" s="25">
        <v>0.68181818181818177</v>
      </c>
      <c r="T691" s="25">
        <v>0.75256417034730327</v>
      </c>
    </row>
    <row r="692" spans="1:20" ht="30">
      <c r="A692" s="21" t="s">
        <v>1846</v>
      </c>
      <c r="B692" s="21" t="s">
        <v>21</v>
      </c>
      <c r="C692" s="17">
        <f t="shared" si="20"/>
        <v>4</v>
      </c>
      <c r="D692" s="21" t="s">
        <v>42</v>
      </c>
      <c r="E692" s="25">
        <f t="shared" si="21"/>
        <v>4</v>
      </c>
      <c r="F692" s="26" t="s">
        <v>1539</v>
      </c>
      <c r="G692" s="23">
        <v>58</v>
      </c>
      <c r="H692" s="21">
        <v>2.3711799509906799E-4</v>
      </c>
      <c r="I692" s="17">
        <v>1</v>
      </c>
      <c r="J692" s="24">
        <v>43921</v>
      </c>
      <c r="K692" s="67">
        <v>0</v>
      </c>
      <c r="L692" s="25" t="s">
        <v>1850</v>
      </c>
      <c r="M692" s="25" t="s">
        <v>1851</v>
      </c>
      <c r="N692" s="21">
        <v>38</v>
      </c>
      <c r="O692" s="21">
        <v>1</v>
      </c>
      <c r="P692" s="21">
        <v>3</v>
      </c>
      <c r="R692" s="25">
        <v>0.79602566813892128</v>
      </c>
      <c r="S692" s="25">
        <v>0.82500000000000007</v>
      </c>
      <c r="T692" s="25">
        <v>0.75256417034730327</v>
      </c>
    </row>
    <row r="693" spans="1:20" ht="90">
      <c r="A693" s="21" t="s">
        <v>1846</v>
      </c>
      <c r="B693" s="21" t="s">
        <v>21</v>
      </c>
      <c r="C693" s="17">
        <f t="shared" si="20"/>
        <v>4</v>
      </c>
      <c r="D693" s="21" t="s">
        <v>42</v>
      </c>
      <c r="E693" s="25">
        <f t="shared" si="21"/>
        <v>4</v>
      </c>
      <c r="F693" s="26" t="s">
        <v>1852</v>
      </c>
      <c r="G693" s="23">
        <v>153</v>
      </c>
      <c r="H693" s="21">
        <v>3.3256064568831802E-11</v>
      </c>
      <c r="I693" s="17">
        <v>1</v>
      </c>
      <c r="J693" s="24">
        <v>43921</v>
      </c>
      <c r="K693" s="67">
        <v>0</v>
      </c>
      <c r="L693" s="25" t="s">
        <v>1853</v>
      </c>
      <c r="M693" s="25" t="s">
        <v>1851</v>
      </c>
      <c r="N693" s="21">
        <v>38</v>
      </c>
      <c r="O693" s="21">
        <v>1</v>
      </c>
      <c r="P693" s="21">
        <v>2</v>
      </c>
      <c r="R693" s="25">
        <v>0.81418779643582317</v>
      </c>
      <c r="S693" s="25">
        <v>0.82500000000000007</v>
      </c>
      <c r="T693" s="25">
        <v>0.79796949108955784</v>
      </c>
    </row>
    <row r="694" spans="1:20" ht="60">
      <c r="A694" s="21" t="s">
        <v>1846</v>
      </c>
      <c r="B694" s="21" t="s">
        <v>16</v>
      </c>
      <c r="C694" s="17">
        <f t="shared" si="20"/>
        <v>3</v>
      </c>
      <c r="D694" s="21" t="s">
        <v>17</v>
      </c>
      <c r="E694" s="25">
        <f t="shared" si="21"/>
        <v>6</v>
      </c>
      <c r="F694" s="22" t="s">
        <v>1854</v>
      </c>
      <c r="G694" s="23">
        <v>66</v>
      </c>
      <c r="H694" s="21">
        <v>0.99959308713876904</v>
      </c>
      <c r="I694" s="17">
        <v>0</v>
      </c>
      <c r="J694" s="24">
        <v>43751</v>
      </c>
      <c r="K694" s="67">
        <v>0</v>
      </c>
      <c r="L694" s="25" t="s">
        <v>1855</v>
      </c>
      <c r="M694" s="25" t="s">
        <v>1856</v>
      </c>
      <c r="N694" s="21">
        <v>49</v>
      </c>
      <c r="O694" s="22">
        <v>1</v>
      </c>
      <c r="P694" s="22">
        <v>3</v>
      </c>
      <c r="R694" s="25">
        <v>0.71011657722983035</v>
      </c>
      <c r="S694" s="25">
        <v>0.68181818181818177</v>
      </c>
      <c r="T694" s="25">
        <v>0.75256417034730327</v>
      </c>
    </row>
    <row r="695" spans="1:20" ht="135">
      <c r="A695" s="21" t="s">
        <v>1846</v>
      </c>
      <c r="B695" s="21" t="s">
        <v>25</v>
      </c>
      <c r="C695" s="17">
        <f t="shared" si="20"/>
        <v>5</v>
      </c>
      <c r="D695" s="21" t="s">
        <v>17</v>
      </c>
      <c r="E695" s="25">
        <f t="shared" si="21"/>
        <v>6</v>
      </c>
      <c r="F695" s="22" t="s">
        <v>1857</v>
      </c>
      <c r="G695" s="23">
        <v>225</v>
      </c>
      <c r="H695" s="21">
        <v>0.99995517910863896</v>
      </c>
      <c r="I695" s="17">
        <v>1</v>
      </c>
      <c r="J695" s="24">
        <v>43430</v>
      </c>
      <c r="K695" s="67">
        <v>0</v>
      </c>
      <c r="L695" s="17" t="s">
        <v>1858</v>
      </c>
      <c r="M695" s="25" t="s">
        <v>1859</v>
      </c>
      <c r="N695" s="21">
        <v>46</v>
      </c>
      <c r="O695" s="22">
        <v>2</v>
      </c>
      <c r="P695" s="22">
        <v>2</v>
      </c>
      <c r="R695" s="25">
        <v>0.55010894963964097</v>
      </c>
      <c r="S695" s="25">
        <v>0.38486858867302981</v>
      </c>
      <c r="T695" s="25">
        <v>0.79796949108955784</v>
      </c>
    </row>
    <row r="696" spans="1:20" ht="75">
      <c r="A696" s="21" t="s">
        <v>1846</v>
      </c>
      <c r="B696" s="21" t="s">
        <v>21</v>
      </c>
      <c r="C696" s="17">
        <f t="shared" si="20"/>
        <v>4</v>
      </c>
      <c r="D696" s="21" t="s">
        <v>17</v>
      </c>
      <c r="E696" s="25">
        <f t="shared" si="21"/>
        <v>6</v>
      </c>
      <c r="F696" s="26" t="s">
        <v>1860</v>
      </c>
      <c r="G696" s="23">
        <v>79</v>
      </c>
      <c r="H696" s="21">
        <v>0.99953739083237503</v>
      </c>
      <c r="I696" s="17">
        <v>1</v>
      </c>
      <c r="J696" s="24">
        <v>43419</v>
      </c>
      <c r="K696" s="67">
        <v>1</v>
      </c>
      <c r="L696" s="25" t="s">
        <v>1861</v>
      </c>
      <c r="M696" s="25" t="s">
        <v>1862</v>
      </c>
      <c r="N696" s="21">
        <v>92</v>
      </c>
      <c r="O696" s="21">
        <v>1</v>
      </c>
      <c r="P696" s="21">
        <v>4</v>
      </c>
      <c r="R696" s="25">
        <v>0.73571428571428577</v>
      </c>
      <c r="S696" s="25">
        <v>0.75</v>
      </c>
      <c r="T696" s="25">
        <v>0.7142857142857143</v>
      </c>
    </row>
    <row r="697" spans="1:20" ht="30">
      <c r="A697" s="21" t="s">
        <v>1846</v>
      </c>
      <c r="B697" s="21" t="s">
        <v>21</v>
      </c>
      <c r="C697" s="17">
        <f t="shared" si="20"/>
        <v>4</v>
      </c>
      <c r="D697" s="21" t="s">
        <v>17</v>
      </c>
      <c r="E697" s="25">
        <f t="shared" si="21"/>
        <v>6</v>
      </c>
      <c r="F697" s="25" t="s">
        <v>1863</v>
      </c>
      <c r="G697" s="23">
        <v>16</v>
      </c>
      <c r="H697" s="21">
        <v>0.99468997542306103</v>
      </c>
      <c r="I697" s="17">
        <v>0</v>
      </c>
      <c r="J697" s="24">
        <v>43054</v>
      </c>
      <c r="K697" s="67">
        <v>0</v>
      </c>
      <c r="L697" s="26" t="s">
        <v>1864</v>
      </c>
      <c r="M697" s="25" t="s">
        <v>1865</v>
      </c>
      <c r="N697" s="21">
        <v>27</v>
      </c>
      <c r="O697" s="21">
        <v>1</v>
      </c>
      <c r="P697" s="21">
        <v>14</v>
      </c>
      <c r="R697" s="25">
        <v>0.63619100647006044</v>
      </c>
      <c r="S697" s="25">
        <v>0.75</v>
      </c>
      <c r="T697" s="25">
        <v>0.46547751617515121</v>
      </c>
    </row>
    <row r="698" spans="1:20" ht="45">
      <c r="A698" s="21" t="s">
        <v>1846</v>
      </c>
      <c r="B698" s="21" t="s">
        <v>21</v>
      </c>
      <c r="C698" s="17">
        <f t="shared" si="20"/>
        <v>4</v>
      </c>
      <c r="D698" s="21" t="s">
        <v>42</v>
      </c>
      <c r="E698" s="25">
        <f t="shared" si="21"/>
        <v>4</v>
      </c>
      <c r="F698" s="25" t="s">
        <v>1866</v>
      </c>
      <c r="G698" s="23">
        <v>38</v>
      </c>
      <c r="H698" s="21">
        <v>0.88128964168146795</v>
      </c>
      <c r="I698" s="17">
        <v>1</v>
      </c>
      <c r="J698" s="24">
        <v>43054</v>
      </c>
      <c r="K698" s="67">
        <v>0</v>
      </c>
      <c r="L698" s="25" t="s">
        <v>1867</v>
      </c>
      <c r="M698" s="25" t="s">
        <v>1865</v>
      </c>
      <c r="N698" s="21">
        <v>27</v>
      </c>
      <c r="O698" s="21">
        <v>1</v>
      </c>
      <c r="P698" s="21">
        <v>2</v>
      </c>
      <c r="R698" s="25">
        <v>0.81418779643582317</v>
      </c>
      <c r="S698" s="25">
        <v>0.82500000000000007</v>
      </c>
      <c r="T698" s="25">
        <v>0.79796949108955784</v>
      </c>
    </row>
    <row r="699" spans="1:20" ht="90">
      <c r="A699" s="21" t="s">
        <v>1868</v>
      </c>
      <c r="B699" s="21" t="s">
        <v>21</v>
      </c>
      <c r="C699" s="17">
        <f t="shared" si="20"/>
        <v>4</v>
      </c>
      <c r="D699" s="21" t="s">
        <v>17</v>
      </c>
      <c r="E699" s="25">
        <f t="shared" si="21"/>
        <v>6</v>
      </c>
      <c r="F699" s="25" t="s">
        <v>1869</v>
      </c>
      <c r="G699" s="23">
        <v>155</v>
      </c>
      <c r="H699" s="21">
        <v>5.2554537021236802E-2</v>
      </c>
      <c r="I699" s="17">
        <v>0</v>
      </c>
      <c r="J699" s="24">
        <v>44005</v>
      </c>
      <c r="K699" s="67">
        <v>0</v>
      </c>
      <c r="L699" s="25" t="s">
        <v>1870</v>
      </c>
      <c r="M699" s="25" t="s">
        <v>1871</v>
      </c>
      <c r="N699" s="21">
        <v>28</v>
      </c>
      <c r="O699" s="21">
        <v>3</v>
      </c>
      <c r="P699" s="21">
        <v>38</v>
      </c>
      <c r="R699" s="25">
        <v>0.5427477712589156</v>
      </c>
      <c r="S699" s="25">
        <v>0.82500000000000007</v>
      </c>
      <c r="T699" s="25">
        <v>0.1193694281472891</v>
      </c>
    </row>
    <row r="700" spans="1:20" ht="105">
      <c r="A700" s="21" t="s">
        <v>1868</v>
      </c>
      <c r="B700" s="21" t="s">
        <v>25</v>
      </c>
      <c r="C700" s="17">
        <f t="shared" si="20"/>
        <v>5</v>
      </c>
      <c r="D700" s="21" t="s">
        <v>183</v>
      </c>
      <c r="E700" s="25">
        <f t="shared" si="21"/>
        <v>2</v>
      </c>
      <c r="F700" s="26" t="s">
        <v>1868</v>
      </c>
      <c r="G700" s="23">
        <v>49</v>
      </c>
      <c r="H700" s="21">
        <v>8.6423025602182495E-3</v>
      </c>
      <c r="I700" s="17">
        <v>1</v>
      </c>
      <c r="J700" s="24">
        <v>43932</v>
      </c>
      <c r="K700" s="67">
        <v>0</v>
      </c>
      <c r="L700" s="25" t="s">
        <v>1872</v>
      </c>
      <c r="M700" s="25" t="s">
        <v>1873</v>
      </c>
      <c r="N700" s="21">
        <v>153</v>
      </c>
      <c r="O700" s="21">
        <v>2</v>
      </c>
      <c r="P700" s="21">
        <v>3</v>
      </c>
      <c r="R700" s="25">
        <v>0.71011657722983035</v>
      </c>
      <c r="S700" s="25">
        <v>0.68181818181818177</v>
      </c>
      <c r="T700" s="25">
        <v>0.75256417034730327</v>
      </c>
    </row>
    <row r="701" spans="1:20" ht="105">
      <c r="A701" s="21" t="s">
        <v>1868</v>
      </c>
      <c r="B701" s="21" t="s">
        <v>21</v>
      </c>
      <c r="C701" s="17">
        <f t="shared" si="20"/>
        <v>4</v>
      </c>
      <c r="D701" s="21" t="s">
        <v>17</v>
      </c>
      <c r="E701" s="25">
        <f t="shared" si="21"/>
        <v>6</v>
      </c>
      <c r="F701" s="26" t="s">
        <v>1874</v>
      </c>
      <c r="G701" s="23">
        <v>202</v>
      </c>
      <c r="H701" s="21">
        <v>0.53532640317226399</v>
      </c>
      <c r="I701" s="17">
        <v>0</v>
      </c>
      <c r="J701" s="24">
        <v>43493</v>
      </c>
      <c r="K701" s="67">
        <v>0</v>
      </c>
      <c r="L701" s="25" t="s">
        <v>1875</v>
      </c>
      <c r="M701" s="25" t="s">
        <v>1876</v>
      </c>
      <c r="N701" s="21">
        <v>37</v>
      </c>
      <c r="O701" s="21">
        <v>2</v>
      </c>
      <c r="P701" s="21">
        <v>14</v>
      </c>
      <c r="R701" s="25">
        <v>0.63619100647006044</v>
      </c>
      <c r="S701" s="25">
        <v>0.75</v>
      </c>
      <c r="T701" s="25">
        <v>0.46547751617515121</v>
      </c>
    </row>
    <row r="702" spans="1:20" ht="105">
      <c r="A702" s="21" t="s">
        <v>1868</v>
      </c>
      <c r="B702" s="21" t="s">
        <v>21</v>
      </c>
      <c r="C702" s="17">
        <f t="shared" si="20"/>
        <v>4</v>
      </c>
      <c r="D702" s="21" t="s">
        <v>17</v>
      </c>
      <c r="E702" s="25">
        <f t="shared" si="21"/>
        <v>6</v>
      </c>
      <c r="F702" s="25" t="s">
        <v>1877</v>
      </c>
      <c r="G702" s="23">
        <v>184</v>
      </c>
      <c r="H702" s="21">
        <v>0.95644569177014704</v>
      </c>
      <c r="I702" s="17">
        <v>0</v>
      </c>
      <c r="J702" s="24">
        <v>43493</v>
      </c>
      <c r="K702" s="67">
        <v>0</v>
      </c>
      <c r="L702" s="25" t="s">
        <v>1878</v>
      </c>
      <c r="M702" s="25" t="s">
        <v>1876</v>
      </c>
      <c r="N702" s="21">
        <v>37</v>
      </c>
      <c r="O702" s="21">
        <v>2</v>
      </c>
      <c r="P702" s="21">
        <v>14</v>
      </c>
      <c r="R702" s="25">
        <v>0.63619100647006044</v>
      </c>
      <c r="S702" s="25">
        <v>0.75</v>
      </c>
      <c r="T702" s="25">
        <v>0.46547751617515121</v>
      </c>
    </row>
    <row r="703" spans="1:20" ht="30">
      <c r="A703" s="21" t="s">
        <v>1868</v>
      </c>
      <c r="B703" s="21" t="s">
        <v>21</v>
      </c>
      <c r="C703" s="17">
        <f t="shared" si="20"/>
        <v>4</v>
      </c>
      <c r="D703" s="21" t="s">
        <v>17</v>
      </c>
      <c r="E703" s="25">
        <f t="shared" si="21"/>
        <v>6</v>
      </c>
      <c r="F703" s="26" t="s">
        <v>1879</v>
      </c>
      <c r="G703" s="23">
        <v>23</v>
      </c>
      <c r="H703" s="21">
        <v>1.4092278725366E-2</v>
      </c>
      <c r="I703" s="17">
        <v>0</v>
      </c>
      <c r="J703" s="24">
        <v>43491</v>
      </c>
      <c r="K703" s="67">
        <v>1</v>
      </c>
      <c r="L703" s="21" t="s">
        <v>1880</v>
      </c>
      <c r="M703" s="25" t="s">
        <v>1876</v>
      </c>
      <c r="N703" s="21">
        <v>37</v>
      </c>
      <c r="O703" s="21">
        <v>1</v>
      </c>
      <c r="P703" s="21">
        <v>3</v>
      </c>
      <c r="R703" s="25">
        <v>0.79602566813892128</v>
      </c>
      <c r="S703" s="25">
        <v>0.82500000000000007</v>
      </c>
      <c r="T703" s="25">
        <v>0.75256417034730327</v>
      </c>
    </row>
    <row r="704" spans="1:20" ht="30">
      <c r="A704" s="21" t="s">
        <v>1868</v>
      </c>
      <c r="B704" s="21" t="s">
        <v>21</v>
      </c>
      <c r="C704" s="17">
        <f t="shared" si="20"/>
        <v>4</v>
      </c>
      <c r="D704" s="21" t="s">
        <v>17</v>
      </c>
      <c r="E704" s="25">
        <f t="shared" si="21"/>
        <v>6</v>
      </c>
      <c r="F704" s="22" t="s">
        <v>1881</v>
      </c>
      <c r="G704" s="23">
        <v>53</v>
      </c>
      <c r="H704" s="21">
        <v>0.64026306942868505</v>
      </c>
      <c r="I704" s="17">
        <v>0</v>
      </c>
      <c r="J704" s="24">
        <v>43490</v>
      </c>
      <c r="K704" s="67">
        <v>1</v>
      </c>
      <c r="L704" s="25" t="s">
        <v>1882</v>
      </c>
      <c r="M704" s="25" t="s">
        <v>1876</v>
      </c>
      <c r="N704" s="21">
        <v>37</v>
      </c>
      <c r="O704" s="22">
        <v>1</v>
      </c>
      <c r="P704" s="22">
        <v>4</v>
      </c>
      <c r="R704" s="25">
        <v>0.78071428571428569</v>
      </c>
      <c r="S704" s="25">
        <v>0.82500000000000007</v>
      </c>
      <c r="T704" s="25">
        <v>0.7142857142857143</v>
      </c>
    </row>
    <row r="705" spans="1:20" ht="30">
      <c r="A705" s="21" t="s">
        <v>1868</v>
      </c>
      <c r="B705" s="21" t="s">
        <v>21</v>
      </c>
      <c r="C705" s="17">
        <f t="shared" si="20"/>
        <v>4</v>
      </c>
      <c r="D705" s="21" t="s">
        <v>17</v>
      </c>
      <c r="E705" s="25">
        <f t="shared" si="21"/>
        <v>6</v>
      </c>
      <c r="F705" s="26" t="s">
        <v>1879</v>
      </c>
      <c r="G705" s="23">
        <v>47</v>
      </c>
      <c r="H705" s="21">
        <v>0.96577247422258405</v>
      </c>
      <c r="I705" s="17">
        <v>0</v>
      </c>
      <c r="J705" s="24">
        <v>43490</v>
      </c>
      <c r="K705" s="67">
        <v>1</v>
      </c>
      <c r="L705" s="25" t="s">
        <v>1883</v>
      </c>
      <c r="M705" s="25" t="s">
        <v>1876</v>
      </c>
      <c r="N705" s="21">
        <v>37</v>
      </c>
      <c r="O705" s="21">
        <v>1</v>
      </c>
      <c r="P705" s="21">
        <v>4</v>
      </c>
      <c r="R705" s="25">
        <v>0.78071428571428569</v>
      </c>
      <c r="S705" s="25">
        <v>0.82500000000000007</v>
      </c>
      <c r="T705" s="25">
        <v>0.7142857142857143</v>
      </c>
    </row>
    <row r="706" spans="1:20" ht="30">
      <c r="A706" s="21" t="s">
        <v>1868</v>
      </c>
      <c r="B706" s="21" t="s">
        <v>21</v>
      </c>
      <c r="C706" s="17">
        <f t="shared" si="20"/>
        <v>4</v>
      </c>
      <c r="D706" s="21" t="s">
        <v>42</v>
      </c>
      <c r="E706" s="25">
        <f t="shared" si="21"/>
        <v>4</v>
      </c>
      <c r="F706" s="26" t="s">
        <v>657</v>
      </c>
      <c r="G706" s="23">
        <v>48</v>
      </c>
      <c r="H706" s="21">
        <v>0.807201652301483</v>
      </c>
      <c r="I706" s="17">
        <v>0</v>
      </c>
      <c r="J706" s="24">
        <v>43327</v>
      </c>
      <c r="K706" s="70">
        <v>0</v>
      </c>
      <c r="L706" s="22" t="s">
        <v>1884</v>
      </c>
      <c r="M706" s="25" t="s">
        <v>1885</v>
      </c>
      <c r="N706" s="21">
        <v>33</v>
      </c>
      <c r="O706" s="22">
        <v>3</v>
      </c>
      <c r="P706" s="22">
        <v>13</v>
      </c>
      <c r="R706" s="25">
        <v>0.64396849854491489</v>
      </c>
      <c r="S706" s="25">
        <v>0.75</v>
      </c>
      <c r="T706" s="25">
        <v>0.48492124636228728</v>
      </c>
    </row>
    <row r="707" spans="1:20" ht="105">
      <c r="A707" s="21" t="s">
        <v>1868</v>
      </c>
      <c r="B707" s="21" t="s">
        <v>21</v>
      </c>
      <c r="C707" s="17">
        <f t="shared" ref="C707:C770" si="22">_xlfn.IFS(B707="建议",1,B707="举报",2,B707="求助",3,B707="投诉",4,B707="咨询",5)</f>
        <v>4</v>
      </c>
      <c r="D707" s="21" t="s">
        <v>42</v>
      </c>
      <c r="E707" s="25">
        <f t="shared" ref="E707:E770" si="23">_xlfn.IFS(D707="12345app",1,D707="e福州app",2,D707="qq",3,D707="电话",4,D707="短信",5,D707="网站",6,D707="微博",7,D707="微信",8,D707="邮件",9)</f>
        <v>4</v>
      </c>
      <c r="F707" s="25" t="s">
        <v>1886</v>
      </c>
      <c r="G707" s="23">
        <v>74</v>
      </c>
      <c r="H707" s="21">
        <v>0.12673630786485901</v>
      </c>
      <c r="I707" s="17">
        <v>0</v>
      </c>
      <c r="J707" s="24">
        <v>43314</v>
      </c>
      <c r="K707" s="67">
        <v>0</v>
      </c>
      <c r="L707" s="25" t="s">
        <v>1887</v>
      </c>
      <c r="M707" s="25" t="s">
        <v>1888</v>
      </c>
      <c r="N707" s="21">
        <v>160</v>
      </c>
      <c r="O707" s="21">
        <v>1</v>
      </c>
      <c r="P707" s="21">
        <v>12</v>
      </c>
      <c r="R707" s="25">
        <v>0.65205133627784262</v>
      </c>
      <c r="S707" s="25">
        <v>0.75</v>
      </c>
      <c r="T707" s="25">
        <v>0.50512834069460655</v>
      </c>
    </row>
    <row r="708" spans="1:20" ht="120">
      <c r="A708" s="21" t="s">
        <v>1868</v>
      </c>
      <c r="B708" s="21" t="s">
        <v>21</v>
      </c>
      <c r="C708" s="17">
        <f t="shared" si="22"/>
        <v>4</v>
      </c>
      <c r="D708" s="21" t="s">
        <v>42</v>
      </c>
      <c r="E708" s="25">
        <f t="shared" si="23"/>
        <v>4</v>
      </c>
      <c r="F708" s="25" t="s">
        <v>1886</v>
      </c>
      <c r="G708" s="23">
        <v>98</v>
      </c>
      <c r="H708" s="21">
        <v>0.55863059721802399</v>
      </c>
      <c r="I708" s="17">
        <v>0</v>
      </c>
      <c r="J708" s="24">
        <v>43313</v>
      </c>
      <c r="K708" s="67">
        <v>0</v>
      </c>
      <c r="L708" s="25" t="s">
        <v>1889</v>
      </c>
      <c r="M708" s="25" t="s">
        <v>1890</v>
      </c>
      <c r="N708" s="21">
        <v>164</v>
      </c>
      <c r="O708" s="21">
        <v>1</v>
      </c>
      <c r="P708" s="21">
        <v>1</v>
      </c>
      <c r="R708" s="25">
        <v>0.75194805194805192</v>
      </c>
      <c r="S708" s="25">
        <v>0.68181818181818177</v>
      </c>
      <c r="T708" s="25">
        <v>0.85714285714285721</v>
      </c>
    </row>
    <row r="709" spans="1:20" ht="120">
      <c r="A709" s="21" t="s">
        <v>1868</v>
      </c>
      <c r="B709" s="21" t="s">
        <v>21</v>
      </c>
      <c r="C709" s="17">
        <f t="shared" si="22"/>
        <v>4</v>
      </c>
      <c r="D709" s="21" t="s">
        <v>42</v>
      </c>
      <c r="E709" s="25">
        <f t="shared" si="23"/>
        <v>4</v>
      </c>
      <c r="F709" s="25" t="s">
        <v>1886</v>
      </c>
      <c r="G709" s="23">
        <v>114</v>
      </c>
      <c r="H709" s="21">
        <v>3.1519491738851702E-7</v>
      </c>
      <c r="I709" s="17">
        <v>0</v>
      </c>
      <c r="J709" s="24">
        <v>43307</v>
      </c>
      <c r="K709" s="67">
        <v>0</v>
      </c>
      <c r="L709" s="25" t="s">
        <v>1891</v>
      </c>
      <c r="M709" s="17" t="s">
        <v>1892</v>
      </c>
      <c r="N709" s="21">
        <v>166</v>
      </c>
      <c r="O709" s="21">
        <v>2</v>
      </c>
      <c r="P709" s="21">
        <v>5</v>
      </c>
      <c r="R709" s="25">
        <v>0.64412551344629287</v>
      </c>
      <c r="S709" s="25">
        <v>0.61983471074380159</v>
      </c>
      <c r="T709" s="25">
        <v>0.68056171750003003</v>
      </c>
    </row>
    <row r="710" spans="1:20" ht="75">
      <c r="A710" s="21" t="s">
        <v>1868</v>
      </c>
      <c r="B710" s="21" t="s">
        <v>21</v>
      </c>
      <c r="C710" s="17">
        <f t="shared" si="22"/>
        <v>4</v>
      </c>
      <c r="D710" s="21" t="s">
        <v>42</v>
      </c>
      <c r="E710" s="25">
        <f t="shared" si="23"/>
        <v>4</v>
      </c>
      <c r="F710" s="22" t="s">
        <v>140</v>
      </c>
      <c r="G710" s="23">
        <v>48</v>
      </c>
      <c r="H710" s="21">
        <v>0.99374845048093996</v>
      </c>
      <c r="I710" s="17">
        <v>1</v>
      </c>
      <c r="J710" s="24">
        <v>43298</v>
      </c>
      <c r="K710" s="67">
        <v>0</v>
      </c>
      <c r="L710" s="25" t="s">
        <v>1893</v>
      </c>
      <c r="M710" s="25" t="s">
        <v>1894</v>
      </c>
      <c r="N710" s="21">
        <v>104</v>
      </c>
      <c r="O710" s="22">
        <v>3</v>
      </c>
      <c r="P710" s="22">
        <v>8</v>
      </c>
      <c r="R710" s="25">
        <v>0.68837559287164618</v>
      </c>
      <c r="S710" s="25">
        <v>0.75</v>
      </c>
      <c r="T710" s="25">
        <v>0.59593898217911567</v>
      </c>
    </row>
    <row r="711" spans="1:20" ht="60">
      <c r="A711" s="21" t="s">
        <v>1868</v>
      </c>
      <c r="B711" s="21" t="s">
        <v>25</v>
      </c>
      <c r="C711" s="17">
        <f t="shared" si="22"/>
        <v>5</v>
      </c>
      <c r="D711" s="21" t="s">
        <v>17</v>
      </c>
      <c r="E711" s="25">
        <f t="shared" si="23"/>
        <v>6</v>
      </c>
      <c r="F711" s="25" t="s">
        <v>1895</v>
      </c>
      <c r="G711" s="23">
        <v>93</v>
      </c>
      <c r="H711" s="21">
        <v>3.10811091072982E-3</v>
      </c>
      <c r="I711" s="17">
        <v>1</v>
      </c>
      <c r="J711" s="24">
        <v>43213</v>
      </c>
      <c r="K711" s="67">
        <v>0</v>
      </c>
      <c r="L711" s="25" t="s">
        <v>1896</v>
      </c>
      <c r="M711" s="25" t="s">
        <v>1897</v>
      </c>
      <c r="N711" s="21">
        <v>18</v>
      </c>
      <c r="O711" s="21">
        <v>1</v>
      </c>
      <c r="P711" s="21">
        <v>100</v>
      </c>
      <c r="R711" s="25">
        <v>0.2376623376623376</v>
      </c>
      <c r="S711" s="25">
        <v>0.68181818181818177</v>
      </c>
      <c r="T711" s="25">
        <v>-0.4285714285714286</v>
      </c>
    </row>
    <row r="712" spans="1:20" ht="195">
      <c r="A712" s="21" t="s">
        <v>1868</v>
      </c>
      <c r="B712" s="21" t="s">
        <v>25</v>
      </c>
      <c r="C712" s="17">
        <f t="shared" si="22"/>
        <v>5</v>
      </c>
      <c r="D712" s="21" t="s">
        <v>17</v>
      </c>
      <c r="E712" s="25">
        <f t="shared" si="23"/>
        <v>6</v>
      </c>
      <c r="F712" s="22" t="s">
        <v>1898</v>
      </c>
      <c r="G712" s="23">
        <v>282</v>
      </c>
      <c r="H712" s="21">
        <v>0.98361445316073104</v>
      </c>
      <c r="I712" s="17">
        <v>1</v>
      </c>
      <c r="J712" s="24">
        <v>43096</v>
      </c>
      <c r="K712" s="67">
        <v>1</v>
      </c>
      <c r="L712" s="17" t="s">
        <v>1899</v>
      </c>
      <c r="M712" s="22" t="s">
        <v>1900</v>
      </c>
      <c r="N712" s="21">
        <v>132</v>
      </c>
      <c r="O712" s="22">
        <v>4</v>
      </c>
      <c r="P712" s="22">
        <v>1</v>
      </c>
      <c r="R712" s="25">
        <v>0.68094880326285279</v>
      </c>
      <c r="S712" s="25">
        <v>0.5634861006761831</v>
      </c>
      <c r="T712" s="25">
        <v>0.85714285714285721</v>
      </c>
    </row>
    <row r="713" spans="1:20" ht="120">
      <c r="A713" s="21" t="s">
        <v>1868</v>
      </c>
      <c r="B713" s="21" t="s">
        <v>25</v>
      </c>
      <c r="C713" s="17">
        <f t="shared" si="22"/>
        <v>5</v>
      </c>
      <c r="D713" s="21" t="s">
        <v>42</v>
      </c>
      <c r="E713" s="25">
        <f t="shared" si="23"/>
        <v>4</v>
      </c>
      <c r="F713" s="25" t="s">
        <v>1901</v>
      </c>
      <c r="G713" s="23">
        <v>100</v>
      </c>
      <c r="H713" s="21">
        <v>1.5889112186346799E-2</v>
      </c>
      <c r="I713" s="17">
        <v>1</v>
      </c>
      <c r="J713" s="24">
        <v>42979</v>
      </c>
      <c r="K713" s="67">
        <v>0</v>
      </c>
      <c r="L713" s="25" t="s">
        <v>1902</v>
      </c>
      <c r="M713" s="25" t="s">
        <v>1903</v>
      </c>
      <c r="N713" s="21">
        <v>171</v>
      </c>
      <c r="O713" s="21">
        <v>1</v>
      </c>
      <c r="P713" s="21">
        <v>3</v>
      </c>
      <c r="R713" s="25">
        <v>0.75102566813892135</v>
      </c>
      <c r="S713" s="25">
        <v>0.75</v>
      </c>
      <c r="T713" s="25">
        <v>0.75256417034730327</v>
      </c>
    </row>
    <row r="714" spans="1:20" ht="75">
      <c r="A714" s="21" t="s">
        <v>1868</v>
      </c>
      <c r="B714" s="21" t="s">
        <v>21</v>
      </c>
      <c r="C714" s="17">
        <f t="shared" si="22"/>
        <v>4</v>
      </c>
      <c r="D714" s="21" t="s">
        <v>42</v>
      </c>
      <c r="E714" s="25">
        <f t="shared" si="23"/>
        <v>4</v>
      </c>
      <c r="F714" s="26" t="s">
        <v>1904</v>
      </c>
      <c r="G714" s="23">
        <v>120</v>
      </c>
      <c r="H714" s="21">
        <v>5.2140768143083002E-6</v>
      </c>
      <c r="I714" s="17">
        <v>1</v>
      </c>
      <c r="J714" s="24">
        <v>42975</v>
      </c>
      <c r="K714" s="70">
        <v>1</v>
      </c>
      <c r="L714" s="22" t="s">
        <v>1905</v>
      </c>
      <c r="M714" s="25" t="s">
        <v>1906</v>
      </c>
      <c r="N714" s="21">
        <v>56</v>
      </c>
      <c r="O714" s="22">
        <v>3</v>
      </c>
      <c r="P714" s="22">
        <v>2</v>
      </c>
      <c r="R714" s="25">
        <v>0.76918779643582313</v>
      </c>
      <c r="S714" s="25">
        <v>0.75</v>
      </c>
      <c r="T714" s="25">
        <v>0.79796949108955784</v>
      </c>
    </row>
    <row r="715" spans="1:20" ht="75">
      <c r="A715" s="21" t="s">
        <v>1907</v>
      </c>
      <c r="B715" s="21" t="s">
        <v>25</v>
      </c>
      <c r="C715" s="17">
        <f t="shared" si="22"/>
        <v>5</v>
      </c>
      <c r="D715" s="21" t="s">
        <v>1129</v>
      </c>
      <c r="E715" s="25">
        <f t="shared" si="23"/>
        <v>8</v>
      </c>
      <c r="F715" s="25" t="s">
        <v>1908</v>
      </c>
      <c r="G715" s="23">
        <v>31</v>
      </c>
      <c r="H715" s="21">
        <v>2.5716234858681498E-2</v>
      </c>
      <c r="I715" s="17">
        <v>1</v>
      </c>
      <c r="J715" s="24">
        <v>44034</v>
      </c>
      <c r="K715" s="67">
        <v>1</v>
      </c>
      <c r="L715" s="26" t="s">
        <v>1909</v>
      </c>
      <c r="M715" s="25" t="s">
        <v>1910</v>
      </c>
      <c r="N715" s="21">
        <v>96</v>
      </c>
      <c r="O715" s="21">
        <v>1</v>
      </c>
      <c r="P715" s="21">
        <v>1</v>
      </c>
      <c r="R715" s="25">
        <v>0.75194805194805192</v>
      </c>
      <c r="S715" s="25">
        <v>0.68181818181818177</v>
      </c>
      <c r="T715" s="25">
        <v>0.85714285714285721</v>
      </c>
    </row>
    <row r="716" spans="1:20" ht="120">
      <c r="A716" s="21" t="s">
        <v>1907</v>
      </c>
      <c r="B716" s="21" t="s">
        <v>21</v>
      </c>
      <c r="C716" s="17">
        <f t="shared" si="22"/>
        <v>4</v>
      </c>
      <c r="D716" s="21" t="s">
        <v>1129</v>
      </c>
      <c r="E716" s="25">
        <f t="shared" si="23"/>
        <v>8</v>
      </c>
      <c r="F716" s="25" t="s">
        <v>1911</v>
      </c>
      <c r="G716" s="23">
        <v>111</v>
      </c>
      <c r="H716" s="21">
        <v>0.10311580567246301</v>
      </c>
      <c r="I716" s="17">
        <v>1</v>
      </c>
      <c r="J716" s="54">
        <v>44032</v>
      </c>
      <c r="K716" s="68">
        <v>1</v>
      </c>
      <c r="L716" s="25" t="s">
        <v>1912</v>
      </c>
      <c r="M716" s="25" t="s">
        <v>1913</v>
      </c>
      <c r="N716" s="21">
        <v>177</v>
      </c>
      <c r="O716" s="21">
        <v>1</v>
      </c>
      <c r="P716" s="21">
        <v>7</v>
      </c>
      <c r="R716" s="25">
        <v>0.65790511988721811</v>
      </c>
      <c r="S716" s="25">
        <v>0.68181818181818166</v>
      </c>
      <c r="T716" s="25">
        <v>0.62203552699077269</v>
      </c>
    </row>
    <row r="717" spans="1:20" ht="105">
      <c r="A717" s="21" t="s">
        <v>1907</v>
      </c>
      <c r="B717" s="21" t="s">
        <v>21</v>
      </c>
      <c r="C717" s="17">
        <f t="shared" si="22"/>
        <v>4</v>
      </c>
      <c r="D717" s="21" t="s">
        <v>17</v>
      </c>
      <c r="E717" s="25">
        <f t="shared" si="23"/>
        <v>6</v>
      </c>
      <c r="F717" s="22" t="s">
        <v>1914</v>
      </c>
      <c r="G717" s="23">
        <v>86</v>
      </c>
      <c r="H717" s="21">
        <v>0.99336864265367997</v>
      </c>
      <c r="I717" s="17">
        <v>0</v>
      </c>
      <c r="J717" s="24">
        <v>43979</v>
      </c>
      <c r="K717" s="67">
        <v>1</v>
      </c>
      <c r="L717" s="25" t="s">
        <v>1915</v>
      </c>
      <c r="M717" s="25" t="s">
        <v>1916</v>
      </c>
      <c r="N717" s="21">
        <v>152</v>
      </c>
      <c r="O717" s="22">
        <v>1</v>
      </c>
      <c r="P717" s="22">
        <v>11</v>
      </c>
      <c r="R717" s="25">
        <v>0.61956949249917193</v>
      </c>
      <c r="S717" s="25">
        <v>0.68181818181818177</v>
      </c>
      <c r="T717" s="25">
        <v>0.52619645852065711</v>
      </c>
    </row>
    <row r="718" spans="1:20" ht="120">
      <c r="A718" s="21" t="s">
        <v>1907</v>
      </c>
      <c r="B718" s="21" t="s">
        <v>21</v>
      </c>
      <c r="C718" s="17">
        <f t="shared" si="22"/>
        <v>4</v>
      </c>
      <c r="D718" s="21" t="s">
        <v>1917</v>
      </c>
      <c r="E718" s="25" t="e">
        <f t="shared" si="23"/>
        <v>#N/A</v>
      </c>
      <c r="F718" s="25" t="s">
        <v>1918</v>
      </c>
      <c r="G718" s="23">
        <v>193</v>
      </c>
      <c r="H718" s="21">
        <v>5.2841201381159695E-7</v>
      </c>
      <c r="I718" s="17">
        <v>1</v>
      </c>
      <c r="J718" s="24">
        <v>43952</v>
      </c>
      <c r="K718" s="67">
        <v>0</v>
      </c>
      <c r="L718" s="25" t="s">
        <v>1919</v>
      </c>
      <c r="M718" s="25" t="s">
        <v>1920</v>
      </c>
      <c r="N718" s="21">
        <v>158</v>
      </c>
      <c r="O718" s="21">
        <v>1</v>
      </c>
      <c r="P718" s="21">
        <v>6</v>
      </c>
      <c r="R718" s="25">
        <v>0.56738521246952867</v>
      </c>
      <c r="S718" s="25">
        <v>0.51226009152380281</v>
      </c>
      <c r="T718" s="25">
        <v>0.65007289388811751</v>
      </c>
    </row>
    <row r="719" spans="1:20" ht="75">
      <c r="A719" s="21" t="s">
        <v>1907</v>
      </c>
      <c r="B719" s="21" t="s">
        <v>21</v>
      </c>
      <c r="C719" s="17">
        <f t="shared" si="22"/>
        <v>4</v>
      </c>
      <c r="D719" s="21" t="s">
        <v>1917</v>
      </c>
      <c r="E719" s="25" t="e">
        <f t="shared" si="23"/>
        <v>#N/A</v>
      </c>
      <c r="F719" s="25" t="s">
        <v>1921</v>
      </c>
      <c r="G719" s="23">
        <v>136</v>
      </c>
      <c r="H719" s="21">
        <v>1.6982878769944401E-8</v>
      </c>
      <c r="I719" s="17">
        <v>1</v>
      </c>
      <c r="J719" s="24">
        <v>43835</v>
      </c>
      <c r="K719" s="70">
        <v>1</v>
      </c>
      <c r="L719" s="22" t="s">
        <v>1922</v>
      </c>
      <c r="M719" s="25" t="s">
        <v>1923</v>
      </c>
      <c r="N719" s="21">
        <v>87</v>
      </c>
      <c r="O719" s="22">
        <v>1</v>
      </c>
      <c r="P719" s="22">
        <v>2</v>
      </c>
      <c r="R719" s="25">
        <v>0.62654385135010493</v>
      </c>
      <c r="S719" s="25">
        <v>0.51226009152380281</v>
      </c>
      <c r="T719" s="25">
        <v>0.79796949108955784</v>
      </c>
    </row>
    <row r="720" spans="1:20" ht="90">
      <c r="A720" s="21" t="s">
        <v>1907</v>
      </c>
      <c r="B720" s="21" t="s">
        <v>21</v>
      </c>
      <c r="C720" s="17">
        <f t="shared" si="22"/>
        <v>4</v>
      </c>
      <c r="D720" s="21" t="s">
        <v>17</v>
      </c>
      <c r="E720" s="25">
        <f t="shared" si="23"/>
        <v>6</v>
      </c>
      <c r="F720" s="47" t="s">
        <v>1924</v>
      </c>
      <c r="G720" s="23">
        <v>76</v>
      </c>
      <c r="H720" s="21">
        <v>0.69692145410019302</v>
      </c>
      <c r="I720" s="17">
        <v>1</v>
      </c>
      <c r="J720" s="24">
        <v>43703</v>
      </c>
      <c r="K720" s="67">
        <v>0</v>
      </c>
      <c r="L720" s="25" t="s">
        <v>1925</v>
      </c>
      <c r="M720" s="25" t="s">
        <v>1926</v>
      </c>
      <c r="N720" s="21">
        <v>116</v>
      </c>
      <c r="O720" s="21">
        <v>1</v>
      </c>
      <c r="P720" s="21">
        <v>1</v>
      </c>
      <c r="R720" s="25">
        <v>0.71475796930342383</v>
      </c>
      <c r="S720" s="25">
        <v>0.61983471074380159</v>
      </c>
      <c r="T720" s="25">
        <v>0.85714285714285721</v>
      </c>
    </row>
    <row r="721" spans="1:20" ht="90">
      <c r="A721" s="21" t="s">
        <v>1907</v>
      </c>
      <c r="B721" s="21" t="s">
        <v>21</v>
      </c>
      <c r="C721" s="17">
        <f t="shared" si="22"/>
        <v>4</v>
      </c>
      <c r="D721" s="21" t="s">
        <v>1129</v>
      </c>
      <c r="E721" s="25">
        <f t="shared" si="23"/>
        <v>8</v>
      </c>
      <c r="F721" s="47" t="s">
        <v>1927</v>
      </c>
      <c r="G721" s="23">
        <v>89</v>
      </c>
      <c r="H721" s="21">
        <v>2.4965904270929399E-3</v>
      </c>
      <c r="I721" s="17">
        <v>1</v>
      </c>
      <c r="J721" s="24">
        <v>43682</v>
      </c>
      <c r="K721" s="67">
        <v>1</v>
      </c>
      <c r="L721" s="25" t="s">
        <v>1928</v>
      </c>
      <c r="M721" s="25" t="s">
        <v>1929</v>
      </c>
      <c r="N721" s="21">
        <v>126</v>
      </c>
      <c r="O721" s="21">
        <v>4</v>
      </c>
      <c r="P721" s="21">
        <v>3</v>
      </c>
      <c r="R721" s="25">
        <v>0.58044026351554101</v>
      </c>
      <c r="S721" s="25">
        <v>0.46569099229436611</v>
      </c>
      <c r="T721" s="25">
        <v>0.75256417034730327</v>
      </c>
    </row>
    <row r="722" spans="1:20" ht="60">
      <c r="A722" s="21" t="s">
        <v>1907</v>
      </c>
      <c r="B722" s="21" t="s">
        <v>21</v>
      </c>
      <c r="C722" s="17">
        <f t="shared" si="22"/>
        <v>4</v>
      </c>
      <c r="D722" s="21" t="s">
        <v>1129</v>
      </c>
      <c r="E722" s="25">
        <f t="shared" si="23"/>
        <v>8</v>
      </c>
      <c r="F722" s="25" t="s">
        <v>1930</v>
      </c>
      <c r="G722" s="23">
        <v>78</v>
      </c>
      <c r="H722" s="21">
        <v>1.3044821396188701E-3</v>
      </c>
      <c r="I722" s="17">
        <v>1</v>
      </c>
      <c r="J722" s="24">
        <v>43682</v>
      </c>
      <c r="K722" s="67">
        <v>1</v>
      </c>
      <c r="L722" s="25" t="s">
        <v>1931</v>
      </c>
      <c r="M722" s="25" t="s">
        <v>1932</v>
      </c>
      <c r="N722" s="21">
        <v>77</v>
      </c>
      <c r="O722" s="21">
        <v>1</v>
      </c>
      <c r="P722" s="21">
        <v>1</v>
      </c>
      <c r="R722" s="25">
        <v>0.62227173823376258</v>
      </c>
      <c r="S722" s="25">
        <v>0.46569099229436611</v>
      </c>
      <c r="T722" s="25">
        <v>0.85714285714285721</v>
      </c>
    </row>
    <row r="723" spans="1:20" ht="210">
      <c r="A723" s="21" t="s">
        <v>1907</v>
      </c>
      <c r="B723" s="21" t="s">
        <v>21</v>
      </c>
      <c r="C723" s="17">
        <f t="shared" si="22"/>
        <v>4</v>
      </c>
      <c r="D723" s="21" t="s">
        <v>17</v>
      </c>
      <c r="E723" s="25">
        <f t="shared" si="23"/>
        <v>6</v>
      </c>
      <c r="F723" s="47" t="s">
        <v>1933</v>
      </c>
      <c r="G723" s="23">
        <v>410</v>
      </c>
      <c r="H723" s="21">
        <v>5.1292303737682201E-14</v>
      </c>
      <c r="I723" s="17">
        <v>1</v>
      </c>
      <c r="J723" s="24">
        <v>43391</v>
      </c>
      <c r="K723" s="67">
        <v>0</v>
      </c>
      <c r="L723" s="25" t="s">
        <v>1934</v>
      </c>
      <c r="M723" s="25" t="s">
        <v>1935</v>
      </c>
      <c r="N723" s="21">
        <v>113</v>
      </c>
      <c r="O723" s="21">
        <v>2</v>
      </c>
      <c r="P723" s="21">
        <v>4</v>
      </c>
      <c r="R723" s="25">
        <v>0.59307034062856745</v>
      </c>
      <c r="S723" s="25">
        <v>0.51226009152380281</v>
      </c>
      <c r="T723" s="25">
        <v>0.7142857142857143</v>
      </c>
    </row>
    <row r="724" spans="1:20" ht="105">
      <c r="A724" s="21" t="s">
        <v>1907</v>
      </c>
      <c r="B724" s="21" t="s">
        <v>21</v>
      </c>
      <c r="C724" s="17">
        <f t="shared" si="22"/>
        <v>4</v>
      </c>
      <c r="D724" s="21" t="s">
        <v>17</v>
      </c>
      <c r="E724" s="25">
        <f t="shared" si="23"/>
        <v>6</v>
      </c>
      <c r="F724" s="47" t="s">
        <v>1936</v>
      </c>
      <c r="G724" s="23">
        <v>199</v>
      </c>
      <c r="H724" s="21">
        <v>1.75845052249324E-4</v>
      </c>
      <c r="I724" s="17">
        <v>1</v>
      </c>
      <c r="J724" s="24">
        <v>43261</v>
      </c>
      <c r="K724" s="67">
        <v>1</v>
      </c>
      <c r="L724" s="25" t="s">
        <v>1937</v>
      </c>
      <c r="M724" s="25" t="s">
        <v>1938</v>
      </c>
      <c r="N724" s="21">
        <v>58</v>
      </c>
      <c r="O724" s="21">
        <v>1</v>
      </c>
      <c r="P724" s="21">
        <v>11</v>
      </c>
      <c r="R724" s="25">
        <v>0.70547858340826286</v>
      </c>
      <c r="S724" s="25">
        <v>0.82500000000000007</v>
      </c>
      <c r="T724" s="25">
        <v>0.52619645852065711</v>
      </c>
    </row>
    <row r="725" spans="1:20" ht="90">
      <c r="A725" s="21" t="s">
        <v>1907</v>
      </c>
      <c r="B725" s="21" t="s">
        <v>21</v>
      </c>
      <c r="C725" s="17">
        <f t="shared" si="22"/>
        <v>4</v>
      </c>
      <c r="D725" s="21" t="s">
        <v>42</v>
      </c>
      <c r="E725" s="25">
        <f t="shared" si="23"/>
        <v>4</v>
      </c>
      <c r="F725" s="47" t="s">
        <v>1939</v>
      </c>
      <c r="G725" s="23">
        <v>96</v>
      </c>
      <c r="H725" s="21">
        <v>6.4486261774909805E-8</v>
      </c>
      <c r="I725" s="17">
        <v>1</v>
      </c>
      <c r="J725" s="24">
        <v>43236</v>
      </c>
      <c r="K725" s="67">
        <v>0</v>
      </c>
      <c r="L725" s="25" t="s">
        <v>1940</v>
      </c>
      <c r="M725" s="25" t="s">
        <v>1941</v>
      </c>
      <c r="N725" s="21">
        <v>112</v>
      </c>
      <c r="O725" s="21">
        <v>1</v>
      </c>
      <c r="P725" s="21">
        <v>2</v>
      </c>
      <c r="R725" s="25">
        <v>0.81418779643582317</v>
      </c>
      <c r="S725" s="25">
        <v>0.82500000000000007</v>
      </c>
      <c r="T725" s="25">
        <v>0.79796949108955784</v>
      </c>
    </row>
    <row r="726" spans="1:20" ht="75">
      <c r="A726" s="21" t="s">
        <v>1907</v>
      </c>
      <c r="B726" s="21" t="s">
        <v>21</v>
      </c>
      <c r="C726" s="17">
        <f t="shared" si="22"/>
        <v>4</v>
      </c>
      <c r="D726" s="21" t="s">
        <v>17</v>
      </c>
      <c r="E726" s="25">
        <f t="shared" si="23"/>
        <v>6</v>
      </c>
      <c r="F726" s="26" t="s">
        <v>1942</v>
      </c>
      <c r="G726" s="23">
        <v>48</v>
      </c>
      <c r="H726" s="21">
        <v>0.82927401904505604</v>
      </c>
      <c r="I726" s="17">
        <v>1</v>
      </c>
      <c r="J726" s="24">
        <v>43122</v>
      </c>
      <c r="K726" s="67">
        <v>1</v>
      </c>
      <c r="L726" s="17" t="s">
        <v>1943</v>
      </c>
      <c r="M726" s="25" t="s">
        <v>1944</v>
      </c>
      <c r="N726" s="21">
        <v>95</v>
      </c>
      <c r="O726" s="21">
        <v>1</v>
      </c>
      <c r="P726" s="21">
        <v>14</v>
      </c>
      <c r="R726" s="25">
        <v>0.63619100647006044</v>
      </c>
      <c r="S726" s="25">
        <v>0.75</v>
      </c>
      <c r="T726" s="25">
        <v>0.46547751617515121</v>
      </c>
    </row>
    <row r="727" spans="1:20" ht="90">
      <c r="A727" s="21" t="s">
        <v>1907</v>
      </c>
      <c r="B727" s="21" t="s">
        <v>25</v>
      </c>
      <c r="C727" s="17">
        <f t="shared" si="22"/>
        <v>5</v>
      </c>
      <c r="D727" s="21" t="s">
        <v>17</v>
      </c>
      <c r="E727" s="25">
        <f t="shared" si="23"/>
        <v>6</v>
      </c>
      <c r="F727" s="25" t="s">
        <v>1364</v>
      </c>
      <c r="G727" s="23">
        <v>150</v>
      </c>
      <c r="H727" s="21">
        <v>1.12735354366178E-5</v>
      </c>
      <c r="I727" s="17">
        <v>1</v>
      </c>
      <c r="J727" s="24">
        <v>43104</v>
      </c>
      <c r="K727" s="67">
        <v>1</v>
      </c>
      <c r="L727" s="25" t="s">
        <v>1365</v>
      </c>
      <c r="M727" s="25" t="s">
        <v>1366</v>
      </c>
      <c r="N727" s="21">
        <v>58</v>
      </c>
      <c r="O727" s="21">
        <v>1</v>
      </c>
      <c r="P727" s="21">
        <v>4</v>
      </c>
      <c r="R727" s="25">
        <v>0.69480519480519476</v>
      </c>
      <c r="S727" s="25">
        <v>0.68181818181818177</v>
      </c>
      <c r="T727" s="25">
        <v>0.7142857142857143</v>
      </c>
    </row>
    <row r="728" spans="1:20" ht="105">
      <c r="A728" s="21" t="s">
        <v>1907</v>
      </c>
      <c r="B728" s="21" t="s">
        <v>21</v>
      </c>
      <c r="C728" s="17">
        <f t="shared" si="22"/>
        <v>4</v>
      </c>
      <c r="D728" s="21" t="s">
        <v>17</v>
      </c>
      <c r="E728" s="25">
        <f t="shared" si="23"/>
        <v>6</v>
      </c>
      <c r="F728" s="25" t="s">
        <v>1945</v>
      </c>
      <c r="G728" s="23">
        <v>188</v>
      </c>
      <c r="H728" s="21">
        <v>0.99993744518493899</v>
      </c>
      <c r="I728" s="17">
        <v>0</v>
      </c>
      <c r="J728" s="24">
        <v>42993</v>
      </c>
      <c r="K728" s="67">
        <v>0</v>
      </c>
      <c r="L728" s="25" t="s">
        <v>1946</v>
      </c>
      <c r="M728" s="17" t="s">
        <v>1947</v>
      </c>
      <c r="N728" s="21">
        <v>79</v>
      </c>
      <c r="O728" s="21">
        <v>4</v>
      </c>
      <c r="P728" s="21">
        <v>14</v>
      </c>
      <c r="R728" s="25">
        <v>0.59528191556096954</v>
      </c>
      <c r="S728" s="25">
        <v>0.68181818181818177</v>
      </c>
      <c r="T728" s="25">
        <v>0.46547751617515121</v>
      </c>
    </row>
    <row r="729" spans="1:20" ht="105">
      <c r="A729" s="21" t="s">
        <v>1907</v>
      </c>
      <c r="B729" s="21" t="s">
        <v>16</v>
      </c>
      <c r="C729" s="17">
        <f t="shared" si="22"/>
        <v>3</v>
      </c>
      <c r="D729" s="21" t="s">
        <v>17</v>
      </c>
      <c r="E729" s="25">
        <f t="shared" si="23"/>
        <v>6</v>
      </c>
      <c r="F729" s="47" t="s">
        <v>1948</v>
      </c>
      <c r="G729" s="23">
        <v>141</v>
      </c>
      <c r="H729" s="21">
        <v>1.6692428610040101E-3</v>
      </c>
      <c r="I729" s="17">
        <v>1</v>
      </c>
      <c r="J729" s="24">
        <v>42991</v>
      </c>
      <c r="K729" s="67">
        <v>0</v>
      </c>
      <c r="L729" s="25" t="s">
        <v>1949</v>
      </c>
      <c r="M729" s="25" t="s">
        <v>1950</v>
      </c>
      <c r="N729" s="21">
        <v>148</v>
      </c>
      <c r="O729" s="21">
        <v>2</v>
      </c>
      <c r="P729" s="21">
        <v>5</v>
      </c>
      <c r="R729" s="25">
        <v>0.72222468700001197</v>
      </c>
      <c r="S729" s="25">
        <v>0.75</v>
      </c>
      <c r="T729" s="25">
        <v>0.68056171750003003</v>
      </c>
    </row>
    <row r="730" spans="1:20" ht="45">
      <c r="A730" s="21" t="s">
        <v>1951</v>
      </c>
      <c r="B730" s="21" t="s">
        <v>21</v>
      </c>
      <c r="C730" s="17">
        <f t="shared" si="22"/>
        <v>4</v>
      </c>
      <c r="D730" s="21" t="s">
        <v>183</v>
      </c>
      <c r="E730" s="25">
        <f t="shared" si="23"/>
        <v>2</v>
      </c>
      <c r="F730" s="56" t="s">
        <v>1952</v>
      </c>
      <c r="G730" s="23">
        <v>48</v>
      </c>
      <c r="H730" s="21">
        <v>0.77302803448091095</v>
      </c>
      <c r="I730" s="17">
        <v>1</v>
      </c>
      <c r="J730" s="24">
        <v>43957</v>
      </c>
      <c r="K730" s="67">
        <v>0</v>
      </c>
      <c r="L730" s="25" t="s">
        <v>1953</v>
      </c>
      <c r="M730" s="25" t="s">
        <v>1954</v>
      </c>
      <c r="N730" s="21">
        <v>60</v>
      </c>
      <c r="O730" s="56">
        <v>1</v>
      </c>
      <c r="P730" s="56">
        <v>2</v>
      </c>
      <c r="R730" s="25">
        <v>0.76918779643582313</v>
      </c>
      <c r="S730" s="25">
        <v>0.75</v>
      </c>
      <c r="T730" s="25">
        <v>0.79796949108955784</v>
      </c>
    </row>
    <row r="731" spans="1:20" ht="45">
      <c r="A731" s="21" t="s">
        <v>1951</v>
      </c>
      <c r="B731" s="21" t="s">
        <v>21</v>
      </c>
      <c r="C731" s="17">
        <f t="shared" si="22"/>
        <v>4</v>
      </c>
      <c r="D731" s="21" t="s">
        <v>183</v>
      </c>
      <c r="E731" s="25">
        <f t="shared" si="23"/>
        <v>2</v>
      </c>
      <c r="F731" s="22" t="s">
        <v>1955</v>
      </c>
      <c r="G731" s="23">
        <v>48</v>
      </c>
      <c r="H731" s="21">
        <v>2.01733675370225E-2</v>
      </c>
      <c r="I731" s="17">
        <v>1</v>
      </c>
      <c r="J731" s="24">
        <v>43953</v>
      </c>
      <c r="K731" s="67">
        <v>0</v>
      </c>
      <c r="L731" s="25" t="s">
        <v>1956</v>
      </c>
      <c r="M731" s="25" t="s">
        <v>1954</v>
      </c>
      <c r="N731" s="21">
        <v>60</v>
      </c>
      <c r="O731" s="22">
        <v>1</v>
      </c>
      <c r="P731" s="22">
        <v>6</v>
      </c>
      <c r="R731" s="25">
        <v>0.71002915755524698</v>
      </c>
      <c r="S731" s="25">
        <v>0.75</v>
      </c>
      <c r="T731" s="25">
        <v>0.65007289388811751</v>
      </c>
    </row>
    <row r="732" spans="1:20" ht="45">
      <c r="A732" s="21" t="s">
        <v>1951</v>
      </c>
      <c r="B732" s="21" t="s">
        <v>21</v>
      </c>
      <c r="C732" s="17">
        <f t="shared" si="22"/>
        <v>4</v>
      </c>
      <c r="D732" s="21" t="s">
        <v>42</v>
      </c>
      <c r="E732" s="25">
        <f t="shared" si="23"/>
        <v>4</v>
      </c>
      <c r="F732" s="26" t="s">
        <v>243</v>
      </c>
      <c r="G732" s="23">
        <v>38</v>
      </c>
      <c r="H732" s="21">
        <v>1.29934366982143E-3</v>
      </c>
      <c r="I732" s="17">
        <v>1</v>
      </c>
      <c r="J732" s="24">
        <v>43839</v>
      </c>
      <c r="K732" s="67">
        <v>0</v>
      </c>
      <c r="L732" s="25" t="s">
        <v>1957</v>
      </c>
      <c r="M732" s="25" t="s">
        <v>1958</v>
      </c>
      <c r="N732" s="21">
        <v>57</v>
      </c>
      <c r="O732" s="21">
        <v>1</v>
      </c>
      <c r="P732" s="21">
        <v>4</v>
      </c>
      <c r="R732" s="25">
        <v>0.78071428571428569</v>
      </c>
      <c r="S732" s="25">
        <v>0.82500000000000007</v>
      </c>
      <c r="T732" s="25">
        <v>0.7142857142857143</v>
      </c>
    </row>
    <row r="733" spans="1:20" ht="30">
      <c r="A733" s="21" t="s">
        <v>1951</v>
      </c>
      <c r="B733" s="21" t="s">
        <v>21</v>
      </c>
      <c r="C733" s="17">
        <f t="shared" si="22"/>
        <v>4</v>
      </c>
      <c r="D733" s="21" t="s">
        <v>42</v>
      </c>
      <c r="E733" s="25">
        <f t="shared" si="23"/>
        <v>4</v>
      </c>
      <c r="F733" s="26" t="s">
        <v>1959</v>
      </c>
      <c r="G733" s="23">
        <v>49</v>
      </c>
      <c r="H733" s="21">
        <v>1.0462323777916699E-3</v>
      </c>
      <c r="I733" s="17">
        <v>1</v>
      </c>
      <c r="J733" s="24">
        <v>43732</v>
      </c>
      <c r="K733" s="67">
        <v>0</v>
      </c>
      <c r="L733" s="25" t="s">
        <v>1960</v>
      </c>
      <c r="M733" s="25" t="s">
        <v>1961</v>
      </c>
      <c r="N733" s="21">
        <v>25</v>
      </c>
      <c r="O733" s="21">
        <v>1</v>
      </c>
      <c r="P733" s="21">
        <v>2</v>
      </c>
      <c r="R733" s="25">
        <v>0.81418779643582317</v>
      </c>
      <c r="S733" s="25">
        <v>0.82500000000000007</v>
      </c>
      <c r="T733" s="25">
        <v>0.79796949108955784</v>
      </c>
    </row>
    <row r="734" spans="1:20" ht="60">
      <c r="A734" s="21" t="s">
        <v>1951</v>
      </c>
      <c r="B734" s="21" t="s">
        <v>21</v>
      </c>
      <c r="C734" s="17">
        <f t="shared" si="22"/>
        <v>4</v>
      </c>
      <c r="D734" s="21" t="s">
        <v>17</v>
      </c>
      <c r="E734" s="25">
        <f t="shared" si="23"/>
        <v>6</v>
      </c>
      <c r="F734" s="25" t="s">
        <v>1962</v>
      </c>
      <c r="G734" s="23">
        <v>113</v>
      </c>
      <c r="H734" s="21">
        <v>0.99983465225648505</v>
      </c>
      <c r="I734" s="17">
        <v>1</v>
      </c>
      <c r="J734" s="24">
        <v>43431</v>
      </c>
      <c r="K734" s="67">
        <v>1</v>
      </c>
      <c r="L734" s="25" t="s">
        <v>1963</v>
      </c>
      <c r="M734" s="26" t="s">
        <v>1964</v>
      </c>
      <c r="N734" s="21">
        <v>19</v>
      </c>
      <c r="O734" s="21">
        <v>3</v>
      </c>
      <c r="P734" s="21">
        <v>22</v>
      </c>
      <c r="R734" s="25">
        <v>0.50387706874208493</v>
      </c>
      <c r="S734" s="25">
        <v>0.61983471074380159</v>
      </c>
      <c r="T734" s="25">
        <v>0.32994060573951001</v>
      </c>
    </row>
    <row r="735" spans="1:20" ht="75">
      <c r="A735" s="21" t="s">
        <v>1951</v>
      </c>
      <c r="B735" s="21" t="s">
        <v>21</v>
      </c>
      <c r="C735" s="17">
        <f t="shared" si="22"/>
        <v>4</v>
      </c>
      <c r="D735" s="21" t="s">
        <v>17</v>
      </c>
      <c r="E735" s="25">
        <f t="shared" si="23"/>
        <v>6</v>
      </c>
      <c r="F735" s="25" t="s">
        <v>1965</v>
      </c>
      <c r="G735" s="23">
        <v>122</v>
      </c>
      <c r="H735" s="21">
        <v>6.2955423331079196E-4</v>
      </c>
      <c r="I735" s="17">
        <v>1</v>
      </c>
      <c r="J735" s="24">
        <v>43314</v>
      </c>
      <c r="K735" s="67">
        <v>1</v>
      </c>
      <c r="L735" s="25" t="s">
        <v>1966</v>
      </c>
      <c r="M735" s="25" t="s">
        <v>1967</v>
      </c>
      <c r="N735" s="21">
        <v>98</v>
      </c>
      <c r="O735" s="21">
        <v>1</v>
      </c>
      <c r="P735" s="21">
        <v>5</v>
      </c>
      <c r="R735" s="25">
        <v>0.61031634740572183</v>
      </c>
      <c r="S735" s="25">
        <v>0.5634861006761831</v>
      </c>
      <c r="T735" s="25">
        <v>0.68056171750003003</v>
      </c>
    </row>
    <row r="736" spans="1:20" ht="105">
      <c r="A736" s="21" t="s">
        <v>1951</v>
      </c>
      <c r="B736" s="21" t="s">
        <v>21</v>
      </c>
      <c r="C736" s="17">
        <f t="shared" si="22"/>
        <v>4</v>
      </c>
      <c r="D736" s="21" t="s">
        <v>17</v>
      </c>
      <c r="E736" s="25">
        <f t="shared" si="23"/>
        <v>6</v>
      </c>
      <c r="F736" s="22" t="s">
        <v>1968</v>
      </c>
      <c r="G736" s="23">
        <v>180</v>
      </c>
      <c r="H736" s="21">
        <v>1.7096563376117799E-7</v>
      </c>
      <c r="I736" s="17">
        <v>1</v>
      </c>
      <c r="J736" s="24">
        <v>43246</v>
      </c>
      <c r="K736" s="67">
        <v>1</v>
      </c>
      <c r="L736" s="25" t="s">
        <v>1969</v>
      </c>
      <c r="M736" s="25" t="s">
        <v>1970</v>
      </c>
      <c r="N736" s="21">
        <v>74</v>
      </c>
      <c r="O736" s="22">
        <v>2</v>
      </c>
      <c r="P736" s="22">
        <v>5</v>
      </c>
      <c r="R736" s="25">
        <v>0.64412551344629287</v>
      </c>
      <c r="S736" s="25">
        <v>0.61983471074380159</v>
      </c>
      <c r="T736" s="25">
        <v>0.68056171750003003</v>
      </c>
    </row>
    <row r="737" spans="1:20" ht="75">
      <c r="A737" s="21" t="s">
        <v>1951</v>
      </c>
      <c r="B737" s="21" t="s">
        <v>21</v>
      </c>
      <c r="C737" s="17">
        <f t="shared" si="22"/>
        <v>4</v>
      </c>
      <c r="D737" s="21" t="s">
        <v>42</v>
      </c>
      <c r="E737" s="25">
        <f t="shared" si="23"/>
        <v>4</v>
      </c>
      <c r="F737" s="25" t="s">
        <v>1971</v>
      </c>
      <c r="G737" s="23">
        <v>106</v>
      </c>
      <c r="H737" s="21">
        <v>4.9524448986204601E-8</v>
      </c>
      <c r="I737" s="17">
        <v>1</v>
      </c>
      <c r="J737" s="24">
        <v>43220</v>
      </c>
      <c r="K737" s="67">
        <v>0</v>
      </c>
      <c r="L737" s="25" t="s">
        <v>1972</v>
      </c>
      <c r="M737" s="25" t="s">
        <v>1973</v>
      </c>
      <c r="N737" s="21">
        <v>83</v>
      </c>
      <c r="O737" s="21">
        <v>1</v>
      </c>
      <c r="P737" s="21">
        <v>3</v>
      </c>
      <c r="R737" s="25">
        <v>0.75102566813892135</v>
      </c>
      <c r="S737" s="25">
        <v>0.75</v>
      </c>
      <c r="T737" s="25">
        <v>0.75256417034730327</v>
      </c>
    </row>
    <row r="738" spans="1:20" ht="30">
      <c r="A738" s="21" t="s">
        <v>1951</v>
      </c>
      <c r="B738" s="21" t="s">
        <v>21</v>
      </c>
      <c r="C738" s="17">
        <f t="shared" si="22"/>
        <v>4</v>
      </c>
      <c r="D738" s="21" t="s">
        <v>42</v>
      </c>
      <c r="E738" s="25">
        <f t="shared" si="23"/>
        <v>4</v>
      </c>
      <c r="F738" s="26" t="s">
        <v>1974</v>
      </c>
      <c r="G738" s="23">
        <v>32</v>
      </c>
      <c r="H738" s="21">
        <v>0.189194102300553</v>
      </c>
      <c r="I738" s="17">
        <v>1</v>
      </c>
      <c r="J738" s="24">
        <v>42669</v>
      </c>
      <c r="K738" s="67">
        <v>1</v>
      </c>
      <c r="L738" s="25" t="s">
        <v>1975</v>
      </c>
      <c r="M738" s="25" t="s">
        <v>1976</v>
      </c>
      <c r="N738" s="21">
        <v>41</v>
      </c>
      <c r="O738" s="21">
        <v>2</v>
      </c>
      <c r="P738" s="21">
        <v>14</v>
      </c>
      <c r="R738" s="25">
        <v>0.63619100647006044</v>
      </c>
      <c r="S738" s="25">
        <v>0.75</v>
      </c>
      <c r="T738" s="25">
        <v>0.46547751617515121</v>
      </c>
    </row>
    <row r="739" spans="1:20" ht="90">
      <c r="A739" s="21" t="s">
        <v>1951</v>
      </c>
      <c r="B739" s="21" t="s">
        <v>21</v>
      </c>
      <c r="C739" s="17">
        <f t="shared" si="22"/>
        <v>4</v>
      </c>
      <c r="D739" s="21" t="s">
        <v>17</v>
      </c>
      <c r="E739" s="25">
        <f t="shared" si="23"/>
        <v>6</v>
      </c>
      <c r="F739" s="26" t="s">
        <v>1977</v>
      </c>
      <c r="G739" s="23">
        <v>152</v>
      </c>
      <c r="H739" s="21">
        <v>2.8489557122313201E-6</v>
      </c>
      <c r="I739" s="17">
        <v>0</v>
      </c>
      <c r="J739" s="24">
        <v>42576</v>
      </c>
      <c r="K739" s="67">
        <v>0</v>
      </c>
      <c r="L739" s="25" t="s">
        <v>1978</v>
      </c>
      <c r="M739" s="25" t="s">
        <v>1979</v>
      </c>
      <c r="N739" s="21">
        <v>79</v>
      </c>
      <c r="O739" s="21">
        <v>2</v>
      </c>
      <c r="P739" s="21">
        <v>14</v>
      </c>
      <c r="R739" s="25">
        <v>0.63619100647006044</v>
      </c>
      <c r="S739" s="25">
        <v>0.75</v>
      </c>
      <c r="T739" s="25">
        <v>0.46547751617515121</v>
      </c>
    </row>
    <row r="740" spans="1:20" ht="225">
      <c r="A740" s="21" t="s">
        <v>1980</v>
      </c>
      <c r="B740" s="21" t="s">
        <v>21</v>
      </c>
      <c r="C740" s="17">
        <f t="shared" si="22"/>
        <v>4</v>
      </c>
      <c r="D740" s="21" t="s">
        <v>17</v>
      </c>
      <c r="E740" s="25">
        <f t="shared" si="23"/>
        <v>6</v>
      </c>
      <c r="F740" s="25" t="s">
        <v>1981</v>
      </c>
      <c r="G740" s="23">
        <v>375</v>
      </c>
      <c r="H740" s="21">
        <v>0.99984408595843099</v>
      </c>
      <c r="I740" s="17">
        <v>1</v>
      </c>
      <c r="J740" s="37">
        <v>43623</v>
      </c>
      <c r="K740" s="67">
        <v>0</v>
      </c>
      <c r="L740" s="17" t="s">
        <v>1982</v>
      </c>
      <c r="M740" s="25" t="s">
        <v>1983</v>
      </c>
      <c r="N740" s="21">
        <v>105</v>
      </c>
      <c r="O740" s="21">
        <v>0</v>
      </c>
      <c r="P740" s="21">
        <v>5</v>
      </c>
      <c r="R740" s="25">
        <v>0.52623795552421171</v>
      </c>
      <c r="S740" s="25">
        <v>0.42335544754033277</v>
      </c>
      <c r="T740" s="25">
        <v>0.68056171750003003</v>
      </c>
    </row>
    <row r="741" spans="1:20" ht="60">
      <c r="A741" s="21" t="s">
        <v>1980</v>
      </c>
      <c r="B741" s="21" t="s">
        <v>21</v>
      </c>
      <c r="C741" s="17">
        <f t="shared" si="22"/>
        <v>4</v>
      </c>
      <c r="D741" s="21" t="s">
        <v>17</v>
      </c>
      <c r="E741" s="25">
        <f t="shared" si="23"/>
        <v>6</v>
      </c>
      <c r="F741" s="17" t="s">
        <v>1984</v>
      </c>
      <c r="G741" s="23">
        <v>23</v>
      </c>
      <c r="H741" s="21">
        <v>5.7047072639920503E-2</v>
      </c>
      <c r="I741" s="17">
        <v>1</v>
      </c>
      <c r="J741" s="38">
        <v>43454</v>
      </c>
      <c r="K741" s="68">
        <v>0</v>
      </c>
      <c r="L741" s="21" t="s">
        <v>1985</v>
      </c>
      <c r="M741" s="17" t="s">
        <v>1986</v>
      </c>
      <c r="N741" s="21">
        <v>87</v>
      </c>
      <c r="O741" s="21">
        <v>0</v>
      </c>
      <c r="P741" s="21">
        <v>1</v>
      </c>
      <c r="R741" s="25">
        <v>0.75194805194805192</v>
      </c>
      <c r="S741" s="25">
        <v>0.68181818181818177</v>
      </c>
      <c r="T741" s="25">
        <v>0.85714285714285721</v>
      </c>
    </row>
    <row r="742" spans="1:20" ht="75">
      <c r="A742" s="21" t="s">
        <v>1980</v>
      </c>
      <c r="B742" s="21" t="s">
        <v>21</v>
      </c>
      <c r="C742" s="17">
        <f t="shared" si="22"/>
        <v>4</v>
      </c>
      <c r="D742" s="21" t="s">
        <v>17</v>
      </c>
      <c r="E742" s="25">
        <f t="shared" si="23"/>
        <v>6</v>
      </c>
      <c r="F742" s="25" t="s">
        <v>1987</v>
      </c>
      <c r="G742" s="23">
        <v>64</v>
      </c>
      <c r="H742" s="21">
        <v>0.99852270152900502</v>
      </c>
      <c r="I742" s="17">
        <v>0</v>
      </c>
      <c r="J742" s="37">
        <v>43397</v>
      </c>
      <c r="K742" s="67">
        <v>0</v>
      </c>
      <c r="L742" s="17" t="s">
        <v>1988</v>
      </c>
      <c r="M742" s="17" t="s">
        <v>1989</v>
      </c>
      <c r="N742" s="21">
        <v>95</v>
      </c>
      <c r="O742" s="21">
        <v>1</v>
      </c>
      <c r="P742" s="21">
        <v>7</v>
      </c>
      <c r="R742" s="25">
        <v>0.69881421079630901</v>
      </c>
      <c r="S742" s="25">
        <v>0.75</v>
      </c>
      <c r="T742" s="25">
        <v>0.62203552699077269</v>
      </c>
    </row>
    <row r="743" spans="1:20" ht="75">
      <c r="A743" s="21" t="s">
        <v>1980</v>
      </c>
      <c r="B743" s="21" t="s">
        <v>21</v>
      </c>
      <c r="C743" s="17">
        <f t="shared" si="22"/>
        <v>4</v>
      </c>
      <c r="D743" s="21" t="s">
        <v>17</v>
      </c>
      <c r="E743" s="25">
        <f t="shared" si="23"/>
        <v>6</v>
      </c>
      <c r="F743" s="25" t="s">
        <v>1990</v>
      </c>
      <c r="G743" s="23">
        <v>37</v>
      </c>
      <c r="H743" s="21">
        <v>0.41828903895418801</v>
      </c>
      <c r="I743" s="17">
        <v>0</v>
      </c>
      <c r="J743" s="37">
        <v>43363</v>
      </c>
      <c r="K743" s="67">
        <v>0</v>
      </c>
      <c r="L743" s="17" t="s">
        <v>1991</v>
      </c>
      <c r="M743" s="25" t="s">
        <v>1992</v>
      </c>
      <c r="N743" s="21">
        <v>100</v>
      </c>
      <c r="O743" s="21">
        <v>0</v>
      </c>
      <c r="P743" s="21">
        <v>21</v>
      </c>
      <c r="R743" s="25">
        <v>0.58813853171680908</v>
      </c>
      <c r="S743" s="25">
        <v>0.75</v>
      </c>
      <c r="T743" s="25">
        <v>0.34534632929202291</v>
      </c>
    </row>
    <row r="744" spans="1:20" ht="45">
      <c r="A744" s="21" t="s">
        <v>1980</v>
      </c>
      <c r="B744" s="21" t="s">
        <v>21</v>
      </c>
      <c r="C744" s="17">
        <f t="shared" si="22"/>
        <v>4</v>
      </c>
      <c r="D744" s="21" t="s">
        <v>42</v>
      </c>
      <c r="E744" s="25">
        <f t="shared" si="23"/>
        <v>4</v>
      </c>
      <c r="F744" s="17" t="s">
        <v>1323</v>
      </c>
      <c r="G744" s="23">
        <v>45</v>
      </c>
      <c r="H744" s="21">
        <v>1.19152638280445E-2</v>
      </c>
      <c r="I744" s="17">
        <v>1</v>
      </c>
      <c r="J744" s="37">
        <v>43341</v>
      </c>
      <c r="K744" s="67">
        <v>1</v>
      </c>
      <c r="L744" s="17" t="s">
        <v>1993</v>
      </c>
      <c r="M744" s="17" t="s">
        <v>1994</v>
      </c>
      <c r="N744" s="21">
        <v>44</v>
      </c>
      <c r="O744" s="21">
        <v>0</v>
      </c>
      <c r="P744" s="21">
        <v>1</v>
      </c>
      <c r="R744" s="25">
        <v>0.83785714285714286</v>
      </c>
      <c r="S744" s="25">
        <v>0.82500000000000007</v>
      </c>
      <c r="T744" s="25">
        <v>0.85714285714285721</v>
      </c>
    </row>
    <row r="745" spans="1:20" ht="30">
      <c r="A745" s="21" t="s">
        <v>1980</v>
      </c>
      <c r="B745" s="21" t="s">
        <v>21</v>
      </c>
      <c r="C745" s="17">
        <f t="shared" si="22"/>
        <v>4</v>
      </c>
      <c r="D745" s="21" t="s">
        <v>42</v>
      </c>
      <c r="E745" s="25">
        <f t="shared" si="23"/>
        <v>4</v>
      </c>
      <c r="F745" s="25" t="s">
        <v>1995</v>
      </c>
      <c r="G745" s="23">
        <v>35</v>
      </c>
      <c r="H745" s="21">
        <v>5.6273654349421297E-3</v>
      </c>
      <c r="I745" s="17">
        <v>0</v>
      </c>
      <c r="J745" s="37">
        <v>43338</v>
      </c>
      <c r="K745" s="67">
        <v>1</v>
      </c>
      <c r="L745" s="21" t="s">
        <v>1996</v>
      </c>
      <c r="M745" s="17" t="s">
        <v>1997</v>
      </c>
      <c r="N745" s="21">
        <v>39</v>
      </c>
      <c r="O745" s="21">
        <v>0</v>
      </c>
      <c r="P745" s="21">
        <v>2</v>
      </c>
      <c r="R745" s="25">
        <v>0.65727945684153299</v>
      </c>
      <c r="S745" s="25">
        <v>0.5634861006761831</v>
      </c>
      <c r="T745" s="25">
        <v>0.79796949108955784</v>
      </c>
    </row>
    <row r="746" spans="1:20" ht="135">
      <c r="A746" s="21" t="s">
        <v>1980</v>
      </c>
      <c r="B746" s="21" t="s">
        <v>21</v>
      </c>
      <c r="C746" s="17">
        <f t="shared" si="22"/>
        <v>4</v>
      </c>
      <c r="D746" s="21" t="s">
        <v>42</v>
      </c>
      <c r="E746" s="25">
        <f t="shared" si="23"/>
        <v>4</v>
      </c>
      <c r="F746" s="17" t="s">
        <v>243</v>
      </c>
      <c r="G746" s="23">
        <v>114</v>
      </c>
      <c r="H746" s="21">
        <v>2.1236614316604298E-3</v>
      </c>
      <c r="I746" s="17">
        <v>1</v>
      </c>
      <c r="J746" s="38">
        <v>43334</v>
      </c>
      <c r="K746" s="68">
        <v>0</v>
      </c>
      <c r="L746" s="17" t="s">
        <v>1998</v>
      </c>
      <c r="M746" s="17" t="s">
        <v>1999</v>
      </c>
      <c r="N746" s="21">
        <v>192</v>
      </c>
      <c r="O746" s="21">
        <v>0</v>
      </c>
      <c r="P746" s="21">
        <v>2</v>
      </c>
      <c r="R746" s="25">
        <v>0.81418779643582317</v>
      </c>
      <c r="S746" s="25">
        <v>0.82500000000000007</v>
      </c>
      <c r="T746" s="25">
        <v>0.79796949108955784</v>
      </c>
    </row>
    <row r="747" spans="1:20" ht="105">
      <c r="A747" s="21" t="s">
        <v>1980</v>
      </c>
      <c r="B747" s="21" t="s">
        <v>80</v>
      </c>
      <c r="C747" s="17">
        <f t="shared" si="22"/>
        <v>1</v>
      </c>
      <c r="D747" s="21" t="s">
        <v>17</v>
      </c>
      <c r="E747" s="25">
        <f t="shared" si="23"/>
        <v>6</v>
      </c>
      <c r="F747" s="25" t="s">
        <v>2000</v>
      </c>
      <c r="G747" s="23">
        <v>63</v>
      </c>
      <c r="H747" s="21">
        <v>0.435327254207797</v>
      </c>
      <c r="I747" s="17">
        <v>1</v>
      </c>
      <c r="J747" s="37">
        <v>43287</v>
      </c>
      <c r="K747" s="67">
        <v>1</v>
      </c>
      <c r="L747" s="17" t="s">
        <v>2001</v>
      </c>
      <c r="M747" s="17" t="s">
        <v>2002</v>
      </c>
      <c r="N747" s="21">
        <v>154</v>
      </c>
      <c r="O747" s="21">
        <v>0</v>
      </c>
      <c r="P747" s="21">
        <v>4</v>
      </c>
      <c r="R747" s="25">
        <v>0.78071428571428569</v>
      </c>
      <c r="S747" s="25">
        <v>0.82500000000000007</v>
      </c>
      <c r="T747" s="25">
        <v>0.7142857142857143</v>
      </c>
    </row>
    <row r="748" spans="1:20" ht="105">
      <c r="A748" s="21" t="s">
        <v>1980</v>
      </c>
      <c r="B748" s="21" t="s">
        <v>21</v>
      </c>
      <c r="C748" s="17">
        <f t="shared" si="22"/>
        <v>4</v>
      </c>
      <c r="D748" s="21" t="s">
        <v>42</v>
      </c>
      <c r="E748" s="25">
        <f t="shared" si="23"/>
        <v>4</v>
      </c>
      <c r="F748" s="25" t="s">
        <v>2003</v>
      </c>
      <c r="G748" s="23">
        <v>67</v>
      </c>
      <c r="H748" s="21">
        <v>3.8680296053061902E-4</v>
      </c>
      <c r="I748" s="17">
        <v>1</v>
      </c>
      <c r="J748" s="37">
        <v>43234</v>
      </c>
      <c r="K748" s="67">
        <v>1</v>
      </c>
      <c r="L748" s="17" t="s">
        <v>2004</v>
      </c>
      <c r="M748" s="17" t="s">
        <v>2005</v>
      </c>
      <c r="N748" s="21">
        <v>150</v>
      </c>
      <c r="O748" s="21">
        <v>0</v>
      </c>
      <c r="P748" s="21">
        <v>2</v>
      </c>
      <c r="R748" s="25">
        <v>0.81418779643582317</v>
      </c>
      <c r="S748" s="25">
        <v>0.82500000000000007</v>
      </c>
      <c r="T748" s="25">
        <v>0.79796949108955784</v>
      </c>
    </row>
    <row r="749" spans="1:20" ht="90">
      <c r="A749" s="21" t="s">
        <v>1980</v>
      </c>
      <c r="B749" s="21" t="s">
        <v>21</v>
      </c>
      <c r="C749" s="17">
        <f t="shared" si="22"/>
        <v>4</v>
      </c>
      <c r="D749" s="21" t="s">
        <v>42</v>
      </c>
      <c r="E749" s="25">
        <f t="shared" si="23"/>
        <v>4</v>
      </c>
      <c r="F749" s="25" t="s">
        <v>2006</v>
      </c>
      <c r="G749" s="23">
        <v>69</v>
      </c>
      <c r="H749" s="21">
        <v>1.35910981862608E-4</v>
      </c>
      <c r="I749" s="17">
        <v>0</v>
      </c>
      <c r="J749" s="37">
        <v>43219</v>
      </c>
      <c r="K749" s="67">
        <v>0</v>
      </c>
      <c r="L749" s="17" t="s">
        <v>2007</v>
      </c>
      <c r="M749" s="25" t="s">
        <v>2008</v>
      </c>
      <c r="N749" s="21">
        <v>132</v>
      </c>
      <c r="O749" s="21">
        <v>0</v>
      </c>
      <c r="P749" s="21">
        <v>4</v>
      </c>
      <c r="R749" s="25">
        <v>0.78071428571428569</v>
      </c>
      <c r="S749" s="25">
        <v>0.82500000000000007</v>
      </c>
      <c r="T749" s="25">
        <v>0.7142857142857143</v>
      </c>
    </row>
    <row r="750" spans="1:20" ht="135">
      <c r="A750" s="21" t="s">
        <v>1980</v>
      </c>
      <c r="B750" s="21" t="s">
        <v>21</v>
      </c>
      <c r="C750" s="17">
        <f t="shared" si="22"/>
        <v>4</v>
      </c>
      <c r="D750" s="21" t="s">
        <v>42</v>
      </c>
      <c r="E750" s="25">
        <f t="shared" si="23"/>
        <v>4</v>
      </c>
      <c r="F750" s="25" t="s">
        <v>243</v>
      </c>
      <c r="G750" s="23">
        <v>87</v>
      </c>
      <c r="H750" s="21">
        <v>1.51153567471418E-5</v>
      </c>
      <c r="I750" s="17">
        <v>0</v>
      </c>
      <c r="J750" s="37">
        <v>43209</v>
      </c>
      <c r="K750" s="67">
        <v>0</v>
      </c>
      <c r="L750" s="25" t="s">
        <v>2009</v>
      </c>
      <c r="M750" s="25" t="s">
        <v>2010</v>
      </c>
      <c r="N750" s="21">
        <v>201</v>
      </c>
      <c r="O750" s="21">
        <v>0</v>
      </c>
      <c r="P750" s="21">
        <v>4</v>
      </c>
      <c r="R750" s="25">
        <v>0.78071428571428569</v>
      </c>
      <c r="S750" s="25">
        <v>0.82500000000000007</v>
      </c>
      <c r="T750" s="25">
        <v>0.7142857142857143</v>
      </c>
    </row>
    <row r="751" spans="1:20" ht="75">
      <c r="A751" s="21" t="s">
        <v>1980</v>
      </c>
      <c r="B751" s="21" t="s">
        <v>21</v>
      </c>
      <c r="C751" s="17">
        <f t="shared" si="22"/>
        <v>4</v>
      </c>
      <c r="D751" s="21" t="s">
        <v>17</v>
      </c>
      <c r="E751" s="25">
        <f t="shared" si="23"/>
        <v>6</v>
      </c>
      <c r="F751" s="25" t="s">
        <v>2011</v>
      </c>
      <c r="G751" s="23">
        <v>103</v>
      </c>
      <c r="H751" s="21">
        <v>0.89923523783779202</v>
      </c>
      <c r="I751" s="17">
        <v>1</v>
      </c>
      <c r="J751" s="37">
        <v>43198</v>
      </c>
      <c r="K751" s="67">
        <v>0</v>
      </c>
      <c r="L751" s="39" t="s">
        <v>2012</v>
      </c>
      <c r="M751" s="17" t="s">
        <v>2013</v>
      </c>
      <c r="N751" s="21">
        <v>82</v>
      </c>
      <c r="O751" s="21">
        <v>0</v>
      </c>
      <c r="P751" s="21">
        <v>3</v>
      </c>
      <c r="R751" s="25">
        <v>0.67292649458520226</v>
      </c>
      <c r="S751" s="25">
        <v>0.61983471074380159</v>
      </c>
      <c r="T751" s="25">
        <v>0.75256417034730327</v>
      </c>
    </row>
    <row r="752" spans="1:20" ht="90">
      <c r="A752" s="21" t="s">
        <v>1980</v>
      </c>
      <c r="B752" s="21" t="s">
        <v>21</v>
      </c>
      <c r="C752" s="17">
        <f t="shared" si="22"/>
        <v>4</v>
      </c>
      <c r="D752" s="21" t="s">
        <v>17</v>
      </c>
      <c r="E752" s="25">
        <f t="shared" si="23"/>
        <v>6</v>
      </c>
      <c r="F752" s="26" t="s">
        <v>1347</v>
      </c>
      <c r="G752" s="23">
        <v>160</v>
      </c>
      <c r="H752" s="21">
        <v>5.2884513741462396E-3</v>
      </c>
      <c r="I752" s="17">
        <v>1</v>
      </c>
      <c r="J752" s="37">
        <v>43178</v>
      </c>
      <c r="K752" s="67">
        <v>0</v>
      </c>
      <c r="L752" s="17" t="s">
        <v>2014</v>
      </c>
      <c r="M752" s="17" t="s">
        <v>2015</v>
      </c>
      <c r="N752" s="21">
        <v>56</v>
      </c>
      <c r="O752" s="21">
        <v>0</v>
      </c>
      <c r="P752" s="21">
        <v>2</v>
      </c>
      <c r="R752" s="25">
        <v>0.76918779643582313</v>
      </c>
      <c r="S752" s="25">
        <v>0.75</v>
      </c>
      <c r="T752" s="25">
        <v>0.79796949108955784</v>
      </c>
    </row>
    <row r="753" spans="1:20" ht="75">
      <c r="A753" s="21" t="s">
        <v>1980</v>
      </c>
      <c r="B753" s="21" t="s">
        <v>21</v>
      </c>
      <c r="C753" s="17">
        <f t="shared" si="22"/>
        <v>4</v>
      </c>
      <c r="D753" s="21" t="s">
        <v>17</v>
      </c>
      <c r="E753" s="25">
        <f t="shared" si="23"/>
        <v>6</v>
      </c>
      <c r="F753" s="26" t="s">
        <v>1955</v>
      </c>
      <c r="G753" s="23">
        <v>62</v>
      </c>
      <c r="H753" s="21">
        <v>2.91744313817861E-2</v>
      </c>
      <c r="I753" s="17">
        <v>1</v>
      </c>
      <c r="J753" s="37">
        <v>43165</v>
      </c>
      <c r="K753" s="67">
        <v>0</v>
      </c>
      <c r="L753" s="17" t="s">
        <v>2016</v>
      </c>
      <c r="M753" s="17" t="s">
        <v>2017</v>
      </c>
      <c r="N753" s="21">
        <v>95</v>
      </c>
      <c r="O753" s="21">
        <v>0</v>
      </c>
      <c r="P753" s="21">
        <v>2</v>
      </c>
      <c r="R753" s="25">
        <v>0.72827870552673224</v>
      </c>
      <c r="S753" s="25">
        <v>0.68181818181818177</v>
      </c>
      <c r="T753" s="25">
        <v>0.79796949108955784</v>
      </c>
    </row>
    <row r="754" spans="1:20" ht="135">
      <c r="A754" s="21" t="s">
        <v>1980</v>
      </c>
      <c r="B754" s="21" t="s">
        <v>21</v>
      </c>
      <c r="C754" s="17">
        <f t="shared" si="22"/>
        <v>4</v>
      </c>
      <c r="D754" s="21" t="s">
        <v>38</v>
      </c>
      <c r="E754" s="25">
        <f t="shared" si="23"/>
        <v>7</v>
      </c>
      <c r="F754" s="25" t="s">
        <v>2018</v>
      </c>
      <c r="G754" s="23">
        <v>216</v>
      </c>
      <c r="H754" s="21">
        <v>3.9650304705096698E-6</v>
      </c>
      <c r="I754" s="17">
        <v>1</v>
      </c>
      <c r="J754" s="37">
        <v>43089</v>
      </c>
      <c r="K754" s="67">
        <v>0</v>
      </c>
      <c r="L754" s="17" t="s">
        <v>2019</v>
      </c>
      <c r="M754" s="17" t="s">
        <v>2020</v>
      </c>
      <c r="N754" s="21">
        <v>193</v>
      </c>
      <c r="O754" s="21">
        <v>0</v>
      </c>
      <c r="P754" s="21">
        <v>1</v>
      </c>
      <c r="R754" s="25">
        <v>0.62227173823376258</v>
      </c>
      <c r="S754" s="25">
        <v>0.46569099229436622</v>
      </c>
      <c r="T754" s="25">
        <v>0.85714285714285721</v>
      </c>
    </row>
    <row r="755" spans="1:20" ht="135">
      <c r="A755" s="21" t="s">
        <v>1980</v>
      </c>
      <c r="B755" s="21" t="s">
        <v>21</v>
      </c>
      <c r="C755" s="17">
        <f t="shared" si="22"/>
        <v>4</v>
      </c>
      <c r="D755" s="21" t="s">
        <v>38</v>
      </c>
      <c r="E755" s="25">
        <f t="shared" si="23"/>
        <v>7</v>
      </c>
      <c r="F755" s="25" t="s">
        <v>2021</v>
      </c>
      <c r="G755" s="23">
        <v>33</v>
      </c>
      <c r="H755" s="21">
        <v>3.8664438779638698E-3</v>
      </c>
      <c r="I755" s="17">
        <v>1</v>
      </c>
      <c r="J755" s="37">
        <v>43084</v>
      </c>
      <c r="K755" s="67">
        <v>0</v>
      </c>
      <c r="L755" s="26" t="s">
        <v>2022</v>
      </c>
      <c r="M755" s="17" t="s">
        <v>2023</v>
      </c>
      <c r="N755" s="21">
        <v>182</v>
      </c>
      <c r="O755" s="21">
        <v>0</v>
      </c>
      <c r="P755" s="21">
        <v>7</v>
      </c>
      <c r="R755" s="25">
        <v>0.65790511988721811</v>
      </c>
      <c r="S755" s="25">
        <v>0.68181818181818177</v>
      </c>
      <c r="T755" s="25">
        <v>0.62203552699077269</v>
      </c>
    </row>
    <row r="756" spans="1:20" ht="120">
      <c r="A756" s="21" t="s">
        <v>1980</v>
      </c>
      <c r="B756" s="21" t="s">
        <v>21</v>
      </c>
      <c r="C756" s="17">
        <f t="shared" si="22"/>
        <v>4</v>
      </c>
      <c r="D756" s="21" t="s">
        <v>42</v>
      </c>
      <c r="E756" s="25">
        <f t="shared" si="23"/>
        <v>4</v>
      </c>
      <c r="F756" s="26" t="s">
        <v>119</v>
      </c>
      <c r="G756" s="23">
        <v>61</v>
      </c>
      <c r="H756" s="21">
        <v>0.45293602386521897</v>
      </c>
      <c r="I756" s="17">
        <v>1</v>
      </c>
      <c r="J756" s="37">
        <v>43083</v>
      </c>
      <c r="K756" s="67">
        <v>0</v>
      </c>
      <c r="L756" s="17" t="s">
        <v>2024</v>
      </c>
      <c r="M756" s="17" t="s">
        <v>2025</v>
      </c>
      <c r="N756" s="21">
        <v>160</v>
      </c>
      <c r="O756" s="21">
        <v>0</v>
      </c>
      <c r="P756" s="21">
        <v>4</v>
      </c>
      <c r="R756" s="25">
        <v>0.78071428571428569</v>
      </c>
      <c r="S756" s="25">
        <v>0.82500000000000007</v>
      </c>
      <c r="T756" s="25">
        <v>0.7142857142857143</v>
      </c>
    </row>
    <row r="757" spans="1:20" ht="135">
      <c r="A757" s="21" t="s">
        <v>1980</v>
      </c>
      <c r="B757" s="21" t="s">
        <v>21</v>
      </c>
      <c r="C757" s="17">
        <f t="shared" si="22"/>
        <v>4</v>
      </c>
      <c r="D757" s="21" t="s">
        <v>38</v>
      </c>
      <c r="E757" s="25">
        <f t="shared" si="23"/>
        <v>7</v>
      </c>
      <c r="F757" s="25" t="s">
        <v>2018</v>
      </c>
      <c r="G757" s="23">
        <v>216</v>
      </c>
      <c r="H757" s="21">
        <v>3.9650304705096698E-6</v>
      </c>
      <c r="I757" s="17">
        <v>1</v>
      </c>
      <c r="J757" s="37">
        <v>43083</v>
      </c>
      <c r="K757" s="67">
        <v>0</v>
      </c>
      <c r="L757" s="17" t="s">
        <v>2019</v>
      </c>
      <c r="M757" s="17" t="s">
        <v>2020</v>
      </c>
      <c r="N757" s="21">
        <v>193</v>
      </c>
      <c r="O757" s="21">
        <v>0</v>
      </c>
      <c r="P757" s="21">
        <v>4</v>
      </c>
      <c r="R757" s="25">
        <v>0.56512888109090542</v>
      </c>
      <c r="S757" s="25">
        <v>0.46569099229436622</v>
      </c>
      <c r="T757" s="25">
        <v>0.7142857142857143</v>
      </c>
    </row>
    <row r="758" spans="1:20" ht="90">
      <c r="A758" s="21" t="s">
        <v>1980</v>
      </c>
      <c r="B758" s="21" t="s">
        <v>21</v>
      </c>
      <c r="C758" s="17">
        <f t="shared" si="22"/>
        <v>4</v>
      </c>
      <c r="D758" s="21" t="s">
        <v>38</v>
      </c>
      <c r="E758" s="25">
        <f t="shared" si="23"/>
        <v>7</v>
      </c>
      <c r="F758" s="25" t="s">
        <v>2026</v>
      </c>
      <c r="G758" s="23">
        <v>67</v>
      </c>
      <c r="H758" s="21">
        <v>1.1247867319319499E-5</v>
      </c>
      <c r="I758" s="17">
        <v>1</v>
      </c>
      <c r="J758" s="38">
        <v>43080</v>
      </c>
      <c r="K758" s="68">
        <v>0</v>
      </c>
      <c r="L758" s="17" t="s">
        <v>2027</v>
      </c>
      <c r="M758" s="17" t="s">
        <v>2028</v>
      </c>
      <c r="N758" s="21">
        <v>98</v>
      </c>
      <c r="O758" s="21">
        <v>0</v>
      </c>
      <c r="P758" s="21">
        <v>2</v>
      </c>
      <c r="R758" s="25">
        <v>0.81418779643582317</v>
      </c>
      <c r="S758" s="25">
        <v>0.82500000000000007</v>
      </c>
      <c r="T758" s="25">
        <v>0.79796949108955784</v>
      </c>
    </row>
    <row r="759" spans="1:20" ht="90">
      <c r="A759" s="21" t="s">
        <v>1980</v>
      </c>
      <c r="B759" s="21" t="s">
        <v>21</v>
      </c>
      <c r="C759" s="17">
        <f t="shared" si="22"/>
        <v>4</v>
      </c>
      <c r="D759" s="21" t="s">
        <v>42</v>
      </c>
      <c r="E759" s="25">
        <f t="shared" si="23"/>
        <v>4</v>
      </c>
      <c r="F759" s="25" t="s">
        <v>2029</v>
      </c>
      <c r="G759" s="23">
        <v>71</v>
      </c>
      <c r="H759" s="21">
        <v>1.64913888286644E-2</v>
      </c>
      <c r="I759" s="17">
        <v>1</v>
      </c>
      <c r="J759" s="38">
        <v>43077</v>
      </c>
      <c r="K759" s="68">
        <v>0</v>
      </c>
      <c r="L759" s="17" t="s">
        <v>2030</v>
      </c>
      <c r="M759" s="17" t="s">
        <v>2031</v>
      </c>
      <c r="N759" s="21">
        <v>99</v>
      </c>
      <c r="O759" s="21">
        <v>0</v>
      </c>
      <c r="P759" s="21">
        <v>4</v>
      </c>
      <c r="R759" s="25">
        <v>0.73571428571428577</v>
      </c>
      <c r="S759" s="25">
        <v>0.75</v>
      </c>
      <c r="T759" s="25">
        <v>0.7142857142857143</v>
      </c>
    </row>
    <row r="760" spans="1:20" ht="75">
      <c r="A760" s="21" t="s">
        <v>1980</v>
      </c>
      <c r="B760" s="21" t="s">
        <v>21</v>
      </c>
      <c r="C760" s="17">
        <f t="shared" si="22"/>
        <v>4</v>
      </c>
      <c r="D760" s="21" t="s">
        <v>42</v>
      </c>
      <c r="E760" s="25">
        <f t="shared" si="23"/>
        <v>4</v>
      </c>
      <c r="F760" s="17" t="s">
        <v>2029</v>
      </c>
      <c r="G760" s="23">
        <v>69</v>
      </c>
      <c r="H760" s="21">
        <v>4.7318439663435199E-5</v>
      </c>
      <c r="I760" s="17">
        <v>1</v>
      </c>
      <c r="J760" s="37">
        <v>43075</v>
      </c>
      <c r="K760" s="67">
        <v>0</v>
      </c>
      <c r="L760" s="17" t="s">
        <v>2032</v>
      </c>
      <c r="M760" s="25" t="s">
        <v>2028</v>
      </c>
      <c r="N760" s="21">
        <v>98</v>
      </c>
      <c r="O760" s="21">
        <v>0</v>
      </c>
      <c r="P760" s="21">
        <v>14</v>
      </c>
      <c r="R760" s="25">
        <v>0.63619100647006044</v>
      </c>
      <c r="S760" s="25">
        <v>0.75</v>
      </c>
      <c r="T760" s="25">
        <v>0.46547751617515121</v>
      </c>
    </row>
    <row r="761" spans="1:20" ht="75">
      <c r="A761" s="21" t="s">
        <v>1980</v>
      </c>
      <c r="B761" s="21" t="s">
        <v>21</v>
      </c>
      <c r="C761" s="17">
        <f t="shared" si="22"/>
        <v>4</v>
      </c>
      <c r="D761" s="21" t="s">
        <v>42</v>
      </c>
      <c r="E761" s="25">
        <f t="shared" si="23"/>
        <v>4</v>
      </c>
      <c r="F761" s="26" t="s">
        <v>160</v>
      </c>
      <c r="G761" s="23">
        <v>43</v>
      </c>
      <c r="H761" s="21">
        <v>6.3761633211238903E-3</v>
      </c>
      <c r="I761" s="17">
        <v>1</v>
      </c>
      <c r="J761" s="37">
        <v>43074</v>
      </c>
      <c r="K761" s="67">
        <v>0</v>
      </c>
      <c r="L761" s="17" t="s">
        <v>2033</v>
      </c>
      <c r="M761" s="17" t="s">
        <v>2028</v>
      </c>
      <c r="N761" s="21">
        <v>98</v>
      </c>
      <c r="O761" s="21">
        <v>0</v>
      </c>
      <c r="P761" s="21">
        <v>13</v>
      </c>
      <c r="R761" s="25">
        <v>0.68896849854491493</v>
      </c>
      <c r="S761" s="25">
        <v>0.82500000000000007</v>
      </c>
      <c r="T761" s="25">
        <v>0.48492124636228728</v>
      </c>
    </row>
    <row r="762" spans="1:20" ht="75">
      <c r="A762" s="21" t="s">
        <v>1980</v>
      </c>
      <c r="B762" s="21" t="s">
        <v>21</v>
      </c>
      <c r="C762" s="17">
        <f t="shared" si="22"/>
        <v>4</v>
      </c>
      <c r="D762" s="21" t="s">
        <v>17</v>
      </c>
      <c r="E762" s="25">
        <f t="shared" si="23"/>
        <v>6</v>
      </c>
      <c r="F762" s="17" t="s">
        <v>2034</v>
      </c>
      <c r="G762" s="23">
        <v>137</v>
      </c>
      <c r="H762" s="21">
        <v>1.6855074328470099E-6</v>
      </c>
      <c r="I762" s="17">
        <v>1</v>
      </c>
      <c r="J762" s="37">
        <v>43068</v>
      </c>
      <c r="K762" s="67">
        <v>0</v>
      </c>
      <c r="L762" s="17" t="s">
        <v>2035</v>
      </c>
      <c r="M762" s="17" t="s">
        <v>2036</v>
      </c>
      <c r="N762" s="21">
        <v>60</v>
      </c>
      <c r="O762" s="21">
        <v>0</v>
      </c>
      <c r="P762" s="21">
        <v>13</v>
      </c>
      <c r="R762" s="25">
        <v>0.64396849854491489</v>
      </c>
      <c r="S762" s="25">
        <v>0.75</v>
      </c>
      <c r="T762" s="25">
        <v>0.48492124636228728</v>
      </c>
    </row>
    <row r="763" spans="1:20" ht="75">
      <c r="A763" s="21" t="s">
        <v>1980</v>
      </c>
      <c r="B763" s="21" t="s">
        <v>25</v>
      </c>
      <c r="C763" s="17">
        <f t="shared" si="22"/>
        <v>5</v>
      </c>
      <c r="D763" s="21" t="s">
        <v>17</v>
      </c>
      <c r="E763" s="25">
        <f t="shared" si="23"/>
        <v>6</v>
      </c>
      <c r="F763" s="26" t="s">
        <v>102</v>
      </c>
      <c r="G763" s="23">
        <v>52</v>
      </c>
      <c r="H763" s="21">
        <v>0.78852273145537</v>
      </c>
      <c r="I763" s="17">
        <v>1</v>
      </c>
      <c r="J763" s="38">
        <v>43032</v>
      </c>
      <c r="K763" s="68">
        <v>0</v>
      </c>
      <c r="L763" s="17" t="s">
        <v>2037</v>
      </c>
      <c r="M763" s="17" t="s">
        <v>2038</v>
      </c>
      <c r="N763" s="21">
        <v>108</v>
      </c>
      <c r="O763" s="21">
        <v>0</v>
      </c>
      <c r="P763" s="21">
        <v>2</v>
      </c>
      <c r="R763" s="25">
        <v>0.65727945684153299</v>
      </c>
      <c r="S763" s="25">
        <v>0.5634861006761831</v>
      </c>
      <c r="T763" s="25">
        <v>0.79796949108955784</v>
      </c>
    </row>
    <row r="764" spans="1:20" ht="90">
      <c r="A764" s="21" t="s">
        <v>1980</v>
      </c>
      <c r="B764" s="21" t="s">
        <v>21</v>
      </c>
      <c r="C764" s="17">
        <f t="shared" si="22"/>
        <v>4</v>
      </c>
      <c r="D764" s="21" t="s">
        <v>17</v>
      </c>
      <c r="E764" s="25">
        <f t="shared" si="23"/>
        <v>6</v>
      </c>
      <c r="F764" s="25" t="s">
        <v>2039</v>
      </c>
      <c r="G764" s="23">
        <v>33</v>
      </c>
      <c r="H764" s="21">
        <v>7.7697226484209096E-3</v>
      </c>
      <c r="I764" s="17">
        <v>0</v>
      </c>
      <c r="J764" s="37">
        <v>43031</v>
      </c>
      <c r="K764" s="67">
        <v>0</v>
      </c>
      <c r="L764" s="17" t="s">
        <v>2040</v>
      </c>
      <c r="M764" s="17" t="s">
        <v>2041</v>
      </c>
      <c r="N764" s="21">
        <v>122</v>
      </c>
      <c r="O764" s="21">
        <v>0</v>
      </c>
      <c r="P764" s="21">
        <v>2</v>
      </c>
      <c r="R764" s="25">
        <v>0.76918779643582313</v>
      </c>
      <c r="S764" s="25">
        <v>0.75</v>
      </c>
      <c r="T764" s="25">
        <v>0.79796949108955784</v>
      </c>
    </row>
    <row r="765" spans="1:20" ht="150">
      <c r="A765" s="21" t="s">
        <v>1980</v>
      </c>
      <c r="B765" s="21" t="s">
        <v>21</v>
      </c>
      <c r="C765" s="17">
        <f t="shared" si="22"/>
        <v>4</v>
      </c>
      <c r="D765" s="21" t="s">
        <v>42</v>
      </c>
      <c r="E765" s="25">
        <f t="shared" si="23"/>
        <v>4</v>
      </c>
      <c r="F765" s="25" t="s">
        <v>2042</v>
      </c>
      <c r="G765" s="23">
        <v>52</v>
      </c>
      <c r="H765" s="21">
        <v>0.92801817045409896</v>
      </c>
      <c r="I765" s="17">
        <v>1</v>
      </c>
      <c r="J765" s="38">
        <v>42942</v>
      </c>
      <c r="K765" s="68">
        <v>1</v>
      </c>
      <c r="L765" s="17" t="s">
        <v>2043</v>
      </c>
      <c r="M765" s="17" t="s">
        <v>2044</v>
      </c>
      <c r="N765" s="21">
        <v>219</v>
      </c>
      <c r="O765" s="21">
        <v>0</v>
      </c>
      <c r="P765" s="21">
        <v>5</v>
      </c>
      <c r="R765" s="25">
        <v>0.72222468700001197</v>
      </c>
      <c r="S765" s="25">
        <v>0.75</v>
      </c>
      <c r="T765" s="25">
        <v>0.68056171750003003</v>
      </c>
    </row>
    <row r="766" spans="1:20" ht="105">
      <c r="A766" s="21" t="s">
        <v>1980</v>
      </c>
      <c r="B766" s="21" t="s">
        <v>80</v>
      </c>
      <c r="C766" s="17">
        <f t="shared" si="22"/>
        <v>1</v>
      </c>
      <c r="D766" s="21" t="s">
        <v>17</v>
      </c>
      <c r="E766" s="25">
        <f t="shared" si="23"/>
        <v>6</v>
      </c>
      <c r="F766" s="25" t="s">
        <v>2045</v>
      </c>
      <c r="G766" s="23">
        <v>117</v>
      </c>
      <c r="H766" s="21">
        <v>0.99999954861085605</v>
      </c>
      <c r="I766" s="17">
        <v>0</v>
      </c>
      <c r="J766" s="38">
        <v>42825</v>
      </c>
      <c r="K766" s="68">
        <v>1</v>
      </c>
      <c r="L766" s="17" t="s">
        <v>2046</v>
      </c>
      <c r="M766" s="39" t="s">
        <v>2047</v>
      </c>
      <c r="N766" s="21">
        <v>120</v>
      </c>
      <c r="O766" s="21">
        <v>0</v>
      </c>
      <c r="P766" s="21">
        <v>10</v>
      </c>
      <c r="R766" s="25">
        <v>0.66929841941894974</v>
      </c>
      <c r="S766" s="25">
        <v>0.75</v>
      </c>
      <c r="T766" s="25">
        <v>0.54824604854737435</v>
      </c>
    </row>
    <row r="767" spans="1:20" ht="255">
      <c r="A767" s="21" t="s">
        <v>1980</v>
      </c>
      <c r="B767" s="21" t="s">
        <v>21</v>
      </c>
      <c r="C767" s="17">
        <f t="shared" si="22"/>
        <v>4</v>
      </c>
      <c r="D767" s="21" t="s">
        <v>17</v>
      </c>
      <c r="E767" s="25">
        <f t="shared" si="23"/>
        <v>6</v>
      </c>
      <c r="F767" s="17" t="s">
        <v>2048</v>
      </c>
      <c r="G767" s="23">
        <v>462</v>
      </c>
      <c r="H767" s="21">
        <v>0.913261111495831</v>
      </c>
      <c r="I767" s="17">
        <v>1</v>
      </c>
      <c r="J767" s="38">
        <v>42667</v>
      </c>
      <c r="K767" s="68">
        <v>1</v>
      </c>
      <c r="L767" s="17" t="s">
        <v>2049</v>
      </c>
      <c r="M767" s="17" t="s">
        <v>2050</v>
      </c>
      <c r="N767" s="21">
        <v>190</v>
      </c>
      <c r="O767" s="21">
        <v>7</v>
      </c>
      <c r="P767" s="21">
        <v>25</v>
      </c>
      <c r="R767" s="25">
        <v>0.56428571428571428</v>
      </c>
      <c r="S767" s="25">
        <v>0.75</v>
      </c>
      <c r="T767" s="25">
        <v>0.2857142857142857</v>
      </c>
    </row>
    <row r="768" spans="1:20" ht="135">
      <c r="A768" s="21" t="s">
        <v>1980</v>
      </c>
      <c r="B768" s="21" t="s">
        <v>25</v>
      </c>
      <c r="C768" s="17">
        <f t="shared" si="22"/>
        <v>5</v>
      </c>
      <c r="D768" s="21" t="s">
        <v>17</v>
      </c>
      <c r="E768" s="25">
        <f t="shared" si="23"/>
        <v>6</v>
      </c>
      <c r="F768" s="25" t="s">
        <v>2051</v>
      </c>
      <c r="G768" s="23">
        <v>202</v>
      </c>
      <c r="H768" s="21">
        <v>3.3214996850516099E-2</v>
      </c>
      <c r="I768" s="17">
        <v>1</v>
      </c>
      <c r="J768" s="37">
        <v>42666</v>
      </c>
      <c r="K768" s="67">
        <v>0</v>
      </c>
      <c r="L768" s="17" t="s">
        <v>2052</v>
      </c>
      <c r="M768" s="25" t="s">
        <v>2053</v>
      </c>
      <c r="N768" s="21">
        <v>199</v>
      </c>
      <c r="O768" s="21">
        <v>2</v>
      </c>
      <c r="P768" s="21">
        <v>9</v>
      </c>
      <c r="R768" s="25">
        <v>0.67857142857142849</v>
      </c>
      <c r="S768" s="25">
        <v>0.75</v>
      </c>
      <c r="T768" s="25">
        <v>0.5714285714285714</v>
      </c>
    </row>
    <row r="769" spans="1:20" ht="105">
      <c r="A769" s="21" t="s">
        <v>1980</v>
      </c>
      <c r="B769" s="21" t="s">
        <v>21</v>
      </c>
      <c r="C769" s="17">
        <f t="shared" si="22"/>
        <v>4</v>
      </c>
      <c r="D769" s="21" t="s">
        <v>17</v>
      </c>
      <c r="E769" s="25">
        <f t="shared" si="23"/>
        <v>6</v>
      </c>
      <c r="F769" s="17" t="s">
        <v>2054</v>
      </c>
      <c r="G769" s="23">
        <v>107</v>
      </c>
      <c r="H769" s="21">
        <v>1.5796330151696101E-5</v>
      </c>
      <c r="I769" s="17">
        <v>1</v>
      </c>
      <c r="J769" s="37">
        <v>42622</v>
      </c>
      <c r="K769" s="67">
        <v>0</v>
      </c>
      <c r="L769" s="17" t="s">
        <v>2055</v>
      </c>
      <c r="M769" s="17" t="s">
        <v>2056</v>
      </c>
      <c r="N769" s="21">
        <v>154</v>
      </c>
      <c r="O769" s="21">
        <v>0</v>
      </c>
      <c r="P769" s="21">
        <v>10</v>
      </c>
      <c r="R769" s="25">
        <v>0.66929841941894974</v>
      </c>
      <c r="S769" s="25">
        <v>0.75</v>
      </c>
      <c r="T769" s="25">
        <v>0.54824604854737435</v>
      </c>
    </row>
    <row r="770" spans="1:20" ht="105">
      <c r="A770" s="21" t="s">
        <v>1980</v>
      </c>
      <c r="B770" s="21" t="s">
        <v>21</v>
      </c>
      <c r="C770" s="17">
        <f t="shared" si="22"/>
        <v>4</v>
      </c>
      <c r="D770" s="21" t="s">
        <v>17</v>
      </c>
      <c r="E770" s="25">
        <f t="shared" si="23"/>
        <v>6</v>
      </c>
      <c r="F770" s="17" t="s">
        <v>2057</v>
      </c>
      <c r="G770" s="23">
        <v>191</v>
      </c>
      <c r="H770" s="21">
        <v>0.99999958625407404</v>
      </c>
      <c r="I770" s="17">
        <v>1</v>
      </c>
      <c r="J770" s="37">
        <v>42568</v>
      </c>
      <c r="K770" s="67">
        <v>1</v>
      </c>
      <c r="L770" s="17" t="s">
        <v>2058</v>
      </c>
      <c r="M770" s="17" t="s">
        <v>2056</v>
      </c>
      <c r="N770" s="21">
        <v>154</v>
      </c>
      <c r="O770" s="21">
        <v>4</v>
      </c>
      <c r="P770" s="21">
        <v>23</v>
      </c>
      <c r="R770" s="25">
        <v>0.53504339347303942</v>
      </c>
      <c r="S770" s="25">
        <v>0.68181818181818177</v>
      </c>
      <c r="T770" s="25">
        <v>0.31488121095532579</v>
      </c>
    </row>
    <row r="771" spans="1:20" ht="60">
      <c r="A771" s="21" t="s">
        <v>1980</v>
      </c>
      <c r="B771" s="21" t="s">
        <v>21</v>
      </c>
      <c r="C771" s="17">
        <f t="shared" ref="C771:C834" si="24">_xlfn.IFS(B771="建议",1,B771="举报",2,B771="求助",3,B771="投诉",4,B771="咨询",5)</f>
        <v>4</v>
      </c>
      <c r="D771" s="21" t="s">
        <v>42</v>
      </c>
      <c r="E771" s="25">
        <f t="shared" ref="E771:E834" si="25">_xlfn.IFS(D771="12345app",1,D771="e福州app",2,D771="qq",3,D771="电话",4,D771="短信",5,D771="网站",6,D771="微博",7,D771="微信",8,D771="邮件",9)</f>
        <v>4</v>
      </c>
      <c r="F771" s="25" t="s">
        <v>2059</v>
      </c>
      <c r="G771" s="23">
        <v>33</v>
      </c>
      <c r="H771" s="21">
        <v>0.73616800547924499</v>
      </c>
      <c r="I771" s="17">
        <v>1</v>
      </c>
      <c r="J771" s="37">
        <v>42533</v>
      </c>
      <c r="K771" s="67">
        <v>0</v>
      </c>
      <c r="L771" s="21" t="s">
        <v>2060</v>
      </c>
      <c r="M771" s="25" t="s">
        <v>2061</v>
      </c>
      <c r="N771" s="21">
        <v>81</v>
      </c>
      <c r="O771" s="21">
        <v>3</v>
      </c>
      <c r="P771" s="21">
        <v>22</v>
      </c>
      <c r="R771" s="25">
        <v>0.58197624229580391</v>
      </c>
      <c r="S771" s="25">
        <v>0.75</v>
      </c>
      <c r="T771" s="25">
        <v>0.32994060573951001</v>
      </c>
    </row>
    <row r="772" spans="1:20" ht="105">
      <c r="A772" s="21" t="s">
        <v>1980</v>
      </c>
      <c r="B772" s="21" t="s">
        <v>21</v>
      </c>
      <c r="C772" s="17">
        <f t="shared" si="24"/>
        <v>4</v>
      </c>
      <c r="D772" s="21" t="s">
        <v>17</v>
      </c>
      <c r="E772" s="25">
        <f t="shared" si="25"/>
        <v>6</v>
      </c>
      <c r="F772" s="25" t="s">
        <v>2062</v>
      </c>
      <c r="G772" s="23">
        <v>95</v>
      </c>
      <c r="H772" s="21">
        <v>3.8537008347145497E-2</v>
      </c>
      <c r="I772" s="17">
        <v>1</v>
      </c>
      <c r="J772" s="37">
        <v>42407</v>
      </c>
      <c r="K772" s="67">
        <v>0</v>
      </c>
      <c r="L772" s="17" t="s">
        <v>2063</v>
      </c>
      <c r="M772" s="17" t="s">
        <v>2064</v>
      </c>
      <c r="N772" s="21">
        <v>153</v>
      </c>
      <c r="O772" s="21">
        <v>4</v>
      </c>
      <c r="P772" s="21">
        <v>36</v>
      </c>
      <c r="R772" s="25">
        <v>0.46623376623376622</v>
      </c>
      <c r="S772" s="25">
        <v>0.68181818181818177</v>
      </c>
      <c r="T772" s="25">
        <v>0.1428571428571429</v>
      </c>
    </row>
    <row r="773" spans="1:20" ht="75">
      <c r="A773" s="21" t="s">
        <v>2065</v>
      </c>
      <c r="B773" s="21" t="s">
        <v>21</v>
      </c>
      <c r="C773" s="17">
        <f t="shared" si="24"/>
        <v>4</v>
      </c>
      <c r="D773" s="21" t="s">
        <v>17</v>
      </c>
      <c r="E773" s="25">
        <f t="shared" si="25"/>
        <v>6</v>
      </c>
      <c r="F773" s="26" t="s">
        <v>2065</v>
      </c>
      <c r="G773" s="23">
        <v>34</v>
      </c>
      <c r="H773" s="21">
        <v>8.8958562749007694E-2</v>
      </c>
      <c r="I773" s="17">
        <v>1</v>
      </c>
      <c r="J773" s="38">
        <v>43712</v>
      </c>
      <c r="K773" s="68">
        <v>0</v>
      </c>
      <c r="L773" s="21" t="s">
        <v>2066</v>
      </c>
      <c r="M773" s="17" t="s">
        <v>2067</v>
      </c>
      <c r="N773" s="21">
        <v>105</v>
      </c>
      <c r="O773" s="21">
        <v>1</v>
      </c>
      <c r="P773" s="21">
        <v>1</v>
      </c>
      <c r="R773" s="25">
        <v>0.79285714285714293</v>
      </c>
      <c r="S773" s="25">
        <v>0.75</v>
      </c>
      <c r="T773" s="25">
        <v>0.85714285714285721</v>
      </c>
    </row>
    <row r="774" spans="1:20" ht="60">
      <c r="A774" s="21" t="s">
        <v>2065</v>
      </c>
      <c r="B774" s="21" t="s">
        <v>21</v>
      </c>
      <c r="C774" s="17">
        <f t="shared" si="24"/>
        <v>4</v>
      </c>
      <c r="D774" s="21" t="s">
        <v>42</v>
      </c>
      <c r="E774" s="25">
        <f t="shared" si="25"/>
        <v>4</v>
      </c>
      <c r="F774" s="25" t="s">
        <v>2068</v>
      </c>
      <c r="G774" s="23">
        <v>94</v>
      </c>
      <c r="H774" s="21">
        <v>0.29887167684435201</v>
      </c>
      <c r="I774" s="17">
        <v>1</v>
      </c>
      <c r="J774" s="37">
        <v>43287</v>
      </c>
      <c r="K774" s="67">
        <v>1</v>
      </c>
      <c r="L774" s="17" t="s">
        <v>2069</v>
      </c>
      <c r="M774" s="17" t="s">
        <v>2070</v>
      </c>
      <c r="N774" s="21">
        <v>70</v>
      </c>
      <c r="O774" s="21">
        <v>3</v>
      </c>
      <c r="P774" s="21">
        <v>10</v>
      </c>
      <c r="R774" s="25">
        <v>0.62838932850985885</v>
      </c>
      <c r="S774" s="25">
        <v>0.68181818181818177</v>
      </c>
      <c r="T774" s="25">
        <v>0.54824604854737435</v>
      </c>
    </row>
    <row r="775" spans="1:20" ht="75">
      <c r="A775" s="21" t="s">
        <v>2065</v>
      </c>
      <c r="B775" s="21" t="s">
        <v>21</v>
      </c>
      <c r="C775" s="17">
        <f t="shared" si="24"/>
        <v>4</v>
      </c>
      <c r="D775" s="21" t="s">
        <v>17</v>
      </c>
      <c r="E775" s="25">
        <f t="shared" si="25"/>
        <v>6</v>
      </c>
      <c r="F775" s="26" t="s">
        <v>119</v>
      </c>
      <c r="G775" s="23">
        <v>74</v>
      </c>
      <c r="H775" s="21">
        <v>1.3663512760134401E-2</v>
      </c>
      <c r="I775" s="17">
        <v>1</v>
      </c>
      <c r="J775" s="38">
        <v>43076</v>
      </c>
      <c r="K775" s="68">
        <v>0</v>
      </c>
      <c r="L775" s="17" t="s">
        <v>2071</v>
      </c>
      <c r="M775" s="17" t="s">
        <v>2072</v>
      </c>
      <c r="N775" s="21">
        <v>97</v>
      </c>
      <c r="O775" s="21">
        <v>1</v>
      </c>
      <c r="P775" s="21">
        <v>13</v>
      </c>
      <c r="R775" s="25">
        <v>0.68896849854491493</v>
      </c>
      <c r="S775" s="25">
        <v>0.82500000000000007</v>
      </c>
      <c r="T775" s="25">
        <v>0.48492124636228728</v>
      </c>
    </row>
    <row r="776" spans="1:20" ht="75">
      <c r="A776" s="21" t="s">
        <v>2065</v>
      </c>
      <c r="B776" s="21" t="s">
        <v>21</v>
      </c>
      <c r="C776" s="17">
        <f t="shared" si="24"/>
        <v>4</v>
      </c>
      <c r="D776" s="21" t="s">
        <v>17</v>
      </c>
      <c r="E776" s="25">
        <f t="shared" si="25"/>
        <v>6</v>
      </c>
      <c r="F776" s="25" t="s">
        <v>2073</v>
      </c>
      <c r="G776" s="23">
        <v>134</v>
      </c>
      <c r="H776" s="21">
        <v>1.0111142404456401E-6</v>
      </c>
      <c r="I776" s="17">
        <v>1</v>
      </c>
      <c r="J776" s="38">
        <v>43075</v>
      </c>
      <c r="K776" s="68">
        <v>0</v>
      </c>
      <c r="L776" s="25" t="s">
        <v>2074</v>
      </c>
      <c r="M776" s="17" t="s">
        <v>2072</v>
      </c>
      <c r="N776" s="21">
        <v>97</v>
      </c>
      <c r="O776" s="21">
        <v>1</v>
      </c>
      <c r="P776" s="21">
        <v>13</v>
      </c>
      <c r="R776" s="25">
        <v>0.64396849854491489</v>
      </c>
      <c r="S776" s="25">
        <v>0.75</v>
      </c>
      <c r="T776" s="25">
        <v>0.48492124636228728</v>
      </c>
    </row>
    <row r="777" spans="1:20" ht="75">
      <c r="A777" s="21" t="s">
        <v>2065</v>
      </c>
      <c r="B777" s="21" t="s">
        <v>21</v>
      </c>
      <c r="C777" s="17">
        <f t="shared" si="24"/>
        <v>4</v>
      </c>
      <c r="D777" s="21" t="s">
        <v>42</v>
      </c>
      <c r="E777" s="25">
        <f t="shared" si="25"/>
        <v>4</v>
      </c>
      <c r="F777" s="26" t="s">
        <v>119</v>
      </c>
      <c r="G777" s="23">
        <v>71</v>
      </c>
      <c r="H777" s="21">
        <v>0.49732761511608697</v>
      </c>
      <c r="I777" s="17">
        <v>1</v>
      </c>
      <c r="J777" s="37">
        <v>43068</v>
      </c>
      <c r="K777" s="67">
        <v>0</v>
      </c>
      <c r="L777" s="17" t="s">
        <v>2075</v>
      </c>
      <c r="M777" s="17" t="s">
        <v>2072</v>
      </c>
      <c r="N777" s="21">
        <v>97</v>
      </c>
      <c r="O777" s="21">
        <v>1</v>
      </c>
      <c r="P777" s="21">
        <v>13</v>
      </c>
      <c r="R777" s="25">
        <v>0.68896849854491493</v>
      </c>
      <c r="S777" s="25">
        <v>0.82500000000000007</v>
      </c>
      <c r="T777" s="25">
        <v>0.48492124636228728</v>
      </c>
    </row>
    <row r="778" spans="1:20" ht="75">
      <c r="A778" s="21" t="s">
        <v>2065</v>
      </c>
      <c r="B778" s="21" t="s">
        <v>21</v>
      </c>
      <c r="C778" s="17">
        <f t="shared" si="24"/>
        <v>4</v>
      </c>
      <c r="D778" s="21" t="s">
        <v>17</v>
      </c>
      <c r="E778" s="25">
        <f t="shared" si="25"/>
        <v>6</v>
      </c>
      <c r="F778" s="25" t="s">
        <v>2076</v>
      </c>
      <c r="G778" s="23">
        <v>96</v>
      </c>
      <c r="H778" s="21">
        <v>0.103001497042837</v>
      </c>
      <c r="I778" s="17">
        <v>0</v>
      </c>
      <c r="J778" s="37">
        <v>43068</v>
      </c>
      <c r="K778" s="67">
        <v>0</v>
      </c>
      <c r="L778" s="25" t="s">
        <v>2077</v>
      </c>
      <c r="M778" s="17" t="s">
        <v>2078</v>
      </c>
      <c r="N778" s="21">
        <v>91</v>
      </c>
      <c r="O778" s="21">
        <v>1</v>
      </c>
      <c r="P778" s="21">
        <v>3</v>
      </c>
      <c r="R778" s="25">
        <v>0.79602566813892128</v>
      </c>
      <c r="S778" s="25">
        <v>0.82500000000000007</v>
      </c>
      <c r="T778" s="25">
        <v>0.75256417034730327</v>
      </c>
    </row>
    <row r="779" spans="1:20" ht="75">
      <c r="A779" s="21" t="s">
        <v>2065</v>
      </c>
      <c r="B779" s="21" t="s">
        <v>21</v>
      </c>
      <c r="C779" s="17">
        <f t="shared" si="24"/>
        <v>4</v>
      </c>
      <c r="D779" s="21" t="s">
        <v>17</v>
      </c>
      <c r="E779" s="25">
        <f t="shared" si="25"/>
        <v>6</v>
      </c>
      <c r="F779" s="25" t="s">
        <v>2079</v>
      </c>
      <c r="G779" s="23">
        <v>96</v>
      </c>
      <c r="H779" s="21">
        <v>0.103001497042837</v>
      </c>
      <c r="I779" s="17">
        <v>0</v>
      </c>
      <c r="J779" s="37">
        <v>43068</v>
      </c>
      <c r="K779" s="67">
        <v>0</v>
      </c>
      <c r="L779" s="17" t="s">
        <v>2077</v>
      </c>
      <c r="M779" s="17" t="s">
        <v>2078</v>
      </c>
      <c r="N779" s="21">
        <v>91</v>
      </c>
      <c r="O779" s="21">
        <v>1</v>
      </c>
      <c r="P779" s="21">
        <v>3</v>
      </c>
      <c r="R779" s="25">
        <v>0.79602566813892128</v>
      </c>
      <c r="S779" s="25">
        <v>0.82500000000000007</v>
      </c>
      <c r="T779" s="25">
        <v>0.75256417034730327</v>
      </c>
    </row>
    <row r="780" spans="1:20" ht="75">
      <c r="A780" s="21" t="s">
        <v>2065</v>
      </c>
      <c r="B780" s="21" t="s">
        <v>21</v>
      </c>
      <c r="C780" s="17">
        <f t="shared" si="24"/>
        <v>4</v>
      </c>
      <c r="D780" s="21" t="s">
        <v>17</v>
      </c>
      <c r="E780" s="25">
        <f t="shared" si="25"/>
        <v>6</v>
      </c>
      <c r="F780" s="25" t="s">
        <v>2080</v>
      </c>
      <c r="G780" s="23">
        <v>70</v>
      </c>
      <c r="H780" s="21">
        <v>2.7618845774567E-2</v>
      </c>
      <c r="I780" s="17">
        <v>1</v>
      </c>
      <c r="J780" s="37">
        <v>43045</v>
      </c>
      <c r="K780" s="67">
        <v>1</v>
      </c>
      <c r="L780" s="25" t="s">
        <v>2081</v>
      </c>
      <c r="M780" s="25" t="s">
        <v>2082</v>
      </c>
      <c r="N780" s="21">
        <v>53</v>
      </c>
      <c r="O780" s="21">
        <v>2</v>
      </c>
      <c r="P780" s="21">
        <v>3</v>
      </c>
      <c r="R780" s="25">
        <v>0.63911732854463121</v>
      </c>
      <c r="S780" s="25">
        <v>0.5634861006761831</v>
      </c>
      <c r="T780" s="25">
        <v>0.75256417034730327</v>
      </c>
    </row>
    <row r="781" spans="1:20" ht="60">
      <c r="A781" s="21" t="s">
        <v>2065</v>
      </c>
      <c r="B781" s="21" t="s">
        <v>21</v>
      </c>
      <c r="C781" s="17">
        <f t="shared" si="24"/>
        <v>4</v>
      </c>
      <c r="D781" s="21" t="s">
        <v>17</v>
      </c>
      <c r="E781" s="25">
        <f t="shared" si="25"/>
        <v>6</v>
      </c>
      <c r="F781" s="25" t="s">
        <v>2083</v>
      </c>
      <c r="G781" s="23">
        <v>91</v>
      </c>
      <c r="H781" s="21">
        <v>8.6701007148803897E-5</v>
      </c>
      <c r="I781" s="17">
        <v>1</v>
      </c>
      <c r="J781" s="37">
        <v>43045</v>
      </c>
      <c r="K781" s="67">
        <v>1</v>
      </c>
      <c r="L781" s="25" t="s">
        <v>2084</v>
      </c>
      <c r="M781" s="25" t="s">
        <v>2082</v>
      </c>
      <c r="N781" s="21">
        <v>53</v>
      </c>
      <c r="O781" s="21">
        <v>1</v>
      </c>
      <c r="P781" s="21">
        <v>3</v>
      </c>
      <c r="R781" s="25">
        <v>0.63911732854463121</v>
      </c>
      <c r="S781" s="25">
        <v>0.5634861006761831</v>
      </c>
      <c r="T781" s="25">
        <v>0.75256417034730327</v>
      </c>
    </row>
    <row r="782" spans="1:20" ht="90">
      <c r="A782" s="21" t="s">
        <v>2065</v>
      </c>
      <c r="B782" s="21" t="s">
        <v>21</v>
      </c>
      <c r="C782" s="17">
        <f t="shared" si="24"/>
        <v>4</v>
      </c>
      <c r="D782" s="21" t="s">
        <v>17</v>
      </c>
      <c r="E782" s="25">
        <f t="shared" si="25"/>
        <v>6</v>
      </c>
      <c r="F782" s="25" t="s">
        <v>2085</v>
      </c>
      <c r="G782" s="23">
        <v>113</v>
      </c>
      <c r="H782" s="21">
        <v>0.99999780357336898</v>
      </c>
      <c r="I782" s="17">
        <v>1</v>
      </c>
      <c r="J782" s="37">
        <v>42905</v>
      </c>
      <c r="K782" s="67">
        <v>0</v>
      </c>
      <c r="L782" s="25" t="s">
        <v>2086</v>
      </c>
      <c r="M782" s="25" t="s">
        <v>2087</v>
      </c>
      <c r="N782" s="21">
        <v>106</v>
      </c>
      <c r="O782" s="21">
        <v>1</v>
      </c>
      <c r="P782" s="21">
        <v>2</v>
      </c>
      <c r="R782" s="25">
        <v>0.76918779643582313</v>
      </c>
      <c r="S782" s="25">
        <v>0.75</v>
      </c>
      <c r="T782" s="25">
        <v>0.79796949108955784</v>
      </c>
    </row>
    <row r="783" spans="1:20" ht="60">
      <c r="A783" s="21" t="s">
        <v>2065</v>
      </c>
      <c r="B783" s="21" t="s">
        <v>21</v>
      </c>
      <c r="C783" s="17">
        <f t="shared" si="24"/>
        <v>4</v>
      </c>
      <c r="D783" s="21" t="s">
        <v>17</v>
      </c>
      <c r="E783" s="25">
        <f t="shared" si="25"/>
        <v>6</v>
      </c>
      <c r="F783" s="25" t="s">
        <v>2088</v>
      </c>
      <c r="G783" s="23">
        <v>97</v>
      </c>
      <c r="H783" s="21">
        <v>0.995175000434533</v>
      </c>
      <c r="I783" s="17">
        <v>1</v>
      </c>
      <c r="J783" s="37">
        <v>42301</v>
      </c>
      <c r="K783" s="67">
        <v>1</v>
      </c>
      <c r="L783" s="25" t="s">
        <v>2089</v>
      </c>
      <c r="M783" s="25" t="s">
        <v>2090</v>
      </c>
      <c r="N783" s="21">
        <v>84</v>
      </c>
      <c r="O783" s="21">
        <v>3</v>
      </c>
      <c r="P783" s="21">
        <v>25</v>
      </c>
      <c r="R783" s="25">
        <v>0.52337662337662338</v>
      </c>
      <c r="S783" s="25">
        <v>0.68181818181818177</v>
      </c>
      <c r="T783" s="25">
        <v>0.2857142857142857</v>
      </c>
    </row>
    <row r="784" spans="1:20" ht="90">
      <c r="A784" s="21" t="s">
        <v>2091</v>
      </c>
      <c r="B784" s="21" t="s">
        <v>21</v>
      </c>
      <c r="C784" s="17">
        <f t="shared" si="24"/>
        <v>4</v>
      </c>
      <c r="D784" s="21" t="s">
        <v>183</v>
      </c>
      <c r="E784" s="25">
        <f t="shared" si="25"/>
        <v>2</v>
      </c>
      <c r="F784" s="25" t="s">
        <v>2092</v>
      </c>
      <c r="G784" s="23">
        <v>173</v>
      </c>
      <c r="H784" s="21">
        <v>5.1106474607820504E-10</v>
      </c>
      <c r="I784" s="17">
        <v>1</v>
      </c>
      <c r="J784" s="37">
        <v>43839</v>
      </c>
      <c r="K784" s="67">
        <v>0</v>
      </c>
      <c r="L784" s="25" t="s">
        <v>2093</v>
      </c>
      <c r="M784" s="25" t="s">
        <v>2094</v>
      </c>
      <c r="N784" s="21">
        <v>76</v>
      </c>
      <c r="O784" s="21">
        <v>4</v>
      </c>
      <c r="P784" s="21">
        <v>11</v>
      </c>
      <c r="R784" s="25">
        <v>0.66047858340826282</v>
      </c>
      <c r="S784" s="25">
        <v>0.75</v>
      </c>
      <c r="T784" s="25">
        <v>0.52619645852065711</v>
      </c>
    </row>
    <row r="785" spans="1:20" ht="45">
      <c r="A785" s="21" t="s">
        <v>2091</v>
      </c>
      <c r="B785" s="21" t="s">
        <v>21</v>
      </c>
      <c r="C785" s="17">
        <f t="shared" si="24"/>
        <v>4</v>
      </c>
      <c r="D785" s="21" t="s">
        <v>183</v>
      </c>
      <c r="E785" s="25">
        <f t="shared" si="25"/>
        <v>2</v>
      </c>
      <c r="F785" s="17" t="s">
        <v>2095</v>
      </c>
      <c r="G785" s="23">
        <v>81</v>
      </c>
      <c r="H785" s="21">
        <v>1.76931141574799E-3</v>
      </c>
      <c r="I785" s="17">
        <v>1</v>
      </c>
      <c r="J785" s="37">
        <v>43835</v>
      </c>
      <c r="K785" s="67">
        <v>0</v>
      </c>
      <c r="L785" s="25" t="s">
        <v>2096</v>
      </c>
      <c r="M785" s="25" t="s">
        <v>2097</v>
      </c>
      <c r="N785" s="21">
        <v>63</v>
      </c>
      <c r="O785" s="21">
        <v>2</v>
      </c>
      <c r="P785" s="21">
        <v>8</v>
      </c>
      <c r="R785" s="25">
        <v>0.73337559287164633</v>
      </c>
      <c r="S785" s="25">
        <v>0.82500000000000007</v>
      </c>
      <c r="T785" s="25">
        <v>0.59593898217911567</v>
      </c>
    </row>
    <row r="786" spans="1:20" ht="45">
      <c r="A786" s="21" t="s">
        <v>2091</v>
      </c>
      <c r="B786" s="21" t="s">
        <v>25</v>
      </c>
      <c r="C786" s="17">
        <f t="shared" si="24"/>
        <v>5</v>
      </c>
      <c r="D786" s="21" t="s">
        <v>543</v>
      </c>
      <c r="E786" s="25">
        <f t="shared" si="25"/>
        <v>1</v>
      </c>
      <c r="F786" s="25" t="s">
        <v>2098</v>
      </c>
      <c r="G786" s="23">
        <v>26</v>
      </c>
      <c r="H786" s="21">
        <v>4.3847187499477601E-2</v>
      </c>
      <c r="I786" s="17">
        <v>1</v>
      </c>
      <c r="J786" s="37">
        <v>43796</v>
      </c>
      <c r="K786" s="67">
        <v>1</v>
      </c>
      <c r="L786" s="26" t="s">
        <v>2099</v>
      </c>
      <c r="M786" s="25" t="s">
        <v>2100</v>
      </c>
      <c r="N786" s="21">
        <v>57</v>
      </c>
      <c r="O786" s="21">
        <v>2</v>
      </c>
      <c r="P786" s="21">
        <v>2</v>
      </c>
      <c r="R786" s="25">
        <v>0.72827870552673224</v>
      </c>
      <c r="S786" s="25">
        <v>0.68181818181818177</v>
      </c>
      <c r="T786" s="25">
        <v>0.79796949108955784</v>
      </c>
    </row>
    <row r="787" spans="1:20" ht="60">
      <c r="A787" s="21" t="s">
        <v>2091</v>
      </c>
      <c r="B787" s="21" t="s">
        <v>25</v>
      </c>
      <c r="C787" s="17">
        <f t="shared" si="24"/>
        <v>5</v>
      </c>
      <c r="D787" s="21" t="s">
        <v>183</v>
      </c>
      <c r="E787" s="25">
        <f t="shared" si="25"/>
        <v>2</v>
      </c>
      <c r="F787" s="26" t="s">
        <v>2101</v>
      </c>
      <c r="G787" s="23">
        <v>37</v>
      </c>
      <c r="H787" s="21">
        <v>0.95079759105385198</v>
      </c>
      <c r="I787" s="17">
        <v>1</v>
      </c>
      <c r="J787" s="37">
        <v>43795</v>
      </c>
      <c r="K787" s="67">
        <v>1</v>
      </c>
      <c r="L787" s="25" t="s">
        <v>2102</v>
      </c>
      <c r="M787" s="17" t="s">
        <v>2103</v>
      </c>
      <c r="N787" s="21">
        <v>79</v>
      </c>
      <c r="O787" s="21">
        <v>1</v>
      </c>
      <c r="P787" s="21">
        <v>0</v>
      </c>
      <c r="R787" s="25">
        <v>0.85</v>
      </c>
      <c r="S787" s="25">
        <v>0.75</v>
      </c>
      <c r="T787" s="25">
        <v>1</v>
      </c>
    </row>
    <row r="788" spans="1:20" ht="60">
      <c r="A788" s="21" t="s">
        <v>2091</v>
      </c>
      <c r="B788" s="21" t="s">
        <v>25</v>
      </c>
      <c r="C788" s="17">
        <f t="shared" si="24"/>
        <v>5</v>
      </c>
      <c r="D788" s="21" t="s">
        <v>183</v>
      </c>
      <c r="E788" s="25">
        <f t="shared" si="25"/>
        <v>2</v>
      </c>
      <c r="F788" s="25" t="s">
        <v>2104</v>
      </c>
      <c r="G788" s="23">
        <v>49</v>
      </c>
      <c r="H788" s="21">
        <v>0.66996713212499703</v>
      </c>
      <c r="I788" s="17">
        <v>1</v>
      </c>
      <c r="J788" s="37">
        <v>43792</v>
      </c>
      <c r="K788" s="67">
        <v>1</v>
      </c>
      <c r="L788" s="25" t="s">
        <v>2105</v>
      </c>
      <c r="M788" s="25" t="s">
        <v>2106</v>
      </c>
      <c r="N788" s="21">
        <v>77</v>
      </c>
      <c r="O788" s="21">
        <v>1</v>
      </c>
      <c r="P788" s="21">
        <v>3</v>
      </c>
      <c r="R788" s="25">
        <v>0.63911732854463121</v>
      </c>
      <c r="S788" s="25">
        <v>0.5634861006761831</v>
      </c>
      <c r="T788" s="25">
        <v>0.75256417034730327</v>
      </c>
    </row>
    <row r="789" spans="1:20" ht="90">
      <c r="A789" s="21" t="s">
        <v>2091</v>
      </c>
      <c r="B789" s="21" t="s">
        <v>25</v>
      </c>
      <c r="C789" s="17">
        <f t="shared" si="24"/>
        <v>5</v>
      </c>
      <c r="D789" s="21" t="s">
        <v>183</v>
      </c>
      <c r="E789" s="25">
        <f t="shared" si="25"/>
        <v>2</v>
      </c>
      <c r="F789" s="25" t="s">
        <v>2107</v>
      </c>
      <c r="G789" s="23">
        <v>49</v>
      </c>
      <c r="H789" s="21">
        <v>0.66996713212499703</v>
      </c>
      <c r="I789" s="17">
        <v>1</v>
      </c>
      <c r="J789" s="37">
        <v>43792</v>
      </c>
      <c r="K789" s="67">
        <v>1</v>
      </c>
      <c r="L789" s="25" t="s">
        <v>2105</v>
      </c>
      <c r="M789" s="25" t="s">
        <v>2108</v>
      </c>
      <c r="N789" s="21">
        <v>126</v>
      </c>
      <c r="O789" s="21">
        <v>1</v>
      </c>
      <c r="P789" s="21">
        <v>2</v>
      </c>
      <c r="R789" s="25">
        <v>0.65727945684153299</v>
      </c>
      <c r="S789" s="25">
        <v>0.5634861006761831</v>
      </c>
      <c r="T789" s="25">
        <v>0.79796949108955784</v>
      </c>
    </row>
    <row r="790" spans="1:20" ht="60">
      <c r="A790" s="21" t="s">
        <v>2091</v>
      </c>
      <c r="B790" s="21" t="s">
        <v>25</v>
      </c>
      <c r="C790" s="17">
        <f t="shared" si="24"/>
        <v>5</v>
      </c>
      <c r="D790" s="21" t="s">
        <v>42</v>
      </c>
      <c r="E790" s="25">
        <f t="shared" si="25"/>
        <v>4</v>
      </c>
      <c r="F790" s="25" t="s">
        <v>2109</v>
      </c>
      <c r="G790" s="23">
        <v>24</v>
      </c>
      <c r="H790" s="21">
        <v>2.45980073800879E-2</v>
      </c>
      <c r="I790" s="17">
        <v>1</v>
      </c>
      <c r="J790" s="37">
        <v>43747</v>
      </c>
      <c r="K790" s="67">
        <v>1</v>
      </c>
      <c r="L790" s="26" t="s">
        <v>2110</v>
      </c>
      <c r="M790" s="25" t="s">
        <v>2111</v>
      </c>
      <c r="N790" s="21">
        <v>58</v>
      </c>
      <c r="O790" s="21">
        <v>1</v>
      </c>
      <c r="P790" s="21">
        <v>1</v>
      </c>
      <c r="R790" s="25">
        <v>0.79285714285714293</v>
      </c>
      <c r="S790" s="25">
        <v>0.75</v>
      </c>
      <c r="T790" s="25">
        <v>0.85714285714285721</v>
      </c>
    </row>
    <row r="791" spans="1:20" ht="75">
      <c r="A791" s="21" t="s">
        <v>2091</v>
      </c>
      <c r="B791" s="21" t="s">
        <v>25</v>
      </c>
      <c r="C791" s="17">
        <f t="shared" si="24"/>
        <v>5</v>
      </c>
      <c r="D791" s="21" t="s">
        <v>42</v>
      </c>
      <c r="E791" s="25">
        <f t="shared" si="25"/>
        <v>4</v>
      </c>
      <c r="F791" s="17" t="s">
        <v>2112</v>
      </c>
      <c r="G791" s="23">
        <v>20</v>
      </c>
      <c r="H791" s="21">
        <v>0.65348637689451705</v>
      </c>
      <c r="I791" s="17">
        <v>1</v>
      </c>
      <c r="J791" s="37">
        <v>43717</v>
      </c>
      <c r="K791" s="67">
        <v>1</v>
      </c>
      <c r="L791" s="21" t="s">
        <v>2113</v>
      </c>
      <c r="M791" s="25" t="s">
        <v>2114</v>
      </c>
      <c r="N791" s="21">
        <v>97</v>
      </c>
      <c r="O791" s="21">
        <v>1</v>
      </c>
      <c r="P791" s="21">
        <v>1</v>
      </c>
      <c r="R791" s="25">
        <v>0.79285714285714293</v>
      </c>
      <c r="S791" s="25">
        <v>0.75</v>
      </c>
      <c r="T791" s="25">
        <v>0.85714285714285721</v>
      </c>
    </row>
    <row r="792" spans="1:20" ht="90">
      <c r="A792" s="21" t="s">
        <v>2091</v>
      </c>
      <c r="B792" s="21" t="s">
        <v>21</v>
      </c>
      <c r="C792" s="17">
        <f t="shared" si="24"/>
        <v>4</v>
      </c>
      <c r="D792" s="21" t="s">
        <v>17</v>
      </c>
      <c r="E792" s="25">
        <f t="shared" si="25"/>
        <v>6</v>
      </c>
      <c r="F792" s="25" t="s">
        <v>2115</v>
      </c>
      <c r="G792" s="23">
        <v>71</v>
      </c>
      <c r="H792" s="21">
        <v>0.66078547481633898</v>
      </c>
      <c r="I792" s="17">
        <v>1</v>
      </c>
      <c r="J792" s="37">
        <v>43400</v>
      </c>
      <c r="K792" s="67">
        <v>0</v>
      </c>
      <c r="L792" s="25" t="s">
        <v>2116</v>
      </c>
      <c r="M792" s="25" t="s">
        <v>2117</v>
      </c>
      <c r="N792" s="21">
        <v>99</v>
      </c>
      <c r="O792" s="21">
        <v>2</v>
      </c>
      <c r="P792" s="21">
        <v>6</v>
      </c>
      <c r="R792" s="25">
        <v>0.75502915755524702</v>
      </c>
      <c r="S792" s="25">
        <v>0.82500000000000007</v>
      </c>
      <c r="T792" s="25">
        <v>0.65007289388811751</v>
      </c>
    </row>
    <row r="793" spans="1:20" ht="180">
      <c r="A793" s="21" t="s">
        <v>2091</v>
      </c>
      <c r="B793" s="21" t="s">
        <v>21</v>
      </c>
      <c r="C793" s="17">
        <f t="shared" si="24"/>
        <v>4</v>
      </c>
      <c r="D793" s="21" t="s">
        <v>17</v>
      </c>
      <c r="E793" s="25">
        <f t="shared" si="25"/>
        <v>6</v>
      </c>
      <c r="F793" s="25" t="s">
        <v>2118</v>
      </c>
      <c r="G793" s="23">
        <v>330</v>
      </c>
      <c r="H793" s="21">
        <v>3.9033485962348499E-2</v>
      </c>
      <c r="I793" s="17">
        <v>1</v>
      </c>
      <c r="J793" s="37">
        <v>43262</v>
      </c>
      <c r="K793" s="67">
        <v>0</v>
      </c>
      <c r="L793" s="25" t="s">
        <v>2119</v>
      </c>
      <c r="M793" s="25" t="s">
        <v>2120</v>
      </c>
      <c r="N793" s="21">
        <v>134</v>
      </c>
      <c r="O793" s="21">
        <v>1</v>
      </c>
      <c r="P793" s="21">
        <v>2</v>
      </c>
      <c r="R793" s="25">
        <v>0.72827870552673224</v>
      </c>
      <c r="S793" s="25">
        <v>0.68181818181818177</v>
      </c>
      <c r="T793" s="25">
        <v>0.79796949108955784</v>
      </c>
    </row>
    <row r="794" spans="1:20" ht="135">
      <c r="A794" s="21" t="s">
        <v>2091</v>
      </c>
      <c r="B794" s="21" t="s">
        <v>21</v>
      </c>
      <c r="C794" s="17">
        <f t="shared" si="24"/>
        <v>4</v>
      </c>
      <c r="D794" s="21" t="s">
        <v>17</v>
      </c>
      <c r="E794" s="25">
        <f t="shared" si="25"/>
        <v>6</v>
      </c>
      <c r="F794" s="25" t="s">
        <v>2121</v>
      </c>
      <c r="G794" s="23">
        <v>263</v>
      </c>
      <c r="H794" s="21">
        <v>3.8859509512767503E-5</v>
      </c>
      <c r="I794" s="17">
        <v>1</v>
      </c>
      <c r="J794" s="37">
        <v>43259</v>
      </c>
      <c r="K794" s="67">
        <v>0</v>
      </c>
      <c r="L794" s="25" t="s">
        <v>2122</v>
      </c>
      <c r="M794" s="25" t="s">
        <v>2120</v>
      </c>
      <c r="N794" s="21">
        <v>134</v>
      </c>
      <c r="O794" s="21">
        <v>1</v>
      </c>
      <c r="P794" s="21">
        <v>4</v>
      </c>
      <c r="R794" s="25">
        <v>0.69480519480519476</v>
      </c>
      <c r="S794" s="25">
        <v>0.68181818181818177</v>
      </c>
      <c r="T794" s="25">
        <v>0.7142857142857143</v>
      </c>
    </row>
    <row r="795" spans="1:20" ht="105">
      <c r="A795" s="21" t="s">
        <v>2091</v>
      </c>
      <c r="B795" s="21" t="s">
        <v>25</v>
      </c>
      <c r="C795" s="17">
        <f t="shared" si="24"/>
        <v>5</v>
      </c>
      <c r="D795" s="21" t="s">
        <v>17</v>
      </c>
      <c r="E795" s="25">
        <f t="shared" si="25"/>
        <v>6</v>
      </c>
      <c r="F795" s="25" t="s">
        <v>2123</v>
      </c>
      <c r="G795" s="23">
        <v>158</v>
      </c>
      <c r="H795" s="21">
        <v>1.82596021541137E-4</v>
      </c>
      <c r="I795" s="17">
        <v>0</v>
      </c>
      <c r="J795" s="37">
        <v>43255</v>
      </c>
      <c r="K795" s="67">
        <v>1</v>
      </c>
      <c r="L795" s="25" t="s">
        <v>2124</v>
      </c>
      <c r="M795" s="25" t="s">
        <v>2125</v>
      </c>
      <c r="N795" s="21">
        <v>145</v>
      </c>
      <c r="O795" s="21">
        <v>3</v>
      </c>
      <c r="P795" s="21">
        <v>3</v>
      </c>
      <c r="R795" s="25">
        <v>0.71011657722983035</v>
      </c>
      <c r="S795" s="25">
        <v>0.68181818181818177</v>
      </c>
      <c r="T795" s="25">
        <v>0.75256417034730327</v>
      </c>
    </row>
    <row r="796" spans="1:20" ht="225">
      <c r="A796" s="21" t="s">
        <v>2091</v>
      </c>
      <c r="B796" s="21" t="s">
        <v>25</v>
      </c>
      <c r="C796" s="17">
        <f t="shared" si="24"/>
        <v>5</v>
      </c>
      <c r="D796" s="21" t="s">
        <v>17</v>
      </c>
      <c r="E796" s="25">
        <f t="shared" si="25"/>
        <v>6</v>
      </c>
      <c r="F796" s="25" t="s">
        <v>2126</v>
      </c>
      <c r="G796" s="23">
        <v>420</v>
      </c>
      <c r="H796" s="21">
        <v>5.2002195664924097E-5</v>
      </c>
      <c r="I796" s="17">
        <v>0</v>
      </c>
      <c r="J796" s="37">
        <v>43250</v>
      </c>
      <c r="K796" s="67">
        <v>1</v>
      </c>
      <c r="L796" s="25" t="s">
        <v>2127</v>
      </c>
      <c r="M796" s="25" t="s">
        <v>2128</v>
      </c>
      <c r="N796" s="21">
        <v>104</v>
      </c>
      <c r="O796" s="21">
        <v>1</v>
      </c>
      <c r="P796" s="21">
        <v>1</v>
      </c>
      <c r="R796" s="25">
        <v>0.79285714285714293</v>
      </c>
      <c r="S796" s="25">
        <v>0.75</v>
      </c>
      <c r="T796" s="25">
        <v>0.85714285714285721</v>
      </c>
    </row>
    <row r="797" spans="1:20" ht="75">
      <c r="A797" s="21" t="s">
        <v>2091</v>
      </c>
      <c r="B797" s="21" t="s">
        <v>25</v>
      </c>
      <c r="C797" s="17">
        <f t="shared" si="24"/>
        <v>5</v>
      </c>
      <c r="D797" s="21" t="s">
        <v>17</v>
      </c>
      <c r="E797" s="25">
        <f t="shared" si="25"/>
        <v>6</v>
      </c>
      <c r="F797" s="25" t="s">
        <v>2123</v>
      </c>
      <c r="G797" s="23">
        <v>137</v>
      </c>
      <c r="H797" s="21">
        <v>0.98800924541466595</v>
      </c>
      <c r="I797" s="17">
        <v>0</v>
      </c>
      <c r="J797" s="37">
        <v>43248</v>
      </c>
      <c r="K797" s="67">
        <v>1</v>
      </c>
      <c r="L797" s="25" t="s">
        <v>2129</v>
      </c>
      <c r="M797" s="25" t="s">
        <v>2130</v>
      </c>
      <c r="N797" s="21">
        <v>37</v>
      </c>
      <c r="O797" s="21">
        <v>2</v>
      </c>
      <c r="P797" s="21">
        <v>2</v>
      </c>
      <c r="R797" s="25">
        <v>0.69108862288210404</v>
      </c>
      <c r="S797" s="25">
        <v>0.61983471074380159</v>
      </c>
      <c r="T797" s="25">
        <v>0.79796949108955784</v>
      </c>
    </row>
    <row r="798" spans="1:20" ht="120">
      <c r="A798" s="21" t="s">
        <v>2091</v>
      </c>
      <c r="B798" s="21" t="s">
        <v>21</v>
      </c>
      <c r="C798" s="17">
        <f t="shared" si="24"/>
        <v>4</v>
      </c>
      <c r="D798" s="21" t="s">
        <v>17</v>
      </c>
      <c r="E798" s="25">
        <f t="shared" si="25"/>
        <v>6</v>
      </c>
      <c r="F798" s="25" t="s">
        <v>2131</v>
      </c>
      <c r="G798" s="23">
        <v>232</v>
      </c>
      <c r="H798" s="21">
        <v>5.33351141029925E-13</v>
      </c>
      <c r="I798" s="17">
        <v>0</v>
      </c>
      <c r="J798" s="37">
        <v>43238</v>
      </c>
      <c r="K798" s="67">
        <v>0</v>
      </c>
      <c r="L798" s="25" t="s">
        <v>2132</v>
      </c>
      <c r="M798" s="25" t="s">
        <v>2133</v>
      </c>
      <c r="N798" s="21">
        <v>85</v>
      </c>
      <c r="O798" s="21">
        <v>1</v>
      </c>
      <c r="P798" s="21">
        <v>5</v>
      </c>
      <c r="R798" s="25">
        <v>0.61031634740572183</v>
      </c>
      <c r="S798" s="25">
        <v>0.5634861006761831</v>
      </c>
      <c r="T798" s="25">
        <v>0.68056171750003003</v>
      </c>
    </row>
    <row r="799" spans="1:20" ht="165">
      <c r="A799" s="21" t="s">
        <v>2091</v>
      </c>
      <c r="B799" s="21" t="s">
        <v>21</v>
      </c>
      <c r="C799" s="17">
        <f t="shared" si="24"/>
        <v>4</v>
      </c>
      <c r="D799" s="21" t="s">
        <v>17</v>
      </c>
      <c r="E799" s="25">
        <f t="shared" si="25"/>
        <v>6</v>
      </c>
      <c r="F799" s="26" t="s">
        <v>2134</v>
      </c>
      <c r="G799" s="23">
        <v>169</v>
      </c>
      <c r="H799" s="21">
        <v>2.3064565812802601E-9</v>
      </c>
      <c r="I799" s="17">
        <v>0</v>
      </c>
      <c r="J799" s="37">
        <v>43235</v>
      </c>
      <c r="K799" s="67">
        <v>0</v>
      </c>
      <c r="L799" s="17" t="s">
        <v>2135</v>
      </c>
      <c r="M799" s="25" t="s">
        <v>2136</v>
      </c>
      <c r="N799" s="21">
        <v>234</v>
      </c>
      <c r="O799" s="21">
        <v>2</v>
      </c>
      <c r="P799" s="21">
        <v>2</v>
      </c>
      <c r="R799" s="25">
        <v>0.69108862288210404</v>
      </c>
      <c r="S799" s="25">
        <v>0.61983471074380159</v>
      </c>
      <c r="T799" s="25">
        <v>0.79796949108955784</v>
      </c>
    </row>
    <row r="800" spans="1:20" ht="135">
      <c r="A800" s="21" t="s">
        <v>2091</v>
      </c>
      <c r="B800" s="21" t="s">
        <v>21</v>
      </c>
      <c r="C800" s="17">
        <f t="shared" si="24"/>
        <v>4</v>
      </c>
      <c r="D800" s="21" t="s">
        <v>17</v>
      </c>
      <c r="E800" s="25">
        <f t="shared" si="25"/>
        <v>6</v>
      </c>
      <c r="F800" s="25" t="s">
        <v>2137</v>
      </c>
      <c r="G800" s="23">
        <v>239</v>
      </c>
      <c r="H800" s="21">
        <v>0.85060428724054005</v>
      </c>
      <c r="I800" s="17">
        <v>0</v>
      </c>
      <c r="J800" s="37">
        <v>43234</v>
      </c>
      <c r="K800" s="67">
        <v>1</v>
      </c>
      <c r="L800" s="25" t="s">
        <v>2138</v>
      </c>
      <c r="M800" s="25" t="s">
        <v>2139</v>
      </c>
      <c r="N800" s="21">
        <v>77</v>
      </c>
      <c r="O800" s="21">
        <v>2</v>
      </c>
      <c r="P800" s="21">
        <v>7</v>
      </c>
      <c r="R800" s="25">
        <v>0.62071503724259003</v>
      </c>
      <c r="S800" s="25">
        <v>0.61983471074380159</v>
      </c>
      <c r="T800" s="25">
        <v>0.62203552699077269</v>
      </c>
    </row>
    <row r="801" spans="1:20" ht="105">
      <c r="A801" s="21" t="s">
        <v>2091</v>
      </c>
      <c r="B801" s="21" t="s">
        <v>21</v>
      </c>
      <c r="C801" s="17">
        <f t="shared" si="24"/>
        <v>4</v>
      </c>
      <c r="D801" s="21" t="s">
        <v>42</v>
      </c>
      <c r="E801" s="25">
        <f t="shared" si="25"/>
        <v>4</v>
      </c>
      <c r="F801" s="26" t="s">
        <v>119</v>
      </c>
      <c r="G801" s="23">
        <v>53</v>
      </c>
      <c r="H801" s="21">
        <v>2.4213403633017699E-3</v>
      </c>
      <c r="I801" s="17">
        <v>1</v>
      </c>
      <c r="J801" s="37">
        <v>43074</v>
      </c>
      <c r="K801" s="67">
        <v>0</v>
      </c>
      <c r="L801" s="25" t="s">
        <v>2140</v>
      </c>
      <c r="M801" s="25" t="s">
        <v>2141</v>
      </c>
      <c r="N801" s="21">
        <v>134</v>
      </c>
      <c r="O801" s="21">
        <v>1</v>
      </c>
      <c r="P801" s="21">
        <v>13</v>
      </c>
      <c r="R801" s="25">
        <v>0.64396849854491489</v>
      </c>
      <c r="S801" s="25">
        <v>0.75</v>
      </c>
      <c r="T801" s="25">
        <v>0.48492124636228728</v>
      </c>
    </row>
    <row r="802" spans="1:20" ht="120">
      <c r="A802" s="21" t="s">
        <v>2091</v>
      </c>
      <c r="B802" s="21" t="s">
        <v>21</v>
      </c>
      <c r="C802" s="17">
        <f t="shared" si="24"/>
        <v>4</v>
      </c>
      <c r="D802" s="21" t="s">
        <v>42</v>
      </c>
      <c r="E802" s="25">
        <f t="shared" si="25"/>
        <v>4</v>
      </c>
      <c r="F802" s="17" t="s">
        <v>160</v>
      </c>
      <c r="G802" s="23">
        <v>44</v>
      </c>
      <c r="H802" s="21">
        <v>1.6715057667134599E-2</v>
      </c>
      <c r="I802" s="17">
        <v>1</v>
      </c>
      <c r="J802" s="37">
        <v>43017</v>
      </c>
      <c r="K802" s="67">
        <v>0</v>
      </c>
      <c r="L802" s="25" t="s">
        <v>2142</v>
      </c>
      <c r="M802" s="25" t="s">
        <v>2143</v>
      </c>
      <c r="N802" s="21">
        <v>170</v>
      </c>
      <c r="O802" s="21">
        <v>1</v>
      </c>
      <c r="P802" s="21">
        <v>1</v>
      </c>
      <c r="R802" s="25">
        <v>0.79285714285714293</v>
      </c>
      <c r="S802" s="25">
        <v>0.75</v>
      </c>
      <c r="T802" s="25">
        <v>0.85714285714285721</v>
      </c>
    </row>
    <row r="803" spans="1:20" ht="45">
      <c r="A803" s="21" t="s">
        <v>2091</v>
      </c>
      <c r="B803" s="21" t="s">
        <v>25</v>
      </c>
      <c r="C803" s="17">
        <f t="shared" si="24"/>
        <v>5</v>
      </c>
      <c r="D803" s="21" t="s">
        <v>17</v>
      </c>
      <c r="E803" s="25">
        <f t="shared" si="25"/>
        <v>6</v>
      </c>
      <c r="F803" s="25" t="s">
        <v>2144</v>
      </c>
      <c r="G803" s="23">
        <v>58</v>
      </c>
      <c r="H803" s="21">
        <v>0.98501307633864799</v>
      </c>
      <c r="I803" s="17">
        <v>1</v>
      </c>
      <c r="J803" s="37">
        <v>42965</v>
      </c>
      <c r="K803" s="67">
        <v>1</v>
      </c>
      <c r="L803" s="25" t="s">
        <v>2145</v>
      </c>
      <c r="M803" s="25" t="s">
        <v>2146</v>
      </c>
      <c r="N803" s="21">
        <v>37</v>
      </c>
      <c r="O803" s="21">
        <v>2</v>
      </c>
      <c r="P803" s="21">
        <v>3</v>
      </c>
      <c r="R803" s="25">
        <v>0.75102566813892135</v>
      </c>
      <c r="S803" s="25">
        <v>0.75</v>
      </c>
      <c r="T803" s="25">
        <v>0.75256417034730327</v>
      </c>
    </row>
    <row r="804" spans="1:20" ht="30">
      <c r="A804" s="21" t="s">
        <v>2147</v>
      </c>
      <c r="B804" s="21" t="s">
        <v>21</v>
      </c>
      <c r="C804" s="17">
        <f t="shared" si="24"/>
        <v>4</v>
      </c>
      <c r="D804" s="21" t="s">
        <v>42</v>
      </c>
      <c r="E804" s="25">
        <f t="shared" si="25"/>
        <v>4</v>
      </c>
      <c r="F804" s="25" t="s">
        <v>2148</v>
      </c>
      <c r="G804" s="23">
        <v>56</v>
      </c>
      <c r="H804" s="21">
        <v>0.89987157192039702</v>
      </c>
      <c r="I804" s="17">
        <v>1</v>
      </c>
      <c r="J804" s="37">
        <v>43660</v>
      </c>
      <c r="K804" s="67">
        <v>0</v>
      </c>
      <c r="L804" s="25" t="s">
        <v>2149</v>
      </c>
      <c r="M804" s="25" t="s">
        <v>2150</v>
      </c>
      <c r="N804" s="21">
        <v>32</v>
      </c>
      <c r="O804" s="21">
        <v>1</v>
      </c>
      <c r="P804" s="21">
        <v>3</v>
      </c>
      <c r="R804" s="25">
        <v>0.79602566813892128</v>
      </c>
      <c r="S804" s="25">
        <v>0.82500000000000007</v>
      </c>
      <c r="T804" s="25">
        <v>0.75256417034730327</v>
      </c>
    </row>
    <row r="805" spans="1:20" ht="75">
      <c r="A805" s="21" t="s">
        <v>2147</v>
      </c>
      <c r="B805" s="21" t="s">
        <v>21</v>
      </c>
      <c r="C805" s="17">
        <f t="shared" si="24"/>
        <v>4</v>
      </c>
      <c r="D805" s="21" t="s">
        <v>42</v>
      </c>
      <c r="E805" s="25">
        <f t="shared" si="25"/>
        <v>4</v>
      </c>
      <c r="F805" s="17" t="s">
        <v>2151</v>
      </c>
      <c r="G805" s="23">
        <v>95</v>
      </c>
      <c r="H805" s="21">
        <v>2.46181127705469E-8</v>
      </c>
      <c r="I805" s="17">
        <v>1</v>
      </c>
      <c r="J805" s="37">
        <v>42667</v>
      </c>
      <c r="K805" s="67">
        <v>0</v>
      </c>
      <c r="L805" s="25" t="s">
        <v>2152</v>
      </c>
      <c r="M805" s="25" t="s">
        <v>2152</v>
      </c>
      <c r="N805" s="21">
        <v>95</v>
      </c>
      <c r="O805" s="21">
        <v>1</v>
      </c>
      <c r="P805" s="21">
        <v>2</v>
      </c>
      <c r="R805" s="25">
        <v>0.81418779643582317</v>
      </c>
      <c r="S805" s="25">
        <v>0.82500000000000007</v>
      </c>
      <c r="T805" s="25">
        <v>0.79796949108955784</v>
      </c>
    </row>
    <row r="806" spans="1:20" ht="60">
      <c r="A806" s="21" t="s">
        <v>2147</v>
      </c>
      <c r="B806" s="21" t="s">
        <v>21</v>
      </c>
      <c r="C806" s="17">
        <f t="shared" si="24"/>
        <v>4</v>
      </c>
      <c r="D806" s="21" t="s">
        <v>42</v>
      </c>
      <c r="E806" s="25">
        <f t="shared" si="25"/>
        <v>4</v>
      </c>
      <c r="F806" s="25" t="s">
        <v>2153</v>
      </c>
      <c r="G806" s="23">
        <v>36</v>
      </c>
      <c r="H806" s="21">
        <v>0.99381775011391604</v>
      </c>
      <c r="I806" s="17">
        <v>1</v>
      </c>
      <c r="J806" s="37">
        <v>42646</v>
      </c>
      <c r="K806" s="67">
        <v>1</v>
      </c>
      <c r="L806" s="25" t="s">
        <v>2154</v>
      </c>
      <c r="M806" s="25" t="s">
        <v>2155</v>
      </c>
      <c r="N806" s="21">
        <v>69</v>
      </c>
      <c r="O806" s="21">
        <v>3</v>
      </c>
      <c r="P806" s="21">
        <v>18</v>
      </c>
      <c r="R806" s="25">
        <v>0.65256338930746949</v>
      </c>
      <c r="S806" s="25">
        <v>0.82500000000000007</v>
      </c>
      <c r="T806" s="25">
        <v>0.39390847326867362</v>
      </c>
    </row>
    <row r="807" spans="1:20" ht="60">
      <c r="A807" s="21" t="s">
        <v>2156</v>
      </c>
      <c r="B807" s="21" t="s">
        <v>21</v>
      </c>
      <c r="C807" s="17">
        <f t="shared" si="24"/>
        <v>4</v>
      </c>
      <c r="D807" s="21" t="s">
        <v>42</v>
      </c>
      <c r="E807" s="25">
        <f t="shared" si="25"/>
        <v>4</v>
      </c>
      <c r="F807" s="17" t="s">
        <v>119</v>
      </c>
      <c r="G807" s="23">
        <v>61</v>
      </c>
      <c r="H807" s="21">
        <v>7.5582678579766402E-5</v>
      </c>
      <c r="I807" s="17">
        <v>1</v>
      </c>
      <c r="J807" s="37">
        <v>42834</v>
      </c>
      <c r="K807" s="67">
        <v>0</v>
      </c>
      <c r="L807" s="25" t="s">
        <v>2157</v>
      </c>
      <c r="M807" s="25" t="s">
        <v>2158</v>
      </c>
      <c r="N807" s="21">
        <v>74</v>
      </c>
      <c r="O807" s="21">
        <v>1</v>
      </c>
      <c r="P807" s="21">
        <v>12</v>
      </c>
      <c r="R807" s="25">
        <v>0.69705133627784266</v>
      </c>
      <c r="S807" s="25">
        <v>0.82500000000000007</v>
      </c>
      <c r="T807" s="25">
        <v>0.50512834069460655</v>
      </c>
    </row>
    <row r="808" spans="1:20" ht="45">
      <c r="A808" s="21" t="s">
        <v>2159</v>
      </c>
      <c r="B808" s="21" t="s">
        <v>25</v>
      </c>
      <c r="C808" s="17">
        <f t="shared" si="24"/>
        <v>5</v>
      </c>
      <c r="D808" s="21" t="s">
        <v>17</v>
      </c>
      <c r="E808" s="25">
        <f t="shared" si="25"/>
        <v>6</v>
      </c>
      <c r="F808" s="25" t="s">
        <v>2160</v>
      </c>
      <c r="G808" s="23">
        <v>70</v>
      </c>
      <c r="H808" s="21">
        <v>0.63079894713409701</v>
      </c>
      <c r="I808" s="17">
        <v>0</v>
      </c>
      <c r="J808" s="37">
        <v>43698</v>
      </c>
      <c r="K808" s="67">
        <v>1</v>
      </c>
      <c r="L808" s="25" t="s">
        <v>2161</v>
      </c>
      <c r="M808" s="25" t="s">
        <v>2162</v>
      </c>
      <c r="N808" s="21">
        <v>66</v>
      </c>
      <c r="O808" s="21">
        <v>2</v>
      </c>
      <c r="P808" s="21">
        <v>5</v>
      </c>
      <c r="R808" s="25">
        <v>0.76722468700001201</v>
      </c>
      <c r="S808" s="25">
        <v>0.82500000000000007</v>
      </c>
      <c r="T808" s="25">
        <v>0.68056171750003003</v>
      </c>
    </row>
    <row r="809" spans="1:20" ht="210">
      <c r="A809" s="21" t="s">
        <v>2159</v>
      </c>
      <c r="B809" s="21" t="s">
        <v>21</v>
      </c>
      <c r="C809" s="17">
        <f t="shared" si="24"/>
        <v>4</v>
      </c>
      <c r="D809" s="21" t="s">
        <v>17</v>
      </c>
      <c r="E809" s="25">
        <f t="shared" si="25"/>
        <v>6</v>
      </c>
      <c r="F809" s="25" t="s">
        <v>2163</v>
      </c>
      <c r="G809" s="23">
        <v>395</v>
      </c>
      <c r="H809" s="21">
        <v>0</v>
      </c>
      <c r="I809" s="17">
        <v>0</v>
      </c>
      <c r="J809" s="37">
        <v>43692</v>
      </c>
      <c r="K809" s="67">
        <v>0</v>
      </c>
      <c r="L809" s="25" t="s">
        <v>2164</v>
      </c>
      <c r="M809" s="25" t="s">
        <v>2165</v>
      </c>
      <c r="N809" s="21">
        <v>139</v>
      </c>
      <c r="O809" s="21">
        <v>1</v>
      </c>
      <c r="P809" s="21">
        <v>5</v>
      </c>
      <c r="R809" s="25">
        <v>0.55163928237663162</v>
      </c>
      <c r="S809" s="25">
        <v>0.46569099229436622</v>
      </c>
      <c r="T809" s="25">
        <v>0.68056171750003003</v>
      </c>
    </row>
    <row r="810" spans="1:20" ht="180">
      <c r="A810" s="21" t="s">
        <v>2159</v>
      </c>
      <c r="B810" s="21" t="s">
        <v>80</v>
      </c>
      <c r="C810" s="17">
        <f t="shared" si="24"/>
        <v>1</v>
      </c>
      <c r="D810" s="21" t="s">
        <v>17</v>
      </c>
      <c r="E810" s="25">
        <f t="shared" si="25"/>
        <v>6</v>
      </c>
      <c r="F810" s="25" t="s">
        <v>2166</v>
      </c>
      <c r="G810" s="23">
        <v>333</v>
      </c>
      <c r="H810" s="21">
        <v>0.99635777929049896</v>
      </c>
      <c r="I810" s="17">
        <v>0</v>
      </c>
      <c r="J810" s="37">
        <v>43669</v>
      </c>
      <c r="K810" s="67">
        <v>0</v>
      </c>
      <c r="L810" s="25" t="s">
        <v>2167</v>
      </c>
      <c r="M810" s="25" t="s">
        <v>2168</v>
      </c>
      <c r="N810" s="21">
        <v>26</v>
      </c>
      <c r="O810" s="21">
        <v>1</v>
      </c>
      <c r="P810" s="21">
        <v>2</v>
      </c>
      <c r="R810" s="25">
        <v>0.76918779643582313</v>
      </c>
      <c r="S810" s="25">
        <v>0.75</v>
      </c>
      <c r="T810" s="25">
        <v>0.79796949108955784</v>
      </c>
    </row>
    <row r="811" spans="1:20" ht="75">
      <c r="A811" s="21" t="s">
        <v>2159</v>
      </c>
      <c r="B811" s="21" t="s">
        <v>25</v>
      </c>
      <c r="C811" s="17">
        <f t="shared" si="24"/>
        <v>5</v>
      </c>
      <c r="D811" s="21" t="s">
        <v>17</v>
      </c>
      <c r="E811" s="25">
        <f t="shared" si="25"/>
        <v>6</v>
      </c>
      <c r="F811" s="25" t="s">
        <v>2169</v>
      </c>
      <c r="G811" s="23">
        <v>118</v>
      </c>
      <c r="H811" s="21">
        <v>0.149950178956644</v>
      </c>
      <c r="I811" s="17">
        <v>1</v>
      </c>
      <c r="J811" s="37">
        <v>43454</v>
      </c>
      <c r="K811" s="67">
        <v>1</v>
      </c>
      <c r="L811" s="25" t="s">
        <v>2170</v>
      </c>
      <c r="M811" s="25" t="s">
        <v>2171</v>
      </c>
      <c r="N811" s="21">
        <v>58</v>
      </c>
      <c r="O811" s="21">
        <v>2</v>
      </c>
      <c r="P811" s="21">
        <v>1</v>
      </c>
      <c r="R811" s="25">
        <v>0.62227173823376258</v>
      </c>
      <c r="S811" s="25">
        <v>0.46569099229436622</v>
      </c>
      <c r="T811" s="25">
        <v>0.85714285714285721</v>
      </c>
    </row>
    <row r="812" spans="1:20" ht="150">
      <c r="A812" s="21" t="s">
        <v>2159</v>
      </c>
      <c r="B812" s="21" t="s">
        <v>21</v>
      </c>
      <c r="C812" s="17">
        <f t="shared" si="24"/>
        <v>4</v>
      </c>
      <c r="D812" s="21" t="s">
        <v>17</v>
      </c>
      <c r="E812" s="25">
        <f t="shared" si="25"/>
        <v>6</v>
      </c>
      <c r="F812" s="25" t="s">
        <v>2172</v>
      </c>
      <c r="G812" s="23">
        <v>266</v>
      </c>
      <c r="H812" s="21">
        <v>3.32999664998113E-6</v>
      </c>
      <c r="I812" s="17">
        <v>1</v>
      </c>
      <c r="J812" s="37">
        <v>43396</v>
      </c>
      <c r="K812" s="67">
        <v>0</v>
      </c>
      <c r="L812" s="25" t="s">
        <v>2173</v>
      </c>
      <c r="M812" s="25" t="s">
        <v>2174</v>
      </c>
      <c r="N812" s="21">
        <v>149</v>
      </c>
      <c r="O812" s="21">
        <v>3</v>
      </c>
      <c r="P812" s="21">
        <v>14</v>
      </c>
      <c r="R812" s="25">
        <v>0.68119100647006048</v>
      </c>
      <c r="S812" s="25">
        <v>0.82500000000000007</v>
      </c>
      <c r="T812" s="25">
        <v>0.46547751617515121</v>
      </c>
    </row>
    <row r="813" spans="1:20" ht="210">
      <c r="A813" s="21" t="s">
        <v>2159</v>
      </c>
      <c r="B813" s="21" t="s">
        <v>21</v>
      </c>
      <c r="C813" s="17">
        <f t="shared" si="24"/>
        <v>4</v>
      </c>
      <c r="D813" s="21" t="s">
        <v>17</v>
      </c>
      <c r="E813" s="25">
        <f t="shared" si="25"/>
        <v>6</v>
      </c>
      <c r="F813" s="25" t="s">
        <v>2175</v>
      </c>
      <c r="G813" s="23">
        <v>392</v>
      </c>
      <c r="H813" s="21">
        <v>5.3295803470666502E-3</v>
      </c>
      <c r="I813" s="17">
        <v>1</v>
      </c>
      <c r="J813" s="37">
        <v>43364</v>
      </c>
      <c r="K813" s="67">
        <v>1</v>
      </c>
      <c r="L813" s="25" t="s">
        <v>2176</v>
      </c>
      <c r="M813" s="25" t="s">
        <v>2177</v>
      </c>
      <c r="N813" s="21">
        <v>126</v>
      </c>
      <c r="O813" s="21">
        <v>5</v>
      </c>
      <c r="P813" s="21">
        <v>26</v>
      </c>
      <c r="R813" s="25">
        <v>0.41598351128040828</v>
      </c>
      <c r="S813" s="25">
        <v>0.51226009152380281</v>
      </c>
      <c r="T813" s="25">
        <v>0.27156864091531652</v>
      </c>
    </row>
    <row r="814" spans="1:20" ht="90">
      <c r="A814" s="21" t="s">
        <v>2159</v>
      </c>
      <c r="B814" s="21" t="s">
        <v>21</v>
      </c>
      <c r="C814" s="17">
        <f t="shared" si="24"/>
        <v>4</v>
      </c>
      <c r="D814" s="21" t="s">
        <v>17</v>
      </c>
      <c r="E814" s="25">
        <f t="shared" si="25"/>
        <v>6</v>
      </c>
      <c r="F814" s="25" t="s">
        <v>2178</v>
      </c>
      <c r="G814" s="23">
        <v>149</v>
      </c>
      <c r="H814" s="21">
        <v>7.0414416816631006E-2</v>
      </c>
      <c r="I814" s="17">
        <v>1</v>
      </c>
      <c r="J814" s="37">
        <v>43357</v>
      </c>
      <c r="K814" s="67">
        <v>0</v>
      </c>
      <c r="L814" s="25" t="s">
        <v>2179</v>
      </c>
      <c r="M814" s="25" t="s">
        <v>2180</v>
      </c>
      <c r="N814" s="21">
        <v>107</v>
      </c>
      <c r="O814" s="21">
        <v>5</v>
      </c>
      <c r="P814" s="21">
        <v>33</v>
      </c>
      <c r="R814" s="25">
        <v>0.52173927734068404</v>
      </c>
      <c r="S814" s="25">
        <v>0.75</v>
      </c>
      <c r="T814" s="25">
        <v>0.17934819335171021</v>
      </c>
    </row>
    <row r="815" spans="1:20" ht="60">
      <c r="A815" s="21" t="s">
        <v>2159</v>
      </c>
      <c r="B815" s="21" t="s">
        <v>25</v>
      </c>
      <c r="C815" s="17">
        <f t="shared" si="24"/>
        <v>5</v>
      </c>
      <c r="D815" s="21" t="s">
        <v>17</v>
      </c>
      <c r="E815" s="25">
        <f t="shared" si="25"/>
        <v>6</v>
      </c>
      <c r="F815" s="17" t="s">
        <v>2181</v>
      </c>
      <c r="G815" s="23">
        <v>83</v>
      </c>
      <c r="H815" s="21">
        <v>2.72683239743721E-6</v>
      </c>
      <c r="I815" s="17">
        <v>1</v>
      </c>
      <c r="J815" s="37">
        <v>43354</v>
      </c>
      <c r="K815" s="67">
        <v>0</v>
      </c>
      <c r="L815" s="25" t="s">
        <v>2182</v>
      </c>
      <c r="M815" s="25" t="s">
        <v>2183</v>
      </c>
      <c r="N815" s="21">
        <v>75</v>
      </c>
      <c r="O815" s="21">
        <v>1</v>
      </c>
      <c r="P815" s="21">
        <v>2</v>
      </c>
      <c r="R815" s="25">
        <v>0.76918779643582313</v>
      </c>
      <c r="S815" s="25">
        <v>0.75</v>
      </c>
      <c r="T815" s="25">
        <v>0.79796949108955784</v>
      </c>
    </row>
    <row r="816" spans="1:20" ht="60">
      <c r="A816" s="21" t="s">
        <v>2159</v>
      </c>
      <c r="B816" s="21" t="s">
        <v>21</v>
      </c>
      <c r="C816" s="17">
        <f t="shared" si="24"/>
        <v>4</v>
      </c>
      <c r="D816" s="21" t="s">
        <v>17</v>
      </c>
      <c r="E816" s="25">
        <f t="shared" si="25"/>
        <v>6</v>
      </c>
      <c r="F816" s="17" t="s">
        <v>2184</v>
      </c>
      <c r="G816" s="23">
        <v>73</v>
      </c>
      <c r="H816" s="21">
        <v>5.16819938039903E-3</v>
      </c>
      <c r="I816" s="17">
        <v>1</v>
      </c>
      <c r="J816" s="37">
        <v>43350</v>
      </c>
      <c r="K816" s="67">
        <v>0</v>
      </c>
      <c r="L816" s="25" t="s">
        <v>2185</v>
      </c>
      <c r="M816" s="25" t="s">
        <v>2186</v>
      </c>
      <c r="N816" s="21">
        <v>63</v>
      </c>
      <c r="O816" s="21">
        <v>1</v>
      </c>
      <c r="P816" s="21">
        <v>5</v>
      </c>
      <c r="R816" s="25">
        <v>0.76722468700001201</v>
      </c>
      <c r="S816" s="25">
        <v>0.82500000000000007</v>
      </c>
      <c r="T816" s="25">
        <v>0.68056171750003003</v>
      </c>
    </row>
    <row r="817" spans="1:20" ht="105">
      <c r="A817" s="21" t="s">
        <v>2159</v>
      </c>
      <c r="B817" s="21" t="s">
        <v>21</v>
      </c>
      <c r="C817" s="17">
        <f t="shared" si="24"/>
        <v>4</v>
      </c>
      <c r="D817" s="21" t="s">
        <v>17</v>
      </c>
      <c r="E817" s="25">
        <f t="shared" si="25"/>
        <v>6</v>
      </c>
      <c r="F817" s="17" t="s">
        <v>2187</v>
      </c>
      <c r="G817" s="23">
        <v>138</v>
      </c>
      <c r="H817" s="21">
        <v>0.32995093506086098</v>
      </c>
      <c r="I817" s="17">
        <v>1</v>
      </c>
      <c r="J817" s="37">
        <v>43303</v>
      </c>
      <c r="K817" s="67">
        <v>0</v>
      </c>
      <c r="L817" s="25" t="s">
        <v>2188</v>
      </c>
      <c r="M817" s="25" t="s">
        <v>2189</v>
      </c>
      <c r="N817" s="21">
        <v>154</v>
      </c>
      <c r="O817" s="21">
        <v>2</v>
      </c>
      <c r="P817" s="21">
        <v>4</v>
      </c>
      <c r="R817" s="25">
        <v>0.69480519480519476</v>
      </c>
      <c r="S817" s="25">
        <v>0.68181818181818177</v>
      </c>
      <c r="T817" s="25">
        <v>0.7142857142857143</v>
      </c>
    </row>
    <row r="818" spans="1:20" ht="90">
      <c r="A818" s="21" t="s">
        <v>2159</v>
      </c>
      <c r="B818" s="21" t="s">
        <v>21</v>
      </c>
      <c r="C818" s="17">
        <f t="shared" si="24"/>
        <v>4</v>
      </c>
      <c r="D818" s="21" t="s">
        <v>17</v>
      </c>
      <c r="E818" s="25">
        <f t="shared" si="25"/>
        <v>6</v>
      </c>
      <c r="F818" s="25" t="s">
        <v>2190</v>
      </c>
      <c r="G818" s="23">
        <v>166</v>
      </c>
      <c r="H818" s="21">
        <v>6.3364435698432002E-8</v>
      </c>
      <c r="I818" s="17">
        <v>1</v>
      </c>
      <c r="J818" s="37">
        <v>43096</v>
      </c>
      <c r="K818" s="67">
        <v>0</v>
      </c>
      <c r="L818" s="25" t="s">
        <v>2191</v>
      </c>
      <c r="M818" s="25" t="s">
        <v>2192</v>
      </c>
      <c r="N818" s="21">
        <v>52</v>
      </c>
      <c r="O818" s="21">
        <v>1</v>
      </c>
      <c r="P818" s="21">
        <v>2</v>
      </c>
      <c r="R818" s="25">
        <v>0.69108862288210404</v>
      </c>
      <c r="S818" s="25">
        <v>0.61983471074380148</v>
      </c>
      <c r="T818" s="25">
        <v>0.79796949108955784</v>
      </c>
    </row>
    <row r="819" spans="1:20" ht="45">
      <c r="A819" s="21" t="s">
        <v>2159</v>
      </c>
      <c r="B819" s="21" t="s">
        <v>21</v>
      </c>
      <c r="C819" s="17">
        <f t="shared" si="24"/>
        <v>4</v>
      </c>
      <c r="D819" s="21" t="s">
        <v>42</v>
      </c>
      <c r="E819" s="25">
        <f t="shared" si="25"/>
        <v>4</v>
      </c>
      <c r="F819" s="26" t="s">
        <v>119</v>
      </c>
      <c r="G819" s="23">
        <v>57</v>
      </c>
      <c r="H819" s="21">
        <v>4.2434906534582498E-2</v>
      </c>
      <c r="I819" s="17">
        <v>1</v>
      </c>
      <c r="J819" s="37">
        <v>43094</v>
      </c>
      <c r="K819" s="67">
        <v>0</v>
      </c>
      <c r="L819" s="25" t="s">
        <v>2193</v>
      </c>
      <c r="M819" s="25" t="s">
        <v>2192</v>
      </c>
      <c r="N819" s="21">
        <v>52</v>
      </c>
      <c r="O819" s="21">
        <v>1</v>
      </c>
      <c r="P819" s="21">
        <v>2</v>
      </c>
      <c r="R819" s="25">
        <v>0.81418779643582317</v>
      </c>
      <c r="S819" s="25">
        <v>0.82500000000000007</v>
      </c>
      <c r="T819" s="25">
        <v>0.79796949108955784</v>
      </c>
    </row>
    <row r="820" spans="1:20" ht="75">
      <c r="A820" s="21" t="s">
        <v>2159</v>
      </c>
      <c r="B820" s="21" t="s">
        <v>21</v>
      </c>
      <c r="C820" s="17">
        <f t="shared" si="24"/>
        <v>4</v>
      </c>
      <c r="D820" s="21" t="s">
        <v>17</v>
      </c>
      <c r="E820" s="25">
        <f t="shared" si="25"/>
        <v>6</v>
      </c>
      <c r="F820" s="17" t="s">
        <v>2159</v>
      </c>
      <c r="G820" s="23">
        <v>55</v>
      </c>
      <c r="H820" s="21">
        <v>1.8041358183751698E-2</v>
      </c>
      <c r="I820" s="17">
        <v>1</v>
      </c>
      <c r="J820" s="37">
        <v>43019</v>
      </c>
      <c r="K820" s="67">
        <v>1</v>
      </c>
      <c r="L820" s="25" t="s">
        <v>2194</v>
      </c>
      <c r="M820" s="25" t="s">
        <v>2195</v>
      </c>
      <c r="N820" s="21">
        <v>111</v>
      </c>
      <c r="O820" s="21">
        <v>1</v>
      </c>
      <c r="P820" s="21">
        <v>12</v>
      </c>
      <c r="R820" s="25">
        <v>0.61114224536875172</v>
      </c>
      <c r="S820" s="25">
        <v>0.68181818181818177</v>
      </c>
      <c r="T820" s="25">
        <v>0.50512834069460655</v>
      </c>
    </row>
    <row r="821" spans="1:20" ht="30">
      <c r="A821" s="21" t="s">
        <v>2159</v>
      </c>
      <c r="B821" s="21" t="s">
        <v>21</v>
      </c>
      <c r="C821" s="17">
        <f t="shared" si="24"/>
        <v>4</v>
      </c>
      <c r="D821" s="21" t="s">
        <v>42</v>
      </c>
      <c r="E821" s="25">
        <f t="shared" si="25"/>
        <v>4</v>
      </c>
      <c r="F821" s="26" t="s">
        <v>140</v>
      </c>
      <c r="G821" s="23">
        <v>54</v>
      </c>
      <c r="H821" s="21">
        <v>3.0207863680032899E-3</v>
      </c>
      <c r="I821" s="17">
        <v>1</v>
      </c>
      <c r="J821" s="37">
        <v>42993</v>
      </c>
      <c r="K821" s="67">
        <v>0</v>
      </c>
      <c r="L821" s="25" t="s">
        <v>2196</v>
      </c>
      <c r="M821" s="25" t="s">
        <v>2197</v>
      </c>
      <c r="N821" s="21">
        <v>42</v>
      </c>
      <c r="O821" s="21">
        <v>2</v>
      </c>
      <c r="P821" s="21">
        <v>5</v>
      </c>
      <c r="R821" s="25">
        <v>0.72222468700001197</v>
      </c>
      <c r="S821" s="25">
        <v>0.75</v>
      </c>
      <c r="T821" s="25">
        <v>0.68056171750003003</v>
      </c>
    </row>
    <row r="822" spans="1:20" ht="105">
      <c r="A822" s="21" t="s">
        <v>2159</v>
      </c>
      <c r="B822" s="21" t="s">
        <v>21</v>
      </c>
      <c r="C822" s="17">
        <f t="shared" si="24"/>
        <v>4</v>
      </c>
      <c r="D822" s="21" t="s">
        <v>17</v>
      </c>
      <c r="E822" s="25">
        <f t="shared" si="25"/>
        <v>6</v>
      </c>
      <c r="F822" s="25" t="s">
        <v>2198</v>
      </c>
      <c r="G822" s="23">
        <v>160</v>
      </c>
      <c r="H822" s="21">
        <v>0.99985542594865595</v>
      </c>
      <c r="I822" s="17">
        <v>1</v>
      </c>
      <c r="J822" s="37">
        <v>42990</v>
      </c>
      <c r="K822" s="67">
        <v>0</v>
      </c>
      <c r="L822" s="25" t="s">
        <v>2199</v>
      </c>
      <c r="M822" s="25" t="s">
        <v>2200</v>
      </c>
      <c r="N822" s="21">
        <v>146</v>
      </c>
      <c r="O822" s="21">
        <v>3</v>
      </c>
      <c r="P822" s="21">
        <v>13</v>
      </c>
      <c r="R822" s="25">
        <v>0.50132455345919658</v>
      </c>
      <c r="S822" s="25">
        <v>0.51226009152380281</v>
      </c>
      <c r="T822" s="25">
        <v>0.48492124636228728</v>
      </c>
    </row>
    <row r="823" spans="1:20" ht="30">
      <c r="A823" s="21" t="s">
        <v>2159</v>
      </c>
      <c r="B823" s="21" t="s">
        <v>25</v>
      </c>
      <c r="C823" s="17">
        <f t="shared" si="24"/>
        <v>5</v>
      </c>
      <c r="D823" s="21" t="s">
        <v>17</v>
      </c>
      <c r="E823" s="25">
        <f t="shared" si="25"/>
        <v>6</v>
      </c>
      <c r="F823" s="26" t="s">
        <v>2201</v>
      </c>
      <c r="G823" s="23">
        <v>15</v>
      </c>
      <c r="H823" s="21">
        <v>0.18666400370587899</v>
      </c>
      <c r="I823" s="17">
        <v>1</v>
      </c>
      <c r="J823" s="37">
        <v>42968</v>
      </c>
      <c r="K823" s="67">
        <v>0</v>
      </c>
      <c r="L823" s="26" t="s">
        <v>2202</v>
      </c>
      <c r="M823" s="25" t="s">
        <v>2203</v>
      </c>
      <c r="N823" s="21">
        <v>46</v>
      </c>
      <c r="O823" s="21">
        <v>1</v>
      </c>
      <c r="P823" s="21">
        <v>0</v>
      </c>
      <c r="R823" s="25">
        <v>0.80909090909090908</v>
      </c>
      <c r="S823" s="25">
        <v>0.68181818181818177</v>
      </c>
      <c r="T823" s="25">
        <v>1</v>
      </c>
    </row>
    <row r="824" spans="1:20" ht="135">
      <c r="A824" s="21" t="s">
        <v>2159</v>
      </c>
      <c r="B824" s="21" t="s">
        <v>21</v>
      </c>
      <c r="C824" s="17">
        <f t="shared" si="24"/>
        <v>4</v>
      </c>
      <c r="D824" s="21" t="s">
        <v>17</v>
      </c>
      <c r="E824" s="25">
        <f t="shared" si="25"/>
        <v>6</v>
      </c>
      <c r="F824" s="25" t="s">
        <v>2204</v>
      </c>
      <c r="G824" s="23">
        <v>262</v>
      </c>
      <c r="H824" s="21">
        <v>6.3809851712E-3</v>
      </c>
      <c r="I824" s="17">
        <v>1</v>
      </c>
      <c r="J824" s="37">
        <v>42954</v>
      </c>
      <c r="K824" s="67">
        <v>0</v>
      </c>
      <c r="L824" s="25" t="s">
        <v>2205</v>
      </c>
      <c r="M824" s="25" t="s">
        <v>2206</v>
      </c>
      <c r="N824" s="21">
        <v>76</v>
      </c>
      <c r="O824" s="21">
        <v>3</v>
      </c>
      <c r="P824" s="21">
        <v>14</v>
      </c>
      <c r="R824" s="25">
        <v>0.37703493473767857</v>
      </c>
      <c r="S824" s="25">
        <v>0.31807321377936337</v>
      </c>
      <c r="T824" s="25">
        <v>0.46547751617515121</v>
      </c>
    </row>
    <row r="825" spans="1:20" ht="60">
      <c r="A825" s="21" t="s">
        <v>2159</v>
      </c>
      <c r="B825" s="21" t="s">
        <v>25</v>
      </c>
      <c r="C825" s="17">
        <f t="shared" si="24"/>
        <v>5</v>
      </c>
      <c r="D825" s="21" t="s">
        <v>17</v>
      </c>
      <c r="E825" s="25">
        <f t="shared" si="25"/>
        <v>6</v>
      </c>
      <c r="F825" s="25" t="s">
        <v>2207</v>
      </c>
      <c r="G825" s="23">
        <v>71</v>
      </c>
      <c r="H825" s="21">
        <v>0.99635160032778303</v>
      </c>
      <c r="I825" s="17">
        <v>1</v>
      </c>
      <c r="J825" s="37">
        <v>42943</v>
      </c>
      <c r="K825" s="67">
        <v>0</v>
      </c>
      <c r="L825" s="25" t="s">
        <v>2208</v>
      </c>
      <c r="M825" s="25" t="s">
        <v>2209</v>
      </c>
      <c r="N825" s="21">
        <v>22</v>
      </c>
      <c r="O825" s="21">
        <v>1</v>
      </c>
      <c r="P825" s="21">
        <v>1</v>
      </c>
      <c r="R825" s="25">
        <v>0.71475796930342383</v>
      </c>
      <c r="S825" s="25">
        <v>0.61983471074380159</v>
      </c>
      <c r="T825" s="25">
        <v>0.85714285714285721</v>
      </c>
    </row>
    <row r="826" spans="1:20" ht="60">
      <c r="A826" s="21" t="s">
        <v>2159</v>
      </c>
      <c r="B826" s="21" t="s">
        <v>25</v>
      </c>
      <c r="C826" s="17">
        <f t="shared" si="24"/>
        <v>5</v>
      </c>
      <c r="D826" s="21" t="s">
        <v>17</v>
      </c>
      <c r="E826" s="25">
        <f t="shared" si="25"/>
        <v>6</v>
      </c>
      <c r="F826" s="25" t="s">
        <v>2210</v>
      </c>
      <c r="G826" s="23">
        <v>111</v>
      </c>
      <c r="H826" s="21">
        <v>0.23071286565506899</v>
      </c>
      <c r="I826" s="17">
        <v>1</v>
      </c>
      <c r="J826" s="37">
        <v>42915</v>
      </c>
      <c r="K826" s="67">
        <v>0</v>
      </c>
      <c r="L826" s="25" t="s">
        <v>2211</v>
      </c>
      <c r="M826" s="25" t="s">
        <v>2212</v>
      </c>
      <c r="N826" s="21">
        <v>28</v>
      </c>
      <c r="O826" s="21">
        <v>1</v>
      </c>
      <c r="P826" s="21">
        <v>5</v>
      </c>
      <c r="R826" s="25">
        <v>0.57958074191429376</v>
      </c>
      <c r="S826" s="25">
        <v>0.51226009152380281</v>
      </c>
      <c r="T826" s="25">
        <v>0.68056171750003003</v>
      </c>
    </row>
    <row r="827" spans="1:20" ht="90">
      <c r="A827" s="21" t="s">
        <v>2159</v>
      </c>
      <c r="B827" s="21" t="s">
        <v>25</v>
      </c>
      <c r="C827" s="17">
        <f t="shared" si="24"/>
        <v>5</v>
      </c>
      <c r="D827" s="21" t="s">
        <v>17</v>
      </c>
      <c r="E827" s="25">
        <f t="shared" si="25"/>
        <v>6</v>
      </c>
      <c r="F827" s="25" t="s">
        <v>2213</v>
      </c>
      <c r="G827" s="23">
        <v>57</v>
      </c>
      <c r="H827" s="21">
        <v>0.15109364604843001</v>
      </c>
      <c r="I827" s="17">
        <v>1</v>
      </c>
      <c r="J827" s="37">
        <v>42905</v>
      </c>
      <c r="K827" s="67">
        <v>0</v>
      </c>
      <c r="L827" s="25" t="s">
        <v>2214</v>
      </c>
      <c r="M827" s="25" t="s">
        <v>2215</v>
      </c>
      <c r="N827" s="21">
        <v>121</v>
      </c>
      <c r="O827" s="21">
        <v>1</v>
      </c>
      <c r="P827" s="21">
        <v>2</v>
      </c>
      <c r="R827" s="25">
        <v>0.69108862288210404</v>
      </c>
      <c r="S827" s="25">
        <v>0.61983471074380159</v>
      </c>
      <c r="T827" s="25">
        <v>0.79796949108955784</v>
      </c>
    </row>
    <row r="828" spans="1:20" ht="90">
      <c r="A828" s="21" t="s">
        <v>2159</v>
      </c>
      <c r="B828" s="21" t="s">
        <v>21</v>
      </c>
      <c r="C828" s="17">
        <f t="shared" si="24"/>
        <v>4</v>
      </c>
      <c r="D828" s="21" t="s">
        <v>17</v>
      </c>
      <c r="E828" s="25">
        <f t="shared" si="25"/>
        <v>6</v>
      </c>
      <c r="F828" s="25" t="s">
        <v>2216</v>
      </c>
      <c r="G828" s="23">
        <v>92</v>
      </c>
      <c r="H828" s="21">
        <v>0.95679277407185304</v>
      </c>
      <c r="I828" s="17">
        <v>1</v>
      </c>
      <c r="J828" s="37">
        <v>42746</v>
      </c>
      <c r="K828" s="67">
        <v>0</v>
      </c>
      <c r="L828" s="25" t="s">
        <v>2217</v>
      </c>
      <c r="M828" s="25" t="s">
        <v>2218</v>
      </c>
      <c r="N828" s="21">
        <v>122</v>
      </c>
      <c r="O828" s="21">
        <v>3</v>
      </c>
      <c r="P828" s="21">
        <v>26</v>
      </c>
      <c r="R828" s="25">
        <v>0.55862745636612654</v>
      </c>
      <c r="S828" s="25">
        <v>0.75</v>
      </c>
      <c r="T828" s="25">
        <v>0.27156864091531652</v>
      </c>
    </row>
    <row r="829" spans="1:20" ht="105">
      <c r="A829" s="21" t="s">
        <v>2159</v>
      </c>
      <c r="B829" s="21" t="s">
        <v>21</v>
      </c>
      <c r="C829" s="17">
        <f t="shared" si="24"/>
        <v>4</v>
      </c>
      <c r="D829" s="21" t="s">
        <v>17</v>
      </c>
      <c r="E829" s="25">
        <f t="shared" si="25"/>
        <v>6</v>
      </c>
      <c r="F829" s="25" t="s">
        <v>2219</v>
      </c>
      <c r="G829" s="23">
        <v>111</v>
      </c>
      <c r="H829" s="21">
        <v>9.7501071350018703E-2</v>
      </c>
      <c r="I829" s="17">
        <v>1</v>
      </c>
      <c r="J829" s="37">
        <v>42731</v>
      </c>
      <c r="K829" s="67">
        <v>0</v>
      </c>
      <c r="L829" s="25" t="s">
        <v>2220</v>
      </c>
      <c r="M829" s="25" t="s">
        <v>2221</v>
      </c>
      <c r="N829" s="21">
        <v>154</v>
      </c>
      <c r="O829" s="21">
        <v>3</v>
      </c>
      <c r="P829" s="21">
        <v>17</v>
      </c>
      <c r="R829" s="25">
        <v>0.61439396425041937</v>
      </c>
      <c r="S829" s="25">
        <v>0.75</v>
      </c>
      <c r="T829" s="25">
        <v>0.41098491062604853</v>
      </c>
    </row>
    <row r="830" spans="1:20" ht="120">
      <c r="A830" s="21" t="s">
        <v>2222</v>
      </c>
      <c r="B830" s="21" t="s">
        <v>21</v>
      </c>
      <c r="C830" s="17">
        <f t="shared" si="24"/>
        <v>4</v>
      </c>
      <c r="D830" s="21" t="s">
        <v>17</v>
      </c>
      <c r="E830" s="25">
        <f t="shared" si="25"/>
        <v>6</v>
      </c>
      <c r="F830" s="25" t="s">
        <v>2223</v>
      </c>
      <c r="G830" s="23">
        <v>103</v>
      </c>
      <c r="H830" s="21">
        <v>9.1604656971000496E-8</v>
      </c>
      <c r="I830" s="17">
        <v>1</v>
      </c>
      <c r="J830" s="37">
        <v>43947</v>
      </c>
      <c r="K830" s="67">
        <v>0</v>
      </c>
      <c r="L830" s="25" t="s">
        <v>2224</v>
      </c>
      <c r="M830" s="25" t="s">
        <v>2225</v>
      </c>
      <c r="N830" s="21">
        <v>159</v>
      </c>
      <c r="O830" s="21">
        <v>1</v>
      </c>
      <c r="P830" s="21">
        <v>2</v>
      </c>
      <c r="R830" s="25">
        <v>0.59860239181244279</v>
      </c>
      <c r="S830" s="25">
        <v>0.46569099229436611</v>
      </c>
      <c r="T830" s="25">
        <v>0.79796949108955784</v>
      </c>
    </row>
    <row r="831" spans="1:20" ht="90">
      <c r="A831" s="21" t="s">
        <v>2222</v>
      </c>
      <c r="B831" s="21" t="s">
        <v>25</v>
      </c>
      <c r="C831" s="17">
        <f t="shared" si="24"/>
        <v>5</v>
      </c>
      <c r="D831" s="21" t="s">
        <v>17</v>
      </c>
      <c r="E831" s="25">
        <f t="shared" si="25"/>
        <v>6</v>
      </c>
      <c r="F831" s="17" t="s">
        <v>2226</v>
      </c>
      <c r="G831" s="23">
        <v>52</v>
      </c>
      <c r="H831" s="21">
        <v>6.2658803161819198E-4</v>
      </c>
      <c r="I831" s="17">
        <v>1</v>
      </c>
      <c r="J831" s="37">
        <v>43933</v>
      </c>
      <c r="K831" s="67">
        <v>1</v>
      </c>
      <c r="L831" s="25" t="s">
        <v>2227</v>
      </c>
      <c r="M831" s="25" t="s">
        <v>2228</v>
      </c>
      <c r="N831" s="21">
        <v>96</v>
      </c>
      <c r="O831" s="21">
        <v>2</v>
      </c>
      <c r="P831" s="21">
        <v>3</v>
      </c>
      <c r="R831" s="25">
        <v>0.60838172305320304</v>
      </c>
      <c r="S831" s="25">
        <v>0.51226009152380281</v>
      </c>
      <c r="T831" s="25">
        <v>0.75256417034730327</v>
      </c>
    </row>
    <row r="832" spans="1:20" ht="120">
      <c r="A832" s="21" t="s">
        <v>2222</v>
      </c>
      <c r="B832" s="21" t="s">
        <v>80</v>
      </c>
      <c r="C832" s="17">
        <f t="shared" si="24"/>
        <v>1</v>
      </c>
      <c r="D832" s="21" t="s">
        <v>17</v>
      </c>
      <c r="E832" s="25">
        <f t="shared" si="25"/>
        <v>6</v>
      </c>
      <c r="F832" s="17" t="s">
        <v>2229</v>
      </c>
      <c r="G832" s="23">
        <v>209</v>
      </c>
      <c r="H832" s="21">
        <v>2.4175500033252201E-4</v>
      </c>
      <c r="I832" s="17">
        <v>1</v>
      </c>
      <c r="J832" s="37">
        <v>43883</v>
      </c>
      <c r="K832" s="67">
        <v>1</v>
      </c>
      <c r="L832" s="25" t="s">
        <v>2230</v>
      </c>
      <c r="M832" s="25" t="s">
        <v>2231</v>
      </c>
      <c r="N832" s="21">
        <v>90</v>
      </c>
      <c r="O832" s="21">
        <v>2</v>
      </c>
      <c r="P832" s="21">
        <v>7</v>
      </c>
      <c r="R832" s="25">
        <v>0.74381421079630905</v>
      </c>
      <c r="S832" s="25">
        <v>0.82500000000000007</v>
      </c>
      <c r="T832" s="25">
        <v>0.62203552699077269</v>
      </c>
    </row>
    <row r="833" spans="1:20" ht="75">
      <c r="A833" s="21" t="s">
        <v>2222</v>
      </c>
      <c r="B833" s="21" t="s">
        <v>21</v>
      </c>
      <c r="C833" s="17">
        <f t="shared" si="24"/>
        <v>4</v>
      </c>
      <c r="D833" s="21" t="s">
        <v>183</v>
      </c>
      <c r="E833" s="25">
        <f t="shared" si="25"/>
        <v>2</v>
      </c>
      <c r="F833" s="25" t="s">
        <v>2232</v>
      </c>
      <c r="G833" s="23">
        <v>72</v>
      </c>
      <c r="H833" s="21">
        <v>1.0136276543094599E-3</v>
      </c>
      <c r="I833" s="17">
        <v>0</v>
      </c>
      <c r="J833" s="37">
        <v>43810</v>
      </c>
      <c r="K833" s="67">
        <v>0</v>
      </c>
      <c r="L833" s="25" t="s">
        <v>2233</v>
      </c>
      <c r="M833" s="25" t="s">
        <v>2234</v>
      </c>
      <c r="N833" s="21">
        <v>64</v>
      </c>
      <c r="O833" s="21">
        <v>1</v>
      </c>
      <c r="P833" s="21">
        <v>2</v>
      </c>
      <c r="R833" s="25">
        <v>0.76918779643582313</v>
      </c>
      <c r="S833" s="25">
        <v>0.75</v>
      </c>
      <c r="T833" s="25">
        <v>0.79796949108955784</v>
      </c>
    </row>
    <row r="834" spans="1:20" ht="105">
      <c r="A834" s="21" t="s">
        <v>2222</v>
      </c>
      <c r="B834" s="21" t="s">
        <v>25</v>
      </c>
      <c r="C834" s="17">
        <f t="shared" si="24"/>
        <v>5</v>
      </c>
      <c r="D834" s="21" t="s">
        <v>17</v>
      </c>
      <c r="E834" s="25">
        <f t="shared" si="25"/>
        <v>6</v>
      </c>
      <c r="F834" s="17" t="s">
        <v>2235</v>
      </c>
      <c r="G834" s="23">
        <v>34</v>
      </c>
      <c r="H834" s="21">
        <v>0.19083769913235299</v>
      </c>
      <c r="I834" s="17">
        <v>1</v>
      </c>
      <c r="J834" s="37">
        <v>43788</v>
      </c>
      <c r="K834" s="67">
        <v>0</v>
      </c>
      <c r="L834" s="17" t="s">
        <v>2236</v>
      </c>
      <c r="M834" s="25" t="s">
        <v>2237</v>
      </c>
      <c r="N834" s="21">
        <v>81</v>
      </c>
      <c r="O834" s="21">
        <v>1</v>
      </c>
      <c r="P834" s="21">
        <v>0</v>
      </c>
      <c r="R834" s="25">
        <v>0.80909090909090908</v>
      </c>
      <c r="S834" s="25">
        <v>0.68181818181818177</v>
      </c>
      <c r="T834" s="25">
        <v>1</v>
      </c>
    </row>
    <row r="835" spans="1:20" ht="45">
      <c r="A835" s="21" t="s">
        <v>2222</v>
      </c>
      <c r="B835" s="21" t="s">
        <v>21</v>
      </c>
      <c r="C835" s="17">
        <f t="shared" ref="C835:C898" si="26">_xlfn.IFS(B835="建议",1,B835="举报",2,B835="求助",3,B835="投诉",4,B835="咨询",5)</f>
        <v>4</v>
      </c>
      <c r="D835" s="21" t="s">
        <v>42</v>
      </c>
      <c r="E835" s="25">
        <f t="shared" ref="E835:E898" si="27">_xlfn.IFS(D835="12345app",1,D835="e福州app",2,D835="qq",3,D835="电话",4,D835="短信",5,D835="网站",6,D835="微博",7,D835="微信",8,D835="邮件",9)</f>
        <v>4</v>
      </c>
      <c r="F835" s="17" t="s">
        <v>2238</v>
      </c>
      <c r="G835" s="23">
        <v>32</v>
      </c>
      <c r="H835" s="21">
        <v>2.0697899907580301E-2</v>
      </c>
      <c r="I835" s="17">
        <v>0</v>
      </c>
      <c r="J835" s="37">
        <v>43760</v>
      </c>
      <c r="K835" s="67">
        <v>0</v>
      </c>
      <c r="L835" s="26" t="s">
        <v>2239</v>
      </c>
      <c r="M835" s="25" t="s">
        <v>2240</v>
      </c>
      <c r="N835" s="21">
        <v>46</v>
      </c>
      <c r="O835" s="21">
        <v>1</v>
      </c>
      <c r="P835" s="21">
        <v>2</v>
      </c>
      <c r="R835" s="25">
        <v>0.81418779643582317</v>
      </c>
      <c r="S835" s="25">
        <v>0.82500000000000007</v>
      </c>
      <c r="T835" s="25">
        <v>0.79796949108955784</v>
      </c>
    </row>
    <row r="836" spans="1:20" ht="60">
      <c r="A836" s="21" t="s">
        <v>2222</v>
      </c>
      <c r="B836" s="21" t="s">
        <v>25</v>
      </c>
      <c r="C836" s="17">
        <f t="shared" si="26"/>
        <v>5</v>
      </c>
      <c r="D836" s="21" t="s">
        <v>17</v>
      </c>
      <c r="E836" s="25">
        <f t="shared" si="27"/>
        <v>6</v>
      </c>
      <c r="F836" s="25" t="s">
        <v>2241</v>
      </c>
      <c r="G836" s="23">
        <v>28</v>
      </c>
      <c r="H836" s="21">
        <v>0.15195053530550101</v>
      </c>
      <c r="I836" s="17">
        <v>1</v>
      </c>
      <c r="J836" s="37">
        <v>43751</v>
      </c>
      <c r="K836" s="67">
        <v>0</v>
      </c>
      <c r="L836" s="26" t="s">
        <v>2242</v>
      </c>
      <c r="M836" s="25" t="s">
        <v>2243</v>
      </c>
      <c r="N836" s="21">
        <v>66</v>
      </c>
      <c r="O836" s="21">
        <v>4</v>
      </c>
      <c r="P836" s="21">
        <v>3</v>
      </c>
      <c r="R836" s="25">
        <v>0.71011657722983035</v>
      </c>
      <c r="S836" s="25">
        <v>0.68181818181818177</v>
      </c>
      <c r="T836" s="25">
        <v>0.75256417034730327</v>
      </c>
    </row>
    <row r="837" spans="1:20" ht="45">
      <c r="A837" s="21" t="s">
        <v>2222</v>
      </c>
      <c r="B837" s="21" t="s">
        <v>21</v>
      </c>
      <c r="C837" s="17">
        <f t="shared" si="26"/>
        <v>4</v>
      </c>
      <c r="D837" s="21" t="s">
        <v>42</v>
      </c>
      <c r="E837" s="25">
        <f t="shared" si="27"/>
        <v>4</v>
      </c>
      <c r="F837" s="25" t="s">
        <v>2244</v>
      </c>
      <c r="G837" s="23">
        <v>76</v>
      </c>
      <c r="H837" s="21">
        <v>5.5739223047173202E-3</v>
      </c>
      <c r="I837" s="17">
        <v>1</v>
      </c>
      <c r="J837" s="37">
        <v>43744</v>
      </c>
      <c r="K837" s="67">
        <v>0</v>
      </c>
      <c r="L837" s="25" t="s">
        <v>2245</v>
      </c>
      <c r="M837" s="25" t="s">
        <v>2246</v>
      </c>
      <c r="N837" s="21">
        <v>53</v>
      </c>
      <c r="O837" s="21">
        <v>1</v>
      </c>
      <c r="P837" s="21">
        <v>4</v>
      </c>
      <c r="R837" s="25">
        <v>0.78071428571428569</v>
      </c>
      <c r="S837" s="25">
        <v>0.82500000000000007</v>
      </c>
      <c r="T837" s="25">
        <v>0.7142857142857143</v>
      </c>
    </row>
    <row r="838" spans="1:20" ht="45">
      <c r="A838" s="21" t="s">
        <v>2222</v>
      </c>
      <c r="B838" s="21" t="s">
        <v>25</v>
      </c>
      <c r="C838" s="17">
        <f t="shared" si="26"/>
        <v>5</v>
      </c>
      <c r="D838" s="21" t="s">
        <v>17</v>
      </c>
      <c r="E838" s="25">
        <f t="shared" si="27"/>
        <v>6</v>
      </c>
      <c r="F838" s="17" t="s">
        <v>2247</v>
      </c>
      <c r="G838" s="23">
        <v>57</v>
      </c>
      <c r="H838" s="21">
        <v>6.6250993136134403E-2</v>
      </c>
      <c r="I838" s="17">
        <v>1</v>
      </c>
      <c r="J838" s="37">
        <v>43726</v>
      </c>
      <c r="K838" s="67">
        <v>0</v>
      </c>
      <c r="L838" s="25" t="s">
        <v>2248</v>
      </c>
      <c r="M838" s="25" t="s">
        <v>2249</v>
      </c>
      <c r="N838" s="21">
        <v>37</v>
      </c>
      <c r="O838" s="21">
        <v>3</v>
      </c>
      <c r="P838" s="21">
        <v>6</v>
      </c>
      <c r="R838" s="25">
        <v>0.66912006664615609</v>
      </c>
      <c r="S838" s="25">
        <v>0.68181818181818177</v>
      </c>
      <c r="T838" s="25">
        <v>0.65007289388811751</v>
      </c>
    </row>
    <row r="839" spans="1:20" ht="90">
      <c r="A839" s="21" t="s">
        <v>2222</v>
      </c>
      <c r="B839" s="21" t="s">
        <v>25</v>
      </c>
      <c r="C839" s="17">
        <f t="shared" si="26"/>
        <v>5</v>
      </c>
      <c r="D839" s="21" t="s">
        <v>17</v>
      </c>
      <c r="E839" s="25">
        <f t="shared" si="27"/>
        <v>6</v>
      </c>
      <c r="F839" s="17" t="s">
        <v>2250</v>
      </c>
      <c r="G839" s="23">
        <v>50</v>
      </c>
      <c r="H839" s="21">
        <v>0.15743458589541601</v>
      </c>
      <c r="I839" s="17">
        <v>1</v>
      </c>
      <c r="J839" s="37">
        <v>43720</v>
      </c>
      <c r="K839" s="67">
        <v>0</v>
      </c>
      <c r="L839" s="25" t="s">
        <v>2251</v>
      </c>
      <c r="M839" s="25" t="s">
        <v>2252</v>
      </c>
      <c r="N839" s="21">
        <v>125</v>
      </c>
      <c r="O839" s="21">
        <v>2</v>
      </c>
      <c r="P839" s="21">
        <v>12</v>
      </c>
      <c r="R839" s="25">
        <v>0.57395216272412353</v>
      </c>
      <c r="S839" s="25">
        <v>0.61983471074380159</v>
      </c>
      <c r="T839" s="25">
        <v>0.50512834069460655</v>
      </c>
    </row>
    <row r="840" spans="1:20" ht="120">
      <c r="A840" s="21" t="s">
        <v>2222</v>
      </c>
      <c r="B840" s="21" t="s">
        <v>21</v>
      </c>
      <c r="C840" s="17">
        <f t="shared" si="26"/>
        <v>4</v>
      </c>
      <c r="D840" s="21" t="s">
        <v>17</v>
      </c>
      <c r="E840" s="25">
        <f t="shared" si="27"/>
        <v>6</v>
      </c>
      <c r="F840" s="25" t="s">
        <v>2253</v>
      </c>
      <c r="G840" s="23">
        <v>20</v>
      </c>
      <c r="H840" s="21">
        <v>0.74843880990746703</v>
      </c>
      <c r="I840" s="17">
        <v>1</v>
      </c>
      <c r="J840" s="37">
        <v>43711</v>
      </c>
      <c r="K840" s="67">
        <v>0</v>
      </c>
      <c r="L840" s="17" t="s">
        <v>2254</v>
      </c>
      <c r="M840" s="25" t="s">
        <v>2255</v>
      </c>
      <c r="N840" s="21">
        <v>61</v>
      </c>
      <c r="O840" s="21">
        <v>3</v>
      </c>
      <c r="P840" s="21">
        <v>8</v>
      </c>
      <c r="R840" s="25">
        <v>0.68837559287164618</v>
      </c>
      <c r="S840" s="25">
        <v>0.75</v>
      </c>
      <c r="T840" s="25">
        <v>0.59593898217911567</v>
      </c>
    </row>
    <row r="841" spans="1:20" ht="150">
      <c r="A841" s="21" t="s">
        <v>2222</v>
      </c>
      <c r="B841" s="21" t="s">
        <v>25</v>
      </c>
      <c r="C841" s="17">
        <f t="shared" si="26"/>
        <v>5</v>
      </c>
      <c r="D841" s="21" t="s">
        <v>42</v>
      </c>
      <c r="E841" s="25">
        <f t="shared" si="27"/>
        <v>4</v>
      </c>
      <c r="F841" s="25" t="s">
        <v>2256</v>
      </c>
      <c r="G841" s="23">
        <v>27</v>
      </c>
      <c r="H841" s="21">
        <v>2.3880199064891801E-3</v>
      </c>
      <c r="I841" s="17">
        <v>1</v>
      </c>
      <c r="J841" s="37">
        <v>43706</v>
      </c>
      <c r="K841" s="67">
        <v>0</v>
      </c>
      <c r="L841" s="26" t="s">
        <v>2257</v>
      </c>
      <c r="M841" s="25" t="s">
        <v>2258</v>
      </c>
      <c r="N841" s="21">
        <v>204</v>
      </c>
      <c r="O841" s="21">
        <v>2</v>
      </c>
      <c r="P841" s="21">
        <v>4</v>
      </c>
      <c r="R841" s="25">
        <v>0.69480519480519476</v>
      </c>
      <c r="S841" s="25">
        <v>0.68181818181818177</v>
      </c>
      <c r="T841" s="25">
        <v>0.7142857142857143</v>
      </c>
    </row>
    <row r="842" spans="1:20" ht="60">
      <c r="A842" s="21" t="s">
        <v>2222</v>
      </c>
      <c r="B842" s="21" t="s">
        <v>25</v>
      </c>
      <c r="C842" s="17">
        <f t="shared" si="26"/>
        <v>5</v>
      </c>
      <c r="D842" s="21" t="s">
        <v>17</v>
      </c>
      <c r="E842" s="25">
        <f t="shared" si="27"/>
        <v>6</v>
      </c>
      <c r="F842" s="25" t="s">
        <v>2259</v>
      </c>
      <c r="G842" s="23">
        <v>71</v>
      </c>
      <c r="H842" s="21">
        <v>0.35006237481251301</v>
      </c>
      <c r="I842" s="17">
        <v>1</v>
      </c>
      <c r="J842" s="37">
        <v>43569</v>
      </c>
      <c r="K842" s="67">
        <v>1</v>
      </c>
      <c r="L842" s="25" t="s">
        <v>2260</v>
      </c>
      <c r="M842" s="25" t="s">
        <v>2261</v>
      </c>
      <c r="N842" s="21">
        <v>85</v>
      </c>
      <c r="O842" s="21">
        <v>2</v>
      </c>
      <c r="P842" s="21">
        <v>3</v>
      </c>
      <c r="R842" s="25">
        <v>0.67292649458520226</v>
      </c>
      <c r="S842" s="25">
        <v>0.61983471074380148</v>
      </c>
      <c r="T842" s="25">
        <v>0.75256417034730327</v>
      </c>
    </row>
    <row r="843" spans="1:20" ht="60">
      <c r="A843" s="21" t="s">
        <v>2222</v>
      </c>
      <c r="B843" s="21" t="s">
        <v>25</v>
      </c>
      <c r="C843" s="17">
        <f t="shared" si="26"/>
        <v>5</v>
      </c>
      <c r="D843" s="21" t="s">
        <v>17</v>
      </c>
      <c r="E843" s="25">
        <f t="shared" si="27"/>
        <v>6</v>
      </c>
      <c r="F843" s="25" t="s">
        <v>2262</v>
      </c>
      <c r="G843" s="23">
        <v>12</v>
      </c>
      <c r="H843" s="21">
        <v>0.36467205737235903</v>
      </c>
      <c r="I843" s="17">
        <v>1</v>
      </c>
      <c r="J843" s="37">
        <v>43558</v>
      </c>
      <c r="K843" s="67">
        <v>0</v>
      </c>
      <c r="L843" s="26" t="s">
        <v>2263</v>
      </c>
      <c r="M843" s="25" t="s">
        <v>2264</v>
      </c>
      <c r="N843" s="21">
        <v>86</v>
      </c>
      <c r="O843" s="21">
        <v>2</v>
      </c>
      <c r="P843" s="21">
        <v>5</v>
      </c>
      <c r="R843" s="25">
        <v>0.68131559609092107</v>
      </c>
      <c r="S843" s="25">
        <v>0.68181818181818177</v>
      </c>
      <c r="T843" s="25">
        <v>0.68056171750003003</v>
      </c>
    </row>
    <row r="844" spans="1:20" ht="240">
      <c r="A844" s="21" t="s">
        <v>2222</v>
      </c>
      <c r="B844" s="21" t="s">
        <v>21</v>
      </c>
      <c r="C844" s="17">
        <f t="shared" si="26"/>
        <v>4</v>
      </c>
      <c r="D844" s="21" t="s">
        <v>17</v>
      </c>
      <c r="E844" s="25">
        <f t="shared" si="27"/>
        <v>6</v>
      </c>
      <c r="F844" s="25" t="s">
        <v>2265</v>
      </c>
      <c r="G844" s="23">
        <v>452</v>
      </c>
      <c r="H844" s="21">
        <v>0</v>
      </c>
      <c r="I844" s="17">
        <v>1</v>
      </c>
      <c r="J844" s="37">
        <v>43315</v>
      </c>
      <c r="K844" s="67">
        <v>0</v>
      </c>
      <c r="L844" s="25" t="s">
        <v>2266</v>
      </c>
      <c r="M844" s="25" t="s">
        <v>2267</v>
      </c>
      <c r="N844" s="21">
        <v>64</v>
      </c>
      <c r="O844" s="21">
        <v>2</v>
      </c>
      <c r="P844" s="21">
        <v>14</v>
      </c>
      <c r="R844" s="25">
        <v>0.63619100647006044</v>
      </c>
      <c r="S844" s="25">
        <v>0.75</v>
      </c>
      <c r="T844" s="25">
        <v>0.46547751617515121</v>
      </c>
    </row>
    <row r="845" spans="1:20" ht="195">
      <c r="A845" s="21" t="s">
        <v>2222</v>
      </c>
      <c r="B845" s="21" t="s">
        <v>21</v>
      </c>
      <c r="C845" s="17">
        <f t="shared" si="26"/>
        <v>4</v>
      </c>
      <c r="D845" s="21" t="s">
        <v>42</v>
      </c>
      <c r="E845" s="25">
        <f t="shared" si="27"/>
        <v>4</v>
      </c>
      <c r="F845" s="25" t="s">
        <v>2268</v>
      </c>
      <c r="G845" s="23">
        <v>141</v>
      </c>
      <c r="H845" s="21">
        <v>1.8118038339509602E-5</v>
      </c>
      <c r="I845" s="17">
        <v>1</v>
      </c>
      <c r="J845" s="37">
        <v>43270</v>
      </c>
      <c r="K845" s="67">
        <v>0</v>
      </c>
      <c r="L845" s="25" t="s">
        <v>2269</v>
      </c>
      <c r="M845" s="25" t="s">
        <v>2270</v>
      </c>
      <c r="N845" s="21">
        <v>285</v>
      </c>
      <c r="O845" s="21">
        <v>3</v>
      </c>
      <c r="P845" s="21">
        <v>7</v>
      </c>
      <c r="R845" s="25">
        <v>0.74381421079630905</v>
      </c>
      <c r="S845" s="25">
        <v>0.82500000000000007</v>
      </c>
      <c r="T845" s="25">
        <v>0.62203552699077269</v>
      </c>
    </row>
    <row r="846" spans="1:20" ht="75">
      <c r="A846" s="21" t="s">
        <v>2222</v>
      </c>
      <c r="B846" s="21" t="s">
        <v>21</v>
      </c>
      <c r="C846" s="17">
        <f t="shared" si="26"/>
        <v>4</v>
      </c>
      <c r="D846" s="21" t="s">
        <v>17</v>
      </c>
      <c r="E846" s="25">
        <f t="shared" si="27"/>
        <v>6</v>
      </c>
      <c r="F846" s="25" t="s">
        <v>2271</v>
      </c>
      <c r="G846" s="23">
        <v>42</v>
      </c>
      <c r="H846" s="21">
        <v>0.166665034940435</v>
      </c>
      <c r="I846" s="17">
        <v>0</v>
      </c>
      <c r="J846" s="37">
        <v>43239</v>
      </c>
      <c r="K846" s="67">
        <v>1</v>
      </c>
      <c r="L846" s="25" t="s">
        <v>2272</v>
      </c>
      <c r="M846" s="25" t="s">
        <v>2273</v>
      </c>
      <c r="N846" s="21">
        <v>103</v>
      </c>
      <c r="O846" s="21">
        <v>2</v>
      </c>
      <c r="P846" s="21">
        <v>6</v>
      </c>
      <c r="R846" s="25">
        <v>0.71002915755524698</v>
      </c>
      <c r="S846" s="25">
        <v>0.75</v>
      </c>
      <c r="T846" s="25">
        <v>0.65007289388811751</v>
      </c>
    </row>
    <row r="847" spans="1:20" ht="165">
      <c r="A847" s="21" t="s">
        <v>2222</v>
      </c>
      <c r="B847" s="21" t="s">
        <v>21</v>
      </c>
      <c r="C847" s="17">
        <f t="shared" si="26"/>
        <v>4</v>
      </c>
      <c r="D847" s="21" t="s">
        <v>17</v>
      </c>
      <c r="E847" s="25">
        <f t="shared" si="27"/>
        <v>6</v>
      </c>
      <c r="F847" s="25" t="s">
        <v>2274</v>
      </c>
      <c r="G847" s="23">
        <v>301</v>
      </c>
      <c r="H847" s="21">
        <v>3.7949467901476901E-8</v>
      </c>
      <c r="I847" s="17">
        <v>0</v>
      </c>
      <c r="J847" s="37">
        <v>43193</v>
      </c>
      <c r="K847" s="67">
        <v>0</v>
      </c>
      <c r="L847" s="25" t="s">
        <v>2275</v>
      </c>
      <c r="M847" s="25" t="s">
        <v>2276</v>
      </c>
      <c r="N847" s="21">
        <v>167</v>
      </c>
      <c r="O847" s="21">
        <v>1</v>
      </c>
      <c r="P847" s="21">
        <v>1</v>
      </c>
      <c r="R847" s="25">
        <v>0.83785714285714286</v>
      </c>
      <c r="S847" s="25">
        <v>0.82500000000000007</v>
      </c>
      <c r="T847" s="25">
        <v>0.85714285714285721</v>
      </c>
    </row>
    <row r="848" spans="1:20" ht="105">
      <c r="A848" s="21" t="s">
        <v>2222</v>
      </c>
      <c r="B848" s="21" t="s">
        <v>21</v>
      </c>
      <c r="C848" s="17">
        <f t="shared" si="26"/>
        <v>4</v>
      </c>
      <c r="D848" s="21" t="s">
        <v>17</v>
      </c>
      <c r="E848" s="25">
        <f t="shared" si="27"/>
        <v>6</v>
      </c>
      <c r="F848" s="25" t="s">
        <v>2277</v>
      </c>
      <c r="G848" s="23">
        <v>60</v>
      </c>
      <c r="H848" s="21">
        <v>0.124263619502027</v>
      </c>
      <c r="I848" s="17">
        <v>1</v>
      </c>
      <c r="J848" s="37">
        <v>43178</v>
      </c>
      <c r="K848" s="67">
        <v>0</v>
      </c>
      <c r="L848" s="25" t="s">
        <v>2278</v>
      </c>
      <c r="M848" s="25" t="s">
        <v>2279</v>
      </c>
      <c r="N848" s="21">
        <v>122</v>
      </c>
      <c r="O848" s="21">
        <v>2</v>
      </c>
      <c r="P848" s="21">
        <v>2</v>
      </c>
      <c r="R848" s="25">
        <v>0.76918779643582313</v>
      </c>
      <c r="S848" s="25">
        <v>0.75</v>
      </c>
      <c r="T848" s="25">
        <v>0.79796949108955784</v>
      </c>
    </row>
    <row r="849" spans="1:20" ht="135">
      <c r="A849" s="21" t="s">
        <v>2222</v>
      </c>
      <c r="B849" s="21" t="s">
        <v>21</v>
      </c>
      <c r="C849" s="17">
        <f t="shared" si="26"/>
        <v>4</v>
      </c>
      <c r="D849" s="21" t="s">
        <v>42</v>
      </c>
      <c r="E849" s="25">
        <f t="shared" si="27"/>
        <v>4</v>
      </c>
      <c r="F849" s="25" t="s">
        <v>1323</v>
      </c>
      <c r="G849" s="23">
        <v>52</v>
      </c>
      <c r="H849" s="21">
        <v>5.4909340902686802E-5</v>
      </c>
      <c r="I849" s="17">
        <v>1</v>
      </c>
      <c r="J849" s="37">
        <v>43135</v>
      </c>
      <c r="K849" s="67">
        <v>1</v>
      </c>
      <c r="L849" s="25" t="s">
        <v>2280</v>
      </c>
      <c r="M849" s="25" t="s">
        <v>2281</v>
      </c>
      <c r="N849" s="21">
        <v>177</v>
      </c>
      <c r="O849" s="21">
        <v>5</v>
      </c>
      <c r="P849" s="21">
        <v>4</v>
      </c>
      <c r="R849" s="25">
        <v>0.78071428571428569</v>
      </c>
      <c r="S849" s="25">
        <v>0.82500000000000007</v>
      </c>
      <c r="T849" s="25">
        <v>0.7142857142857143</v>
      </c>
    </row>
    <row r="850" spans="1:20" ht="135">
      <c r="A850" s="21" t="s">
        <v>2222</v>
      </c>
      <c r="B850" s="21" t="s">
        <v>80</v>
      </c>
      <c r="C850" s="17">
        <f t="shared" si="26"/>
        <v>1</v>
      </c>
      <c r="D850" s="21" t="s">
        <v>17</v>
      </c>
      <c r="E850" s="25">
        <f t="shared" si="27"/>
        <v>6</v>
      </c>
      <c r="F850" s="25" t="s">
        <v>2282</v>
      </c>
      <c r="G850" s="23">
        <v>41</v>
      </c>
      <c r="H850" s="21">
        <v>0.33590153345086798</v>
      </c>
      <c r="I850" s="17">
        <v>1</v>
      </c>
      <c r="J850" s="37">
        <v>43124</v>
      </c>
      <c r="K850" s="67">
        <v>1</v>
      </c>
      <c r="L850" s="25" t="s">
        <v>2282</v>
      </c>
      <c r="M850" s="25" t="s">
        <v>2283</v>
      </c>
      <c r="N850" s="21">
        <v>53</v>
      </c>
      <c r="O850" s="21">
        <v>1</v>
      </c>
      <c r="P850" s="21">
        <v>6</v>
      </c>
      <c r="R850" s="25">
        <v>0.66912006664615609</v>
      </c>
      <c r="S850" s="25">
        <v>0.68181818181818177</v>
      </c>
      <c r="T850" s="25">
        <v>0.65007289388811751</v>
      </c>
    </row>
    <row r="851" spans="1:20" ht="45">
      <c r="A851" s="21" t="s">
        <v>2222</v>
      </c>
      <c r="B851" s="21" t="s">
        <v>21</v>
      </c>
      <c r="C851" s="17">
        <f t="shared" si="26"/>
        <v>4</v>
      </c>
      <c r="D851" s="21" t="s">
        <v>42</v>
      </c>
      <c r="E851" s="25">
        <f t="shared" si="27"/>
        <v>4</v>
      </c>
      <c r="F851" s="25" t="s">
        <v>2284</v>
      </c>
      <c r="G851" s="23">
        <v>59</v>
      </c>
      <c r="H851" s="21">
        <v>0.47156684321640502</v>
      </c>
      <c r="I851" s="17">
        <v>1</v>
      </c>
      <c r="J851" s="37">
        <v>43120</v>
      </c>
      <c r="K851" s="67">
        <v>0</v>
      </c>
      <c r="L851" s="25" t="s">
        <v>2285</v>
      </c>
      <c r="M851" s="25" t="s">
        <v>2286</v>
      </c>
      <c r="N851" s="21">
        <v>45</v>
      </c>
      <c r="O851" s="21">
        <v>1</v>
      </c>
      <c r="P851" s="21">
        <v>12</v>
      </c>
      <c r="R851" s="25">
        <v>0.65205133627784262</v>
      </c>
      <c r="S851" s="25">
        <v>0.75</v>
      </c>
      <c r="T851" s="25">
        <v>0.50512834069460655</v>
      </c>
    </row>
    <row r="852" spans="1:20" ht="120">
      <c r="A852" s="21" t="s">
        <v>2222</v>
      </c>
      <c r="B852" s="21" t="s">
        <v>21</v>
      </c>
      <c r="C852" s="17">
        <f t="shared" si="26"/>
        <v>4</v>
      </c>
      <c r="D852" s="21" t="s">
        <v>42</v>
      </c>
      <c r="E852" s="25">
        <f t="shared" si="27"/>
        <v>4</v>
      </c>
      <c r="F852" s="25" t="s">
        <v>2287</v>
      </c>
      <c r="G852" s="23">
        <v>48</v>
      </c>
      <c r="H852" s="21">
        <v>0.44266253060732802</v>
      </c>
      <c r="I852" s="17">
        <v>1</v>
      </c>
      <c r="J852" s="37">
        <v>43067</v>
      </c>
      <c r="K852" s="67">
        <v>1</v>
      </c>
      <c r="L852" s="25" t="s">
        <v>2288</v>
      </c>
      <c r="M852" s="25" t="s">
        <v>2289</v>
      </c>
      <c r="N852" s="21">
        <v>180</v>
      </c>
      <c r="O852" s="21">
        <v>1</v>
      </c>
      <c r="P852" s="21">
        <v>1</v>
      </c>
      <c r="R852" s="25">
        <v>0.83785714285714286</v>
      </c>
      <c r="S852" s="25">
        <v>0.82500000000000007</v>
      </c>
      <c r="T852" s="25">
        <v>0.85714285714285721</v>
      </c>
    </row>
    <row r="853" spans="1:20" ht="60">
      <c r="A853" s="21" t="s">
        <v>2222</v>
      </c>
      <c r="B853" s="21" t="s">
        <v>21</v>
      </c>
      <c r="C853" s="17">
        <f t="shared" si="26"/>
        <v>4</v>
      </c>
      <c r="D853" s="21" t="s">
        <v>42</v>
      </c>
      <c r="E853" s="25">
        <f t="shared" si="27"/>
        <v>4</v>
      </c>
      <c r="F853" s="25" t="s">
        <v>2290</v>
      </c>
      <c r="G853" s="23">
        <v>45</v>
      </c>
      <c r="H853" s="21">
        <v>2.1678300036550201E-2</v>
      </c>
      <c r="I853" s="17">
        <v>1</v>
      </c>
      <c r="J853" s="37">
        <v>43023</v>
      </c>
      <c r="K853" s="67">
        <v>1</v>
      </c>
      <c r="L853" s="25" t="s">
        <v>2291</v>
      </c>
      <c r="M853" s="25" t="s">
        <v>2292</v>
      </c>
      <c r="N853" s="21">
        <v>66</v>
      </c>
      <c r="O853" s="21">
        <v>3</v>
      </c>
      <c r="P853" s="21">
        <v>4</v>
      </c>
      <c r="R853" s="25">
        <v>0.73571428571428577</v>
      </c>
      <c r="S853" s="25">
        <v>0.75</v>
      </c>
      <c r="T853" s="25">
        <v>0.7142857142857143</v>
      </c>
    </row>
    <row r="854" spans="1:20" ht="90">
      <c r="A854" s="21" t="s">
        <v>2222</v>
      </c>
      <c r="B854" s="21" t="s">
        <v>25</v>
      </c>
      <c r="C854" s="17">
        <f t="shared" si="26"/>
        <v>5</v>
      </c>
      <c r="D854" s="21" t="s">
        <v>17</v>
      </c>
      <c r="E854" s="25">
        <f t="shared" si="27"/>
        <v>6</v>
      </c>
      <c r="F854" s="25" t="s">
        <v>2293</v>
      </c>
      <c r="G854" s="23">
        <v>142</v>
      </c>
      <c r="H854" s="21">
        <v>0.99747968984498903</v>
      </c>
      <c r="I854" s="17">
        <v>1</v>
      </c>
      <c r="J854" s="37">
        <v>42989</v>
      </c>
      <c r="K854" s="67">
        <v>1</v>
      </c>
      <c r="L854" s="25" t="s">
        <v>2294</v>
      </c>
      <c r="M854" s="25" t="s">
        <v>2295</v>
      </c>
      <c r="N854" s="21">
        <v>122</v>
      </c>
      <c r="O854" s="21">
        <v>1</v>
      </c>
      <c r="P854" s="21">
        <v>2</v>
      </c>
      <c r="R854" s="25">
        <v>0.76918779643582313</v>
      </c>
      <c r="S854" s="25">
        <v>0.75</v>
      </c>
      <c r="T854" s="25">
        <v>0.79796949108955784</v>
      </c>
    </row>
    <row r="855" spans="1:20" ht="105">
      <c r="A855" s="21" t="s">
        <v>2222</v>
      </c>
      <c r="B855" s="21" t="s">
        <v>25</v>
      </c>
      <c r="C855" s="17">
        <f t="shared" si="26"/>
        <v>5</v>
      </c>
      <c r="D855" s="21" t="s">
        <v>17</v>
      </c>
      <c r="E855" s="25">
        <f t="shared" si="27"/>
        <v>6</v>
      </c>
      <c r="F855" s="25" t="s">
        <v>2296</v>
      </c>
      <c r="G855" s="23">
        <v>38</v>
      </c>
      <c r="H855" s="21">
        <v>7.5553420029989396E-2</v>
      </c>
      <c r="I855" s="17">
        <v>1</v>
      </c>
      <c r="J855" s="37">
        <v>42984</v>
      </c>
      <c r="K855" s="67">
        <v>0</v>
      </c>
      <c r="L855" s="25" t="s">
        <v>2297</v>
      </c>
      <c r="M855" s="25" t="s">
        <v>2298</v>
      </c>
      <c r="N855" s="21">
        <v>141</v>
      </c>
      <c r="O855" s="21">
        <v>1</v>
      </c>
      <c r="P855" s="21">
        <v>2</v>
      </c>
      <c r="R855" s="25">
        <v>0.76918779643582313</v>
      </c>
      <c r="S855" s="25">
        <v>0.75</v>
      </c>
      <c r="T855" s="25">
        <v>0.79796949108955784</v>
      </c>
    </row>
    <row r="856" spans="1:20" ht="75">
      <c r="A856" s="21" t="s">
        <v>2222</v>
      </c>
      <c r="B856" s="21" t="s">
        <v>21</v>
      </c>
      <c r="C856" s="17">
        <f t="shared" si="26"/>
        <v>4</v>
      </c>
      <c r="D856" s="21" t="s">
        <v>17</v>
      </c>
      <c r="E856" s="25">
        <f t="shared" si="27"/>
        <v>6</v>
      </c>
      <c r="F856" s="25" t="s">
        <v>2299</v>
      </c>
      <c r="G856" s="23">
        <v>126</v>
      </c>
      <c r="H856" s="21">
        <v>0.91603701466198695</v>
      </c>
      <c r="I856" s="17">
        <v>1</v>
      </c>
      <c r="J856" s="37">
        <v>42984</v>
      </c>
      <c r="K856" s="67">
        <v>0</v>
      </c>
      <c r="L856" s="25" t="s">
        <v>2300</v>
      </c>
      <c r="M856" s="25" t="s">
        <v>2301</v>
      </c>
      <c r="N856" s="21">
        <v>61</v>
      </c>
      <c r="O856" s="21">
        <v>1</v>
      </c>
      <c r="P856" s="21">
        <v>6</v>
      </c>
      <c r="R856" s="25">
        <v>0.66912006664615609</v>
      </c>
      <c r="S856" s="25">
        <v>0.68181818181818177</v>
      </c>
      <c r="T856" s="25">
        <v>0.65007289388811751</v>
      </c>
    </row>
    <row r="857" spans="1:20" ht="90">
      <c r="A857" s="21" t="s">
        <v>2222</v>
      </c>
      <c r="B857" s="21" t="s">
        <v>21</v>
      </c>
      <c r="C857" s="17">
        <f t="shared" si="26"/>
        <v>4</v>
      </c>
      <c r="D857" s="21" t="s">
        <v>17</v>
      </c>
      <c r="E857" s="25">
        <f t="shared" si="27"/>
        <v>6</v>
      </c>
      <c r="F857" s="25" t="s">
        <v>2302</v>
      </c>
      <c r="G857" s="23">
        <v>138</v>
      </c>
      <c r="H857" s="21">
        <v>2.10889686929061E-5</v>
      </c>
      <c r="I857" s="17">
        <v>1</v>
      </c>
      <c r="J857" s="37">
        <v>42971</v>
      </c>
      <c r="K857" s="67">
        <v>0</v>
      </c>
      <c r="L857" s="25" t="s">
        <v>2303</v>
      </c>
      <c r="M857" s="25" t="s">
        <v>2304</v>
      </c>
      <c r="N857" s="21">
        <v>132</v>
      </c>
      <c r="O857" s="21">
        <v>1</v>
      </c>
      <c r="P857" s="21">
        <v>6</v>
      </c>
      <c r="R857" s="25">
        <v>0.631929984001528</v>
      </c>
      <c r="S857" s="25">
        <v>0.61983471074380159</v>
      </c>
      <c r="T857" s="25">
        <v>0.65007289388811751</v>
      </c>
    </row>
    <row r="858" spans="1:20" ht="90">
      <c r="A858" s="21" t="s">
        <v>2222</v>
      </c>
      <c r="B858" s="21" t="s">
        <v>80</v>
      </c>
      <c r="C858" s="17">
        <f t="shared" si="26"/>
        <v>1</v>
      </c>
      <c r="D858" s="21" t="s">
        <v>17</v>
      </c>
      <c r="E858" s="25">
        <f t="shared" si="27"/>
        <v>6</v>
      </c>
      <c r="F858" s="25" t="s">
        <v>2305</v>
      </c>
      <c r="G858" s="23">
        <v>166</v>
      </c>
      <c r="H858" s="21">
        <v>1.8709966909113999E-10</v>
      </c>
      <c r="I858" s="17">
        <v>1</v>
      </c>
      <c r="J858" s="37">
        <v>42969</v>
      </c>
      <c r="K858" s="67">
        <v>0</v>
      </c>
      <c r="L858" s="25" t="s">
        <v>2306</v>
      </c>
      <c r="M858" s="25" t="s">
        <v>2304</v>
      </c>
      <c r="N858" s="21">
        <v>132</v>
      </c>
      <c r="O858" s="21">
        <v>2</v>
      </c>
      <c r="P858" s="21">
        <v>8</v>
      </c>
      <c r="R858" s="25">
        <v>0.73337559287164633</v>
      </c>
      <c r="S858" s="25">
        <v>0.82500000000000007</v>
      </c>
      <c r="T858" s="25">
        <v>0.59593898217911567</v>
      </c>
    </row>
    <row r="859" spans="1:20" ht="90">
      <c r="A859" s="21" t="s">
        <v>2222</v>
      </c>
      <c r="B859" s="21" t="s">
        <v>21</v>
      </c>
      <c r="C859" s="17">
        <f t="shared" si="26"/>
        <v>4</v>
      </c>
      <c r="D859" s="21" t="s">
        <v>17</v>
      </c>
      <c r="E859" s="25">
        <f t="shared" si="27"/>
        <v>6</v>
      </c>
      <c r="F859" s="25" t="s">
        <v>2296</v>
      </c>
      <c r="G859" s="23">
        <v>21</v>
      </c>
      <c r="H859" s="21">
        <v>0.54381288873332001</v>
      </c>
      <c r="I859" s="17">
        <v>1</v>
      </c>
      <c r="J859" s="37">
        <v>42932</v>
      </c>
      <c r="K859" s="67">
        <v>0</v>
      </c>
      <c r="L859" s="26" t="s">
        <v>2296</v>
      </c>
      <c r="M859" s="25" t="s">
        <v>2307</v>
      </c>
      <c r="N859" s="21">
        <v>122</v>
      </c>
      <c r="O859" s="21">
        <v>1</v>
      </c>
      <c r="P859" s="21">
        <v>6</v>
      </c>
      <c r="R859" s="25">
        <v>0.631929984001528</v>
      </c>
      <c r="S859" s="25">
        <v>0.61983471074380159</v>
      </c>
      <c r="T859" s="25">
        <v>0.65007289388811751</v>
      </c>
    </row>
    <row r="860" spans="1:20" ht="90">
      <c r="A860" s="21" t="s">
        <v>2308</v>
      </c>
      <c r="B860" s="21" t="s">
        <v>21</v>
      </c>
      <c r="C860" s="17">
        <f t="shared" si="26"/>
        <v>4</v>
      </c>
      <c r="D860" s="21" t="s">
        <v>42</v>
      </c>
      <c r="E860" s="25">
        <f t="shared" si="27"/>
        <v>4</v>
      </c>
      <c r="F860" s="17" t="s">
        <v>119</v>
      </c>
      <c r="G860" s="23">
        <v>52</v>
      </c>
      <c r="H860" s="21">
        <v>0.61121338745444498</v>
      </c>
      <c r="I860" s="17">
        <v>1</v>
      </c>
      <c r="J860" s="37">
        <v>43735</v>
      </c>
      <c r="K860" s="67">
        <v>0</v>
      </c>
      <c r="L860" s="25" t="s">
        <v>2309</v>
      </c>
      <c r="M860" s="17" t="s">
        <v>2310</v>
      </c>
      <c r="N860" s="21">
        <v>130</v>
      </c>
      <c r="O860" s="21">
        <v>1</v>
      </c>
      <c r="P860" s="21">
        <v>2</v>
      </c>
      <c r="R860" s="25">
        <v>0.81418779643582317</v>
      </c>
      <c r="S860" s="25">
        <v>0.82500000000000007</v>
      </c>
      <c r="T860" s="25">
        <v>0.79796949108955784</v>
      </c>
    </row>
    <row r="861" spans="1:20" ht="75">
      <c r="A861" s="21" t="s">
        <v>2308</v>
      </c>
      <c r="B861" s="21" t="s">
        <v>21</v>
      </c>
      <c r="C861" s="17">
        <f t="shared" si="26"/>
        <v>4</v>
      </c>
      <c r="D861" s="21" t="s">
        <v>42</v>
      </c>
      <c r="E861" s="25">
        <f t="shared" si="27"/>
        <v>4</v>
      </c>
      <c r="F861" s="26" t="s">
        <v>119</v>
      </c>
      <c r="G861" s="23">
        <v>50</v>
      </c>
      <c r="H861" s="21">
        <v>6.6859007901130099E-2</v>
      </c>
      <c r="I861" s="17">
        <v>1</v>
      </c>
      <c r="J861" s="37">
        <v>43733</v>
      </c>
      <c r="K861" s="67">
        <v>0</v>
      </c>
      <c r="L861" s="25" t="s">
        <v>2311</v>
      </c>
      <c r="M861" s="25" t="s">
        <v>2312</v>
      </c>
      <c r="N861" s="21">
        <v>98</v>
      </c>
      <c r="O861" s="21">
        <v>1</v>
      </c>
      <c r="P861" s="21">
        <v>2</v>
      </c>
      <c r="R861" s="25">
        <v>0.81418779643582317</v>
      </c>
      <c r="S861" s="25">
        <v>0.82500000000000007</v>
      </c>
      <c r="T861" s="25">
        <v>0.79796949108955784</v>
      </c>
    </row>
    <row r="862" spans="1:20" ht="45">
      <c r="A862" s="21" t="s">
        <v>2308</v>
      </c>
      <c r="B862" s="21" t="s">
        <v>21</v>
      </c>
      <c r="C862" s="17">
        <f t="shared" si="26"/>
        <v>4</v>
      </c>
      <c r="D862" s="21" t="s">
        <v>42</v>
      </c>
      <c r="E862" s="25">
        <f t="shared" si="27"/>
        <v>4</v>
      </c>
      <c r="F862" s="17" t="s">
        <v>2313</v>
      </c>
      <c r="G862" s="23">
        <v>31</v>
      </c>
      <c r="H862" s="21">
        <v>6.6229760362466203E-3</v>
      </c>
      <c r="I862" s="17">
        <v>1</v>
      </c>
      <c r="J862" s="37">
        <v>43637</v>
      </c>
      <c r="K862" s="67">
        <v>0</v>
      </c>
      <c r="L862" s="26" t="s">
        <v>2314</v>
      </c>
      <c r="M862" s="25" t="s">
        <v>2315</v>
      </c>
      <c r="N862" s="21">
        <v>62</v>
      </c>
      <c r="O862" s="21">
        <v>1</v>
      </c>
      <c r="P862" s="21">
        <v>3</v>
      </c>
      <c r="R862" s="25">
        <v>0.79602566813892128</v>
      </c>
      <c r="S862" s="25">
        <v>0.82500000000000007</v>
      </c>
      <c r="T862" s="25">
        <v>0.75256417034730327</v>
      </c>
    </row>
    <row r="863" spans="1:20" ht="90">
      <c r="A863" s="21" t="s">
        <v>2308</v>
      </c>
      <c r="B863" s="21" t="s">
        <v>21</v>
      </c>
      <c r="C863" s="17">
        <f t="shared" si="26"/>
        <v>4</v>
      </c>
      <c r="D863" s="21" t="s">
        <v>17</v>
      </c>
      <c r="E863" s="25">
        <f t="shared" si="27"/>
        <v>6</v>
      </c>
      <c r="F863" s="25" t="s">
        <v>2316</v>
      </c>
      <c r="G863" s="23">
        <v>165</v>
      </c>
      <c r="H863" s="21">
        <v>1.7471600962659701E-6</v>
      </c>
      <c r="I863" s="17">
        <v>1</v>
      </c>
      <c r="J863" s="37">
        <v>43546</v>
      </c>
      <c r="K863" s="67">
        <v>0</v>
      </c>
      <c r="L863" s="25" t="s">
        <v>2317</v>
      </c>
      <c r="M863" s="25" t="s">
        <v>2318</v>
      </c>
      <c r="N863" s="21">
        <v>79</v>
      </c>
      <c r="O863" s="21">
        <v>1</v>
      </c>
      <c r="P863" s="21">
        <v>3</v>
      </c>
      <c r="R863" s="25">
        <v>0.67292649458520226</v>
      </c>
      <c r="S863" s="25">
        <v>0.61983471074380148</v>
      </c>
      <c r="T863" s="25">
        <v>0.75256417034730327</v>
      </c>
    </row>
    <row r="864" spans="1:20" ht="90">
      <c r="A864" s="21" t="s">
        <v>2308</v>
      </c>
      <c r="B864" s="21" t="s">
        <v>25</v>
      </c>
      <c r="C864" s="17">
        <f t="shared" si="26"/>
        <v>5</v>
      </c>
      <c r="D864" s="21" t="s">
        <v>17</v>
      </c>
      <c r="E864" s="25">
        <f t="shared" si="27"/>
        <v>6</v>
      </c>
      <c r="F864" s="25" t="s">
        <v>2319</v>
      </c>
      <c r="G864" s="23">
        <v>82</v>
      </c>
      <c r="H864" s="21">
        <v>9.5825754151790399E-5</v>
      </c>
      <c r="I864" s="17">
        <v>1</v>
      </c>
      <c r="J864" s="37">
        <v>43525</v>
      </c>
      <c r="K864" s="67">
        <v>0</v>
      </c>
      <c r="L864" s="25" t="s">
        <v>2320</v>
      </c>
      <c r="M864" s="25" t="s">
        <v>2321</v>
      </c>
      <c r="N864" s="21">
        <v>130</v>
      </c>
      <c r="O864" s="21">
        <v>1</v>
      </c>
      <c r="P864" s="21">
        <v>3</v>
      </c>
      <c r="R864" s="25">
        <v>0.67292649458520226</v>
      </c>
      <c r="S864" s="25">
        <v>0.61983471074380159</v>
      </c>
      <c r="T864" s="25">
        <v>0.75256417034730327</v>
      </c>
    </row>
    <row r="865" spans="1:20" ht="135">
      <c r="A865" s="21" t="s">
        <v>2308</v>
      </c>
      <c r="B865" s="21" t="s">
        <v>21</v>
      </c>
      <c r="C865" s="17">
        <f t="shared" si="26"/>
        <v>4</v>
      </c>
      <c r="D865" s="21" t="s">
        <v>17</v>
      </c>
      <c r="E865" s="25">
        <f t="shared" si="27"/>
        <v>6</v>
      </c>
      <c r="F865" s="25" t="s">
        <v>2322</v>
      </c>
      <c r="G865" s="23">
        <v>76</v>
      </c>
      <c r="H865" s="21">
        <v>2.2771279251099201E-7</v>
      </c>
      <c r="I865" s="17">
        <v>1</v>
      </c>
      <c r="J865" s="37">
        <v>43388</v>
      </c>
      <c r="K865" s="67">
        <v>0</v>
      </c>
      <c r="L865" s="25" t="s">
        <v>2323</v>
      </c>
      <c r="M865" s="25" t="s">
        <v>2324</v>
      </c>
      <c r="N865" s="21">
        <v>198</v>
      </c>
      <c r="O865" s="21">
        <v>1</v>
      </c>
      <c r="P865" s="21">
        <v>2</v>
      </c>
      <c r="R865" s="25">
        <v>0.81418779643582317</v>
      </c>
      <c r="S865" s="25">
        <v>0.82500000000000007</v>
      </c>
      <c r="T865" s="25">
        <v>0.79796949108955784</v>
      </c>
    </row>
    <row r="866" spans="1:20" ht="60">
      <c r="A866" s="21" t="s">
        <v>2308</v>
      </c>
      <c r="B866" s="21" t="s">
        <v>21</v>
      </c>
      <c r="C866" s="17">
        <f t="shared" si="26"/>
        <v>4</v>
      </c>
      <c r="D866" s="21" t="s">
        <v>17</v>
      </c>
      <c r="E866" s="25">
        <f t="shared" si="27"/>
        <v>6</v>
      </c>
      <c r="F866" s="17" t="s">
        <v>2325</v>
      </c>
      <c r="G866" s="23">
        <v>46</v>
      </c>
      <c r="H866" s="21">
        <v>0.13397500581202201</v>
      </c>
      <c r="I866" s="17">
        <v>1</v>
      </c>
      <c r="J866" s="37">
        <v>43307</v>
      </c>
      <c r="K866" s="67">
        <v>0</v>
      </c>
      <c r="L866" s="25" t="s">
        <v>2326</v>
      </c>
      <c r="M866" s="25" t="s">
        <v>2327</v>
      </c>
      <c r="N866" s="21">
        <v>90</v>
      </c>
      <c r="O866" s="21">
        <v>2</v>
      </c>
      <c r="P866" s="21">
        <v>6</v>
      </c>
      <c r="R866" s="25">
        <v>0.631929984001528</v>
      </c>
      <c r="S866" s="25">
        <v>0.61983471074380159</v>
      </c>
      <c r="T866" s="25">
        <v>0.65007289388811751</v>
      </c>
    </row>
    <row r="867" spans="1:20" ht="210">
      <c r="A867" s="21" t="s">
        <v>2308</v>
      </c>
      <c r="B867" s="21" t="s">
        <v>21</v>
      </c>
      <c r="C867" s="17">
        <f t="shared" si="26"/>
        <v>4</v>
      </c>
      <c r="D867" s="21" t="s">
        <v>42</v>
      </c>
      <c r="E867" s="25">
        <f t="shared" si="27"/>
        <v>4</v>
      </c>
      <c r="F867" s="26" t="s">
        <v>375</v>
      </c>
      <c r="G867" s="23">
        <v>55</v>
      </c>
      <c r="H867" s="21">
        <v>9.7862010304122005E-2</v>
      </c>
      <c r="I867" s="17">
        <v>1</v>
      </c>
      <c r="J867" s="37">
        <v>43245</v>
      </c>
      <c r="K867" s="67">
        <v>0</v>
      </c>
      <c r="L867" s="25" t="s">
        <v>2328</v>
      </c>
      <c r="M867" s="25" t="s">
        <v>2329</v>
      </c>
      <c r="N867" s="21">
        <v>296</v>
      </c>
      <c r="O867" s="21">
        <v>1</v>
      </c>
      <c r="P867" s="21">
        <v>0</v>
      </c>
      <c r="R867" s="25">
        <v>0.85</v>
      </c>
      <c r="S867" s="25">
        <v>0.75</v>
      </c>
      <c r="T867" s="25">
        <v>1</v>
      </c>
    </row>
    <row r="868" spans="1:20" ht="210">
      <c r="A868" s="21" t="s">
        <v>2308</v>
      </c>
      <c r="B868" s="21" t="s">
        <v>21</v>
      </c>
      <c r="C868" s="17">
        <f t="shared" si="26"/>
        <v>4</v>
      </c>
      <c r="D868" s="21" t="s">
        <v>42</v>
      </c>
      <c r="E868" s="25">
        <f t="shared" si="27"/>
        <v>4</v>
      </c>
      <c r="F868" s="26" t="s">
        <v>140</v>
      </c>
      <c r="G868" s="23">
        <v>64</v>
      </c>
      <c r="H868" s="21">
        <v>9.1583715850185299E-4</v>
      </c>
      <c r="I868" s="17">
        <v>1</v>
      </c>
      <c r="J868" s="37">
        <v>43244</v>
      </c>
      <c r="K868" s="67">
        <v>0</v>
      </c>
      <c r="L868" s="25" t="s">
        <v>2330</v>
      </c>
      <c r="M868" s="25" t="s">
        <v>2329</v>
      </c>
      <c r="N868" s="21">
        <v>296</v>
      </c>
      <c r="O868" s="21">
        <v>1</v>
      </c>
      <c r="P868" s="21">
        <v>1</v>
      </c>
      <c r="R868" s="25">
        <v>0.79285714285714293</v>
      </c>
      <c r="S868" s="25">
        <v>0.75</v>
      </c>
      <c r="T868" s="25">
        <v>0.85714285714285721</v>
      </c>
    </row>
    <row r="869" spans="1:20" ht="150">
      <c r="A869" s="21" t="s">
        <v>2308</v>
      </c>
      <c r="B869" s="21" t="s">
        <v>21</v>
      </c>
      <c r="C869" s="17">
        <f t="shared" si="26"/>
        <v>4</v>
      </c>
      <c r="D869" s="21" t="s">
        <v>42</v>
      </c>
      <c r="E869" s="25">
        <f t="shared" si="27"/>
        <v>4</v>
      </c>
      <c r="F869" s="25" t="s">
        <v>491</v>
      </c>
      <c r="G869" s="23">
        <v>73</v>
      </c>
      <c r="H869" s="21">
        <v>2.01630784716911E-4</v>
      </c>
      <c r="I869" s="17">
        <v>1</v>
      </c>
      <c r="J869" s="37">
        <v>43242</v>
      </c>
      <c r="K869" s="67">
        <v>0</v>
      </c>
      <c r="L869" s="25" t="s">
        <v>2331</v>
      </c>
      <c r="M869" s="25" t="s">
        <v>2332</v>
      </c>
      <c r="N869" s="21">
        <v>220</v>
      </c>
      <c r="O869" s="21">
        <v>1</v>
      </c>
      <c r="P869" s="21">
        <v>0</v>
      </c>
      <c r="R869" s="25">
        <v>0.85</v>
      </c>
      <c r="S869" s="25">
        <v>0.75</v>
      </c>
      <c r="T869" s="25">
        <v>1</v>
      </c>
    </row>
    <row r="870" spans="1:20" ht="150">
      <c r="A870" s="21" t="s">
        <v>2308</v>
      </c>
      <c r="B870" s="21" t="s">
        <v>21</v>
      </c>
      <c r="C870" s="17">
        <f t="shared" si="26"/>
        <v>4</v>
      </c>
      <c r="D870" s="21" t="s">
        <v>17</v>
      </c>
      <c r="E870" s="25">
        <f t="shared" si="27"/>
        <v>6</v>
      </c>
      <c r="F870" s="25" t="s">
        <v>2333</v>
      </c>
      <c r="G870" s="23">
        <v>67</v>
      </c>
      <c r="H870" s="21">
        <v>4.3317050251949797E-3</v>
      </c>
      <c r="I870" s="17">
        <v>1</v>
      </c>
      <c r="J870" s="37">
        <v>43238</v>
      </c>
      <c r="K870" s="67">
        <v>0</v>
      </c>
      <c r="L870" s="25" t="s">
        <v>2334</v>
      </c>
      <c r="M870" s="25" t="s">
        <v>2335</v>
      </c>
      <c r="N870" s="21">
        <v>214</v>
      </c>
      <c r="O870" s="21">
        <v>1</v>
      </c>
      <c r="P870" s="21">
        <v>3</v>
      </c>
      <c r="R870" s="25">
        <v>0.75102566813892135</v>
      </c>
      <c r="S870" s="25">
        <v>0.75</v>
      </c>
      <c r="T870" s="25">
        <v>0.75256417034730327</v>
      </c>
    </row>
    <row r="871" spans="1:20" ht="195">
      <c r="A871" s="21" t="s">
        <v>2308</v>
      </c>
      <c r="B871" s="21" t="s">
        <v>21</v>
      </c>
      <c r="C871" s="17">
        <f t="shared" si="26"/>
        <v>4</v>
      </c>
      <c r="D871" s="21" t="s">
        <v>42</v>
      </c>
      <c r="E871" s="25">
        <f t="shared" si="27"/>
        <v>4</v>
      </c>
      <c r="F871" s="26" t="s">
        <v>2336</v>
      </c>
      <c r="G871" s="23">
        <v>96</v>
      </c>
      <c r="H871" s="21">
        <v>0.21383254543105101</v>
      </c>
      <c r="I871" s="17">
        <v>1</v>
      </c>
      <c r="J871" s="37">
        <v>43230</v>
      </c>
      <c r="K871" s="67">
        <v>0</v>
      </c>
      <c r="L871" s="25" t="s">
        <v>2337</v>
      </c>
      <c r="M871" s="25" t="s">
        <v>2338</v>
      </c>
      <c r="N871" s="21">
        <v>288</v>
      </c>
      <c r="O871" s="21">
        <v>1</v>
      </c>
      <c r="P871" s="21">
        <v>0</v>
      </c>
      <c r="R871" s="25">
        <v>0.771900826446281</v>
      </c>
      <c r="S871" s="25">
        <v>0.61983471074380159</v>
      </c>
      <c r="T871" s="25">
        <v>1</v>
      </c>
    </row>
    <row r="872" spans="1:20" ht="195">
      <c r="A872" s="21" t="s">
        <v>2308</v>
      </c>
      <c r="B872" s="21" t="s">
        <v>21</v>
      </c>
      <c r="C872" s="17">
        <f t="shared" si="26"/>
        <v>4</v>
      </c>
      <c r="D872" s="21" t="s">
        <v>42</v>
      </c>
      <c r="E872" s="25">
        <f t="shared" si="27"/>
        <v>4</v>
      </c>
      <c r="F872" s="25" t="s">
        <v>2339</v>
      </c>
      <c r="G872" s="23">
        <v>105</v>
      </c>
      <c r="H872" s="21">
        <v>5.9997454380440497E-3</v>
      </c>
      <c r="I872" s="17">
        <v>1</v>
      </c>
      <c r="J872" s="37">
        <v>43229</v>
      </c>
      <c r="K872" s="67">
        <v>0</v>
      </c>
      <c r="L872" s="25" t="s">
        <v>2340</v>
      </c>
      <c r="M872" s="25" t="s">
        <v>2338</v>
      </c>
      <c r="N872" s="21">
        <v>288</v>
      </c>
      <c r="O872" s="21">
        <v>1</v>
      </c>
      <c r="P872" s="21">
        <v>1</v>
      </c>
      <c r="R872" s="25">
        <v>0.79285714285714293</v>
      </c>
      <c r="S872" s="25">
        <v>0.75</v>
      </c>
      <c r="T872" s="25">
        <v>0.85714285714285721</v>
      </c>
    </row>
    <row r="873" spans="1:20" ht="195">
      <c r="A873" s="21" t="s">
        <v>2308</v>
      </c>
      <c r="B873" s="21" t="s">
        <v>21</v>
      </c>
      <c r="C873" s="17">
        <f t="shared" si="26"/>
        <v>4</v>
      </c>
      <c r="D873" s="21" t="s">
        <v>42</v>
      </c>
      <c r="E873" s="25">
        <f t="shared" si="27"/>
        <v>4</v>
      </c>
      <c r="F873" s="17" t="s">
        <v>375</v>
      </c>
      <c r="G873" s="23">
        <v>35</v>
      </c>
      <c r="H873" s="21">
        <v>8.2831803889626997E-4</v>
      </c>
      <c r="I873" s="17">
        <v>1</v>
      </c>
      <c r="J873" s="37">
        <v>43229</v>
      </c>
      <c r="K873" s="67">
        <v>0</v>
      </c>
      <c r="L873" s="26" t="s">
        <v>2341</v>
      </c>
      <c r="M873" s="25" t="s">
        <v>2338</v>
      </c>
      <c r="N873" s="21">
        <v>288</v>
      </c>
      <c r="O873" s="21">
        <v>1</v>
      </c>
      <c r="P873" s="21">
        <v>1</v>
      </c>
      <c r="R873" s="25">
        <v>0.79285714285714293</v>
      </c>
      <c r="S873" s="25">
        <v>0.75</v>
      </c>
      <c r="T873" s="25">
        <v>0.85714285714285721</v>
      </c>
    </row>
    <row r="874" spans="1:20" ht="195">
      <c r="A874" s="21" t="s">
        <v>2308</v>
      </c>
      <c r="B874" s="21" t="s">
        <v>21</v>
      </c>
      <c r="C874" s="17">
        <f t="shared" si="26"/>
        <v>4</v>
      </c>
      <c r="D874" s="21" t="s">
        <v>42</v>
      </c>
      <c r="E874" s="25">
        <f t="shared" si="27"/>
        <v>4</v>
      </c>
      <c r="F874" s="26" t="s">
        <v>160</v>
      </c>
      <c r="G874" s="23">
        <v>47</v>
      </c>
      <c r="H874" s="21">
        <v>3.8845999096896101E-2</v>
      </c>
      <c r="I874" s="17">
        <v>1</v>
      </c>
      <c r="J874" s="37">
        <v>43229</v>
      </c>
      <c r="K874" s="67">
        <v>0</v>
      </c>
      <c r="L874" s="25" t="s">
        <v>2342</v>
      </c>
      <c r="M874" s="25" t="s">
        <v>2343</v>
      </c>
      <c r="N874" s="21">
        <v>288</v>
      </c>
      <c r="O874" s="21">
        <v>1</v>
      </c>
      <c r="P874" s="21">
        <v>1</v>
      </c>
      <c r="R874" s="25">
        <v>0.79285714285714293</v>
      </c>
      <c r="S874" s="25">
        <v>0.75</v>
      </c>
      <c r="T874" s="25">
        <v>0.85714285714285721</v>
      </c>
    </row>
    <row r="875" spans="1:20" ht="195">
      <c r="A875" s="21" t="s">
        <v>2308</v>
      </c>
      <c r="B875" s="21" t="s">
        <v>21</v>
      </c>
      <c r="C875" s="17">
        <f t="shared" si="26"/>
        <v>4</v>
      </c>
      <c r="D875" s="21" t="s">
        <v>42</v>
      </c>
      <c r="E875" s="25">
        <f t="shared" si="27"/>
        <v>4</v>
      </c>
      <c r="F875" s="26" t="s">
        <v>375</v>
      </c>
      <c r="G875" s="23">
        <v>51</v>
      </c>
      <c r="H875" s="21">
        <v>1.96344639661339E-4</v>
      </c>
      <c r="I875" s="17">
        <v>1</v>
      </c>
      <c r="J875" s="37">
        <v>43229</v>
      </c>
      <c r="K875" s="67">
        <v>0</v>
      </c>
      <c r="L875" s="25" t="s">
        <v>2344</v>
      </c>
      <c r="M875" s="25" t="s">
        <v>2345</v>
      </c>
      <c r="N875" s="21">
        <v>288</v>
      </c>
      <c r="O875" s="21">
        <v>1</v>
      </c>
      <c r="P875" s="21">
        <v>1</v>
      </c>
      <c r="R875" s="25">
        <v>0.75194805194805192</v>
      </c>
      <c r="S875" s="25">
        <v>0.68181818181818177</v>
      </c>
      <c r="T875" s="25">
        <v>0.85714285714285721</v>
      </c>
    </row>
    <row r="876" spans="1:20" ht="180">
      <c r="A876" s="21" t="s">
        <v>2308</v>
      </c>
      <c r="B876" s="21" t="s">
        <v>21</v>
      </c>
      <c r="C876" s="17">
        <f t="shared" si="26"/>
        <v>4</v>
      </c>
      <c r="D876" s="21" t="s">
        <v>42</v>
      </c>
      <c r="E876" s="25">
        <f t="shared" si="27"/>
        <v>4</v>
      </c>
      <c r="F876" s="25" t="s">
        <v>2339</v>
      </c>
      <c r="G876" s="23">
        <v>80</v>
      </c>
      <c r="H876" s="21">
        <v>7.1715771913227704E-6</v>
      </c>
      <c r="I876" s="17">
        <v>1</v>
      </c>
      <c r="J876" s="37">
        <v>43222</v>
      </c>
      <c r="K876" s="67">
        <v>0</v>
      </c>
      <c r="L876" s="25" t="s">
        <v>2346</v>
      </c>
      <c r="M876" s="25" t="s">
        <v>2347</v>
      </c>
      <c r="N876" s="21">
        <v>255</v>
      </c>
      <c r="O876" s="21">
        <v>1</v>
      </c>
      <c r="P876" s="21">
        <v>0</v>
      </c>
      <c r="R876" s="25">
        <v>0.89500000000000002</v>
      </c>
      <c r="S876" s="25">
        <v>0.82500000000000007</v>
      </c>
      <c r="T876" s="25">
        <v>1</v>
      </c>
    </row>
    <row r="877" spans="1:20" ht="180">
      <c r="A877" s="21" t="s">
        <v>2308</v>
      </c>
      <c r="B877" s="21" t="s">
        <v>21</v>
      </c>
      <c r="C877" s="17">
        <f t="shared" si="26"/>
        <v>4</v>
      </c>
      <c r="D877" s="21" t="s">
        <v>42</v>
      </c>
      <c r="E877" s="25">
        <f t="shared" si="27"/>
        <v>4</v>
      </c>
      <c r="F877" s="25" t="s">
        <v>2348</v>
      </c>
      <c r="G877" s="23">
        <v>205</v>
      </c>
      <c r="H877" s="21">
        <v>3.5064395831341198E-10</v>
      </c>
      <c r="I877" s="17">
        <v>1</v>
      </c>
      <c r="J877" s="37">
        <v>43222</v>
      </c>
      <c r="K877" s="67">
        <v>0</v>
      </c>
      <c r="L877" s="25" t="s">
        <v>2349</v>
      </c>
      <c r="M877" s="25" t="s">
        <v>2347</v>
      </c>
      <c r="N877" s="21">
        <v>255</v>
      </c>
      <c r="O877" s="21">
        <v>1</v>
      </c>
      <c r="P877" s="21">
        <v>0</v>
      </c>
      <c r="R877" s="25">
        <v>0.77190082644628089</v>
      </c>
      <c r="S877" s="25">
        <v>0.61983471074380148</v>
      </c>
      <c r="T877" s="25">
        <v>1</v>
      </c>
    </row>
    <row r="878" spans="1:20" ht="150">
      <c r="A878" s="21" t="s">
        <v>2308</v>
      </c>
      <c r="B878" s="21" t="s">
        <v>21</v>
      </c>
      <c r="C878" s="17">
        <f t="shared" si="26"/>
        <v>4</v>
      </c>
      <c r="D878" s="21" t="s">
        <v>42</v>
      </c>
      <c r="E878" s="25">
        <f t="shared" si="27"/>
        <v>4</v>
      </c>
      <c r="F878" s="26" t="s">
        <v>119</v>
      </c>
      <c r="G878" s="23">
        <v>46</v>
      </c>
      <c r="H878" s="21">
        <v>2.9748317306283498E-2</v>
      </c>
      <c r="I878" s="17">
        <v>1</v>
      </c>
      <c r="J878" s="37">
        <v>43222</v>
      </c>
      <c r="K878" s="67">
        <v>0</v>
      </c>
      <c r="L878" s="25" t="s">
        <v>2350</v>
      </c>
      <c r="M878" s="25" t="s">
        <v>2351</v>
      </c>
      <c r="N878" s="21">
        <v>210</v>
      </c>
      <c r="O878" s="21">
        <v>1</v>
      </c>
      <c r="P878" s="21">
        <v>0</v>
      </c>
      <c r="R878" s="25">
        <v>0.89500000000000002</v>
      </c>
      <c r="S878" s="25">
        <v>0.82500000000000007</v>
      </c>
      <c r="T878" s="25">
        <v>1</v>
      </c>
    </row>
    <row r="879" spans="1:20" ht="165">
      <c r="A879" s="21" t="s">
        <v>2308</v>
      </c>
      <c r="B879" s="21" t="s">
        <v>21</v>
      </c>
      <c r="C879" s="17">
        <f t="shared" si="26"/>
        <v>4</v>
      </c>
      <c r="D879" s="21" t="s">
        <v>42</v>
      </c>
      <c r="E879" s="25">
        <f t="shared" si="27"/>
        <v>4</v>
      </c>
      <c r="F879" s="17" t="s">
        <v>140</v>
      </c>
      <c r="G879" s="23">
        <v>41</v>
      </c>
      <c r="H879" s="21">
        <v>0.51052531636065002</v>
      </c>
      <c r="I879" s="17">
        <v>1</v>
      </c>
      <c r="J879" s="37">
        <v>43217</v>
      </c>
      <c r="K879" s="67">
        <v>0</v>
      </c>
      <c r="L879" s="25" t="s">
        <v>2352</v>
      </c>
      <c r="M879" s="25" t="s">
        <v>2353</v>
      </c>
      <c r="N879" s="21">
        <v>241</v>
      </c>
      <c r="O879" s="21">
        <v>1</v>
      </c>
      <c r="P879" s="21">
        <v>1</v>
      </c>
      <c r="R879" s="25">
        <v>0.79285714285714293</v>
      </c>
      <c r="S879" s="25">
        <v>0.75</v>
      </c>
      <c r="T879" s="25">
        <v>0.85714285714285721</v>
      </c>
    </row>
    <row r="880" spans="1:20" ht="90">
      <c r="A880" s="21" t="s">
        <v>2308</v>
      </c>
      <c r="B880" s="21" t="s">
        <v>21</v>
      </c>
      <c r="C880" s="17">
        <f t="shared" si="26"/>
        <v>4</v>
      </c>
      <c r="D880" s="21" t="s">
        <v>42</v>
      </c>
      <c r="E880" s="25">
        <f t="shared" si="27"/>
        <v>4</v>
      </c>
      <c r="F880" s="26" t="s">
        <v>2354</v>
      </c>
      <c r="G880" s="23">
        <v>54</v>
      </c>
      <c r="H880" s="21">
        <v>8.7911318868351095E-3</v>
      </c>
      <c r="I880" s="17">
        <v>1</v>
      </c>
      <c r="J880" s="37">
        <v>43197</v>
      </c>
      <c r="K880" s="67">
        <v>0</v>
      </c>
      <c r="L880" s="25" t="s">
        <v>2355</v>
      </c>
      <c r="M880" s="25" t="s">
        <v>2356</v>
      </c>
      <c r="N880" s="21">
        <v>128</v>
      </c>
      <c r="O880" s="21">
        <v>1</v>
      </c>
      <c r="P880" s="21">
        <v>2</v>
      </c>
      <c r="R880" s="25">
        <v>0.81418779643582317</v>
      </c>
      <c r="S880" s="25">
        <v>0.82500000000000007</v>
      </c>
      <c r="T880" s="25">
        <v>0.79796949108955784</v>
      </c>
    </row>
    <row r="881" spans="1:20" ht="45">
      <c r="A881" s="21" t="s">
        <v>2308</v>
      </c>
      <c r="B881" s="21" t="s">
        <v>21</v>
      </c>
      <c r="C881" s="17">
        <f t="shared" si="26"/>
        <v>4</v>
      </c>
      <c r="D881" s="21" t="s">
        <v>42</v>
      </c>
      <c r="E881" s="25">
        <f t="shared" si="27"/>
        <v>4</v>
      </c>
      <c r="F881" s="26" t="s">
        <v>2357</v>
      </c>
      <c r="G881" s="23">
        <v>46</v>
      </c>
      <c r="H881" s="21">
        <v>0.62717021558739505</v>
      </c>
      <c r="I881" s="17">
        <v>1</v>
      </c>
      <c r="J881" s="37">
        <v>43191</v>
      </c>
      <c r="K881" s="67">
        <v>0</v>
      </c>
      <c r="L881" s="25" t="s">
        <v>2358</v>
      </c>
      <c r="M881" s="25" t="s">
        <v>2359</v>
      </c>
      <c r="N881" s="21">
        <v>53</v>
      </c>
      <c r="O881" s="21">
        <v>1</v>
      </c>
      <c r="P881" s="21">
        <v>2</v>
      </c>
      <c r="R881" s="25">
        <v>0.81418779643582317</v>
      </c>
      <c r="S881" s="25">
        <v>0.82500000000000007</v>
      </c>
      <c r="T881" s="25">
        <v>0.79796949108955784</v>
      </c>
    </row>
    <row r="882" spans="1:20" ht="45">
      <c r="A882" s="21" t="s">
        <v>2308</v>
      </c>
      <c r="B882" s="21" t="s">
        <v>21</v>
      </c>
      <c r="C882" s="17">
        <f t="shared" si="26"/>
        <v>4</v>
      </c>
      <c r="D882" s="21" t="s">
        <v>42</v>
      </c>
      <c r="E882" s="25">
        <f t="shared" si="27"/>
        <v>4</v>
      </c>
      <c r="F882" s="26" t="s">
        <v>1852</v>
      </c>
      <c r="G882" s="23">
        <v>41</v>
      </c>
      <c r="H882" s="21">
        <v>3.8845999096896101E-2</v>
      </c>
      <c r="I882" s="17">
        <v>1</v>
      </c>
      <c r="J882" s="37">
        <v>43191</v>
      </c>
      <c r="K882" s="67">
        <v>0</v>
      </c>
      <c r="L882" s="25" t="s">
        <v>2360</v>
      </c>
      <c r="M882" s="25" t="s">
        <v>2359</v>
      </c>
      <c r="N882" s="21">
        <v>53</v>
      </c>
      <c r="O882" s="21">
        <v>1</v>
      </c>
      <c r="P882" s="21">
        <v>2</v>
      </c>
      <c r="R882" s="25">
        <v>0.81418779643582317</v>
      </c>
      <c r="S882" s="25">
        <v>0.82500000000000007</v>
      </c>
      <c r="T882" s="25">
        <v>0.79796949108955784</v>
      </c>
    </row>
    <row r="883" spans="1:20" ht="60">
      <c r="A883" s="21" t="s">
        <v>2308</v>
      </c>
      <c r="B883" s="21" t="s">
        <v>21</v>
      </c>
      <c r="C883" s="17">
        <f t="shared" si="26"/>
        <v>4</v>
      </c>
      <c r="D883" s="21" t="s">
        <v>42</v>
      </c>
      <c r="E883" s="25">
        <f t="shared" si="27"/>
        <v>4</v>
      </c>
      <c r="F883" s="25" t="s">
        <v>2361</v>
      </c>
      <c r="G883" s="23">
        <v>47</v>
      </c>
      <c r="H883" s="21">
        <v>0.25215454358799699</v>
      </c>
      <c r="I883" s="17">
        <v>1</v>
      </c>
      <c r="J883" s="37">
        <v>43182</v>
      </c>
      <c r="K883" s="67">
        <v>0</v>
      </c>
      <c r="L883" s="25" t="s">
        <v>2362</v>
      </c>
      <c r="M883" s="25" t="s">
        <v>2363</v>
      </c>
      <c r="N883" s="21">
        <v>80</v>
      </c>
      <c r="O883" s="21">
        <v>1</v>
      </c>
      <c r="P883" s="21">
        <v>4</v>
      </c>
      <c r="R883" s="25">
        <v>0.73571428571428577</v>
      </c>
      <c r="S883" s="25">
        <v>0.75</v>
      </c>
      <c r="T883" s="25">
        <v>0.7142857142857143</v>
      </c>
    </row>
    <row r="884" spans="1:20" ht="60">
      <c r="A884" s="21" t="s">
        <v>2308</v>
      </c>
      <c r="B884" s="21" t="s">
        <v>21</v>
      </c>
      <c r="C884" s="17">
        <f t="shared" si="26"/>
        <v>4</v>
      </c>
      <c r="D884" s="21" t="s">
        <v>42</v>
      </c>
      <c r="E884" s="25">
        <f t="shared" si="27"/>
        <v>4</v>
      </c>
      <c r="F884" s="26" t="s">
        <v>119</v>
      </c>
      <c r="G884" s="23">
        <v>47</v>
      </c>
      <c r="H884" s="21">
        <v>1.13168014827658E-3</v>
      </c>
      <c r="I884" s="17">
        <v>1</v>
      </c>
      <c r="J884" s="37">
        <v>43173</v>
      </c>
      <c r="K884" s="67">
        <v>0</v>
      </c>
      <c r="L884" s="25" t="s">
        <v>2364</v>
      </c>
      <c r="M884" s="25" t="s">
        <v>2365</v>
      </c>
      <c r="N884" s="21">
        <v>74</v>
      </c>
      <c r="O884" s="21">
        <v>1</v>
      </c>
      <c r="P884" s="21">
        <v>1</v>
      </c>
      <c r="R884" s="25">
        <v>0.83785714285714286</v>
      </c>
      <c r="S884" s="25">
        <v>0.82500000000000007</v>
      </c>
      <c r="T884" s="25">
        <v>0.85714285714285721</v>
      </c>
    </row>
    <row r="885" spans="1:20" ht="75">
      <c r="A885" s="21" t="s">
        <v>2308</v>
      </c>
      <c r="B885" s="21" t="s">
        <v>21</v>
      </c>
      <c r="C885" s="17">
        <f t="shared" si="26"/>
        <v>4</v>
      </c>
      <c r="D885" s="21" t="s">
        <v>42</v>
      </c>
      <c r="E885" s="25">
        <f t="shared" si="27"/>
        <v>4</v>
      </c>
      <c r="F885" s="26" t="s">
        <v>2366</v>
      </c>
      <c r="G885" s="23">
        <v>84</v>
      </c>
      <c r="H885" s="21">
        <v>1.79815221621027E-4</v>
      </c>
      <c r="I885" s="17">
        <v>1</v>
      </c>
      <c r="J885" s="37">
        <v>43171</v>
      </c>
      <c r="K885" s="67">
        <v>1</v>
      </c>
      <c r="L885" s="25" t="s">
        <v>2367</v>
      </c>
      <c r="M885" s="25" t="s">
        <v>2368</v>
      </c>
      <c r="N885" s="21">
        <v>95</v>
      </c>
      <c r="O885" s="21">
        <v>3</v>
      </c>
      <c r="P885" s="21">
        <v>9</v>
      </c>
      <c r="R885" s="25">
        <v>0.72357142857142853</v>
      </c>
      <c r="S885" s="25">
        <v>0.82500000000000007</v>
      </c>
      <c r="T885" s="25">
        <v>0.5714285714285714</v>
      </c>
    </row>
    <row r="886" spans="1:20" ht="45">
      <c r="A886" s="21" t="s">
        <v>2308</v>
      </c>
      <c r="B886" s="21" t="s">
        <v>21</v>
      </c>
      <c r="C886" s="17">
        <f t="shared" si="26"/>
        <v>4</v>
      </c>
      <c r="D886" s="21" t="s">
        <v>42</v>
      </c>
      <c r="E886" s="25">
        <f t="shared" si="27"/>
        <v>4</v>
      </c>
      <c r="F886" s="25" t="s">
        <v>2361</v>
      </c>
      <c r="G886" s="23">
        <v>52</v>
      </c>
      <c r="H886" s="21">
        <v>0.57020545364101105</v>
      </c>
      <c r="I886" s="17">
        <v>1</v>
      </c>
      <c r="J886" s="37">
        <v>43170</v>
      </c>
      <c r="K886" s="67">
        <v>0</v>
      </c>
      <c r="L886" s="25" t="s">
        <v>2369</v>
      </c>
      <c r="M886" s="25" t="s">
        <v>2370</v>
      </c>
      <c r="N886" s="21">
        <v>54</v>
      </c>
      <c r="O886" s="21">
        <v>1</v>
      </c>
      <c r="P886" s="21">
        <v>2</v>
      </c>
      <c r="R886" s="25">
        <v>0.76918779643582313</v>
      </c>
      <c r="S886" s="25">
        <v>0.75</v>
      </c>
      <c r="T886" s="25">
        <v>0.79796949108955784</v>
      </c>
    </row>
    <row r="887" spans="1:20" ht="45">
      <c r="A887" s="21" t="s">
        <v>2308</v>
      </c>
      <c r="B887" s="21" t="s">
        <v>21</v>
      </c>
      <c r="C887" s="17">
        <f t="shared" si="26"/>
        <v>4</v>
      </c>
      <c r="D887" s="21" t="s">
        <v>42</v>
      </c>
      <c r="E887" s="25">
        <f t="shared" si="27"/>
        <v>4</v>
      </c>
      <c r="F887" s="25" t="s">
        <v>2361</v>
      </c>
      <c r="G887" s="23">
        <v>43</v>
      </c>
      <c r="H887" s="21">
        <v>0.157897078897628</v>
      </c>
      <c r="I887" s="17">
        <v>1</v>
      </c>
      <c r="J887" s="37">
        <v>43167</v>
      </c>
      <c r="K887" s="67">
        <v>0</v>
      </c>
      <c r="L887" s="25" t="s">
        <v>2371</v>
      </c>
      <c r="M887" s="25" t="s">
        <v>2372</v>
      </c>
      <c r="N887" s="21">
        <v>52</v>
      </c>
      <c r="O887" s="21">
        <v>1</v>
      </c>
      <c r="P887" s="21">
        <v>4</v>
      </c>
      <c r="R887" s="25">
        <v>0.78071428571428569</v>
      </c>
      <c r="S887" s="25">
        <v>0.82500000000000007</v>
      </c>
      <c r="T887" s="25">
        <v>0.7142857142857143</v>
      </c>
    </row>
    <row r="888" spans="1:20" ht="75">
      <c r="A888" s="21" t="s">
        <v>2308</v>
      </c>
      <c r="B888" s="21" t="s">
        <v>21</v>
      </c>
      <c r="C888" s="17">
        <f t="shared" si="26"/>
        <v>4</v>
      </c>
      <c r="D888" s="21" t="s">
        <v>42</v>
      </c>
      <c r="E888" s="25">
        <f t="shared" si="27"/>
        <v>4</v>
      </c>
      <c r="F888" s="26" t="s">
        <v>119</v>
      </c>
      <c r="G888" s="23">
        <v>39</v>
      </c>
      <c r="H888" s="21">
        <v>1.24646983468508E-2</v>
      </c>
      <c r="I888" s="17">
        <v>1</v>
      </c>
      <c r="J888" s="37">
        <v>43164</v>
      </c>
      <c r="K888" s="67">
        <v>0</v>
      </c>
      <c r="L888" s="25" t="s">
        <v>2373</v>
      </c>
      <c r="M888" s="25" t="s">
        <v>2374</v>
      </c>
      <c r="N888" s="21">
        <v>106</v>
      </c>
      <c r="O888" s="21">
        <v>1</v>
      </c>
      <c r="P888" s="21">
        <v>1</v>
      </c>
      <c r="R888" s="25">
        <v>0.79285714285714293</v>
      </c>
      <c r="S888" s="25">
        <v>0.75</v>
      </c>
      <c r="T888" s="25">
        <v>0.85714285714285721</v>
      </c>
    </row>
    <row r="889" spans="1:20" ht="75">
      <c r="A889" s="21" t="s">
        <v>2308</v>
      </c>
      <c r="B889" s="21" t="s">
        <v>21</v>
      </c>
      <c r="C889" s="17">
        <f t="shared" si="26"/>
        <v>4</v>
      </c>
      <c r="D889" s="21" t="s">
        <v>42</v>
      </c>
      <c r="E889" s="25">
        <f t="shared" si="27"/>
        <v>4</v>
      </c>
      <c r="F889" s="25" t="s">
        <v>2375</v>
      </c>
      <c r="G889" s="23">
        <v>57</v>
      </c>
      <c r="H889" s="21">
        <v>7.1067195039009601E-4</v>
      </c>
      <c r="I889" s="17">
        <v>1</v>
      </c>
      <c r="J889" s="37">
        <v>43100</v>
      </c>
      <c r="K889" s="67">
        <v>1</v>
      </c>
      <c r="L889" s="25" t="s">
        <v>2376</v>
      </c>
      <c r="M889" s="25" t="s">
        <v>2377</v>
      </c>
      <c r="N889" s="21">
        <v>106</v>
      </c>
      <c r="O889" s="21">
        <v>3</v>
      </c>
      <c r="P889" s="21">
        <v>4</v>
      </c>
      <c r="R889" s="25">
        <v>0.78071428571428569</v>
      </c>
      <c r="S889" s="25">
        <v>0.82500000000000007</v>
      </c>
      <c r="T889" s="25">
        <v>0.7142857142857143</v>
      </c>
    </row>
    <row r="890" spans="1:20" ht="75">
      <c r="A890" s="21" t="s">
        <v>2308</v>
      </c>
      <c r="B890" s="21" t="s">
        <v>21</v>
      </c>
      <c r="C890" s="17">
        <f t="shared" si="26"/>
        <v>4</v>
      </c>
      <c r="D890" s="21" t="s">
        <v>42</v>
      </c>
      <c r="E890" s="25">
        <f t="shared" si="27"/>
        <v>4</v>
      </c>
      <c r="F890" s="26" t="s">
        <v>2378</v>
      </c>
      <c r="G890" s="23">
        <v>63</v>
      </c>
      <c r="H890" s="21">
        <v>4.4718190308751203E-3</v>
      </c>
      <c r="I890" s="17">
        <v>1</v>
      </c>
      <c r="J890" s="37">
        <v>43068</v>
      </c>
      <c r="K890" s="67">
        <v>0</v>
      </c>
      <c r="L890" s="25" t="s">
        <v>2379</v>
      </c>
      <c r="M890" s="25" t="s">
        <v>2380</v>
      </c>
      <c r="N890" s="21">
        <v>98</v>
      </c>
      <c r="O890" s="21">
        <v>1</v>
      </c>
      <c r="P890" s="21">
        <v>13</v>
      </c>
      <c r="R890" s="25">
        <v>0.64396849854491489</v>
      </c>
      <c r="S890" s="25">
        <v>0.75</v>
      </c>
      <c r="T890" s="25">
        <v>0.48492124636228728</v>
      </c>
    </row>
    <row r="891" spans="1:20" ht="75">
      <c r="A891" s="21" t="s">
        <v>2308</v>
      </c>
      <c r="B891" s="21" t="s">
        <v>21</v>
      </c>
      <c r="C891" s="17">
        <f t="shared" si="26"/>
        <v>4</v>
      </c>
      <c r="D891" s="21" t="s">
        <v>42</v>
      </c>
      <c r="E891" s="25">
        <f t="shared" si="27"/>
        <v>4</v>
      </c>
      <c r="F891" s="26" t="s">
        <v>160</v>
      </c>
      <c r="G891" s="23">
        <v>51</v>
      </c>
      <c r="H891" s="21">
        <v>8.39127038223186E-3</v>
      </c>
      <c r="I891" s="17">
        <v>1</v>
      </c>
      <c r="J891" s="37">
        <v>43061</v>
      </c>
      <c r="K891" s="67">
        <v>0</v>
      </c>
      <c r="L891" s="17" t="s">
        <v>2381</v>
      </c>
      <c r="M891" s="25" t="s">
        <v>2382</v>
      </c>
      <c r="N891" s="21">
        <v>96</v>
      </c>
      <c r="O891" s="21">
        <v>1</v>
      </c>
      <c r="P891" s="21">
        <v>2</v>
      </c>
      <c r="R891" s="25">
        <v>0.76918779643582313</v>
      </c>
      <c r="S891" s="25">
        <v>0.75</v>
      </c>
      <c r="T891" s="25">
        <v>0.79796949108955784</v>
      </c>
    </row>
    <row r="892" spans="1:20" ht="75">
      <c r="A892" s="21" t="s">
        <v>2308</v>
      </c>
      <c r="B892" s="21" t="s">
        <v>21</v>
      </c>
      <c r="C892" s="17">
        <f t="shared" si="26"/>
        <v>4</v>
      </c>
      <c r="D892" s="21" t="s">
        <v>42</v>
      </c>
      <c r="E892" s="25">
        <f t="shared" si="27"/>
        <v>4</v>
      </c>
      <c r="F892" s="26" t="s">
        <v>140</v>
      </c>
      <c r="G892" s="23">
        <v>58</v>
      </c>
      <c r="H892" s="21">
        <v>2.4954040566975401E-2</v>
      </c>
      <c r="I892" s="17">
        <v>1</v>
      </c>
      <c r="J892" s="37">
        <v>43058</v>
      </c>
      <c r="K892" s="67">
        <v>0</v>
      </c>
      <c r="L892" s="25" t="s">
        <v>2383</v>
      </c>
      <c r="M892" s="25" t="s">
        <v>2382</v>
      </c>
      <c r="N892" s="21">
        <v>96</v>
      </c>
      <c r="O892" s="21">
        <v>1</v>
      </c>
      <c r="P892" s="21">
        <v>3</v>
      </c>
      <c r="R892" s="25">
        <v>0.75102566813892135</v>
      </c>
      <c r="S892" s="25">
        <v>0.75</v>
      </c>
      <c r="T892" s="25">
        <v>0.75256417034730327</v>
      </c>
    </row>
    <row r="893" spans="1:20" ht="75">
      <c r="A893" s="21" t="s">
        <v>2308</v>
      </c>
      <c r="B893" s="21" t="s">
        <v>21</v>
      </c>
      <c r="C893" s="17">
        <f t="shared" si="26"/>
        <v>4</v>
      </c>
      <c r="D893" s="21" t="s">
        <v>17</v>
      </c>
      <c r="E893" s="25">
        <f t="shared" si="27"/>
        <v>6</v>
      </c>
      <c r="F893" s="25" t="s">
        <v>2384</v>
      </c>
      <c r="G893" s="23">
        <v>108</v>
      </c>
      <c r="H893" s="21">
        <v>4.7580092251463403E-2</v>
      </c>
      <c r="I893" s="17">
        <v>1</v>
      </c>
      <c r="J893" s="37">
        <v>43057</v>
      </c>
      <c r="K893" s="67">
        <v>0</v>
      </c>
      <c r="L893" s="25" t="s">
        <v>2385</v>
      </c>
      <c r="M893" s="25" t="s">
        <v>2382</v>
      </c>
      <c r="N893" s="21">
        <v>96</v>
      </c>
      <c r="O893" s="21">
        <v>1</v>
      </c>
      <c r="P893" s="21">
        <v>4</v>
      </c>
      <c r="R893" s="25">
        <v>0.78071428571428569</v>
      </c>
      <c r="S893" s="25">
        <v>0.82500000000000007</v>
      </c>
      <c r="T893" s="25">
        <v>0.7142857142857143</v>
      </c>
    </row>
    <row r="894" spans="1:20" ht="105">
      <c r="A894" s="21" t="s">
        <v>2308</v>
      </c>
      <c r="B894" s="21" t="s">
        <v>21</v>
      </c>
      <c r="C894" s="17">
        <f t="shared" si="26"/>
        <v>4</v>
      </c>
      <c r="D894" s="21" t="s">
        <v>17</v>
      </c>
      <c r="E894" s="25">
        <f t="shared" si="27"/>
        <v>6</v>
      </c>
      <c r="F894" s="25" t="s">
        <v>2386</v>
      </c>
      <c r="G894" s="23">
        <v>121</v>
      </c>
      <c r="H894" s="21">
        <v>1.0113556436878201E-3</v>
      </c>
      <c r="I894" s="17">
        <v>1</v>
      </c>
      <c r="J894" s="37">
        <v>43055</v>
      </c>
      <c r="K894" s="67">
        <v>0</v>
      </c>
      <c r="L894" s="25" t="s">
        <v>2387</v>
      </c>
      <c r="M894" s="25" t="s">
        <v>2141</v>
      </c>
      <c r="N894" s="21">
        <v>134</v>
      </c>
      <c r="O894" s="21">
        <v>1</v>
      </c>
      <c r="P894" s="21">
        <v>4</v>
      </c>
      <c r="R894" s="25">
        <v>0.69480519480519476</v>
      </c>
      <c r="S894" s="25">
        <v>0.68181818181818177</v>
      </c>
      <c r="T894" s="25">
        <v>0.7142857142857143</v>
      </c>
    </row>
    <row r="895" spans="1:20" ht="75">
      <c r="A895" s="21" t="s">
        <v>2308</v>
      </c>
      <c r="B895" s="21" t="s">
        <v>25</v>
      </c>
      <c r="C895" s="17">
        <f t="shared" si="26"/>
        <v>5</v>
      </c>
      <c r="D895" s="21" t="s">
        <v>17</v>
      </c>
      <c r="E895" s="25">
        <f t="shared" si="27"/>
        <v>6</v>
      </c>
      <c r="F895" s="17" t="s">
        <v>2388</v>
      </c>
      <c r="G895" s="23">
        <v>77</v>
      </c>
      <c r="H895" s="21">
        <v>8.2688305874343299E-3</v>
      </c>
      <c r="I895" s="17">
        <v>1</v>
      </c>
      <c r="J895" s="37">
        <v>43046</v>
      </c>
      <c r="K895" s="67">
        <v>1</v>
      </c>
      <c r="L895" s="25" t="s">
        <v>2389</v>
      </c>
      <c r="M895" s="25" t="s">
        <v>2390</v>
      </c>
      <c r="N895" s="21">
        <v>96</v>
      </c>
      <c r="O895" s="21">
        <v>2</v>
      </c>
      <c r="P895" s="21">
        <v>2</v>
      </c>
      <c r="R895" s="25">
        <v>0.72827870552673224</v>
      </c>
      <c r="S895" s="25">
        <v>0.68181818181818177</v>
      </c>
      <c r="T895" s="25">
        <v>0.79796949108955784</v>
      </c>
    </row>
    <row r="896" spans="1:20" ht="150">
      <c r="A896" s="21" t="s">
        <v>2308</v>
      </c>
      <c r="B896" s="21" t="s">
        <v>21</v>
      </c>
      <c r="C896" s="17">
        <f t="shared" si="26"/>
        <v>4</v>
      </c>
      <c r="D896" s="21" t="s">
        <v>713</v>
      </c>
      <c r="E896" s="25">
        <f t="shared" si="27"/>
        <v>3</v>
      </c>
      <c r="F896" s="25" t="s">
        <v>2391</v>
      </c>
      <c r="G896" s="23">
        <v>261</v>
      </c>
      <c r="H896" s="21">
        <v>0</v>
      </c>
      <c r="I896" s="17">
        <v>1</v>
      </c>
      <c r="J896" s="37">
        <v>43013</v>
      </c>
      <c r="K896" s="67">
        <v>0</v>
      </c>
      <c r="L896" s="25" t="s">
        <v>2392</v>
      </c>
      <c r="M896" s="25" t="s">
        <v>2393</v>
      </c>
      <c r="N896" s="21">
        <v>117</v>
      </c>
      <c r="O896" s="21">
        <v>3</v>
      </c>
      <c r="P896" s="21">
        <v>14</v>
      </c>
      <c r="R896" s="25">
        <v>0.63619100647006044</v>
      </c>
      <c r="S896" s="25">
        <v>0.75</v>
      </c>
      <c r="T896" s="25">
        <v>0.46547751617515121</v>
      </c>
    </row>
    <row r="897" spans="1:20" ht="45">
      <c r="A897" s="21" t="s">
        <v>2308</v>
      </c>
      <c r="B897" s="21" t="s">
        <v>21</v>
      </c>
      <c r="C897" s="17">
        <f t="shared" si="26"/>
        <v>4</v>
      </c>
      <c r="D897" s="21" t="s">
        <v>17</v>
      </c>
      <c r="E897" s="25">
        <f t="shared" si="27"/>
        <v>6</v>
      </c>
      <c r="F897" s="26" t="s">
        <v>2394</v>
      </c>
      <c r="G897" s="23">
        <v>80</v>
      </c>
      <c r="H897" s="21">
        <v>0.58536157643712405</v>
      </c>
      <c r="I897" s="17">
        <v>1</v>
      </c>
      <c r="J897" s="37">
        <v>42990</v>
      </c>
      <c r="K897" s="67">
        <v>0</v>
      </c>
      <c r="L897" s="25" t="s">
        <v>2395</v>
      </c>
      <c r="M897" s="25" t="s">
        <v>2396</v>
      </c>
      <c r="N897" s="21">
        <v>26</v>
      </c>
      <c r="O897" s="21">
        <v>1</v>
      </c>
      <c r="P897" s="21">
        <v>3</v>
      </c>
      <c r="R897" s="25">
        <v>0.67292649458520226</v>
      </c>
      <c r="S897" s="25">
        <v>0.61983471074380159</v>
      </c>
      <c r="T897" s="25">
        <v>0.75256417034730327</v>
      </c>
    </row>
    <row r="898" spans="1:20" ht="75">
      <c r="A898" s="21" t="s">
        <v>2308</v>
      </c>
      <c r="B898" s="21" t="s">
        <v>21</v>
      </c>
      <c r="C898" s="17">
        <f t="shared" si="26"/>
        <v>4</v>
      </c>
      <c r="D898" s="21" t="s">
        <v>17</v>
      </c>
      <c r="E898" s="25">
        <f t="shared" si="27"/>
        <v>6</v>
      </c>
      <c r="F898" s="17" t="s">
        <v>2397</v>
      </c>
      <c r="G898" s="23">
        <v>86</v>
      </c>
      <c r="H898" s="21">
        <v>1.08376196371607E-5</v>
      </c>
      <c r="I898" s="17">
        <v>1</v>
      </c>
      <c r="J898" s="37">
        <v>42989</v>
      </c>
      <c r="K898" s="67">
        <v>0</v>
      </c>
      <c r="L898" s="25" t="s">
        <v>2398</v>
      </c>
      <c r="M898" s="25" t="s">
        <v>2399</v>
      </c>
      <c r="N898" s="21">
        <v>91</v>
      </c>
      <c r="O898" s="21">
        <v>1</v>
      </c>
      <c r="P898" s="21">
        <v>2</v>
      </c>
      <c r="R898" s="25">
        <v>0.81418779643582317</v>
      </c>
      <c r="S898" s="25">
        <v>0.82500000000000007</v>
      </c>
      <c r="T898" s="25">
        <v>0.79796949108955784</v>
      </c>
    </row>
    <row r="899" spans="1:20" ht="45">
      <c r="A899" s="21" t="s">
        <v>2308</v>
      </c>
      <c r="B899" s="21" t="s">
        <v>21</v>
      </c>
      <c r="C899" s="17">
        <f t="shared" ref="C899:C962" si="28">_xlfn.IFS(B899="建议",1,B899="举报",2,B899="求助",3,B899="投诉",4,B899="咨询",5)</f>
        <v>4</v>
      </c>
      <c r="D899" s="21" t="s">
        <v>42</v>
      </c>
      <c r="E899" s="25">
        <f t="shared" ref="E899:E962" si="29">_xlfn.IFS(D899="12345app",1,D899="e福州app",2,D899="qq",3,D899="电话",4,D899="短信",5,D899="网站",6,D899="微博",7,D899="微信",8,D899="邮件",9)</f>
        <v>4</v>
      </c>
      <c r="F899" s="17" t="s">
        <v>2400</v>
      </c>
      <c r="G899" s="23">
        <v>25</v>
      </c>
      <c r="H899" s="21">
        <v>8.0536755067527194E-2</v>
      </c>
      <c r="I899" s="17">
        <v>1</v>
      </c>
      <c r="J899" s="37">
        <v>42988</v>
      </c>
      <c r="K899" s="67">
        <v>0</v>
      </c>
      <c r="L899" s="26" t="s">
        <v>2401</v>
      </c>
      <c r="M899" s="25" t="s">
        <v>2402</v>
      </c>
      <c r="N899" s="21">
        <v>63</v>
      </c>
      <c r="O899" s="21">
        <v>2</v>
      </c>
      <c r="P899" s="21">
        <v>14</v>
      </c>
      <c r="R899" s="25">
        <v>0.63619100647006044</v>
      </c>
      <c r="S899" s="25">
        <v>0.75</v>
      </c>
      <c r="T899" s="25">
        <v>0.46547751617515121</v>
      </c>
    </row>
    <row r="900" spans="1:20" ht="75">
      <c r="A900" s="21" t="s">
        <v>2308</v>
      </c>
      <c r="B900" s="21" t="s">
        <v>21</v>
      </c>
      <c r="C900" s="17">
        <f t="shared" si="28"/>
        <v>4</v>
      </c>
      <c r="D900" s="21" t="s">
        <v>17</v>
      </c>
      <c r="E900" s="25">
        <f t="shared" si="29"/>
        <v>6</v>
      </c>
      <c r="F900" s="25" t="s">
        <v>2403</v>
      </c>
      <c r="G900" s="23">
        <v>136</v>
      </c>
      <c r="H900" s="21">
        <v>0.19213054869539101</v>
      </c>
      <c r="I900" s="17">
        <v>1</v>
      </c>
      <c r="J900" s="37">
        <v>42987</v>
      </c>
      <c r="K900" s="67">
        <v>0</v>
      </c>
      <c r="L900" s="25" t="s">
        <v>2404</v>
      </c>
      <c r="M900" s="25" t="s">
        <v>2399</v>
      </c>
      <c r="N900" s="21">
        <v>91</v>
      </c>
      <c r="O900" s="21">
        <v>1</v>
      </c>
      <c r="P900" s="21">
        <v>4</v>
      </c>
      <c r="R900" s="25">
        <v>0.78071428571428569</v>
      </c>
      <c r="S900" s="25">
        <v>0.82500000000000007</v>
      </c>
      <c r="T900" s="25">
        <v>0.7142857142857143</v>
      </c>
    </row>
    <row r="901" spans="1:20" ht="75">
      <c r="A901" s="21" t="s">
        <v>2308</v>
      </c>
      <c r="B901" s="21" t="s">
        <v>21</v>
      </c>
      <c r="C901" s="17">
        <f t="shared" si="28"/>
        <v>4</v>
      </c>
      <c r="D901" s="21" t="s">
        <v>42</v>
      </c>
      <c r="E901" s="25">
        <f t="shared" si="29"/>
        <v>4</v>
      </c>
      <c r="F901" s="26" t="s">
        <v>119</v>
      </c>
      <c r="G901" s="23">
        <v>35</v>
      </c>
      <c r="H901" s="21">
        <v>1.4597155133514899E-2</v>
      </c>
      <c r="I901" s="17">
        <v>1</v>
      </c>
      <c r="J901" s="37">
        <v>42987</v>
      </c>
      <c r="K901" s="67">
        <v>0</v>
      </c>
      <c r="L901" s="26" t="s">
        <v>2405</v>
      </c>
      <c r="M901" s="25" t="s">
        <v>2399</v>
      </c>
      <c r="N901" s="21">
        <v>91</v>
      </c>
      <c r="O901" s="21">
        <v>1</v>
      </c>
      <c r="P901" s="21">
        <v>8</v>
      </c>
      <c r="R901" s="25">
        <v>0.73337559287164633</v>
      </c>
      <c r="S901" s="25">
        <v>0.82500000000000007</v>
      </c>
      <c r="T901" s="25">
        <v>0.59593898217911567</v>
      </c>
    </row>
    <row r="902" spans="1:20" ht="75">
      <c r="A902" s="21" t="s">
        <v>2308</v>
      </c>
      <c r="B902" s="21" t="s">
        <v>21</v>
      </c>
      <c r="C902" s="17">
        <f t="shared" si="28"/>
        <v>4</v>
      </c>
      <c r="D902" s="21" t="s">
        <v>17</v>
      </c>
      <c r="E902" s="25">
        <f t="shared" si="29"/>
        <v>6</v>
      </c>
      <c r="F902" s="17" t="s">
        <v>2406</v>
      </c>
      <c r="G902" s="23">
        <v>98</v>
      </c>
      <c r="H902" s="21">
        <v>1.57627150621842E-3</v>
      </c>
      <c r="I902" s="17">
        <v>1</v>
      </c>
      <c r="J902" s="37">
        <v>42986</v>
      </c>
      <c r="K902" s="67">
        <v>0</v>
      </c>
      <c r="L902" s="25" t="s">
        <v>2407</v>
      </c>
      <c r="M902" s="25" t="s">
        <v>2399</v>
      </c>
      <c r="N902" s="21">
        <v>91</v>
      </c>
      <c r="O902" s="21">
        <v>1</v>
      </c>
      <c r="P902" s="21">
        <v>9</v>
      </c>
      <c r="R902" s="25">
        <v>0.50798602394804826</v>
      </c>
      <c r="S902" s="25">
        <v>0.46569099229436622</v>
      </c>
      <c r="T902" s="25">
        <v>0.5714285714285714</v>
      </c>
    </row>
    <row r="903" spans="1:20" ht="120">
      <c r="A903" s="21" t="s">
        <v>2308</v>
      </c>
      <c r="B903" s="21" t="s">
        <v>21</v>
      </c>
      <c r="C903" s="17">
        <f t="shared" si="28"/>
        <v>4</v>
      </c>
      <c r="D903" s="21" t="s">
        <v>17</v>
      </c>
      <c r="E903" s="25">
        <f t="shared" si="29"/>
        <v>6</v>
      </c>
      <c r="F903" s="25" t="s">
        <v>2408</v>
      </c>
      <c r="G903" s="23">
        <v>119</v>
      </c>
      <c r="H903" s="21">
        <v>1.98167386944448E-8</v>
      </c>
      <c r="I903" s="17">
        <v>1</v>
      </c>
      <c r="J903" s="37">
        <v>42986</v>
      </c>
      <c r="K903" s="67">
        <v>0</v>
      </c>
      <c r="L903" s="25" t="s">
        <v>2409</v>
      </c>
      <c r="M903" s="25" t="s">
        <v>2410</v>
      </c>
      <c r="N903" s="21">
        <v>166</v>
      </c>
      <c r="O903" s="21">
        <v>1</v>
      </c>
      <c r="P903" s="21">
        <v>4</v>
      </c>
      <c r="R903" s="25">
        <v>0.59307034062856745</v>
      </c>
      <c r="S903" s="25">
        <v>0.51226009152380281</v>
      </c>
      <c r="T903" s="25">
        <v>0.7142857142857143</v>
      </c>
    </row>
    <row r="904" spans="1:20" ht="60">
      <c r="A904" s="21" t="s">
        <v>2308</v>
      </c>
      <c r="B904" s="21" t="s">
        <v>21</v>
      </c>
      <c r="C904" s="17">
        <f t="shared" si="28"/>
        <v>4</v>
      </c>
      <c r="D904" s="21" t="s">
        <v>42</v>
      </c>
      <c r="E904" s="25">
        <f t="shared" si="29"/>
        <v>4</v>
      </c>
      <c r="F904" s="26" t="s">
        <v>160</v>
      </c>
      <c r="G904" s="23">
        <v>40</v>
      </c>
      <c r="H904" s="21">
        <v>0.108337441011173</v>
      </c>
      <c r="I904" s="17">
        <v>1</v>
      </c>
      <c r="J904" s="37">
        <v>42985</v>
      </c>
      <c r="K904" s="67">
        <v>0</v>
      </c>
      <c r="L904" s="25" t="s">
        <v>2411</v>
      </c>
      <c r="M904" s="25" t="s">
        <v>2412</v>
      </c>
      <c r="N904" s="21">
        <v>77</v>
      </c>
      <c r="O904" s="21">
        <v>1</v>
      </c>
      <c r="P904" s="21">
        <v>5</v>
      </c>
      <c r="R904" s="25">
        <v>0.76722468700001201</v>
      </c>
      <c r="S904" s="25">
        <v>0.82500000000000007</v>
      </c>
      <c r="T904" s="25">
        <v>0.68056171750003003</v>
      </c>
    </row>
    <row r="905" spans="1:20" ht="60">
      <c r="A905" s="21" t="s">
        <v>2308</v>
      </c>
      <c r="B905" s="21" t="s">
        <v>1076</v>
      </c>
      <c r="C905" s="17">
        <f t="shared" si="28"/>
        <v>2</v>
      </c>
      <c r="D905" s="21" t="s">
        <v>42</v>
      </c>
      <c r="E905" s="25">
        <f t="shared" si="29"/>
        <v>4</v>
      </c>
      <c r="F905" s="26" t="s">
        <v>2413</v>
      </c>
      <c r="G905" s="23">
        <v>24</v>
      </c>
      <c r="H905" s="21">
        <v>2.3795612069461701E-2</v>
      </c>
      <c r="I905" s="17">
        <v>1</v>
      </c>
      <c r="J905" s="38">
        <v>42528</v>
      </c>
      <c r="K905" s="68">
        <v>0</v>
      </c>
      <c r="L905" s="17" t="s">
        <v>2414</v>
      </c>
      <c r="M905" s="25" t="s">
        <v>2415</v>
      </c>
      <c r="N905" s="21">
        <v>77</v>
      </c>
      <c r="O905" s="21">
        <v>3</v>
      </c>
      <c r="P905" s="21">
        <v>28</v>
      </c>
      <c r="R905" s="25">
        <v>0.59262842159261819</v>
      </c>
      <c r="S905" s="25">
        <v>0.82500000000000007</v>
      </c>
      <c r="T905" s="25">
        <v>0.24407105398154549</v>
      </c>
    </row>
    <row r="906" spans="1:20" ht="30">
      <c r="A906" s="21" t="s">
        <v>2416</v>
      </c>
      <c r="B906" s="21" t="s">
        <v>21</v>
      </c>
      <c r="C906" s="17">
        <f t="shared" si="28"/>
        <v>4</v>
      </c>
      <c r="D906" s="21" t="s">
        <v>42</v>
      </c>
      <c r="E906" s="25">
        <f t="shared" si="29"/>
        <v>4</v>
      </c>
      <c r="F906" s="26" t="s">
        <v>295</v>
      </c>
      <c r="G906" s="23">
        <v>38</v>
      </c>
      <c r="H906" s="21">
        <v>9.2437408103113697E-2</v>
      </c>
      <c r="I906" s="17">
        <v>1</v>
      </c>
      <c r="J906" s="37">
        <v>43170</v>
      </c>
      <c r="K906" s="67">
        <v>0</v>
      </c>
      <c r="L906" s="26" t="s">
        <v>2417</v>
      </c>
      <c r="M906" s="25" t="s">
        <v>2418</v>
      </c>
      <c r="N906" s="21">
        <v>47</v>
      </c>
      <c r="O906" s="21">
        <v>1</v>
      </c>
      <c r="P906" s="21">
        <v>2</v>
      </c>
      <c r="R906" s="25">
        <v>0.76918779643582313</v>
      </c>
      <c r="S906" s="25">
        <v>0.75</v>
      </c>
      <c r="T906" s="25">
        <v>0.79796949108955784</v>
      </c>
    </row>
    <row r="907" spans="1:20" ht="90">
      <c r="A907" s="21" t="s">
        <v>2416</v>
      </c>
      <c r="B907" s="21" t="s">
        <v>21</v>
      </c>
      <c r="C907" s="17">
        <f t="shared" si="28"/>
        <v>4</v>
      </c>
      <c r="D907" s="21" t="s">
        <v>17</v>
      </c>
      <c r="E907" s="25">
        <f t="shared" si="29"/>
        <v>6</v>
      </c>
      <c r="F907" s="25" t="s">
        <v>2419</v>
      </c>
      <c r="G907" s="23">
        <v>166</v>
      </c>
      <c r="H907" s="21">
        <v>8.5709217501062098E-14</v>
      </c>
      <c r="I907" s="17">
        <v>1</v>
      </c>
      <c r="J907" s="37">
        <v>43088</v>
      </c>
      <c r="K907" s="67">
        <v>0</v>
      </c>
      <c r="L907" s="25" t="s">
        <v>2420</v>
      </c>
      <c r="M907" s="25" t="s">
        <v>2421</v>
      </c>
      <c r="N907" s="21">
        <v>131</v>
      </c>
      <c r="O907" s="21">
        <v>1</v>
      </c>
      <c r="P907" s="21">
        <v>3</v>
      </c>
      <c r="R907" s="25">
        <v>0.53194682134273918</v>
      </c>
      <c r="S907" s="25">
        <v>0.38486858867302992</v>
      </c>
      <c r="T907" s="25">
        <v>0.75256417034730327</v>
      </c>
    </row>
    <row r="908" spans="1:20" ht="240">
      <c r="A908" s="21" t="s">
        <v>2416</v>
      </c>
      <c r="B908" s="21" t="s">
        <v>21</v>
      </c>
      <c r="C908" s="17">
        <f t="shared" si="28"/>
        <v>4</v>
      </c>
      <c r="D908" s="21" t="s">
        <v>17</v>
      </c>
      <c r="E908" s="25">
        <f t="shared" si="29"/>
        <v>6</v>
      </c>
      <c r="F908" s="25" t="s">
        <v>2422</v>
      </c>
      <c r="G908" s="23">
        <v>463</v>
      </c>
      <c r="H908" s="21">
        <v>0</v>
      </c>
      <c r="I908" s="17">
        <v>1</v>
      </c>
      <c r="J908" s="37">
        <v>43088</v>
      </c>
      <c r="K908" s="67">
        <v>0</v>
      </c>
      <c r="L908" s="25" t="s">
        <v>2423</v>
      </c>
      <c r="M908" s="25" t="s">
        <v>2421</v>
      </c>
      <c r="N908" s="21">
        <v>131</v>
      </c>
      <c r="O908" s="21">
        <v>1</v>
      </c>
      <c r="P908" s="21">
        <v>3</v>
      </c>
      <c r="R908" s="25">
        <v>0.55503893666312099</v>
      </c>
      <c r="S908" s="25">
        <v>0.42335544754033277</v>
      </c>
      <c r="T908" s="25">
        <v>0.75256417034730327</v>
      </c>
    </row>
    <row r="909" spans="1:20" ht="105">
      <c r="A909" s="21" t="s">
        <v>2416</v>
      </c>
      <c r="B909" s="21" t="s">
        <v>21</v>
      </c>
      <c r="C909" s="17">
        <f t="shared" si="28"/>
        <v>4</v>
      </c>
      <c r="D909" s="21" t="s">
        <v>17</v>
      </c>
      <c r="E909" s="25">
        <f t="shared" si="29"/>
        <v>6</v>
      </c>
      <c r="F909" s="25" t="s">
        <v>2424</v>
      </c>
      <c r="G909" s="23">
        <v>202</v>
      </c>
      <c r="H909" s="21">
        <v>3.1907809727726999E-13</v>
      </c>
      <c r="I909" s="17">
        <v>1</v>
      </c>
      <c r="J909" s="37">
        <v>43071</v>
      </c>
      <c r="K909" s="67">
        <v>0</v>
      </c>
      <c r="L909" s="25" t="s">
        <v>2425</v>
      </c>
      <c r="M909" s="25" t="s">
        <v>2426</v>
      </c>
      <c r="N909" s="21">
        <v>138</v>
      </c>
      <c r="O909" s="21">
        <v>1</v>
      </c>
      <c r="P909" s="21">
        <v>16</v>
      </c>
      <c r="R909" s="25">
        <v>0.54332939787485235</v>
      </c>
      <c r="S909" s="25">
        <v>0.61983471074380159</v>
      </c>
      <c r="T909" s="25">
        <v>0.4285714285714286</v>
      </c>
    </row>
    <row r="910" spans="1:20" ht="105">
      <c r="A910" s="21" t="s">
        <v>2416</v>
      </c>
      <c r="B910" s="21" t="s">
        <v>21</v>
      </c>
      <c r="C910" s="17">
        <f t="shared" si="28"/>
        <v>4</v>
      </c>
      <c r="D910" s="21" t="s">
        <v>17</v>
      </c>
      <c r="E910" s="25">
        <f t="shared" si="29"/>
        <v>6</v>
      </c>
      <c r="F910" s="25" t="s">
        <v>2427</v>
      </c>
      <c r="G910" s="23">
        <v>115</v>
      </c>
      <c r="H910" s="21">
        <v>5.3440467925325299E-6</v>
      </c>
      <c r="I910" s="17">
        <v>1</v>
      </c>
      <c r="J910" s="37">
        <v>43062</v>
      </c>
      <c r="K910" s="67">
        <v>0</v>
      </c>
      <c r="L910" s="25" t="s">
        <v>2428</v>
      </c>
      <c r="M910" s="25" t="s">
        <v>2429</v>
      </c>
      <c r="N910" s="21">
        <v>154</v>
      </c>
      <c r="O910" s="21">
        <v>1</v>
      </c>
      <c r="P910" s="21">
        <v>1</v>
      </c>
      <c r="R910" s="25">
        <v>0.83785714285714286</v>
      </c>
      <c r="S910" s="25">
        <v>0.82500000000000007</v>
      </c>
      <c r="T910" s="25">
        <v>0.85714285714285721</v>
      </c>
    </row>
    <row r="911" spans="1:20" ht="120">
      <c r="A911" s="21" t="s">
        <v>2416</v>
      </c>
      <c r="B911" s="21" t="s">
        <v>21</v>
      </c>
      <c r="C911" s="17">
        <f t="shared" si="28"/>
        <v>4</v>
      </c>
      <c r="D911" s="21" t="s">
        <v>17</v>
      </c>
      <c r="E911" s="25">
        <f t="shared" si="29"/>
        <v>6</v>
      </c>
      <c r="F911" s="25" t="s">
        <v>2430</v>
      </c>
      <c r="G911" s="23">
        <v>79</v>
      </c>
      <c r="H911" s="21">
        <v>5.3716963407198799E-3</v>
      </c>
      <c r="I911" s="17">
        <v>1</v>
      </c>
      <c r="J911" s="41">
        <v>42868</v>
      </c>
      <c r="K911" s="69">
        <v>0</v>
      </c>
      <c r="L911" s="25" t="s">
        <v>2431</v>
      </c>
      <c r="M911" s="25" t="s">
        <v>2432</v>
      </c>
      <c r="N911" s="21">
        <v>180</v>
      </c>
      <c r="O911" s="21">
        <v>3</v>
      </c>
      <c r="P911" s="21">
        <v>20</v>
      </c>
      <c r="R911" s="25">
        <v>0.51635020044630497</v>
      </c>
      <c r="S911" s="25">
        <v>0.61983471074380159</v>
      </c>
      <c r="T911" s="25">
        <v>0.36112343500006011</v>
      </c>
    </row>
    <row r="912" spans="1:20" ht="90">
      <c r="A912" s="21" t="s">
        <v>2416</v>
      </c>
      <c r="B912" s="21" t="s">
        <v>21</v>
      </c>
      <c r="C912" s="17">
        <f t="shared" si="28"/>
        <v>4</v>
      </c>
      <c r="D912" s="21" t="s">
        <v>728</v>
      </c>
      <c r="E912" s="25">
        <f t="shared" si="29"/>
        <v>9</v>
      </c>
      <c r="F912" s="25" t="s">
        <v>2433</v>
      </c>
      <c r="G912" s="23">
        <v>7</v>
      </c>
      <c r="H912" s="21">
        <v>0.53775071800738705</v>
      </c>
      <c r="I912" s="17">
        <v>1</v>
      </c>
      <c r="J912" s="37">
        <v>42443</v>
      </c>
      <c r="K912" s="67">
        <v>0</v>
      </c>
      <c r="L912" s="26" t="s">
        <v>2434</v>
      </c>
      <c r="M912" s="25" t="s">
        <v>2435</v>
      </c>
      <c r="N912" s="21">
        <v>119</v>
      </c>
      <c r="O912" s="21">
        <v>1</v>
      </c>
      <c r="P912" s="21">
        <v>10</v>
      </c>
      <c r="R912" s="25">
        <v>0.66929841941894974</v>
      </c>
      <c r="S912" s="25">
        <v>0.75</v>
      </c>
      <c r="T912" s="25">
        <v>0.54824604854737435</v>
      </c>
    </row>
    <row r="913" spans="1:20" ht="90">
      <c r="A913" s="21" t="s">
        <v>2436</v>
      </c>
      <c r="B913" s="21" t="s">
        <v>80</v>
      </c>
      <c r="C913" s="17">
        <f t="shared" si="28"/>
        <v>1</v>
      </c>
      <c r="D913" s="21" t="s">
        <v>17</v>
      </c>
      <c r="E913" s="25">
        <f t="shared" si="29"/>
        <v>6</v>
      </c>
      <c r="F913" s="33" t="s">
        <v>2437</v>
      </c>
      <c r="G913" s="23">
        <v>148</v>
      </c>
      <c r="H913" s="21">
        <v>0.99999999000627704</v>
      </c>
      <c r="I913" s="17">
        <v>1</v>
      </c>
      <c r="J913" s="30">
        <v>43795</v>
      </c>
      <c r="K913" s="73">
        <v>0</v>
      </c>
      <c r="L913" s="29" t="s">
        <v>2438</v>
      </c>
      <c r="M913" s="32" t="s">
        <v>2439</v>
      </c>
      <c r="N913" s="21">
        <v>86</v>
      </c>
      <c r="O913" s="21">
        <v>2</v>
      </c>
      <c r="P913" s="21">
        <v>9</v>
      </c>
      <c r="R913" s="25">
        <v>0.72357142857142853</v>
      </c>
      <c r="S913" s="25">
        <v>0.82500000000000007</v>
      </c>
      <c r="T913" s="25">
        <v>0.5714285714285714</v>
      </c>
    </row>
    <row r="914" spans="1:20" ht="90">
      <c r="A914" s="21" t="s">
        <v>2436</v>
      </c>
      <c r="B914" s="21" t="s">
        <v>21</v>
      </c>
      <c r="C914" s="17">
        <f t="shared" si="28"/>
        <v>4</v>
      </c>
      <c r="D914" s="21" t="s">
        <v>42</v>
      </c>
      <c r="E914" s="25">
        <f t="shared" si="29"/>
        <v>4</v>
      </c>
      <c r="F914" s="33" t="s">
        <v>300</v>
      </c>
      <c r="G914" s="23">
        <v>65</v>
      </c>
      <c r="H914" s="21">
        <v>5.6789271902457595E-4</v>
      </c>
      <c r="I914" s="17">
        <v>1</v>
      </c>
      <c r="J914" s="30">
        <v>43773</v>
      </c>
      <c r="K914" s="73">
        <v>0</v>
      </c>
      <c r="L914" s="29" t="s">
        <v>2440</v>
      </c>
      <c r="M914" s="32" t="s">
        <v>2441</v>
      </c>
      <c r="N914" s="21">
        <v>136</v>
      </c>
      <c r="O914" s="21">
        <v>1</v>
      </c>
      <c r="P914" s="21">
        <v>2</v>
      </c>
      <c r="R914" s="25">
        <v>0.81418779643582317</v>
      </c>
      <c r="S914" s="25">
        <v>0.82500000000000007</v>
      </c>
      <c r="T914" s="25">
        <v>0.79796949108955784</v>
      </c>
    </row>
    <row r="915" spans="1:20" ht="120">
      <c r="A915" s="21" t="s">
        <v>2436</v>
      </c>
      <c r="B915" s="21" t="s">
        <v>21</v>
      </c>
      <c r="C915" s="17">
        <f t="shared" si="28"/>
        <v>4</v>
      </c>
      <c r="D915" s="21" t="s">
        <v>17</v>
      </c>
      <c r="E915" s="25">
        <f t="shared" si="29"/>
        <v>6</v>
      </c>
      <c r="F915" s="29" t="s">
        <v>2442</v>
      </c>
      <c r="G915" s="23">
        <v>218</v>
      </c>
      <c r="H915" s="21">
        <v>1.7178303224341101E-9</v>
      </c>
      <c r="I915" s="17">
        <v>1</v>
      </c>
      <c r="J915" s="30">
        <v>43762</v>
      </c>
      <c r="K915" s="73">
        <v>1</v>
      </c>
      <c r="L915" s="29" t="s">
        <v>2443</v>
      </c>
      <c r="M915" s="32" t="s">
        <v>2444</v>
      </c>
      <c r="N915" s="21">
        <v>77</v>
      </c>
      <c r="O915" s="21">
        <v>2</v>
      </c>
      <c r="P915" s="21">
        <v>4</v>
      </c>
      <c r="R915" s="25">
        <v>0.65761511216056667</v>
      </c>
      <c r="S915" s="25">
        <v>0.61983471074380159</v>
      </c>
      <c r="T915" s="25">
        <v>0.7142857142857143</v>
      </c>
    </row>
    <row r="916" spans="1:20" ht="90">
      <c r="A916" s="21" t="s">
        <v>2436</v>
      </c>
      <c r="B916" s="21" t="s">
        <v>21</v>
      </c>
      <c r="C916" s="17">
        <f t="shared" si="28"/>
        <v>4</v>
      </c>
      <c r="D916" s="21" t="s">
        <v>183</v>
      </c>
      <c r="E916" s="25">
        <f t="shared" si="29"/>
        <v>2</v>
      </c>
      <c r="F916" s="33" t="s">
        <v>2445</v>
      </c>
      <c r="G916" s="23">
        <v>50</v>
      </c>
      <c r="H916" s="21">
        <v>7.4870103971591204E-2</v>
      </c>
      <c r="I916" s="17">
        <v>1</v>
      </c>
      <c r="J916" s="30">
        <v>43715</v>
      </c>
      <c r="K916" s="73">
        <v>1</v>
      </c>
      <c r="L916" s="29" t="s">
        <v>2446</v>
      </c>
      <c r="M916" s="32" t="s">
        <v>2447</v>
      </c>
      <c r="N916" s="21">
        <v>117</v>
      </c>
      <c r="O916" s="21">
        <v>1</v>
      </c>
      <c r="P916" s="21">
        <v>3</v>
      </c>
      <c r="R916" s="25">
        <v>0.71011657722983035</v>
      </c>
      <c r="S916" s="25">
        <v>0.68181818181818177</v>
      </c>
      <c r="T916" s="25">
        <v>0.75256417034730327</v>
      </c>
    </row>
    <row r="917" spans="1:20" ht="120">
      <c r="A917" s="21" t="s">
        <v>2436</v>
      </c>
      <c r="B917" s="21" t="s">
        <v>21</v>
      </c>
      <c r="C917" s="17">
        <f t="shared" si="28"/>
        <v>4</v>
      </c>
      <c r="D917" s="21" t="s">
        <v>17</v>
      </c>
      <c r="E917" s="25">
        <f t="shared" si="29"/>
        <v>6</v>
      </c>
      <c r="F917" s="29" t="s">
        <v>2448</v>
      </c>
      <c r="G917" s="23">
        <v>156</v>
      </c>
      <c r="H917" s="21">
        <v>3.4592434586922001E-5</v>
      </c>
      <c r="I917" s="17">
        <v>1</v>
      </c>
      <c r="J917" s="30">
        <v>43669</v>
      </c>
      <c r="K917" s="73">
        <v>0</v>
      </c>
      <c r="L917" s="29" t="s">
        <v>2449</v>
      </c>
      <c r="M917" s="32" t="s">
        <v>2450</v>
      </c>
      <c r="N917" s="21">
        <v>79</v>
      </c>
      <c r="O917" s="21">
        <v>2</v>
      </c>
      <c r="P917" s="21">
        <v>13</v>
      </c>
      <c r="R917" s="25">
        <v>0.68896849854491493</v>
      </c>
      <c r="S917" s="25">
        <v>0.82500000000000007</v>
      </c>
      <c r="T917" s="25">
        <v>0.48492124636228728</v>
      </c>
    </row>
    <row r="918" spans="1:20" ht="90">
      <c r="A918" s="21" t="s">
        <v>2436</v>
      </c>
      <c r="B918" s="21" t="s">
        <v>21</v>
      </c>
      <c r="C918" s="17">
        <f t="shared" si="28"/>
        <v>4</v>
      </c>
      <c r="D918" s="21" t="s">
        <v>183</v>
      </c>
      <c r="E918" s="25">
        <f t="shared" si="29"/>
        <v>2</v>
      </c>
      <c r="F918" s="29" t="s">
        <v>2445</v>
      </c>
      <c r="G918" s="23">
        <v>8</v>
      </c>
      <c r="H918" s="21">
        <v>0.44608263319172198</v>
      </c>
      <c r="I918" s="17">
        <v>1</v>
      </c>
      <c r="J918" s="30">
        <v>43655</v>
      </c>
      <c r="K918" s="74">
        <v>1</v>
      </c>
      <c r="L918" s="33" t="s">
        <v>2445</v>
      </c>
      <c r="M918" s="32" t="s">
        <v>2451</v>
      </c>
      <c r="N918" s="21">
        <v>118</v>
      </c>
      <c r="O918" s="21">
        <v>3</v>
      </c>
      <c r="P918" s="21">
        <v>28</v>
      </c>
      <c r="R918" s="25">
        <v>0.54762842159261815</v>
      </c>
      <c r="S918" s="25">
        <v>0.75</v>
      </c>
      <c r="T918" s="25">
        <v>0.24407105398154549</v>
      </c>
    </row>
    <row r="919" spans="1:20" ht="165">
      <c r="A919" s="21" t="s">
        <v>2436</v>
      </c>
      <c r="B919" s="21" t="s">
        <v>21</v>
      </c>
      <c r="C919" s="17">
        <f t="shared" si="28"/>
        <v>4</v>
      </c>
      <c r="D919" s="21" t="s">
        <v>183</v>
      </c>
      <c r="E919" s="25">
        <f t="shared" si="29"/>
        <v>2</v>
      </c>
      <c r="F919" s="33" t="s">
        <v>2452</v>
      </c>
      <c r="G919" s="23">
        <v>215</v>
      </c>
      <c r="H919" s="21">
        <v>9.5501384578256006E-13</v>
      </c>
      <c r="I919" s="17">
        <v>1</v>
      </c>
      <c r="J919" s="30">
        <v>43651</v>
      </c>
      <c r="K919" s="69">
        <v>1</v>
      </c>
      <c r="L919" s="17" t="s">
        <v>2453</v>
      </c>
      <c r="M919" s="32" t="s">
        <v>2454</v>
      </c>
      <c r="N919" s="21">
        <v>228</v>
      </c>
      <c r="O919" s="21">
        <v>1</v>
      </c>
      <c r="P919" s="21">
        <v>4</v>
      </c>
      <c r="R919" s="25">
        <v>0.73571428571428577</v>
      </c>
      <c r="S919" s="25">
        <v>0.75</v>
      </c>
      <c r="T919" s="25">
        <v>0.7142857142857143</v>
      </c>
    </row>
    <row r="920" spans="1:20" ht="180">
      <c r="A920" s="21" t="s">
        <v>2436</v>
      </c>
      <c r="B920" s="21" t="s">
        <v>80</v>
      </c>
      <c r="C920" s="17">
        <f t="shared" si="28"/>
        <v>1</v>
      </c>
      <c r="D920" s="21" t="s">
        <v>42</v>
      </c>
      <c r="E920" s="25">
        <f t="shared" si="29"/>
        <v>4</v>
      </c>
      <c r="F920" s="33" t="s">
        <v>2455</v>
      </c>
      <c r="G920" s="23">
        <v>57</v>
      </c>
      <c r="H920" s="21">
        <v>1.04823463817683E-4</v>
      </c>
      <c r="I920" s="17">
        <v>1</v>
      </c>
      <c r="J920" s="30">
        <v>43645</v>
      </c>
      <c r="K920" s="73">
        <v>0</v>
      </c>
      <c r="L920" s="29" t="s">
        <v>2456</v>
      </c>
      <c r="M920" s="32" t="s">
        <v>2457</v>
      </c>
      <c r="N920" s="21">
        <v>246</v>
      </c>
      <c r="O920" s="21">
        <v>2</v>
      </c>
      <c r="P920" s="21">
        <v>6</v>
      </c>
      <c r="R920" s="25">
        <v>0.71002915755524698</v>
      </c>
      <c r="S920" s="25">
        <v>0.75</v>
      </c>
      <c r="T920" s="25">
        <v>0.65007289388811751</v>
      </c>
    </row>
    <row r="921" spans="1:20" ht="75">
      <c r="A921" s="21" t="s">
        <v>2436</v>
      </c>
      <c r="B921" s="21" t="s">
        <v>80</v>
      </c>
      <c r="C921" s="17">
        <f t="shared" si="28"/>
        <v>1</v>
      </c>
      <c r="D921" s="21" t="s">
        <v>17</v>
      </c>
      <c r="E921" s="25">
        <f t="shared" si="29"/>
        <v>6</v>
      </c>
      <c r="F921" s="29" t="s">
        <v>2458</v>
      </c>
      <c r="G921" s="23">
        <v>138</v>
      </c>
      <c r="H921" s="21">
        <v>0.95010287859146003</v>
      </c>
      <c r="I921" s="17">
        <v>1</v>
      </c>
      <c r="J921" s="30">
        <v>43545</v>
      </c>
      <c r="K921" s="75">
        <v>1</v>
      </c>
      <c r="L921" s="32" t="s">
        <v>2459</v>
      </c>
      <c r="M921" s="32" t="s">
        <v>2460</v>
      </c>
      <c r="N921" s="21">
        <v>87</v>
      </c>
      <c r="O921" s="21">
        <v>1</v>
      </c>
      <c r="P921" s="21">
        <v>7</v>
      </c>
      <c r="R921" s="25">
        <v>0.69881421079630901</v>
      </c>
      <c r="S921" s="25">
        <v>0.75</v>
      </c>
      <c r="T921" s="25">
        <v>0.62203552699077269</v>
      </c>
    </row>
    <row r="922" spans="1:20" ht="240">
      <c r="A922" s="21" t="s">
        <v>2436</v>
      </c>
      <c r="B922" s="21" t="s">
        <v>21</v>
      </c>
      <c r="C922" s="17">
        <f t="shared" si="28"/>
        <v>4</v>
      </c>
      <c r="D922" s="21" t="s">
        <v>17</v>
      </c>
      <c r="E922" s="25">
        <f t="shared" si="29"/>
        <v>6</v>
      </c>
      <c r="F922" s="29" t="s">
        <v>2461</v>
      </c>
      <c r="G922" s="23">
        <v>384</v>
      </c>
      <c r="H922" s="21">
        <v>0.99997070857248604</v>
      </c>
      <c r="I922" s="17">
        <v>1</v>
      </c>
      <c r="J922" s="30">
        <v>43353</v>
      </c>
      <c r="K922" s="69">
        <v>0</v>
      </c>
      <c r="L922" s="17" t="s">
        <v>2462</v>
      </c>
      <c r="M922" s="32" t="s">
        <v>2463</v>
      </c>
      <c r="N922" s="21">
        <v>85</v>
      </c>
      <c r="O922" s="21">
        <v>1</v>
      </c>
      <c r="P922" s="21">
        <v>11</v>
      </c>
      <c r="R922" s="25">
        <v>0.46449185193246262</v>
      </c>
      <c r="S922" s="25">
        <v>0.42335544754033277</v>
      </c>
      <c r="T922" s="25">
        <v>0.52619645852065711</v>
      </c>
    </row>
    <row r="923" spans="1:20" ht="195">
      <c r="A923" s="21" t="s">
        <v>2436</v>
      </c>
      <c r="B923" s="21" t="s">
        <v>21</v>
      </c>
      <c r="C923" s="17">
        <f t="shared" si="28"/>
        <v>4</v>
      </c>
      <c r="D923" s="21" t="s">
        <v>17</v>
      </c>
      <c r="E923" s="25">
        <f t="shared" si="29"/>
        <v>6</v>
      </c>
      <c r="F923" s="29" t="s">
        <v>2464</v>
      </c>
      <c r="G923" s="23">
        <v>312</v>
      </c>
      <c r="H923" s="21">
        <v>0.98900321811355896</v>
      </c>
      <c r="I923" s="17">
        <v>1</v>
      </c>
      <c r="J923" s="30">
        <v>43335</v>
      </c>
      <c r="K923" s="69">
        <v>0</v>
      </c>
      <c r="L923" s="17" t="s">
        <v>2465</v>
      </c>
      <c r="M923" s="32" t="s">
        <v>2466</v>
      </c>
      <c r="N923" s="21">
        <v>49</v>
      </c>
      <c r="O923" s="21">
        <v>1</v>
      </c>
      <c r="P923" s="21">
        <v>11</v>
      </c>
      <c r="R923" s="25">
        <v>0.61956949249917193</v>
      </c>
      <c r="S923" s="25">
        <v>0.68181818181818177</v>
      </c>
      <c r="T923" s="25">
        <v>0.52619645852065711</v>
      </c>
    </row>
    <row r="924" spans="1:20" ht="60">
      <c r="A924" s="21" t="s">
        <v>2436</v>
      </c>
      <c r="B924" s="21" t="s">
        <v>21</v>
      </c>
      <c r="C924" s="17">
        <f t="shared" si="28"/>
        <v>4</v>
      </c>
      <c r="D924" s="21" t="s">
        <v>17</v>
      </c>
      <c r="E924" s="25">
        <f t="shared" si="29"/>
        <v>6</v>
      </c>
      <c r="F924" s="29" t="s">
        <v>2467</v>
      </c>
      <c r="G924" s="23">
        <v>91</v>
      </c>
      <c r="H924" s="21">
        <v>1.6639809158336401E-6</v>
      </c>
      <c r="I924" s="17">
        <v>1</v>
      </c>
      <c r="J924" s="30">
        <v>43313</v>
      </c>
      <c r="K924" s="73">
        <v>0</v>
      </c>
      <c r="L924" s="29" t="s">
        <v>2468</v>
      </c>
      <c r="M924" s="34" t="s">
        <v>2469</v>
      </c>
      <c r="N924" s="21">
        <v>16</v>
      </c>
      <c r="O924" s="21">
        <v>1</v>
      </c>
      <c r="P924" s="21">
        <v>1</v>
      </c>
      <c r="R924" s="25">
        <v>0.68094880326285279</v>
      </c>
      <c r="S924" s="25">
        <v>0.5634861006761831</v>
      </c>
      <c r="T924" s="25">
        <v>0.85714285714285721</v>
      </c>
    </row>
    <row r="925" spans="1:20" ht="60">
      <c r="A925" s="21" t="s">
        <v>2436</v>
      </c>
      <c r="B925" s="21" t="s">
        <v>21</v>
      </c>
      <c r="C925" s="17">
        <f t="shared" si="28"/>
        <v>4</v>
      </c>
      <c r="D925" s="21" t="s">
        <v>17</v>
      </c>
      <c r="E925" s="25">
        <f t="shared" si="29"/>
        <v>6</v>
      </c>
      <c r="F925" s="29" t="s">
        <v>2470</v>
      </c>
      <c r="G925" s="23">
        <v>90</v>
      </c>
      <c r="H925" s="21">
        <v>0.83901802142625903</v>
      </c>
      <c r="I925" s="17">
        <v>1</v>
      </c>
      <c r="J925" s="30">
        <v>43302</v>
      </c>
      <c r="K925" s="73">
        <v>0</v>
      </c>
      <c r="L925" s="29" t="s">
        <v>2471</v>
      </c>
      <c r="M925" s="32" t="s">
        <v>2472</v>
      </c>
      <c r="N925" s="21">
        <v>76</v>
      </c>
      <c r="O925" s="21">
        <v>2</v>
      </c>
      <c r="P925" s="21">
        <v>18</v>
      </c>
      <c r="R925" s="25">
        <v>0.49565504971317931</v>
      </c>
      <c r="S925" s="25">
        <v>0.5634861006761831</v>
      </c>
      <c r="T925" s="25">
        <v>0.39390847326867362</v>
      </c>
    </row>
    <row r="926" spans="1:20" ht="255">
      <c r="A926" s="21" t="s">
        <v>2436</v>
      </c>
      <c r="B926" s="21" t="s">
        <v>21</v>
      </c>
      <c r="C926" s="17">
        <f t="shared" si="28"/>
        <v>4</v>
      </c>
      <c r="D926" s="21" t="s">
        <v>42</v>
      </c>
      <c r="E926" s="25">
        <f t="shared" si="29"/>
        <v>4</v>
      </c>
      <c r="F926" s="33" t="s">
        <v>2473</v>
      </c>
      <c r="G926" s="23">
        <v>146</v>
      </c>
      <c r="H926" s="21">
        <v>2.2993526655212801E-4</v>
      </c>
      <c r="I926" s="17">
        <v>1</v>
      </c>
      <c r="J926" s="30">
        <v>43227</v>
      </c>
      <c r="K926" s="73">
        <v>0</v>
      </c>
      <c r="L926" s="29" t="s">
        <v>2474</v>
      </c>
      <c r="M926" s="32" t="s">
        <v>2475</v>
      </c>
      <c r="N926" s="21">
        <v>384</v>
      </c>
      <c r="O926" s="21">
        <v>3</v>
      </c>
      <c r="P926" s="21">
        <v>30</v>
      </c>
      <c r="R926" s="25">
        <v>0.53701568142561928</v>
      </c>
      <c r="S926" s="25">
        <v>0.75</v>
      </c>
      <c r="T926" s="25">
        <v>0.21753920356404841</v>
      </c>
    </row>
    <row r="927" spans="1:20" ht="150">
      <c r="A927" s="21" t="s">
        <v>2436</v>
      </c>
      <c r="B927" s="21" t="s">
        <v>21</v>
      </c>
      <c r="C927" s="17">
        <f t="shared" si="28"/>
        <v>4</v>
      </c>
      <c r="D927" s="21" t="s">
        <v>17</v>
      </c>
      <c r="E927" s="25">
        <f t="shared" si="29"/>
        <v>6</v>
      </c>
      <c r="F927" s="33" t="s">
        <v>2476</v>
      </c>
      <c r="G927" s="23">
        <v>198</v>
      </c>
      <c r="H927" s="21">
        <v>1.3211371804332401E-2</v>
      </c>
      <c r="I927" s="17">
        <v>1</v>
      </c>
      <c r="J927" s="30">
        <v>43222</v>
      </c>
      <c r="K927" s="69">
        <v>0</v>
      </c>
      <c r="L927" s="17" t="s">
        <v>2477</v>
      </c>
      <c r="M927" s="32" t="s">
        <v>2478</v>
      </c>
      <c r="N927" s="21">
        <v>67</v>
      </c>
      <c r="O927" s="21">
        <v>2</v>
      </c>
      <c r="P927" s="21">
        <v>13</v>
      </c>
      <c r="R927" s="25">
        <v>0.53206015895062486</v>
      </c>
      <c r="S927" s="25">
        <v>0.5634861006761831</v>
      </c>
      <c r="T927" s="25">
        <v>0.48492124636228728</v>
      </c>
    </row>
    <row r="928" spans="1:20" ht="285">
      <c r="A928" s="21" t="s">
        <v>2436</v>
      </c>
      <c r="B928" s="21" t="s">
        <v>21</v>
      </c>
      <c r="C928" s="17">
        <f t="shared" si="28"/>
        <v>4</v>
      </c>
      <c r="D928" s="21" t="s">
        <v>17</v>
      </c>
      <c r="E928" s="25">
        <f t="shared" si="29"/>
        <v>6</v>
      </c>
      <c r="F928" s="29" t="s">
        <v>2479</v>
      </c>
      <c r="G928" s="23">
        <v>497</v>
      </c>
      <c r="H928" s="21">
        <v>3.7971120248092602E-3</v>
      </c>
      <c r="I928" s="17">
        <v>1</v>
      </c>
      <c r="J928" s="30">
        <v>43219</v>
      </c>
      <c r="K928" s="69">
        <v>0</v>
      </c>
      <c r="L928" s="17" t="s">
        <v>2480</v>
      </c>
      <c r="M928" s="32" t="s">
        <v>2481</v>
      </c>
      <c r="N928" s="21">
        <v>298</v>
      </c>
      <c r="O928" s="21">
        <v>2</v>
      </c>
      <c r="P928" s="21">
        <v>4</v>
      </c>
      <c r="R928" s="25">
        <v>0.73571428571428577</v>
      </c>
      <c r="S928" s="25">
        <v>0.75</v>
      </c>
      <c r="T928" s="25">
        <v>0.7142857142857143</v>
      </c>
    </row>
    <row r="929" spans="1:20" ht="75">
      <c r="A929" s="21" t="s">
        <v>2436</v>
      </c>
      <c r="B929" s="21" t="s">
        <v>21</v>
      </c>
      <c r="C929" s="17">
        <f t="shared" si="28"/>
        <v>4</v>
      </c>
      <c r="D929" s="21" t="s">
        <v>17</v>
      </c>
      <c r="E929" s="25">
        <f t="shared" si="29"/>
        <v>6</v>
      </c>
      <c r="F929" s="33" t="s">
        <v>2482</v>
      </c>
      <c r="G929" s="23">
        <v>138</v>
      </c>
      <c r="H929" s="21">
        <v>0.39086632969851898</v>
      </c>
      <c r="I929" s="17">
        <v>1</v>
      </c>
      <c r="J929" s="30">
        <v>43123</v>
      </c>
      <c r="K929" s="75">
        <v>1</v>
      </c>
      <c r="L929" s="32" t="s">
        <v>2483</v>
      </c>
      <c r="M929" s="32" t="s">
        <v>2484</v>
      </c>
      <c r="N929" s="21">
        <v>95</v>
      </c>
      <c r="O929" s="21">
        <v>2</v>
      </c>
      <c r="P929" s="21">
        <v>8</v>
      </c>
      <c r="R929" s="25">
        <v>0.6102764193179272</v>
      </c>
      <c r="S929" s="25">
        <v>0.61983471074380159</v>
      </c>
      <c r="T929" s="25">
        <v>0.59593898217911567</v>
      </c>
    </row>
    <row r="930" spans="1:20" ht="75">
      <c r="A930" s="21" t="s">
        <v>2436</v>
      </c>
      <c r="B930" s="21" t="s">
        <v>21</v>
      </c>
      <c r="C930" s="17">
        <f t="shared" si="28"/>
        <v>4</v>
      </c>
      <c r="D930" s="21" t="s">
        <v>42</v>
      </c>
      <c r="E930" s="25">
        <f t="shared" si="29"/>
        <v>4</v>
      </c>
      <c r="F930" s="29" t="s">
        <v>2485</v>
      </c>
      <c r="G930" s="23">
        <v>126</v>
      </c>
      <c r="H930" s="21">
        <v>0.73286458000747601</v>
      </c>
      <c r="I930" s="17">
        <v>1</v>
      </c>
      <c r="J930" s="30">
        <v>43104</v>
      </c>
      <c r="K930" s="73">
        <v>1</v>
      </c>
      <c r="L930" s="29" t="s">
        <v>2486</v>
      </c>
      <c r="M930" s="32" t="s">
        <v>2487</v>
      </c>
      <c r="N930" s="21">
        <v>61</v>
      </c>
      <c r="O930" s="21">
        <v>2</v>
      </c>
      <c r="P930" s="21">
        <v>14</v>
      </c>
      <c r="R930" s="25">
        <v>0.55809183291634135</v>
      </c>
      <c r="S930" s="25">
        <v>0.61983471074380148</v>
      </c>
      <c r="T930" s="25">
        <v>0.46547751617515121</v>
      </c>
    </row>
    <row r="931" spans="1:20" ht="90">
      <c r="A931" s="21" t="s">
        <v>2436</v>
      </c>
      <c r="B931" s="21" t="s">
        <v>21</v>
      </c>
      <c r="C931" s="17">
        <f t="shared" si="28"/>
        <v>4</v>
      </c>
      <c r="D931" s="21" t="s">
        <v>42</v>
      </c>
      <c r="E931" s="25">
        <f t="shared" si="29"/>
        <v>4</v>
      </c>
      <c r="F931" s="33" t="s">
        <v>2488</v>
      </c>
      <c r="G931" s="23">
        <v>66</v>
      </c>
      <c r="H931" s="21">
        <v>0.69359931277544395</v>
      </c>
      <c r="I931" s="17">
        <v>1</v>
      </c>
      <c r="J931" s="30">
        <v>43081</v>
      </c>
      <c r="K931" s="73">
        <v>1</v>
      </c>
      <c r="L931" s="29" t="s">
        <v>2489</v>
      </c>
      <c r="M931" s="32" t="s">
        <v>2490</v>
      </c>
      <c r="N931" s="21">
        <v>123</v>
      </c>
      <c r="O931" s="21">
        <v>2</v>
      </c>
      <c r="P931" s="21">
        <v>14</v>
      </c>
      <c r="R931" s="25">
        <v>0.68119100647006048</v>
      </c>
      <c r="S931" s="25">
        <v>0.82500000000000007</v>
      </c>
      <c r="T931" s="25">
        <v>0.46547751617515121</v>
      </c>
    </row>
    <row r="932" spans="1:20" ht="270">
      <c r="A932" s="21" t="s">
        <v>2436</v>
      </c>
      <c r="B932" s="21" t="s">
        <v>21</v>
      </c>
      <c r="C932" s="17">
        <f t="shared" si="28"/>
        <v>4</v>
      </c>
      <c r="D932" s="21" t="s">
        <v>42</v>
      </c>
      <c r="E932" s="25">
        <f t="shared" si="29"/>
        <v>4</v>
      </c>
      <c r="F932" s="33" t="s">
        <v>2491</v>
      </c>
      <c r="G932" s="23">
        <v>176</v>
      </c>
      <c r="H932" s="21">
        <v>2.8408126772976099E-2</v>
      </c>
      <c r="I932" s="17">
        <v>1</v>
      </c>
      <c r="J932" s="30">
        <v>43073</v>
      </c>
      <c r="K932" s="73">
        <v>0</v>
      </c>
      <c r="L932" s="29" t="s">
        <v>2492</v>
      </c>
      <c r="M932" s="17" t="s">
        <v>2493</v>
      </c>
      <c r="N932" s="21">
        <v>344</v>
      </c>
      <c r="O932" s="21">
        <v>2</v>
      </c>
      <c r="P932" s="21">
        <v>17</v>
      </c>
      <c r="R932" s="25">
        <v>0.44380855962703908</v>
      </c>
      <c r="S932" s="25">
        <v>0.46569099229436622</v>
      </c>
      <c r="T932" s="25">
        <v>0.41098491062604853</v>
      </c>
    </row>
    <row r="933" spans="1:20" ht="60">
      <c r="A933" s="21" t="s">
        <v>2436</v>
      </c>
      <c r="B933" s="21" t="s">
        <v>21</v>
      </c>
      <c r="C933" s="17">
        <f t="shared" si="28"/>
        <v>4</v>
      </c>
      <c r="D933" s="21" t="s">
        <v>42</v>
      </c>
      <c r="E933" s="25">
        <f t="shared" si="29"/>
        <v>4</v>
      </c>
      <c r="F933" s="33" t="s">
        <v>2494</v>
      </c>
      <c r="G933" s="23">
        <v>69</v>
      </c>
      <c r="H933" s="21">
        <v>0.73962881123220803</v>
      </c>
      <c r="I933" s="17">
        <v>1</v>
      </c>
      <c r="J933" s="30">
        <v>43068</v>
      </c>
      <c r="K933" s="73">
        <v>0</v>
      </c>
      <c r="L933" s="29" t="s">
        <v>2495</v>
      </c>
      <c r="M933" s="32" t="s">
        <v>2496</v>
      </c>
      <c r="N933" s="21">
        <v>72</v>
      </c>
      <c r="O933" s="21">
        <v>2</v>
      </c>
      <c r="P933" s="21">
        <v>5</v>
      </c>
      <c r="R933" s="25">
        <v>0.72222468700001197</v>
      </c>
      <c r="S933" s="25">
        <v>0.75</v>
      </c>
      <c r="T933" s="25">
        <v>0.68056171750003003</v>
      </c>
    </row>
    <row r="934" spans="1:20" ht="225">
      <c r="A934" s="21" t="s">
        <v>2436</v>
      </c>
      <c r="B934" s="21" t="s">
        <v>21</v>
      </c>
      <c r="C934" s="17">
        <f t="shared" si="28"/>
        <v>4</v>
      </c>
      <c r="D934" s="21" t="s">
        <v>17</v>
      </c>
      <c r="E934" s="25">
        <f t="shared" si="29"/>
        <v>6</v>
      </c>
      <c r="F934" s="33" t="s">
        <v>2497</v>
      </c>
      <c r="G934" s="23">
        <v>203</v>
      </c>
      <c r="H934" s="21">
        <v>1.8912112114057901E-3</v>
      </c>
      <c r="I934" s="17">
        <v>1</v>
      </c>
      <c r="J934" s="30">
        <v>43034</v>
      </c>
      <c r="K934" s="73">
        <v>0</v>
      </c>
      <c r="L934" s="29" t="s">
        <v>2498</v>
      </c>
      <c r="M934" s="32" t="s">
        <v>2499</v>
      </c>
      <c r="N934" s="21">
        <v>286</v>
      </c>
      <c r="O934" s="21">
        <v>2</v>
      </c>
      <c r="P934" s="21">
        <v>14</v>
      </c>
      <c r="R934" s="25">
        <v>0.46560560184668021</v>
      </c>
      <c r="S934" s="25">
        <v>0.46569099229436622</v>
      </c>
      <c r="T934" s="25">
        <v>0.46547751617515121</v>
      </c>
    </row>
    <row r="935" spans="1:20" ht="180">
      <c r="A935" s="21" t="s">
        <v>2436</v>
      </c>
      <c r="B935" s="21" t="s">
        <v>21</v>
      </c>
      <c r="C935" s="17">
        <f t="shared" si="28"/>
        <v>4</v>
      </c>
      <c r="D935" s="21" t="s">
        <v>17</v>
      </c>
      <c r="E935" s="25">
        <f t="shared" si="29"/>
        <v>6</v>
      </c>
      <c r="F935" s="29" t="s">
        <v>2500</v>
      </c>
      <c r="G935" s="23">
        <v>187</v>
      </c>
      <c r="H935" s="21">
        <v>2.5663248148563001E-3</v>
      </c>
      <c r="I935" s="17">
        <v>1</v>
      </c>
      <c r="J935" s="30">
        <v>43034</v>
      </c>
      <c r="K935" s="73">
        <v>0</v>
      </c>
      <c r="L935" s="29" t="s">
        <v>2501</v>
      </c>
      <c r="M935" s="32" t="s">
        <v>2502</v>
      </c>
      <c r="N935" s="21">
        <v>212</v>
      </c>
      <c r="O935" s="21">
        <v>1</v>
      </c>
      <c r="P935" s="21">
        <v>19</v>
      </c>
      <c r="R935" s="25">
        <v>0.45827611528338602</v>
      </c>
      <c r="S935" s="25">
        <v>0.51226009152380281</v>
      </c>
      <c r="T935" s="25">
        <v>0.37730015092276081</v>
      </c>
    </row>
    <row r="936" spans="1:20" ht="255">
      <c r="A936" s="21" t="s">
        <v>2436</v>
      </c>
      <c r="B936" s="21" t="s">
        <v>21</v>
      </c>
      <c r="C936" s="17">
        <f t="shared" si="28"/>
        <v>4</v>
      </c>
      <c r="D936" s="21" t="s">
        <v>42</v>
      </c>
      <c r="E936" s="25">
        <f t="shared" si="29"/>
        <v>4</v>
      </c>
      <c r="F936" s="33" t="s">
        <v>2503</v>
      </c>
      <c r="G936" s="23">
        <v>145</v>
      </c>
      <c r="H936" s="21">
        <v>2.9716376026556199E-9</v>
      </c>
      <c r="I936" s="17">
        <v>1</v>
      </c>
      <c r="J936" s="30">
        <v>43032</v>
      </c>
      <c r="K936" s="73">
        <v>0</v>
      </c>
      <c r="L936" s="29" t="s">
        <v>2504</v>
      </c>
      <c r="M936" s="17" t="s">
        <v>2505</v>
      </c>
      <c r="N936" s="21">
        <v>321</v>
      </c>
      <c r="O936" s="21">
        <v>2</v>
      </c>
      <c r="P936" s="21">
        <v>8</v>
      </c>
      <c r="R936" s="25">
        <v>0.73337559287164633</v>
      </c>
      <c r="S936" s="25">
        <v>0.82500000000000007</v>
      </c>
      <c r="T936" s="25">
        <v>0.59593898217911567</v>
      </c>
    </row>
    <row r="937" spans="1:20" ht="240">
      <c r="A937" s="21" t="s">
        <v>2436</v>
      </c>
      <c r="B937" s="21" t="s">
        <v>21</v>
      </c>
      <c r="C937" s="17">
        <f t="shared" si="28"/>
        <v>4</v>
      </c>
      <c r="D937" s="21" t="s">
        <v>17</v>
      </c>
      <c r="E937" s="25">
        <f t="shared" si="29"/>
        <v>6</v>
      </c>
      <c r="F937" s="29" t="s">
        <v>2506</v>
      </c>
      <c r="G937" s="23">
        <v>276</v>
      </c>
      <c r="H937" s="21">
        <v>7.5909933666684603E-6</v>
      </c>
      <c r="I937" s="17">
        <v>1</v>
      </c>
      <c r="J937" s="30">
        <v>43028</v>
      </c>
      <c r="K937" s="69">
        <v>0</v>
      </c>
      <c r="L937" s="17" t="s">
        <v>2507</v>
      </c>
      <c r="M937" s="35" t="s">
        <v>2508</v>
      </c>
      <c r="N937" s="21">
        <v>320</v>
      </c>
      <c r="O937" s="21">
        <v>1</v>
      </c>
      <c r="P937" s="21">
        <v>12</v>
      </c>
      <c r="R937" s="25">
        <v>0.65205133627784262</v>
      </c>
      <c r="S937" s="25">
        <v>0.75</v>
      </c>
      <c r="T937" s="25">
        <v>0.50512834069460655</v>
      </c>
    </row>
    <row r="938" spans="1:20" ht="135">
      <c r="A938" s="21" t="s">
        <v>2436</v>
      </c>
      <c r="B938" s="21" t="s">
        <v>21</v>
      </c>
      <c r="C938" s="17">
        <f t="shared" si="28"/>
        <v>4</v>
      </c>
      <c r="D938" s="21" t="s">
        <v>17</v>
      </c>
      <c r="E938" s="25">
        <f t="shared" si="29"/>
        <v>6</v>
      </c>
      <c r="F938" s="29" t="s">
        <v>2509</v>
      </c>
      <c r="G938" s="23">
        <v>181</v>
      </c>
      <c r="H938" s="21">
        <v>5.3893142548666596E-7</v>
      </c>
      <c r="I938" s="17">
        <v>1</v>
      </c>
      <c r="J938" s="30">
        <v>43017</v>
      </c>
      <c r="K938" s="73">
        <v>0</v>
      </c>
      <c r="L938" s="29" t="s">
        <v>2510</v>
      </c>
      <c r="M938" s="32" t="s">
        <v>2511</v>
      </c>
      <c r="N938" s="21">
        <v>155</v>
      </c>
      <c r="O938" s="21">
        <v>1</v>
      </c>
      <c r="P938" s="21">
        <v>2</v>
      </c>
      <c r="R938" s="25">
        <v>0.81418779643582317</v>
      </c>
      <c r="S938" s="25">
        <v>0.82500000000000007</v>
      </c>
      <c r="T938" s="25">
        <v>0.79796949108955784</v>
      </c>
    </row>
    <row r="939" spans="1:20" ht="120">
      <c r="A939" s="21" t="s">
        <v>2436</v>
      </c>
      <c r="B939" s="21" t="s">
        <v>21</v>
      </c>
      <c r="C939" s="17">
        <f t="shared" si="28"/>
        <v>4</v>
      </c>
      <c r="D939" s="21" t="s">
        <v>42</v>
      </c>
      <c r="E939" s="25">
        <f t="shared" si="29"/>
        <v>4</v>
      </c>
      <c r="F939" s="33" t="s">
        <v>2512</v>
      </c>
      <c r="G939" s="23">
        <v>61</v>
      </c>
      <c r="H939" s="21">
        <v>0.78979780581667203</v>
      </c>
      <c r="I939" s="17">
        <v>1</v>
      </c>
      <c r="J939" s="30">
        <v>42996</v>
      </c>
      <c r="K939" s="73">
        <v>0</v>
      </c>
      <c r="L939" s="29" t="s">
        <v>2513</v>
      </c>
      <c r="M939" s="32" t="s">
        <v>2514</v>
      </c>
      <c r="N939" s="21">
        <v>167</v>
      </c>
      <c r="O939" s="21">
        <v>2</v>
      </c>
      <c r="P939" s="21">
        <v>3</v>
      </c>
      <c r="R939" s="25">
        <v>0.75102566813892135</v>
      </c>
      <c r="S939" s="25">
        <v>0.75</v>
      </c>
      <c r="T939" s="25">
        <v>0.75256417034730327</v>
      </c>
    </row>
    <row r="940" spans="1:20" ht="75">
      <c r="A940" s="21" t="s">
        <v>2436</v>
      </c>
      <c r="B940" s="21" t="s">
        <v>21</v>
      </c>
      <c r="C940" s="17">
        <f t="shared" si="28"/>
        <v>4</v>
      </c>
      <c r="D940" s="21" t="s">
        <v>17</v>
      </c>
      <c r="E940" s="25">
        <f t="shared" si="29"/>
        <v>6</v>
      </c>
      <c r="F940" s="29" t="s">
        <v>2515</v>
      </c>
      <c r="G940" s="23">
        <v>135</v>
      </c>
      <c r="H940" s="21">
        <v>3.2509518765877498E-7</v>
      </c>
      <c r="I940" s="17">
        <v>0</v>
      </c>
      <c r="J940" s="30">
        <v>42431</v>
      </c>
      <c r="K940" s="75">
        <v>0</v>
      </c>
      <c r="L940" s="32" t="s">
        <v>2516</v>
      </c>
      <c r="M940" s="32" t="s">
        <v>2517</v>
      </c>
      <c r="N940" s="21">
        <v>74</v>
      </c>
      <c r="O940" s="21">
        <v>1</v>
      </c>
      <c r="P940" s="21">
        <v>5</v>
      </c>
      <c r="R940" s="25">
        <v>0.72222468700001197</v>
      </c>
      <c r="S940" s="25">
        <v>0.75</v>
      </c>
      <c r="T940" s="25">
        <v>0.68056171750003003</v>
      </c>
    </row>
    <row r="941" spans="1:20" ht="90">
      <c r="A941" s="21" t="s">
        <v>2436</v>
      </c>
      <c r="B941" s="21" t="s">
        <v>21</v>
      </c>
      <c r="C941" s="17">
        <f t="shared" si="28"/>
        <v>4</v>
      </c>
      <c r="D941" s="21" t="s">
        <v>17</v>
      </c>
      <c r="E941" s="25">
        <f t="shared" si="29"/>
        <v>6</v>
      </c>
      <c r="F941" s="29" t="s">
        <v>2518</v>
      </c>
      <c r="G941" s="23">
        <v>107</v>
      </c>
      <c r="H941" s="21">
        <v>1.49502469652951E-5</v>
      </c>
      <c r="I941" s="17">
        <v>1</v>
      </c>
      <c r="J941" s="30">
        <v>42691</v>
      </c>
      <c r="K941" s="73">
        <v>0</v>
      </c>
      <c r="L941" s="29" t="s">
        <v>2519</v>
      </c>
      <c r="M941" s="32" t="s">
        <v>2520</v>
      </c>
      <c r="N941" s="21">
        <v>78</v>
      </c>
      <c r="O941" s="21">
        <v>1</v>
      </c>
      <c r="P941" s="21">
        <v>5</v>
      </c>
      <c r="R941" s="25">
        <v>0.57958074191429376</v>
      </c>
      <c r="S941" s="25">
        <v>0.51226009152380281</v>
      </c>
      <c r="T941" s="25">
        <v>0.68056171750003003</v>
      </c>
    </row>
    <row r="942" spans="1:20" ht="165">
      <c r="A942" s="21" t="s">
        <v>2521</v>
      </c>
      <c r="B942" s="21" t="s">
        <v>21</v>
      </c>
      <c r="C942" s="17">
        <f t="shared" si="28"/>
        <v>4</v>
      </c>
      <c r="D942" s="21" t="s">
        <v>42</v>
      </c>
      <c r="E942" s="25">
        <f t="shared" si="29"/>
        <v>4</v>
      </c>
      <c r="F942" s="33" t="s">
        <v>2522</v>
      </c>
      <c r="G942" s="23">
        <v>64</v>
      </c>
      <c r="H942" s="21">
        <v>0.89432376864489904</v>
      </c>
      <c r="I942" s="17">
        <v>1</v>
      </c>
      <c r="J942" s="30">
        <v>44022</v>
      </c>
      <c r="K942" s="73">
        <v>0</v>
      </c>
      <c r="L942" s="29" t="s">
        <v>2523</v>
      </c>
      <c r="M942" s="32" t="s">
        <v>2524</v>
      </c>
      <c r="N942" s="21">
        <v>233</v>
      </c>
      <c r="O942" s="21">
        <v>1</v>
      </c>
      <c r="P942" s="21">
        <v>5</v>
      </c>
      <c r="R942" s="25">
        <v>0.76722468700001201</v>
      </c>
      <c r="S942" s="25">
        <v>0.82500000000000007</v>
      </c>
      <c r="T942" s="25">
        <v>0.68056171750003003</v>
      </c>
    </row>
    <row r="943" spans="1:20" ht="60">
      <c r="A943" s="21" t="s">
        <v>2521</v>
      </c>
      <c r="B943" s="21" t="s">
        <v>21</v>
      </c>
      <c r="C943" s="17">
        <f t="shared" si="28"/>
        <v>4</v>
      </c>
      <c r="D943" s="21" t="s">
        <v>183</v>
      </c>
      <c r="E943" s="25">
        <f t="shared" si="29"/>
        <v>2</v>
      </c>
      <c r="F943" s="33" t="s">
        <v>2525</v>
      </c>
      <c r="G943" s="23">
        <v>21</v>
      </c>
      <c r="H943" s="21">
        <v>5.9463634571912102E-2</v>
      </c>
      <c r="I943" s="17">
        <v>1</v>
      </c>
      <c r="J943" s="30">
        <v>43786</v>
      </c>
      <c r="K943" s="74">
        <v>0</v>
      </c>
      <c r="L943" s="33" t="s">
        <v>2526</v>
      </c>
      <c r="M943" s="32" t="s">
        <v>2527</v>
      </c>
      <c r="N943" s="21">
        <v>78</v>
      </c>
      <c r="O943" s="21">
        <v>2</v>
      </c>
      <c r="P943" s="21">
        <v>11</v>
      </c>
      <c r="R943" s="25">
        <v>0.66047858340826282</v>
      </c>
      <c r="S943" s="25">
        <v>0.75</v>
      </c>
      <c r="T943" s="25">
        <v>0.52619645852065711</v>
      </c>
    </row>
    <row r="944" spans="1:20" ht="60">
      <c r="A944" s="21" t="s">
        <v>2521</v>
      </c>
      <c r="B944" s="21" t="s">
        <v>21</v>
      </c>
      <c r="C944" s="17">
        <f t="shared" si="28"/>
        <v>4</v>
      </c>
      <c r="D944" s="21" t="s">
        <v>17</v>
      </c>
      <c r="E944" s="25">
        <f t="shared" si="29"/>
        <v>6</v>
      </c>
      <c r="F944" s="29" t="s">
        <v>2528</v>
      </c>
      <c r="G944" s="23">
        <v>70</v>
      </c>
      <c r="H944" s="21">
        <v>0.11786712755224101</v>
      </c>
      <c r="I944" s="17">
        <v>1</v>
      </c>
      <c r="J944" s="30">
        <v>43626</v>
      </c>
      <c r="K944" s="73">
        <v>1</v>
      </c>
      <c r="L944" s="29" t="s">
        <v>2529</v>
      </c>
      <c r="M944" s="32" t="s">
        <v>2530</v>
      </c>
      <c r="N944" s="21">
        <v>77</v>
      </c>
      <c r="O944" s="21">
        <v>1</v>
      </c>
      <c r="P944" s="21">
        <v>3</v>
      </c>
      <c r="R944" s="25">
        <v>0.71011657722983035</v>
      </c>
      <c r="S944" s="25">
        <v>0.68181818181818177</v>
      </c>
      <c r="T944" s="25">
        <v>0.75256417034730327</v>
      </c>
    </row>
    <row r="945" spans="1:20" ht="105">
      <c r="A945" s="21" t="s">
        <v>2521</v>
      </c>
      <c r="B945" s="21" t="s">
        <v>21</v>
      </c>
      <c r="C945" s="17">
        <f t="shared" si="28"/>
        <v>4</v>
      </c>
      <c r="D945" s="21" t="s">
        <v>17</v>
      </c>
      <c r="E945" s="25">
        <f t="shared" si="29"/>
        <v>6</v>
      </c>
      <c r="F945" s="33" t="s">
        <v>2531</v>
      </c>
      <c r="G945" s="23">
        <v>111</v>
      </c>
      <c r="H945" s="21">
        <v>4.6715335083480402E-3</v>
      </c>
      <c r="I945" s="17">
        <v>1</v>
      </c>
      <c r="J945" s="30">
        <v>43546</v>
      </c>
      <c r="K945" s="73">
        <v>0</v>
      </c>
      <c r="L945" s="29" t="s">
        <v>2532</v>
      </c>
      <c r="M945" s="32" t="s">
        <v>2533</v>
      </c>
      <c r="N945" s="21">
        <v>149</v>
      </c>
      <c r="O945" s="21">
        <v>1</v>
      </c>
      <c r="P945" s="21">
        <v>4</v>
      </c>
      <c r="R945" s="25">
        <v>0.73571428571428577</v>
      </c>
      <c r="S945" s="25">
        <v>0.75</v>
      </c>
      <c r="T945" s="25">
        <v>0.7142857142857143</v>
      </c>
    </row>
    <row r="946" spans="1:20" ht="90">
      <c r="A946" s="21" t="s">
        <v>2521</v>
      </c>
      <c r="B946" s="21" t="s">
        <v>21</v>
      </c>
      <c r="C946" s="17">
        <f t="shared" si="28"/>
        <v>4</v>
      </c>
      <c r="D946" s="21" t="s">
        <v>42</v>
      </c>
      <c r="E946" s="25">
        <f t="shared" si="29"/>
        <v>4</v>
      </c>
      <c r="F946" s="33" t="s">
        <v>140</v>
      </c>
      <c r="G946" s="23">
        <v>40</v>
      </c>
      <c r="H946" s="21">
        <v>0.37022461655952899</v>
      </c>
      <c r="I946" s="17">
        <v>1</v>
      </c>
      <c r="J946" s="30">
        <v>43404</v>
      </c>
      <c r="K946" s="73">
        <v>0</v>
      </c>
      <c r="L946" s="29" t="s">
        <v>2534</v>
      </c>
      <c r="M946" s="32" t="s">
        <v>2535</v>
      </c>
      <c r="N946" s="21">
        <v>116</v>
      </c>
      <c r="O946" s="21">
        <v>1</v>
      </c>
      <c r="P946" s="21">
        <v>2</v>
      </c>
      <c r="R946" s="25">
        <v>0.81418779643582317</v>
      </c>
      <c r="S946" s="25">
        <v>0.82500000000000007</v>
      </c>
      <c r="T946" s="25">
        <v>0.79796949108955784</v>
      </c>
    </row>
    <row r="947" spans="1:20" ht="60">
      <c r="A947" s="21" t="s">
        <v>2521</v>
      </c>
      <c r="B947" s="21" t="s">
        <v>21</v>
      </c>
      <c r="C947" s="17">
        <f t="shared" si="28"/>
        <v>4</v>
      </c>
      <c r="D947" s="21" t="s">
        <v>42</v>
      </c>
      <c r="E947" s="25">
        <f t="shared" si="29"/>
        <v>4</v>
      </c>
      <c r="F947" s="33" t="s">
        <v>2536</v>
      </c>
      <c r="G947" s="23">
        <v>108</v>
      </c>
      <c r="H947" s="21">
        <v>1.7409181551964999E-3</v>
      </c>
      <c r="I947" s="17">
        <v>1</v>
      </c>
      <c r="J947" s="30">
        <v>43394</v>
      </c>
      <c r="K947" s="73">
        <v>0</v>
      </c>
      <c r="L947" s="29" t="s">
        <v>2537</v>
      </c>
      <c r="M947" s="32" t="s">
        <v>2538</v>
      </c>
      <c r="N947" s="21">
        <v>70</v>
      </c>
      <c r="O947" s="21">
        <v>1</v>
      </c>
      <c r="P947" s="21">
        <v>3</v>
      </c>
      <c r="R947" s="25">
        <v>0.79602566813892128</v>
      </c>
      <c r="S947" s="25">
        <v>0.82500000000000007</v>
      </c>
      <c r="T947" s="25">
        <v>0.75256417034730327</v>
      </c>
    </row>
    <row r="948" spans="1:20" ht="45">
      <c r="A948" s="21" t="s">
        <v>2521</v>
      </c>
      <c r="B948" s="21" t="s">
        <v>21</v>
      </c>
      <c r="C948" s="17">
        <f t="shared" si="28"/>
        <v>4</v>
      </c>
      <c r="D948" s="21" t="s">
        <v>42</v>
      </c>
      <c r="E948" s="25">
        <f t="shared" si="29"/>
        <v>4</v>
      </c>
      <c r="F948" s="33" t="s">
        <v>2539</v>
      </c>
      <c r="G948" s="23">
        <v>77</v>
      </c>
      <c r="H948" s="21">
        <v>0.89108990029173896</v>
      </c>
      <c r="I948" s="17">
        <v>1</v>
      </c>
      <c r="J948" s="30">
        <v>43383</v>
      </c>
      <c r="K948" s="73">
        <v>0</v>
      </c>
      <c r="L948" s="29" t="s">
        <v>2540</v>
      </c>
      <c r="M948" s="32" t="s">
        <v>2541</v>
      </c>
      <c r="N948" s="21">
        <v>28</v>
      </c>
      <c r="O948" s="21">
        <v>2</v>
      </c>
      <c r="P948" s="21">
        <v>16</v>
      </c>
      <c r="R948" s="25">
        <v>0.66642857142857148</v>
      </c>
      <c r="S948" s="25">
        <v>0.82500000000000007</v>
      </c>
      <c r="T948" s="25">
        <v>0.4285714285714286</v>
      </c>
    </row>
    <row r="949" spans="1:20" ht="75">
      <c r="A949" s="21" t="s">
        <v>2521</v>
      </c>
      <c r="B949" s="21" t="s">
        <v>21</v>
      </c>
      <c r="C949" s="17">
        <f t="shared" si="28"/>
        <v>4</v>
      </c>
      <c r="D949" s="21" t="s">
        <v>42</v>
      </c>
      <c r="E949" s="25">
        <f t="shared" si="29"/>
        <v>4</v>
      </c>
      <c r="F949" s="33" t="s">
        <v>119</v>
      </c>
      <c r="G949" s="23">
        <v>95</v>
      </c>
      <c r="H949" s="21">
        <v>9.2186417558059997E-4</v>
      </c>
      <c r="I949" s="17">
        <v>1</v>
      </c>
      <c r="J949" s="30">
        <v>43349</v>
      </c>
      <c r="K949" s="73">
        <v>0</v>
      </c>
      <c r="L949" s="29" t="s">
        <v>2542</v>
      </c>
      <c r="M949" s="32" t="s">
        <v>2543</v>
      </c>
      <c r="N949" s="21">
        <v>110</v>
      </c>
      <c r="O949" s="21">
        <v>1</v>
      </c>
      <c r="P949" s="21">
        <v>4</v>
      </c>
      <c r="R949" s="25">
        <v>0.78071428571428569</v>
      </c>
      <c r="S949" s="25">
        <v>0.82500000000000007</v>
      </c>
      <c r="T949" s="25">
        <v>0.7142857142857143</v>
      </c>
    </row>
    <row r="950" spans="1:20" ht="90">
      <c r="A950" s="21" t="s">
        <v>2521</v>
      </c>
      <c r="B950" s="21" t="s">
        <v>21</v>
      </c>
      <c r="C950" s="17">
        <f t="shared" si="28"/>
        <v>4</v>
      </c>
      <c r="D950" s="21" t="s">
        <v>42</v>
      </c>
      <c r="E950" s="25">
        <f t="shared" si="29"/>
        <v>4</v>
      </c>
      <c r="F950" s="33" t="s">
        <v>140</v>
      </c>
      <c r="G950" s="23">
        <v>74</v>
      </c>
      <c r="H950" s="21">
        <v>9.3429830116697999E-4</v>
      </c>
      <c r="I950" s="17">
        <v>1</v>
      </c>
      <c r="J950" s="30">
        <v>43300</v>
      </c>
      <c r="K950" s="73">
        <v>0</v>
      </c>
      <c r="L950" s="29" t="s">
        <v>2544</v>
      </c>
      <c r="M950" s="32" t="s">
        <v>2545</v>
      </c>
      <c r="N950" s="21">
        <v>119</v>
      </c>
      <c r="O950" s="21">
        <v>1</v>
      </c>
      <c r="P950" s="21">
        <v>4</v>
      </c>
      <c r="R950" s="25">
        <v>0.73571428571428577</v>
      </c>
      <c r="S950" s="25">
        <v>0.75</v>
      </c>
      <c r="T950" s="25">
        <v>0.7142857142857143</v>
      </c>
    </row>
    <row r="951" spans="1:20" ht="90">
      <c r="A951" s="21" t="s">
        <v>2521</v>
      </c>
      <c r="B951" s="21" t="s">
        <v>21</v>
      </c>
      <c r="C951" s="17">
        <f t="shared" si="28"/>
        <v>4</v>
      </c>
      <c r="D951" s="21" t="s">
        <v>42</v>
      </c>
      <c r="E951" s="25">
        <f t="shared" si="29"/>
        <v>4</v>
      </c>
      <c r="F951" s="33" t="s">
        <v>119</v>
      </c>
      <c r="G951" s="23">
        <v>76</v>
      </c>
      <c r="H951" s="21">
        <v>7.2641007165959295E-2</v>
      </c>
      <c r="I951" s="17">
        <v>1</v>
      </c>
      <c r="J951" s="31">
        <v>43300</v>
      </c>
      <c r="K951" s="73">
        <v>0</v>
      </c>
      <c r="L951" s="29" t="s">
        <v>2546</v>
      </c>
      <c r="M951" s="32" t="s">
        <v>2547</v>
      </c>
      <c r="N951" s="21">
        <v>122</v>
      </c>
      <c r="O951" s="21">
        <v>1</v>
      </c>
      <c r="P951" s="21">
        <v>13</v>
      </c>
      <c r="R951" s="25">
        <v>0.64396849854491489</v>
      </c>
      <c r="S951" s="25">
        <v>0.75</v>
      </c>
      <c r="T951" s="25">
        <v>0.48492124636228728</v>
      </c>
    </row>
    <row r="952" spans="1:20" ht="90">
      <c r="A952" s="21" t="s">
        <v>2521</v>
      </c>
      <c r="B952" s="21" t="s">
        <v>21</v>
      </c>
      <c r="C952" s="17">
        <f t="shared" si="28"/>
        <v>4</v>
      </c>
      <c r="D952" s="21" t="s">
        <v>17</v>
      </c>
      <c r="E952" s="25">
        <f t="shared" si="29"/>
        <v>6</v>
      </c>
      <c r="F952" s="33" t="s">
        <v>2548</v>
      </c>
      <c r="G952" s="23">
        <v>153</v>
      </c>
      <c r="H952" s="21">
        <v>1.2631772074171399E-2</v>
      </c>
      <c r="I952" s="17">
        <v>0</v>
      </c>
      <c r="J952" s="30">
        <v>43270</v>
      </c>
      <c r="K952" s="73">
        <v>1</v>
      </c>
      <c r="L952" s="29" t="s">
        <v>2549</v>
      </c>
      <c r="M952" s="32" t="s">
        <v>2550</v>
      </c>
      <c r="N952" s="21">
        <v>91</v>
      </c>
      <c r="O952" s="21">
        <v>2</v>
      </c>
      <c r="P952" s="21">
        <v>7</v>
      </c>
      <c r="R952" s="25">
        <v>0.69881421079630901</v>
      </c>
      <c r="S952" s="25">
        <v>0.75</v>
      </c>
      <c r="T952" s="25">
        <v>0.62203552699077269</v>
      </c>
    </row>
    <row r="953" spans="1:20" ht="105">
      <c r="A953" s="21" t="s">
        <v>2521</v>
      </c>
      <c r="B953" s="21" t="s">
        <v>21</v>
      </c>
      <c r="C953" s="17">
        <f t="shared" si="28"/>
        <v>4</v>
      </c>
      <c r="D953" s="21" t="s">
        <v>42</v>
      </c>
      <c r="E953" s="25">
        <f t="shared" si="29"/>
        <v>4</v>
      </c>
      <c r="F953" s="33" t="s">
        <v>160</v>
      </c>
      <c r="G953" s="23">
        <v>86</v>
      </c>
      <c r="H953" s="21">
        <v>4.0036647110674201E-2</v>
      </c>
      <c r="I953" s="17">
        <v>1</v>
      </c>
      <c r="J953" s="30">
        <v>43226</v>
      </c>
      <c r="K953" s="73">
        <v>0</v>
      </c>
      <c r="L953" s="29" t="s">
        <v>2551</v>
      </c>
      <c r="M953" s="32" t="s">
        <v>2552</v>
      </c>
      <c r="N953" s="21">
        <v>138</v>
      </c>
      <c r="O953" s="21">
        <v>1</v>
      </c>
      <c r="P953" s="21">
        <v>2</v>
      </c>
      <c r="R953" s="25">
        <v>0.72827870552673224</v>
      </c>
      <c r="S953" s="25">
        <v>0.68181818181818177</v>
      </c>
      <c r="T953" s="25">
        <v>0.79796949108955784</v>
      </c>
    </row>
    <row r="954" spans="1:20" ht="75">
      <c r="A954" s="21" t="s">
        <v>2521</v>
      </c>
      <c r="B954" s="21" t="s">
        <v>21</v>
      </c>
      <c r="C954" s="17">
        <f t="shared" si="28"/>
        <v>4</v>
      </c>
      <c r="D954" s="21" t="s">
        <v>42</v>
      </c>
      <c r="E954" s="25">
        <f t="shared" si="29"/>
        <v>4</v>
      </c>
      <c r="F954" s="33" t="s">
        <v>243</v>
      </c>
      <c r="G954" s="23">
        <v>52</v>
      </c>
      <c r="H954" s="21">
        <v>0.194682966320847</v>
      </c>
      <c r="I954" s="17">
        <v>1</v>
      </c>
      <c r="J954" s="30">
        <v>43202</v>
      </c>
      <c r="K954" s="73">
        <v>0</v>
      </c>
      <c r="L954" s="29" t="s">
        <v>2553</v>
      </c>
      <c r="M954" s="32" t="s">
        <v>2554</v>
      </c>
      <c r="N954" s="21">
        <v>101</v>
      </c>
      <c r="O954" s="21">
        <v>1</v>
      </c>
      <c r="P954" s="21">
        <v>1</v>
      </c>
      <c r="R954" s="25">
        <v>0.83785714285714286</v>
      </c>
      <c r="S954" s="25">
        <v>0.82500000000000007</v>
      </c>
      <c r="T954" s="25">
        <v>0.85714285714285721</v>
      </c>
    </row>
    <row r="955" spans="1:20" ht="120">
      <c r="A955" s="21" t="s">
        <v>2521</v>
      </c>
      <c r="B955" s="21" t="s">
        <v>21</v>
      </c>
      <c r="C955" s="17">
        <f t="shared" si="28"/>
        <v>4</v>
      </c>
      <c r="D955" s="21" t="s">
        <v>42</v>
      </c>
      <c r="E955" s="25">
        <f t="shared" si="29"/>
        <v>4</v>
      </c>
      <c r="F955" s="33" t="s">
        <v>119</v>
      </c>
      <c r="G955" s="23">
        <v>70</v>
      </c>
      <c r="H955" s="21">
        <v>5.8914939542187305E-4</v>
      </c>
      <c r="I955" s="17">
        <v>1</v>
      </c>
      <c r="J955" s="30">
        <v>43195</v>
      </c>
      <c r="K955" s="73">
        <v>0</v>
      </c>
      <c r="L955" s="29" t="s">
        <v>2555</v>
      </c>
      <c r="M955" s="32" t="s">
        <v>2556</v>
      </c>
      <c r="N955" s="21">
        <v>157</v>
      </c>
      <c r="O955" s="21">
        <v>1</v>
      </c>
      <c r="P955" s="21">
        <v>4</v>
      </c>
      <c r="R955" s="25">
        <v>0.73571428571428577</v>
      </c>
      <c r="S955" s="25">
        <v>0.75</v>
      </c>
      <c r="T955" s="25">
        <v>0.7142857142857143</v>
      </c>
    </row>
    <row r="956" spans="1:20" ht="45">
      <c r="A956" s="21" t="s">
        <v>2521</v>
      </c>
      <c r="B956" s="21" t="s">
        <v>25</v>
      </c>
      <c r="C956" s="17">
        <f t="shared" si="28"/>
        <v>5</v>
      </c>
      <c r="D956" s="21" t="s">
        <v>17</v>
      </c>
      <c r="E956" s="25">
        <f t="shared" si="29"/>
        <v>6</v>
      </c>
      <c r="F956" s="33" t="s">
        <v>2557</v>
      </c>
      <c r="G956" s="23">
        <v>63</v>
      </c>
      <c r="H956" s="21">
        <v>0.99074217132935705</v>
      </c>
      <c r="I956" s="17">
        <v>1</v>
      </c>
      <c r="J956" s="30">
        <v>43163</v>
      </c>
      <c r="K956" s="73">
        <v>1</v>
      </c>
      <c r="L956" s="29" t="s">
        <v>2558</v>
      </c>
      <c r="M956" s="32" t="s">
        <v>2559</v>
      </c>
      <c r="N956" s="21">
        <v>42</v>
      </c>
      <c r="O956" s="21">
        <v>2</v>
      </c>
      <c r="P956" s="21">
        <v>3</v>
      </c>
      <c r="R956" s="25">
        <v>0.71011657722983035</v>
      </c>
      <c r="S956" s="25">
        <v>0.68181818181818177</v>
      </c>
      <c r="T956" s="25">
        <v>0.75256417034730327</v>
      </c>
    </row>
    <row r="957" spans="1:20" ht="90">
      <c r="A957" s="21" t="s">
        <v>2521</v>
      </c>
      <c r="B957" s="21" t="s">
        <v>21</v>
      </c>
      <c r="C957" s="17">
        <f t="shared" si="28"/>
        <v>4</v>
      </c>
      <c r="D957" s="21" t="s">
        <v>42</v>
      </c>
      <c r="E957" s="25">
        <f t="shared" si="29"/>
        <v>4</v>
      </c>
      <c r="F957" s="33" t="s">
        <v>295</v>
      </c>
      <c r="G957" s="23">
        <v>57</v>
      </c>
      <c r="H957" s="21">
        <v>0.84128305426504701</v>
      </c>
      <c r="I957" s="17">
        <v>1</v>
      </c>
      <c r="J957" s="30">
        <v>43053</v>
      </c>
      <c r="K957" s="73">
        <v>0</v>
      </c>
      <c r="L957" s="29" t="s">
        <v>2560</v>
      </c>
      <c r="M957" s="32" t="s">
        <v>2561</v>
      </c>
      <c r="N957" s="21">
        <v>118</v>
      </c>
      <c r="O957" s="21">
        <v>1</v>
      </c>
      <c r="P957" s="21">
        <v>3</v>
      </c>
      <c r="R957" s="25">
        <v>0.79602566813892128</v>
      </c>
      <c r="S957" s="25">
        <v>0.82500000000000007</v>
      </c>
      <c r="T957" s="25">
        <v>0.75256417034730327</v>
      </c>
    </row>
    <row r="958" spans="1:20" ht="105">
      <c r="A958" s="21" t="s">
        <v>2521</v>
      </c>
      <c r="B958" s="21" t="s">
        <v>21</v>
      </c>
      <c r="C958" s="17">
        <f t="shared" si="28"/>
        <v>4</v>
      </c>
      <c r="D958" s="21" t="s">
        <v>17</v>
      </c>
      <c r="E958" s="25">
        <f t="shared" si="29"/>
        <v>6</v>
      </c>
      <c r="F958" s="29" t="s">
        <v>2562</v>
      </c>
      <c r="G958" s="23">
        <v>140</v>
      </c>
      <c r="H958" s="21">
        <v>3.6089123599625201E-4</v>
      </c>
      <c r="I958" s="17">
        <v>1</v>
      </c>
      <c r="J958" s="30">
        <v>43017</v>
      </c>
      <c r="K958" s="75">
        <v>0</v>
      </c>
      <c r="L958" s="32" t="s">
        <v>2563</v>
      </c>
      <c r="M958" s="32" t="s">
        <v>2564</v>
      </c>
      <c r="N958" s="21">
        <v>48</v>
      </c>
      <c r="O958" s="21">
        <v>1</v>
      </c>
      <c r="P958" s="21">
        <v>2</v>
      </c>
      <c r="R958" s="25">
        <v>0.76918779643582313</v>
      </c>
      <c r="S958" s="25">
        <v>0.75</v>
      </c>
      <c r="T958" s="25">
        <v>0.79796949108955784</v>
      </c>
    </row>
    <row r="959" spans="1:20" ht="90">
      <c r="A959" s="21" t="s">
        <v>2521</v>
      </c>
      <c r="B959" s="21" t="s">
        <v>21</v>
      </c>
      <c r="C959" s="17">
        <f t="shared" si="28"/>
        <v>4</v>
      </c>
      <c r="D959" s="21" t="s">
        <v>17</v>
      </c>
      <c r="E959" s="25">
        <f t="shared" si="29"/>
        <v>6</v>
      </c>
      <c r="F959" s="29" t="s">
        <v>2565</v>
      </c>
      <c r="G959" s="23">
        <v>152</v>
      </c>
      <c r="H959" s="21">
        <v>7.5003266819528794E-8</v>
      </c>
      <c r="I959" s="17">
        <v>1</v>
      </c>
      <c r="J959" s="30">
        <v>43017</v>
      </c>
      <c r="K959" s="75">
        <v>0</v>
      </c>
      <c r="L959" s="32" t="s">
        <v>2566</v>
      </c>
      <c r="M959" s="32" t="s">
        <v>2564</v>
      </c>
      <c r="N959" s="21">
        <v>48</v>
      </c>
      <c r="O959" s="21">
        <v>1</v>
      </c>
      <c r="P959" s="21">
        <v>14</v>
      </c>
      <c r="R959" s="25">
        <v>0.63619100647006044</v>
      </c>
      <c r="S959" s="25">
        <v>0.75</v>
      </c>
      <c r="T959" s="25">
        <v>0.46547751617515121</v>
      </c>
    </row>
    <row r="960" spans="1:20" ht="105">
      <c r="A960" s="21" t="s">
        <v>2521</v>
      </c>
      <c r="B960" s="21" t="s">
        <v>25</v>
      </c>
      <c r="C960" s="17">
        <f t="shared" si="28"/>
        <v>5</v>
      </c>
      <c r="D960" s="21" t="s">
        <v>42</v>
      </c>
      <c r="E960" s="25">
        <f t="shared" si="29"/>
        <v>4</v>
      </c>
      <c r="F960" s="29" t="s">
        <v>2567</v>
      </c>
      <c r="G960" s="23">
        <v>35</v>
      </c>
      <c r="H960" s="21">
        <v>0.856528746021467</v>
      </c>
      <c r="I960" s="17">
        <v>1</v>
      </c>
      <c r="J960" s="30">
        <v>42952</v>
      </c>
      <c r="K960" s="73">
        <v>0</v>
      </c>
      <c r="L960" s="29" t="s">
        <v>2568</v>
      </c>
      <c r="M960" s="32" t="s">
        <v>2569</v>
      </c>
      <c r="N960" s="21">
        <v>52</v>
      </c>
      <c r="O960" s="21">
        <v>2</v>
      </c>
      <c r="P960" s="21">
        <v>4</v>
      </c>
      <c r="R960" s="25">
        <v>0.73571428571428577</v>
      </c>
      <c r="S960" s="25">
        <v>0.75</v>
      </c>
      <c r="T960" s="25">
        <v>0.7142857142857143</v>
      </c>
    </row>
    <row r="961" spans="1:20" ht="60">
      <c r="A961" s="21" t="s">
        <v>2521</v>
      </c>
      <c r="B961" s="21" t="s">
        <v>25</v>
      </c>
      <c r="C961" s="17">
        <f t="shared" si="28"/>
        <v>5</v>
      </c>
      <c r="D961" s="21" t="s">
        <v>42</v>
      </c>
      <c r="E961" s="25">
        <f t="shared" si="29"/>
        <v>4</v>
      </c>
      <c r="F961" s="29" t="s">
        <v>2570</v>
      </c>
      <c r="G961" s="23">
        <v>74</v>
      </c>
      <c r="H961" s="21">
        <v>0.97422159242532602</v>
      </c>
      <c r="I961" s="17">
        <v>1</v>
      </c>
      <c r="J961" s="30">
        <v>42917</v>
      </c>
      <c r="K961" s="73">
        <v>0</v>
      </c>
      <c r="L961" s="29" t="s">
        <v>2571</v>
      </c>
      <c r="M961" s="32" t="s">
        <v>2572</v>
      </c>
      <c r="N961" s="21">
        <v>57</v>
      </c>
      <c r="O961" s="21">
        <v>2</v>
      </c>
      <c r="P961" s="21">
        <v>3</v>
      </c>
      <c r="R961" s="25">
        <v>0.71011657722983035</v>
      </c>
      <c r="S961" s="25">
        <v>0.68181818181818177</v>
      </c>
      <c r="T961" s="25">
        <v>0.75256417034730327</v>
      </c>
    </row>
    <row r="962" spans="1:20" ht="45">
      <c r="A962" s="21" t="s">
        <v>2521</v>
      </c>
      <c r="B962" s="21" t="s">
        <v>25</v>
      </c>
      <c r="C962" s="17">
        <f t="shared" si="28"/>
        <v>5</v>
      </c>
      <c r="D962" s="21" t="s">
        <v>17</v>
      </c>
      <c r="E962" s="25">
        <f t="shared" si="29"/>
        <v>6</v>
      </c>
      <c r="F962" s="33" t="s">
        <v>2573</v>
      </c>
      <c r="G962" s="23">
        <v>71</v>
      </c>
      <c r="H962" s="21">
        <v>4.6935294181839103E-3</v>
      </c>
      <c r="I962" s="17">
        <v>1</v>
      </c>
      <c r="J962" s="30">
        <v>42890</v>
      </c>
      <c r="K962" s="73">
        <v>0</v>
      </c>
      <c r="L962" s="29" t="s">
        <v>2574</v>
      </c>
      <c r="M962" s="32" t="s">
        <v>2575</v>
      </c>
      <c r="N962" s="21">
        <v>37</v>
      </c>
      <c r="O962" s="21">
        <v>1</v>
      </c>
      <c r="P962" s="21">
        <v>8</v>
      </c>
      <c r="R962" s="25">
        <v>0.51779018824826595</v>
      </c>
      <c r="S962" s="25">
        <v>0.46569099229436622</v>
      </c>
      <c r="T962" s="25">
        <v>0.59593898217911567</v>
      </c>
    </row>
    <row r="963" spans="1:20" ht="120">
      <c r="A963" s="21" t="s">
        <v>2521</v>
      </c>
      <c r="B963" s="21" t="s">
        <v>21</v>
      </c>
      <c r="C963" s="17">
        <f t="shared" ref="C963:C1026" si="30">_xlfn.IFS(B963="建议",1,B963="举报",2,B963="求助",3,B963="投诉",4,B963="咨询",5)</f>
        <v>4</v>
      </c>
      <c r="D963" s="21" t="s">
        <v>42</v>
      </c>
      <c r="E963" s="25">
        <f t="shared" ref="E963:E1026" si="31">_xlfn.IFS(D963="12345app",1,D963="e福州app",2,D963="qq",3,D963="电话",4,D963="短信",5,D963="网站",6,D963="微博",7,D963="微信",8,D963="邮件",9)</f>
        <v>4</v>
      </c>
      <c r="F963" s="29" t="s">
        <v>2576</v>
      </c>
      <c r="G963" s="23">
        <v>23</v>
      </c>
      <c r="H963" s="21">
        <v>2.3554953001171299E-2</v>
      </c>
      <c r="I963" s="17">
        <v>1</v>
      </c>
      <c r="J963" s="30">
        <v>42663</v>
      </c>
      <c r="K963" s="73">
        <v>0</v>
      </c>
      <c r="L963" s="29" t="s">
        <v>2576</v>
      </c>
      <c r="M963" s="32" t="s">
        <v>2577</v>
      </c>
      <c r="N963" s="21">
        <v>158</v>
      </c>
      <c r="O963" s="21">
        <v>4</v>
      </c>
      <c r="P963" s="21">
        <v>15</v>
      </c>
      <c r="R963" s="25">
        <v>0.58777757502191386</v>
      </c>
      <c r="S963" s="25">
        <v>0.68181818181818177</v>
      </c>
      <c r="T963" s="25">
        <v>0.44671666482751182</v>
      </c>
    </row>
    <row r="964" spans="1:20" ht="195">
      <c r="A964" s="21" t="s">
        <v>2521</v>
      </c>
      <c r="B964" s="21" t="s">
        <v>21</v>
      </c>
      <c r="C964" s="17">
        <f t="shared" si="30"/>
        <v>4</v>
      </c>
      <c r="D964" s="21" t="s">
        <v>17</v>
      </c>
      <c r="E964" s="25">
        <f t="shared" si="31"/>
        <v>6</v>
      </c>
      <c r="F964" s="29" t="s">
        <v>2578</v>
      </c>
      <c r="G964" s="23">
        <v>297</v>
      </c>
      <c r="H964" s="21">
        <v>2.3486834288544201E-7</v>
      </c>
      <c r="I964" s="17">
        <v>0</v>
      </c>
      <c r="J964" s="30">
        <v>42535</v>
      </c>
      <c r="K964" s="69">
        <v>0</v>
      </c>
      <c r="L964" s="17" t="s">
        <v>2579</v>
      </c>
      <c r="M964" s="32" t="s">
        <v>2580</v>
      </c>
      <c r="N964" s="21">
        <v>111</v>
      </c>
      <c r="O964" s="21">
        <v>1</v>
      </c>
      <c r="P964" s="21">
        <v>1</v>
      </c>
      <c r="R964" s="25">
        <v>0.94180714285714306</v>
      </c>
      <c r="S964" s="25">
        <v>0.9982500000000003</v>
      </c>
      <c r="T964" s="25">
        <v>0.85714285714285721</v>
      </c>
    </row>
    <row r="965" spans="1:20" ht="90">
      <c r="A965" s="21" t="s">
        <v>2521</v>
      </c>
      <c r="B965" s="21" t="s">
        <v>25</v>
      </c>
      <c r="C965" s="17">
        <f t="shared" si="30"/>
        <v>5</v>
      </c>
      <c r="D965" s="21" t="s">
        <v>17</v>
      </c>
      <c r="E965" s="25">
        <f t="shared" si="31"/>
        <v>6</v>
      </c>
      <c r="F965" s="33" t="s">
        <v>2581</v>
      </c>
      <c r="G965" s="23">
        <v>18</v>
      </c>
      <c r="H965" s="21">
        <v>0.97030213833491796</v>
      </c>
      <c r="I965" s="17">
        <v>1</v>
      </c>
      <c r="J965" s="30">
        <v>42503</v>
      </c>
      <c r="K965" s="74">
        <v>1</v>
      </c>
      <c r="L965" s="33" t="s">
        <v>2582</v>
      </c>
      <c r="M965" s="17" t="s">
        <v>2583</v>
      </c>
      <c r="N965" s="21">
        <v>75</v>
      </c>
      <c r="O965" s="21">
        <v>2</v>
      </c>
      <c r="P965" s="21">
        <v>10</v>
      </c>
      <c r="R965" s="25">
        <v>0.62838932850985885</v>
      </c>
      <c r="S965" s="25">
        <v>0.68181818181818177</v>
      </c>
      <c r="T965" s="25">
        <v>0.54824604854737435</v>
      </c>
    </row>
    <row r="966" spans="1:20" ht="90">
      <c r="A966" s="21" t="s">
        <v>2521</v>
      </c>
      <c r="B966" s="21" t="s">
        <v>25</v>
      </c>
      <c r="C966" s="17">
        <f t="shared" si="30"/>
        <v>5</v>
      </c>
      <c r="D966" s="21" t="s">
        <v>17</v>
      </c>
      <c r="E966" s="25">
        <f t="shared" si="31"/>
        <v>6</v>
      </c>
      <c r="F966" s="33" t="s">
        <v>2584</v>
      </c>
      <c r="G966" s="23">
        <v>37</v>
      </c>
      <c r="H966" s="21">
        <v>0.48747804670707201</v>
      </c>
      <c r="I966" s="17">
        <v>1</v>
      </c>
      <c r="J966" s="30">
        <v>42503</v>
      </c>
      <c r="K966" s="73">
        <v>1</v>
      </c>
      <c r="L966" s="29" t="s">
        <v>2585</v>
      </c>
      <c r="M966" s="32" t="s">
        <v>2586</v>
      </c>
      <c r="N966" s="21">
        <v>113</v>
      </c>
      <c r="O966" s="21">
        <v>1</v>
      </c>
      <c r="P966" s="21">
        <v>4</v>
      </c>
      <c r="R966" s="25">
        <v>0.73571428571428577</v>
      </c>
      <c r="S966" s="25">
        <v>0.75</v>
      </c>
      <c r="T966" s="25">
        <v>0.7142857142857143</v>
      </c>
    </row>
    <row r="967" spans="1:20" ht="90">
      <c r="A967" s="21" t="s">
        <v>2521</v>
      </c>
      <c r="B967" s="21" t="s">
        <v>25</v>
      </c>
      <c r="C967" s="17">
        <f t="shared" si="30"/>
        <v>5</v>
      </c>
      <c r="D967" s="21" t="s">
        <v>42</v>
      </c>
      <c r="E967" s="25">
        <f t="shared" si="31"/>
        <v>4</v>
      </c>
      <c r="F967" s="33" t="s">
        <v>2587</v>
      </c>
      <c r="G967" s="23">
        <v>46</v>
      </c>
      <c r="H967" s="21">
        <v>0.18513862865216599</v>
      </c>
      <c r="I967" s="17">
        <v>1</v>
      </c>
      <c r="J967" s="30">
        <v>42497</v>
      </c>
      <c r="K967" s="73">
        <v>1</v>
      </c>
      <c r="L967" s="29" t="s">
        <v>2588</v>
      </c>
      <c r="M967" s="32" t="s">
        <v>2589</v>
      </c>
      <c r="N967" s="21">
        <v>112</v>
      </c>
      <c r="O967" s="21">
        <v>2</v>
      </c>
      <c r="P967" s="21">
        <v>4</v>
      </c>
      <c r="R967" s="25">
        <v>0.69480519480519476</v>
      </c>
      <c r="S967" s="25">
        <v>0.68181818181818177</v>
      </c>
      <c r="T967" s="25">
        <v>0.7142857142857143</v>
      </c>
    </row>
    <row r="968" spans="1:20" ht="105">
      <c r="A968" s="21" t="s">
        <v>2521</v>
      </c>
      <c r="B968" s="21" t="s">
        <v>21</v>
      </c>
      <c r="C968" s="17">
        <f t="shared" si="30"/>
        <v>4</v>
      </c>
      <c r="D968" s="21" t="s">
        <v>17</v>
      </c>
      <c r="E968" s="25">
        <f t="shared" si="31"/>
        <v>6</v>
      </c>
      <c r="F968" s="29" t="s">
        <v>2590</v>
      </c>
      <c r="G968" s="23">
        <v>183</v>
      </c>
      <c r="H968" s="21">
        <v>0.99876149208204601</v>
      </c>
      <c r="I968" s="17">
        <v>1</v>
      </c>
      <c r="J968" s="30">
        <v>42472</v>
      </c>
      <c r="K968" s="73">
        <v>0</v>
      </c>
      <c r="L968" s="29" t="s">
        <v>2591</v>
      </c>
      <c r="M968" s="32" t="s">
        <v>2592</v>
      </c>
      <c r="N968" s="21">
        <v>119</v>
      </c>
      <c r="O968" s="21">
        <v>2</v>
      </c>
      <c r="P968" s="21">
        <v>6</v>
      </c>
      <c r="R968" s="25">
        <v>0.71002915755524698</v>
      </c>
      <c r="S968" s="25">
        <v>0.75</v>
      </c>
      <c r="T968" s="25">
        <v>0.65007289388811751</v>
      </c>
    </row>
    <row r="969" spans="1:20" ht="75">
      <c r="A969" s="21" t="s">
        <v>2593</v>
      </c>
      <c r="B969" s="21" t="s">
        <v>21</v>
      </c>
      <c r="C969" s="17">
        <f t="shared" si="30"/>
        <v>4</v>
      </c>
      <c r="D969" s="21" t="s">
        <v>42</v>
      </c>
      <c r="E969" s="25">
        <f t="shared" si="31"/>
        <v>4</v>
      </c>
      <c r="F969" s="29" t="s">
        <v>2594</v>
      </c>
      <c r="G969" s="23">
        <v>29</v>
      </c>
      <c r="H969" s="21">
        <v>5.6848790564623098E-4</v>
      </c>
      <c r="I969" s="17">
        <v>1</v>
      </c>
      <c r="J969" s="30">
        <v>43980</v>
      </c>
      <c r="K969" s="73">
        <v>0</v>
      </c>
      <c r="L969" s="29" t="s">
        <v>2595</v>
      </c>
      <c r="M969" s="32" t="s">
        <v>2596</v>
      </c>
      <c r="N969" s="21">
        <v>108</v>
      </c>
      <c r="O969" s="21">
        <v>1</v>
      </c>
      <c r="P969" s="21">
        <v>3</v>
      </c>
      <c r="R969" s="25">
        <v>0.79602566813892128</v>
      </c>
      <c r="S969" s="25">
        <v>0.82500000000000007</v>
      </c>
      <c r="T969" s="25">
        <v>0.75256417034730327</v>
      </c>
    </row>
    <row r="970" spans="1:20" ht="75">
      <c r="A970" s="21" t="s">
        <v>2593</v>
      </c>
      <c r="B970" s="21" t="s">
        <v>21</v>
      </c>
      <c r="C970" s="17">
        <f t="shared" si="30"/>
        <v>4</v>
      </c>
      <c r="D970" s="21" t="s">
        <v>183</v>
      </c>
      <c r="E970" s="25">
        <f t="shared" si="31"/>
        <v>2</v>
      </c>
      <c r="F970" s="29" t="s">
        <v>2597</v>
      </c>
      <c r="G970" s="23">
        <v>62</v>
      </c>
      <c r="H970" s="21">
        <v>0.18509786590835201</v>
      </c>
      <c r="I970" s="17">
        <v>1</v>
      </c>
      <c r="J970" s="30">
        <v>43971</v>
      </c>
      <c r="K970" s="73">
        <v>1</v>
      </c>
      <c r="L970" s="29" t="s">
        <v>2598</v>
      </c>
      <c r="M970" s="32" t="s">
        <v>2599</v>
      </c>
      <c r="N970" s="21">
        <v>99</v>
      </c>
      <c r="O970" s="21">
        <v>1</v>
      </c>
      <c r="P970" s="21">
        <v>12</v>
      </c>
      <c r="R970" s="25">
        <v>0.57395216272412353</v>
      </c>
      <c r="S970" s="25">
        <v>0.61983471074380159</v>
      </c>
      <c r="T970" s="25">
        <v>0.50512834069460655</v>
      </c>
    </row>
    <row r="971" spans="1:20" ht="45">
      <c r="A971" s="21" t="s">
        <v>2593</v>
      </c>
      <c r="B971" s="21" t="s">
        <v>21</v>
      </c>
      <c r="C971" s="17">
        <f t="shared" si="30"/>
        <v>4</v>
      </c>
      <c r="D971" s="21" t="s">
        <v>42</v>
      </c>
      <c r="E971" s="25">
        <f t="shared" si="31"/>
        <v>4</v>
      </c>
      <c r="F971" s="33" t="s">
        <v>2600</v>
      </c>
      <c r="G971" s="23">
        <v>68</v>
      </c>
      <c r="H971" s="21">
        <v>3.0360972348841798E-4</v>
      </c>
      <c r="I971" s="17">
        <v>1</v>
      </c>
      <c r="J971" s="30">
        <v>43910</v>
      </c>
      <c r="K971" s="73">
        <v>0</v>
      </c>
      <c r="L971" s="29" t="s">
        <v>2601</v>
      </c>
      <c r="M971" s="32" t="s">
        <v>2602</v>
      </c>
      <c r="N971" s="21">
        <v>43</v>
      </c>
      <c r="O971" s="21">
        <v>1</v>
      </c>
      <c r="P971" s="21">
        <v>3</v>
      </c>
      <c r="R971" s="25">
        <v>0.79602566813892128</v>
      </c>
      <c r="S971" s="25">
        <v>0.82500000000000007</v>
      </c>
      <c r="T971" s="25">
        <v>0.75256417034730327</v>
      </c>
    </row>
    <row r="972" spans="1:20" ht="60">
      <c r="A972" s="21" t="s">
        <v>2593</v>
      </c>
      <c r="B972" s="21" t="s">
        <v>21</v>
      </c>
      <c r="C972" s="17">
        <f t="shared" si="30"/>
        <v>4</v>
      </c>
      <c r="D972" s="21" t="s">
        <v>543</v>
      </c>
      <c r="E972" s="25">
        <f t="shared" si="31"/>
        <v>1</v>
      </c>
      <c r="F972" s="33" t="s">
        <v>2603</v>
      </c>
      <c r="G972" s="23">
        <v>92</v>
      </c>
      <c r="H972" s="21">
        <v>0.26850465346966301</v>
      </c>
      <c r="I972" s="17">
        <v>1</v>
      </c>
      <c r="J972" s="30">
        <v>43763</v>
      </c>
      <c r="K972" s="73">
        <v>1</v>
      </c>
      <c r="L972" s="29" t="s">
        <v>2604</v>
      </c>
      <c r="M972" s="32" t="s">
        <v>2605</v>
      </c>
      <c r="N972" s="21">
        <v>66</v>
      </c>
      <c r="O972" s="21">
        <v>4</v>
      </c>
      <c r="P972" s="21">
        <v>4</v>
      </c>
      <c r="R972" s="25">
        <v>0.73571428571428577</v>
      </c>
      <c r="S972" s="25">
        <v>0.75</v>
      </c>
      <c r="T972" s="25">
        <v>0.7142857142857143</v>
      </c>
    </row>
    <row r="973" spans="1:20" ht="90">
      <c r="A973" s="21" t="s">
        <v>2593</v>
      </c>
      <c r="B973" s="21" t="s">
        <v>21</v>
      </c>
      <c r="C973" s="17">
        <f t="shared" si="30"/>
        <v>4</v>
      </c>
      <c r="D973" s="21" t="s">
        <v>543</v>
      </c>
      <c r="E973" s="25">
        <f t="shared" si="31"/>
        <v>1</v>
      </c>
      <c r="F973" s="33" t="s">
        <v>2606</v>
      </c>
      <c r="G973" s="23">
        <v>119</v>
      </c>
      <c r="H973" s="21">
        <v>7.8836201895283398E-2</v>
      </c>
      <c r="I973" s="17">
        <v>1</v>
      </c>
      <c r="J973" s="30">
        <v>43762</v>
      </c>
      <c r="K973" s="73">
        <v>1</v>
      </c>
      <c r="L973" s="29" t="s">
        <v>2607</v>
      </c>
      <c r="M973" s="32" t="s">
        <v>2608</v>
      </c>
      <c r="N973" s="21">
        <v>118</v>
      </c>
      <c r="O973" s="21">
        <v>6</v>
      </c>
      <c r="P973" s="21">
        <v>27</v>
      </c>
      <c r="R973" s="25">
        <v>0.55307700441676388</v>
      </c>
      <c r="S973" s="25">
        <v>0.75</v>
      </c>
      <c r="T973" s="25">
        <v>0.25769251104190971</v>
      </c>
    </row>
    <row r="974" spans="1:20" ht="60">
      <c r="A974" s="21" t="s">
        <v>2593</v>
      </c>
      <c r="B974" s="21" t="s">
        <v>21</v>
      </c>
      <c r="C974" s="17">
        <f t="shared" si="30"/>
        <v>4</v>
      </c>
      <c r="D974" s="21" t="s">
        <v>42</v>
      </c>
      <c r="E974" s="25">
        <f t="shared" si="31"/>
        <v>4</v>
      </c>
      <c r="F974" s="33" t="s">
        <v>2609</v>
      </c>
      <c r="G974" s="23">
        <v>30</v>
      </c>
      <c r="H974" s="21">
        <v>7.8641115867361699E-4</v>
      </c>
      <c r="I974" s="17">
        <v>1</v>
      </c>
      <c r="J974" s="30">
        <v>43731</v>
      </c>
      <c r="K974" s="73">
        <v>0</v>
      </c>
      <c r="L974" s="29" t="s">
        <v>2610</v>
      </c>
      <c r="M974" s="32" t="s">
        <v>2611</v>
      </c>
      <c r="N974" s="21">
        <v>84</v>
      </c>
      <c r="O974" s="21">
        <v>3</v>
      </c>
      <c r="P974" s="21">
        <v>7</v>
      </c>
      <c r="R974" s="25">
        <v>0.74381421079630905</v>
      </c>
      <c r="S974" s="25">
        <v>0.82500000000000007</v>
      </c>
      <c r="T974" s="25">
        <v>0.62203552699077269</v>
      </c>
    </row>
    <row r="975" spans="1:20" ht="45">
      <c r="A975" s="21" t="s">
        <v>2593</v>
      </c>
      <c r="B975" s="21" t="s">
        <v>25</v>
      </c>
      <c r="C975" s="17">
        <f t="shared" si="30"/>
        <v>5</v>
      </c>
      <c r="D975" s="21" t="s">
        <v>543</v>
      </c>
      <c r="E975" s="25">
        <f t="shared" si="31"/>
        <v>1</v>
      </c>
      <c r="F975" s="29" t="s">
        <v>2612</v>
      </c>
      <c r="G975" s="23">
        <v>48</v>
      </c>
      <c r="H975" s="21">
        <v>0.99975104302175999</v>
      </c>
      <c r="I975" s="17">
        <v>1</v>
      </c>
      <c r="J975" s="30">
        <v>43718</v>
      </c>
      <c r="K975" s="73">
        <v>0</v>
      </c>
      <c r="L975" s="29" t="s">
        <v>2613</v>
      </c>
      <c r="M975" s="32" t="s">
        <v>2614</v>
      </c>
      <c r="N975" s="21">
        <v>15</v>
      </c>
      <c r="O975" s="21">
        <v>1</v>
      </c>
      <c r="P975" s="21">
        <v>2</v>
      </c>
      <c r="R975" s="25">
        <v>0.72827870552673224</v>
      </c>
      <c r="S975" s="25">
        <v>0.68181818181818177</v>
      </c>
      <c r="T975" s="25">
        <v>0.79796949108955784</v>
      </c>
    </row>
    <row r="976" spans="1:20" ht="135">
      <c r="A976" s="21" t="s">
        <v>2593</v>
      </c>
      <c r="B976" s="21" t="s">
        <v>21</v>
      </c>
      <c r="C976" s="17">
        <f t="shared" si="30"/>
        <v>4</v>
      </c>
      <c r="D976" s="21" t="s">
        <v>543</v>
      </c>
      <c r="E976" s="25">
        <f t="shared" si="31"/>
        <v>1</v>
      </c>
      <c r="F976" s="29" t="s">
        <v>2615</v>
      </c>
      <c r="G976" s="23">
        <v>67</v>
      </c>
      <c r="H976" s="21">
        <v>2.23772089671515E-3</v>
      </c>
      <c r="I976" s="17">
        <v>1</v>
      </c>
      <c r="J976" s="30">
        <v>43717</v>
      </c>
      <c r="K976" s="73">
        <v>1</v>
      </c>
      <c r="L976" s="29" t="s">
        <v>2616</v>
      </c>
      <c r="M976" s="32" t="s">
        <v>2617</v>
      </c>
      <c r="N976" s="21">
        <v>140</v>
      </c>
      <c r="O976" s="21">
        <v>2</v>
      </c>
      <c r="P976" s="21">
        <v>8</v>
      </c>
      <c r="R976" s="25">
        <v>0.6102764193179272</v>
      </c>
      <c r="S976" s="25">
        <v>0.61983471074380159</v>
      </c>
      <c r="T976" s="25">
        <v>0.59593898217911567</v>
      </c>
    </row>
    <row r="977" spans="1:20" ht="30">
      <c r="A977" s="21" t="s">
        <v>2593</v>
      </c>
      <c r="B977" s="21" t="s">
        <v>21</v>
      </c>
      <c r="C977" s="17">
        <f t="shared" si="30"/>
        <v>4</v>
      </c>
      <c r="D977" s="21" t="s">
        <v>42</v>
      </c>
      <c r="E977" s="25">
        <f t="shared" si="31"/>
        <v>4</v>
      </c>
      <c r="F977" s="33" t="s">
        <v>2618</v>
      </c>
      <c r="G977" s="23">
        <v>35</v>
      </c>
      <c r="H977" s="21">
        <v>6.3050371562455396E-2</v>
      </c>
      <c r="I977" s="17">
        <v>1</v>
      </c>
      <c r="J977" s="30">
        <v>43710</v>
      </c>
      <c r="K977" s="73">
        <v>1</v>
      </c>
      <c r="L977" s="29" t="s">
        <v>2619</v>
      </c>
      <c r="M977" s="32" t="s">
        <v>2620</v>
      </c>
      <c r="N977" s="21">
        <v>44</v>
      </c>
      <c r="O977" s="21">
        <v>3</v>
      </c>
      <c r="P977" s="21">
        <v>9</v>
      </c>
      <c r="R977" s="25">
        <v>0.72357142857142853</v>
      </c>
      <c r="S977" s="25">
        <v>0.82500000000000007</v>
      </c>
      <c r="T977" s="25">
        <v>0.5714285714285714</v>
      </c>
    </row>
    <row r="978" spans="1:20" ht="90">
      <c r="A978" s="21" t="s">
        <v>2593</v>
      </c>
      <c r="B978" s="21" t="s">
        <v>21</v>
      </c>
      <c r="C978" s="17">
        <f t="shared" si="30"/>
        <v>4</v>
      </c>
      <c r="D978" s="21" t="s">
        <v>543</v>
      </c>
      <c r="E978" s="25">
        <f t="shared" si="31"/>
        <v>1</v>
      </c>
      <c r="F978" s="33" t="s">
        <v>2621</v>
      </c>
      <c r="G978" s="23">
        <v>26</v>
      </c>
      <c r="H978" s="21">
        <v>1.8228981751194501E-2</v>
      </c>
      <c r="I978" s="17">
        <v>1</v>
      </c>
      <c r="J978" s="30">
        <v>43704</v>
      </c>
      <c r="K978" s="73">
        <v>1</v>
      </c>
      <c r="L978" s="29" t="s">
        <v>2622</v>
      </c>
      <c r="M978" s="32" t="s">
        <v>2623</v>
      </c>
      <c r="N978" s="21">
        <v>133</v>
      </c>
      <c r="O978" s="21">
        <v>2</v>
      </c>
      <c r="P978" s="21">
        <v>9</v>
      </c>
      <c r="R978" s="25">
        <v>0.67857142857142849</v>
      </c>
      <c r="S978" s="25">
        <v>0.75</v>
      </c>
      <c r="T978" s="25">
        <v>0.5714285714285714</v>
      </c>
    </row>
    <row r="979" spans="1:20" ht="120">
      <c r="A979" s="21" t="s">
        <v>2593</v>
      </c>
      <c r="B979" s="21" t="s">
        <v>21</v>
      </c>
      <c r="C979" s="17">
        <f t="shared" si="30"/>
        <v>4</v>
      </c>
      <c r="D979" s="21" t="s">
        <v>543</v>
      </c>
      <c r="E979" s="25">
        <f t="shared" si="31"/>
        <v>1</v>
      </c>
      <c r="F979" s="33" t="s">
        <v>2624</v>
      </c>
      <c r="G979" s="23">
        <v>49</v>
      </c>
      <c r="H979" s="21">
        <v>6.3250133324125298E-3</v>
      </c>
      <c r="I979" s="17">
        <v>1</v>
      </c>
      <c r="J979" s="30">
        <v>43702</v>
      </c>
      <c r="K979" s="73">
        <v>1</v>
      </c>
      <c r="L979" s="29" t="s">
        <v>2625</v>
      </c>
      <c r="M979" s="32" t="s">
        <v>2626</v>
      </c>
      <c r="N979" s="21">
        <v>162</v>
      </c>
      <c r="O979" s="21">
        <v>3</v>
      </c>
      <c r="P979" s="21">
        <v>10</v>
      </c>
      <c r="R979" s="25">
        <v>0.62838932850985885</v>
      </c>
      <c r="S979" s="25">
        <v>0.68181818181818177</v>
      </c>
      <c r="T979" s="25">
        <v>0.54824604854737435</v>
      </c>
    </row>
    <row r="980" spans="1:20" ht="75">
      <c r="A980" s="21" t="s">
        <v>2593</v>
      </c>
      <c r="B980" s="21" t="s">
        <v>21</v>
      </c>
      <c r="C980" s="17">
        <f t="shared" si="30"/>
        <v>4</v>
      </c>
      <c r="D980" s="21" t="s">
        <v>183</v>
      </c>
      <c r="E980" s="25">
        <f t="shared" si="31"/>
        <v>2</v>
      </c>
      <c r="F980" s="29" t="s">
        <v>2627</v>
      </c>
      <c r="G980" s="23">
        <v>23</v>
      </c>
      <c r="H980" s="21">
        <v>2.22761417909936E-2</v>
      </c>
      <c r="I980" s="17">
        <v>1</v>
      </c>
      <c r="J980" s="30">
        <v>43694</v>
      </c>
      <c r="K980" s="73">
        <v>1</v>
      </c>
      <c r="L980" s="29" t="s">
        <v>2628</v>
      </c>
      <c r="M980" s="32" t="s">
        <v>2629</v>
      </c>
      <c r="N980" s="21">
        <v>98</v>
      </c>
      <c r="O980" s="21">
        <v>1</v>
      </c>
      <c r="P980" s="21">
        <v>4</v>
      </c>
      <c r="R980" s="25">
        <v>0.73571428571428577</v>
      </c>
      <c r="S980" s="25">
        <v>0.75</v>
      </c>
      <c r="T980" s="25">
        <v>0.7142857142857143</v>
      </c>
    </row>
    <row r="981" spans="1:20" ht="30">
      <c r="A981" s="21" t="s">
        <v>2593</v>
      </c>
      <c r="B981" s="21" t="s">
        <v>25</v>
      </c>
      <c r="C981" s="17">
        <f t="shared" si="30"/>
        <v>5</v>
      </c>
      <c r="D981" s="21" t="s">
        <v>543</v>
      </c>
      <c r="E981" s="25">
        <f t="shared" si="31"/>
        <v>1</v>
      </c>
      <c r="F981" s="33" t="s">
        <v>2630</v>
      </c>
      <c r="G981" s="23">
        <v>34</v>
      </c>
      <c r="H981" s="21">
        <v>8.4715903479700302E-2</v>
      </c>
      <c r="I981" s="17">
        <v>1</v>
      </c>
      <c r="J981" s="31">
        <v>43619</v>
      </c>
      <c r="K981" s="73">
        <v>0</v>
      </c>
      <c r="L981" s="29" t="s">
        <v>2631</v>
      </c>
      <c r="M981" s="32" t="s">
        <v>2632</v>
      </c>
      <c r="N981" s="21">
        <v>38</v>
      </c>
      <c r="O981" s="21">
        <v>1</v>
      </c>
      <c r="P981" s="21">
        <v>2</v>
      </c>
      <c r="R981" s="25">
        <v>0.72827870552673224</v>
      </c>
      <c r="S981" s="25">
        <v>0.68181818181818177</v>
      </c>
      <c r="T981" s="25">
        <v>0.79796949108955784</v>
      </c>
    </row>
    <row r="982" spans="1:20" ht="90">
      <c r="A982" s="21" t="s">
        <v>2593</v>
      </c>
      <c r="B982" s="21" t="s">
        <v>25</v>
      </c>
      <c r="C982" s="17">
        <f t="shared" si="30"/>
        <v>5</v>
      </c>
      <c r="D982" s="21" t="s">
        <v>543</v>
      </c>
      <c r="E982" s="25">
        <f t="shared" si="31"/>
        <v>1</v>
      </c>
      <c r="F982" s="29" t="s">
        <v>2633</v>
      </c>
      <c r="G982" s="23">
        <v>150</v>
      </c>
      <c r="H982" s="21">
        <v>0.99999999802346096</v>
      </c>
      <c r="I982" s="17">
        <v>1</v>
      </c>
      <c r="J982" s="30">
        <v>43567</v>
      </c>
      <c r="K982" s="73">
        <v>0</v>
      </c>
      <c r="L982" s="29" t="s">
        <v>2634</v>
      </c>
      <c r="M982" s="32" t="s">
        <v>2635</v>
      </c>
      <c r="N982" s="21">
        <v>44</v>
      </c>
      <c r="O982" s="21">
        <v>1</v>
      </c>
      <c r="P982" s="21">
        <v>4</v>
      </c>
      <c r="R982" s="25">
        <v>0.69480519480519476</v>
      </c>
      <c r="S982" s="25">
        <v>0.68181818181818177</v>
      </c>
      <c r="T982" s="25">
        <v>0.7142857142857143</v>
      </c>
    </row>
    <row r="983" spans="1:20" ht="60">
      <c r="A983" s="21" t="s">
        <v>2593</v>
      </c>
      <c r="B983" s="21" t="s">
        <v>25</v>
      </c>
      <c r="C983" s="17">
        <f t="shared" si="30"/>
        <v>5</v>
      </c>
      <c r="D983" s="21" t="s">
        <v>543</v>
      </c>
      <c r="E983" s="25">
        <f t="shared" si="31"/>
        <v>1</v>
      </c>
      <c r="F983" s="29" t="s">
        <v>2636</v>
      </c>
      <c r="G983" s="23">
        <v>93</v>
      </c>
      <c r="H983" s="21">
        <v>0.99018486427485597</v>
      </c>
      <c r="I983" s="17">
        <v>1</v>
      </c>
      <c r="J983" s="30">
        <v>43559</v>
      </c>
      <c r="K983" s="73">
        <v>0</v>
      </c>
      <c r="L983" s="29" t="s">
        <v>2637</v>
      </c>
      <c r="M983" s="32" t="s">
        <v>2635</v>
      </c>
      <c r="N983" s="21">
        <v>44</v>
      </c>
      <c r="O983" s="21">
        <v>3</v>
      </c>
      <c r="P983" s="21">
        <v>11</v>
      </c>
      <c r="R983" s="25">
        <v>0.58237940985454384</v>
      </c>
      <c r="S983" s="25">
        <v>0.61983471074380159</v>
      </c>
      <c r="T983" s="25">
        <v>0.52619645852065711</v>
      </c>
    </row>
    <row r="984" spans="1:20" ht="60">
      <c r="A984" s="21" t="s">
        <v>2593</v>
      </c>
      <c r="B984" s="21" t="s">
        <v>25</v>
      </c>
      <c r="C984" s="17">
        <f t="shared" si="30"/>
        <v>5</v>
      </c>
      <c r="D984" s="21" t="s">
        <v>42</v>
      </c>
      <c r="E984" s="25">
        <f t="shared" si="31"/>
        <v>4</v>
      </c>
      <c r="F984" s="33" t="s">
        <v>2638</v>
      </c>
      <c r="G984" s="23">
        <v>52</v>
      </c>
      <c r="H984" s="21">
        <v>9.4453757869791502E-2</v>
      </c>
      <c r="I984" s="17">
        <v>1</v>
      </c>
      <c r="J984" s="30">
        <v>43448</v>
      </c>
      <c r="K984" s="73">
        <v>0</v>
      </c>
      <c r="L984" s="29" t="s">
        <v>2639</v>
      </c>
      <c r="M984" s="32" t="s">
        <v>2640</v>
      </c>
      <c r="N984" s="21">
        <v>71</v>
      </c>
      <c r="O984" s="21">
        <v>1</v>
      </c>
      <c r="P984" s="21">
        <v>5</v>
      </c>
      <c r="R984" s="25">
        <v>0.72222468700001197</v>
      </c>
      <c r="S984" s="25">
        <v>0.75</v>
      </c>
      <c r="T984" s="25">
        <v>0.68056171750003003</v>
      </c>
    </row>
    <row r="985" spans="1:20" ht="60">
      <c r="A985" s="21" t="s">
        <v>2593</v>
      </c>
      <c r="B985" s="21" t="s">
        <v>25</v>
      </c>
      <c r="C985" s="17">
        <f t="shared" si="30"/>
        <v>5</v>
      </c>
      <c r="D985" s="21" t="s">
        <v>543</v>
      </c>
      <c r="E985" s="25">
        <f t="shared" si="31"/>
        <v>1</v>
      </c>
      <c r="F985" s="29" t="s">
        <v>2641</v>
      </c>
      <c r="G985" s="23">
        <v>20</v>
      </c>
      <c r="H985" s="21">
        <v>0.47274916340339002</v>
      </c>
      <c r="I985" s="17">
        <v>1</v>
      </c>
      <c r="J985" s="30">
        <v>43402</v>
      </c>
      <c r="K985" s="74">
        <v>0</v>
      </c>
      <c r="L985" s="33" t="s">
        <v>2641</v>
      </c>
      <c r="M985" s="32" t="s">
        <v>2642</v>
      </c>
      <c r="N985" s="21">
        <v>28</v>
      </c>
      <c r="O985" s="21">
        <v>1</v>
      </c>
      <c r="P985" s="21">
        <v>2</v>
      </c>
      <c r="R985" s="25">
        <v>0.72827870552673224</v>
      </c>
      <c r="S985" s="25">
        <v>0.68181818181818177</v>
      </c>
      <c r="T985" s="25">
        <v>0.79796949108955784</v>
      </c>
    </row>
    <row r="986" spans="1:20" ht="90">
      <c r="A986" s="21" t="s">
        <v>2593</v>
      </c>
      <c r="B986" s="21" t="s">
        <v>21</v>
      </c>
      <c r="C986" s="17">
        <f t="shared" si="30"/>
        <v>4</v>
      </c>
      <c r="D986" s="21" t="s">
        <v>42</v>
      </c>
      <c r="E986" s="25">
        <f t="shared" si="31"/>
        <v>4</v>
      </c>
      <c r="F986" s="33" t="s">
        <v>119</v>
      </c>
      <c r="G986" s="23">
        <v>53</v>
      </c>
      <c r="H986" s="21">
        <v>3.41257574240241E-2</v>
      </c>
      <c r="I986" s="17">
        <v>1</v>
      </c>
      <c r="J986" s="30">
        <v>43388</v>
      </c>
      <c r="K986" s="73">
        <v>0</v>
      </c>
      <c r="L986" s="29" t="s">
        <v>2643</v>
      </c>
      <c r="M986" s="32" t="s">
        <v>2644</v>
      </c>
      <c r="N986" s="21">
        <v>115</v>
      </c>
      <c r="O986" s="21">
        <v>1</v>
      </c>
      <c r="P986" s="21">
        <v>2</v>
      </c>
      <c r="R986" s="25">
        <v>0.81418779643582317</v>
      </c>
      <c r="S986" s="25">
        <v>0.82500000000000007</v>
      </c>
      <c r="T986" s="25">
        <v>0.79796949108955784</v>
      </c>
    </row>
    <row r="987" spans="1:20" ht="75">
      <c r="A987" s="21" t="s">
        <v>2593</v>
      </c>
      <c r="B987" s="21" t="s">
        <v>25</v>
      </c>
      <c r="C987" s="17">
        <f t="shared" si="30"/>
        <v>5</v>
      </c>
      <c r="D987" s="21" t="s">
        <v>543</v>
      </c>
      <c r="E987" s="25">
        <f t="shared" si="31"/>
        <v>1</v>
      </c>
      <c r="F987" s="33" t="s">
        <v>2645</v>
      </c>
      <c r="G987" s="23">
        <v>42</v>
      </c>
      <c r="H987" s="21">
        <v>0.32090563244513298</v>
      </c>
      <c r="I987" s="17">
        <v>1</v>
      </c>
      <c r="J987" s="30">
        <v>43290</v>
      </c>
      <c r="K987" s="73">
        <v>0</v>
      </c>
      <c r="L987" s="29" t="s">
        <v>2646</v>
      </c>
      <c r="M987" s="32" t="s">
        <v>2647</v>
      </c>
      <c r="N987" s="21">
        <v>103</v>
      </c>
      <c r="O987" s="21">
        <v>1</v>
      </c>
      <c r="P987" s="21">
        <v>2</v>
      </c>
      <c r="R987" s="25">
        <v>0.69108862288210404</v>
      </c>
      <c r="S987" s="25">
        <v>0.61983471074380159</v>
      </c>
      <c r="T987" s="25">
        <v>0.79796949108955784</v>
      </c>
    </row>
    <row r="988" spans="1:20" ht="45">
      <c r="A988" s="21" t="s">
        <v>2593</v>
      </c>
      <c r="B988" s="21" t="s">
        <v>21</v>
      </c>
      <c r="C988" s="17">
        <f t="shared" si="30"/>
        <v>4</v>
      </c>
      <c r="D988" s="21" t="s">
        <v>543</v>
      </c>
      <c r="E988" s="25">
        <f t="shared" si="31"/>
        <v>1</v>
      </c>
      <c r="F988" s="29" t="s">
        <v>2648</v>
      </c>
      <c r="G988" s="23">
        <v>68</v>
      </c>
      <c r="H988" s="21">
        <v>0.764518163968544</v>
      </c>
      <c r="I988" s="17">
        <v>1</v>
      </c>
      <c r="J988" s="30">
        <v>43271</v>
      </c>
      <c r="K988" s="73">
        <v>0</v>
      </c>
      <c r="L988" s="29" t="s">
        <v>2649</v>
      </c>
      <c r="M988" s="32" t="s">
        <v>2650</v>
      </c>
      <c r="N988" s="21">
        <v>41</v>
      </c>
      <c r="O988" s="21">
        <v>2</v>
      </c>
      <c r="P988" s="21">
        <v>5</v>
      </c>
      <c r="R988" s="25">
        <v>0.61031634740572183</v>
      </c>
      <c r="S988" s="25">
        <v>0.5634861006761831</v>
      </c>
      <c r="T988" s="25">
        <v>0.68056171750003003</v>
      </c>
    </row>
    <row r="989" spans="1:20" ht="90">
      <c r="A989" s="21" t="s">
        <v>2593</v>
      </c>
      <c r="B989" s="21" t="s">
        <v>21</v>
      </c>
      <c r="C989" s="17">
        <f t="shared" si="30"/>
        <v>4</v>
      </c>
      <c r="D989" s="21" t="s">
        <v>42</v>
      </c>
      <c r="E989" s="25">
        <f t="shared" si="31"/>
        <v>4</v>
      </c>
      <c r="F989" s="33" t="s">
        <v>2651</v>
      </c>
      <c r="G989" s="23">
        <v>47</v>
      </c>
      <c r="H989" s="21">
        <v>5.6771847891543298E-2</v>
      </c>
      <c r="I989" s="17">
        <v>1</v>
      </c>
      <c r="J989" s="30">
        <v>43225</v>
      </c>
      <c r="K989" s="73">
        <v>0</v>
      </c>
      <c r="L989" s="29" t="s">
        <v>2652</v>
      </c>
      <c r="M989" s="32" t="s">
        <v>2653</v>
      </c>
      <c r="N989" s="21">
        <v>116</v>
      </c>
      <c r="O989" s="21">
        <v>1</v>
      </c>
      <c r="P989" s="21">
        <v>3</v>
      </c>
      <c r="R989" s="25">
        <v>0.79602566813892128</v>
      </c>
      <c r="S989" s="25">
        <v>0.82500000000000007</v>
      </c>
      <c r="T989" s="25">
        <v>0.75256417034730327</v>
      </c>
    </row>
    <row r="990" spans="1:20" ht="105">
      <c r="A990" s="21" t="s">
        <v>2593</v>
      </c>
      <c r="B990" s="21" t="s">
        <v>21</v>
      </c>
      <c r="C990" s="17">
        <f t="shared" si="30"/>
        <v>4</v>
      </c>
      <c r="D990" s="21" t="s">
        <v>17</v>
      </c>
      <c r="E990" s="25">
        <f t="shared" si="31"/>
        <v>6</v>
      </c>
      <c r="F990" s="33" t="s">
        <v>2654</v>
      </c>
      <c r="G990" s="23">
        <v>46</v>
      </c>
      <c r="H990" s="21">
        <v>5.4771138189166901E-3</v>
      </c>
      <c r="I990" s="17">
        <v>0</v>
      </c>
      <c r="J990" s="30">
        <v>43135</v>
      </c>
      <c r="K990" s="73">
        <v>0</v>
      </c>
      <c r="L990" s="29" t="s">
        <v>2655</v>
      </c>
      <c r="M990" s="32" t="s">
        <v>2656</v>
      </c>
      <c r="N990" s="21">
        <v>145</v>
      </c>
      <c r="O990" s="21">
        <v>2</v>
      </c>
      <c r="P990" s="21">
        <v>4</v>
      </c>
      <c r="R990" s="25">
        <v>0.65761511216056667</v>
      </c>
      <c r="S990" s="25">
        <v>0.61983471074380159</v>
      </c>
      <c r="T990" s="25">
        <v>0.7142857142857143</v>
      </c>
    </row>
    <row r="991" spans="1:20" ht="90">
      <c r="A991" s="21" t="s">
        <v>2593</v>
      </c>
      <c r="B991" s="21" t="s">
        <v>21</v>
      </c>
      <c r="C991" s="17">
        <f t="shared" si="30"/>
        <v>4</v>
      </c>
      <c r="D991" s="21" t="s">
        <v>17</v>
      </c>
      <c r="E991" s="25">
        <f t="shared" si="31"/>
        <v>6</v>
      </c>
      <c r="F991" s="29" t="s">
        <v>2657</v>
      </c>
      <c r="G991" s="23">
        <v>87</v>
      </c>
      <c r="H991" s="21">
        <v>7.0515405203241998E-4</v>
      </c>
      <c r="I991" s="17">
        <v>0</v>
      </c>
      <c r="J991" s="30">
        <v>43104</v>
      </c>
      <c r="K991" s="69">
        <v>0</v>
      </c>
      <c r="L991" s="17" t="s">
        <v>2658</v>
      </c>
      <c r="M991" s="32" t="s">
        <v>2659</v>
      </c>
      <c r="N991" s="21">
        <v>134</v>
      </c>
      <c r="O991" s="21">
        <v>2</v>
      </c>
      <c r="P991" s="21">
        <v>25</v>
      </c>
      <c r="R991" s="25">
        <v>0.45237737469142408</v>
      </c>
      <c r="S991" s="25">
        <v>0.5634861006761831</v>
      </c>
      <c r="T991" s="25">
        <v>0.2857142857142857</v>
      </c>
    </row>
    <row r="992" spans="1:20" ht="45">
      <c r="A992" s="21" t="s">
        <v>2593</v>
      </c>
      <c r="B992" s="21" t="s">
        <v>21</v>
      </c>
      <c r="C992" s="17">
        <f t="shared" si="30"/>
        <v>4</v>
      </c>
      <c r="D992" s="21" t="s">
        <v>42</v>
      </c>
      <c r="E992" s="25">
        <f t="shared" si="31"/>
        <v>4</v>
      </c>
      <c r="F992" s="33" t="s">
        <v>2660</v>
      </c>
      <c r="G992" s="23">
        <v>57</v>
      </c>
      <c r="H992" s="21">
        <v>0.42395418811344998</v>
      </c>
      <c r="I992" s="17">
        <v>1</v>
      </c>
      <c r="J992" s="30">
        <v>43063</v>
      </c>
      <c r="K992" s="73">
        <v>1</v>
      </c>
      <c r="L992" s="29" t="s">
        <v>2661</v>
      </c>
      <c r="M992" s="32" t="s">
        <v>2662</v>
      </c>
      <c r="N992" s="21">
        <v>52</v>
      </c>
      <c r="O992" s="21">
        <v>1</v>
      </c>
      <c r="P992" s="21">
        <v>4</v>
      </c>
      <c r="R992" s="25">
        <v>0.73571428571428577</v>
      </c>
      <c r="S992" s="25">
        <v>0.75</v>
      </c>
      <c r="T992" s="25">
        <v>0.7142857142857143</v>
      </c>
    </row>
    <row r="993" spans="1:20" ht="135">
      <c r="A993" s="21" t="s">
        <v>2593</v>
      </c>
      <c r="B993" s="21" t="s">
        <v>21</v>
      </c>
      <c r="C993" s="17">
        <f t="shared" si="30"/>
        <v>4</v>
      </c>
      <c r="D993" s="21" t="s">
        <v>42</v>
      </c>
      <c r="E993" s="25">
        <f t="shared" si="31"/>
        <v>4</v>
      </c>
      <c r="F993" s="33" t="s">
        <v>2663</v>
      </c>
      <c r="G993" s="23">
        <v>62</v>
      </c>
      <c r="H993" s="21">
        <v>3.5769177377277298E-3</v>
      </c>
      <c r="I993" s="17">
        <v>1</v>
      </c>
      <c r="J993" s="30">
        <v>43025</v>
      </c>
      <c r="K993" s="73">
        <v>0</v>
      </c>
      <c r="L993" s="29" t="s">
        <v>2664</v>
      </c>
      <c r="M993" s="32" t="s">
        <v>2665</v>
      </c>
      <c r="N993" s="21">
        <v>198</v>
      </c>
      <c r="O993" s="21">
        <v>1</v>
      </c>
      <c r="P993" s="21">
        <v>3</v>
      </c>
      <c r="R993" s="25">
        <v>0.75102566813892135</v>
      </c>
      <c r="S993" s="25">
        <v>0.75</v>
      </c>
      <c r="T993" s="25">
        <v>0.75256417034730327</v>
      </c>
    </row>
    <row r="994" spans="1:20" ht="30">
      <c r="A994" s="21" t="s">
        <v>2593</v>
      </c>
      <c r="B994" s="21" t="s">
        <v>25</v>
      </c>
      <c r="C994" s="17">
        <f t="shared" si="30"/>
        <v>5</v>
      </c>
      <c r="D994" s="21" t="s">
        <v>17</v>
      </c>
      <c r="E994" s="25">
        <f t="shared" si="31"/>
        <v>6</v>
      </c>
      <c r="F994" s="33" t="s">
        <v>2593</v>
      </c>
      <c r="G994" s="23">
        <v>28</v>
      </c>
      <c r="H994" s="21">
        <v>0.61105378816073097</v>
      </c>
      <c r="I994" s="17">
        <v>1</v>
      </c>
      <c r="J994" s="30">
        <v>42969</v>
      </c>
      <c r="K994" s="73">
        <v>0</v>
      </c>
      <c r="L994" s="29" t="s">
        <v>2666</v>
      </c>
      <c r="M994" s="32" t="s">
        <v>2667</v>
      </c>
      <c r="N994" s="21">
        <v>45</v>
      </c>
      <c r="O994" s="21">
        <v>3</v>
      </c>
      <c r="P994" s="21">
        <v>2</v>
      </c>
      <c r="R994" s="25">
        <v>0.72827870552673224</v>
      </c>
      <c r="S994" s="25">
        <v>0.68181818181818177</v>
      </c>
      <c r="T994" s="25">
        <v>0.79796949108955784</v>
      </c>
    </row>
    <row r="995" spans="1:20" ht="60">
      <c r="A995" s="21" t="s">
        <v>2593</v>
      </c>
      <c r="B995" s="21" t="s">
        <v>25</v>
      </c>
      <c r="C995" s="17">
        <f t="shared" si="30"/>
        <v>5</v>
      </c>
      <c r="D995" s="21" t="s">
        <v>17</v>
      </c>
      <c r="E995" s="25">
        <f t="shared" si="31"/>
        <v>6</v>
      </c>
      <c r="F995" s="33" t="s">
        <v>25</v>
      </c>
      <c r="G995" s="23">
        <v>82</v>
      </c>
      <c r="H995" s="21">
        <v>0.552240523696369</v>
      </c>
      <c r="I995" s="17">
        <v>0</v>
      </c>
      <c r="J995" s="30">
        <v>42865</v>
      </c>
      <c r="K995" s="69">
        <v>0</v>
      </c>
      <c r="L995" s="17" t="s">
        <v>2668</v>
      </c>
      <c r="M995" s="32" t="s">
        <v>2669</v>
      </c>
      <c r="N995" s="21">
        <v>30</v>
      </c>
      <c r="O995" s="21">
        <v>3</v>
      </c>
      <c r="P995" s="21">
        <v>13</v>
      </c>
      <c r="R995" s="25">
        <v>0.56586932499119591</v>
      </c>
      <c r="S995" s="25">
        <v>0.61983471074380159</v>
      </c>
      <c r="T995" s="25">
        <v>0.48492124636228728</v>
      </c>
    </row>
    <row r="996" spans="1:20" ht="60">
      <c r="A996" s="21" t="s">
        <v>2593</v>
      </c>
      <c r="B996" s="21" t="s">
        <v>21</v>
      </c>
      <c r="C996" s="17">
        <f t="shared" si="30"/>
        <v>4</v>
      </c>
      <c r="D996" s="21" t="s">
        <v>42</v>
      </c>
      <c r="E996" s="25">
        <f t="shared" si="31"/>
        <v>4</v>
      </c>
      <c r="F996" s="33" t="s">
        <v>2670</v>
      </c>
      <c r="G996" s="23">
        <v>84</v>
      </c>
      <c r="H996" s="21">
        <v>0.81995519473397704</v>
      </c>
      <c r="I996" s="17">
        <v>1</v>
      </c>
      <c r="J996" s="30">
        <v>42719</v>
      </c>
      <c r="K996" s="73">
        <v>1</v>
      </c>
      <c r="L996" s="29" t="s">
        <v>2671</v>
      </c>
      <c r="M996" s="32" t="s">
        <v>2672</v>
      </c>
      <c r="N996" s="21">
        <v>81</v>
      </c>
      <c r="O996" s="21">
        <v>3</v>
      </c>
      <c r="P996" s="21">
        <v>27</v>
      </c>
      <c r="R996" s="25">
        <v>0.64757700441676402</v>
      </c>
      <c r="S996" s="25">
        <v>0.9075000000000002</v>
      </c>
      <c r="T996" s="25">
        <v>0.25769251104190971</v>
      </c>
    </row>
    <row r="997" spans="1:20" ht="75">
      <c r="A997" s="21" t="s">
        <v>2593</v>
      </c>
      <c r="B997" s="21" t="s">
        <v>21</v>
      </c>
      <c r="C997" s="17">
        <f t="shared" si="30"/>
        <v>4</v>
      </c>
      <c r="D997" s="21" t="s">
        <v>17</v>
      </c>
      <c r="E997" s="25">
        <f t="shared" si="31"/>
        <v>6</v>
      </c>
      <c r="F997" s="33" t="s">
        <v>2673</v>
      </c>
      <c r="G997" s="23">
        <v>127</v>
      </c>
      <c r="H997" s="21">
        <v>4.2833656597379699E-3</v>
      </c>
      <c r="I997" s="17">
        <v>1</v>
      </c>
      <c r="J997" s="30">
        <v>42461</v>
      </c>
      <c r="K997" s="73">
        <v>0</v>
      </c>
      <c r="L997" s="29" t="s">
        <v>2674</v>
      </c>
      <c r="M997" s="32" t="s">
        <v>2675</v>
      </c>
      <c r="N997" s="21">
        <v>47</v>
      </c>
      <c r="O997" s="21">
        <v>1</v>
      </c>
      <c r="P997" s="21">
        <v>18</v>
      </c>
      <c r="R997" s="25">
        <v>0.60756338930746945</v>
      </c>
      <c r="S997" s="25">
        <v>0.75</v>
      </c>
      <c r="T997" s="25">
        <v>0.39390847326867362</v>
      </c>
    </row>
    <row r="998" spans="1:20" ht="90">
      <c r="A998" s="21" t="s">
        <v>2676</v>
      </c>
      <c r="B998" s="21" t="s">
        <v>21</v>
      </c>
      <c r="C998" s="17">
        <f t="shared" si="30"/>
        <v>4</v>
      </c>
      <c r="D998" s="21" t="s">
        <v>543</v>
      </c>
      <c r="E998" s="25">
        <f t="shared" si="31"/>
        <v>1</v>
      </c>
      <c r="F998" s="33" t="s">
        <v>2677</v>
      </c>
      <c r="G998" s="23">
        <v>65</v>
      </c>
      <c r="H998" s="21">
        <v>1.44945071578473E-6</v>
      </c>
      <c r="I998" s="17">
        <v>1</v>
      </c>
      <c r="J998" s="30">
        <v>43949</v>
      </c>
      <c r="K998" s="73">
        <v>0</v>
      </c>
      <c r="L998" s="29" t="s">
        <v>2678</v>
      </c>
      <c r="M998" s="32" t="s">
        <v>2679</v>
      </c>
      <c r="N998" s="21">
        <v>125</v>
      </c>
      <c r="O998" s="21">
        <v>1</v>
      </c>
      <c r="P998" s="21">
        <v>0</v>
      </c>
      <c r="R998" s="25">
        <v>0.89500000000000002</v>
      </c>
      <c r="S998" s="25">
        <v>0.82500000000000007</v>
      </c>
      <c r="T998" s="25">
        <v>1</v>
      </c>
    </row>
    <row r="999" spans="1:20" ht="60">
      <c r="A999" s="21" t="s">
        <v>2676</v>
      </c>
      <c r="B999" s="21" t="s">
        <v>21</v>
      </c>
      <c r="C999" s="17">
        <f t="shared" si="30"/>
        <v>4</v>
      </c>
      <c r="D999" s="21" t="s">
        <v>183</v>
      </c>
      <c r="E999" s="25">
        <f t="shared" si="31"/>
        <v>2</v>
      </c>
      <c r="F999" s="33" t="s">
        <v>2525</v>
      </c>
      <c r="G999" s="23">
        <v>21</v>
      </c>
      <c r="H999" s="21">
        <v>5.9463634571912102E-2</v>
      </c>
      <c r="I999" s="17">
        <v>1</v>
      </c>
      <c r="J999" s="30">
        <v>43786</v>
      </c>
      <c r="K999" s="74">
        <v>0</v>
      </c>
      <c r="L999" s="33" t="s">
        <v>2526</v>
      </c>
      <c r="M999" s="32" t="s">
        <v>2527</v>
      </c>
      <c r="N999" s="21">
        <v>78</v>
      </c>
      <c r="O999" s="21">
        <v>2</v>
      </c>
      <c r="P999" s="21">
        <v>11</v>
      </c>
      <c r="R999" s="25">
        <v>0.66047858340826282</v>
      </c>
      <c r="S999" s="25">
        <v>0.75</v>
      </c>
      <c r="T999" s="25">
        <v>0.52619645852065711</v>
      </c>
    </row>
    <row r="1000" spans="1:20" ht="75">
      <c r="A1000" s="21" t="s">
        <v>2676</v>
      </c>
      <c r="B1000" s="21" t="s">
        <v>21</v>
      </c>
      <c r="C1000" s="17">
        <f t="shared" si="30"/>
        <v>4</v>
      </c>
      <c r="D1000" s="21" t="s">
        <v>17</v>
      </c>
      <c r="E1000" s="25">
        <f t="shared" si="31"/>
        <v>6</v>
      </c>
      <c r="F1000" s="33" t="s">
        <v>2680</v>
      </c>
      <c r="G1000" s="23">
        <v>77</v>
      </c>
      <c r="H1000" s="21">
        <v>8.6684041002744704E-3</v>
      </c>
      <c r="I1000" s="17">
        <v>1</v>
      </c>
      <c r="J1000" s="30">
        <v>43537</v>
      </c>
      <c r="K1000" s="73">
        <v>0</v>
      </c>
      <c r="L1000" s="29" t="s">
        <v>2681</v>
      </c>
      <c r="M1000" s="32" t="s">
        <v>2682</v>
      </c>
      <c r="N1000" s="21">
        <v>94</v>
      </c>
      <c r="O1000" s="21">
        <v>2</v>
      </c>
      <c r="P1000" s="21">
        <v>15</v>
      </c>
      <c r="R1000" s="25">
        <v>0.62868666593100464</v>
      </c>
      <c r="S1000" s="25">
        <v>0.75</v>
      </c>
      <c r="T1000" s="25">
        <v>0.44671666482751182</v>
      </c>
    </row>
    <row r="1001" spans="1:20" ht="75">
      <c r="A1001" s="21" t="s">
        <v>2676</v>
      </c>
      <c r="B1001" s="21" t="s">
        <v>21</v>
      </c>
      <c r="C1001" s="17">
        <f t="shared" si="30"/>
        <v>4</v>
      </c>
      <c r="D1001" s="21" t="s">
        <v>17</v>
      </c>
      <c r="E1001" s="25">
        <f t="shared" si="31"/>
        <v>6</v>
      </c>
      <c r="F1001" s="33" t="s">
        <v>2683</v>
      </c>
      <c r="G1001" s="23">
        <v>77</v>
      </c>
      <c r="H1001" s="21">
        <v>0.891465812362911</v>
      </c>
      <c r="I1001" s="17">
        <v>1</v>
      </c>
      <c r="J1001" s="30">
        <v>43123</v>
      </c>
      <c r="K1001" s="73">
        <v>0</v>
      </c>
      <c r="L1001" s="29" t="s">
        <v>2684</v>
      </c>
      <c r="M1001" s="32" t="s">
        <v>2685</v>
      </c>
      <c r="N1001" s="21">
        <v>94</v>
      </c>
      <c r="O1001" s="21">
        <v>2</v>
      </c>
      <c r="P1001" s="21">
        <v>8</v>
      </c>
      <c r="R1001" s="25">
        <v>0.6474665019625554</v>
      </c>
      <c r="S1001" s="25">
        <v>0.68181818181818177</v>
      </c>
      <c r="T1001" s="25">
        <v>0.59593898217911567</v>
      </c>
    </row>
    <row r="1002" spans="1:20" ht="165">
      <c r="A1002" s="21" t="s">
        <v>2676</v>
      </c>
      <c r="B1002" s="21" t="s">
        <v>25</v>
      </c>
      <c r="C1002" s="17">
        <f t="shared" si="30"/>
        <v>5</v>
      </c>
      <c r="D1002" s="21" t="s">
        <v>17</v>
      </c>
      <c r="E1002" s="25">
        <f t="shared" si="31"/>
        <v>6</v>
      </c>
      <c r="F1002" s="33" t="s">
        <v>2686</v>
      </c>
      <c r="G1002" s="23">
        <v>276</v>
      </c>
      <c r="H1002" s="21">
        <v>4.4408920985006301E-16</v>
      </c>
      <c r="I1002" s="17">
        <v>1</v>
      </c>
      <c r="J1002" s="30">
        <v>42651</v>
      </c>
      <c r="K1002" s="75">
        <v>0</v>
      </c>
      <c r="L1002" s="32" t="s">
        <v>2687</v>
      </c>
      <c r="M1002" s="17" t="s">
        <v>2688</v>
      </c>
      <c r="N1002" s="21">
        <v>207</v>
      </c>
      <c r="O1002" s="21">
        <v>1</v>
      </c>
      <c r="P1002" s="21">
        <v>1</v>
      </c>
      <c r="R1002" s="25">
        <v>0.79285714285714293</v>
      </c>
      <c r="S1002" s="25">
        <v>0.75</v>
      </c>
      <c r="T1002" s="25">
        <v>0.85714285714285721</v>
      </c>
    </row>
    <row r="1003" spans="1:20" ht="150">
      <c r="A1003" s="21" t="s">
        <v>2676</v>
      </c>
      <c r="B1003" s="21" t="s">
        <v>21</v>
      </c>
      <c r="C1003" s="17">
        <f t="shared" si="30"/>
        <v>4</v>
      </c>
      <c r="D1003" s="21" t="s">
        <v>17</v>
      </c>
      <c r="E1003" s="25">
        <f t="shared" si="31"/>
        <v>6</v>
      </c>
      <c r="F1003" s="29" t="s">
        <v>2689</v>
      </c>
      <c r="G1003" s="23">
        <v>194</v>
      </c>
      <c r="H1003" s="21">
        <v>3.1086244689504399E-15</v>
      </c>
      <c r="I1003" s="17">
        <v>1</v>
      </c>
      <c r="J1003" s="30">
        <v>42631</v>
      </c>
      <c r="K1003" s="73">
        <v>0</v>
      </c>
      <c r="L1003" s="29" t="s">
        <v>2690</v>
      </c>
      <c r="M1003" s="17" t="s">
        <v>2691</v>
      </c>
      <c r="N1003" s="21">
        <v>175</v>
      </c>
      <c r="O1003" s="21">
        <v>2</v>
      </c>
      <c r="P1003" s="21">
        <v>5</v>
      </c>
      <c r="R1003" s="25">
        <v>0.76722468700001201</v>
      </c>
      <c r="S1003" s="25">
        <v>0.82500000000000007</v>
      </c>
      <c r="T1003" s="25">
        <v>0.68056171750003003</v>
      </c>
    </row>
    <row r="1004" spans="1:20" ht="120">
      <c r="A1004" s="21" t="s">
        <v>2676</v>
      </c>
      <c r="B1004" s="21" t="s">
        <v>21</v>
      </c>
      <c r="C1004" s="17">
        <f t="shared" si="30"/>
        <v>4</v>
      </c>
      <c r="D1004" s="21" t="s">
        <v>17</v>
      </c>
      <c r="E1004" s="25">
        <f t="shared" si="31"/>
        <v>6</v>
      </c>
      <c r="F1004" s="29" t="s">
        <v>2692</v>
      </c>
      <c r="G1004" s="23">
        <v>83</v>
      </c>
      <c r="H1004" s="21">
        <v>4.0969897509013398E-6</v>
      </c>
      <c r="I1004" s="17">
        <v>1</v>
      </c>
      <c r="J1004" s="30">
        <v>42514</v>
      </c>
      <c r="K1004" s="73">
        <v>0</v>
      </c>
      <c r="L1004" s="29" t="s">
        <v>2693</v>
      </c>
      <c r="M1004" s="32" t="s">
        <v>2694</v>
      </c>
      <c r="N1004" s="21">
        <v>162</v>
      </c>
      <c r="O1004" s="21">
        <v>1</v>
      </c>
      <c r="P1004" s="21">
        <v>3</v>
      </c>
      <c r="R1004" s="25">
        <v>0.75102566813892135</v>
      </c>
      <c r="S1004" s="25">
        <v>0.75</v>
      </c>
      <c r="T1004" s="25">
        <v>0.75256417034730327</v>
      </c>
    </row>
    <row r="1005" spans="1:20" ht="105">
      <c r="A1005" s="21" t="s">
        <v>2695</v>
      </c>
      <c r="B1005" s="21" t="s">
        <v>21</v>
      </c>
      <c r="C1005" s="17">
        <f t="shared" si="30"/>
        <v>4</v>
      </c>
      <c r="D1005" s="21" t="s">
        <v>17</v>
      </c>
      <c r="E1005" s="25">
        <f t="shared" si="31"/>
        <v>6</v>
      </c>
      <c r="F1005" s="33" t="s">
        <v>2696</v>
      </c>
      <c r="G1005" s="23">
        <v>147</v>
      </c>
      <c r="H1005" s="21">
        <v>1.3939377314561301E-3</v>
      </c>
      <c r="I1005" s="17">
        <v>1</v>
      </c>
      <c r="J1005" s="30">
        <v>43751</v>
      </c>
      <c r="K1005" s="73">
        <v>0</v>
      </c>
      <c r="L1005" s="29" t="s">
        <v>2697</v>
      </c>
      <c r="M1005" s="32" t="s">
        <v>2698</v>
      </c>
      <c r="N1005" s="21">
        <v>104</v>
      </c>
      <c r="O1005" s="21">
        <v>1</v>
      </c>
      <c r="P1005" s="21">
        <v>2</v>
      </c>
      <c r="R1005" s="25">
        <v>0.76918779643582313</v>
      </c>
      <c r="S1005" s="25">
        <v>0.75</v>
      </c>
      <c r="T1005" s="25">
        <v>0.79796949108955784</v>
      </c>
    </row>
    <row r="1006" spans="1:20" ht="60">
      <c r="A1006" s="21" t="s">
        <v>2695</v>
      </c>
      <c r="B1006" s="21" t="s">
        <v>21</v>
      </c>
      <c r="C1006" s="17">
        <f t="shared" si="30"/>
        <v>4</v>
      </c>
      <c r="D1006" s="21" t="s">
        <v>17</v>
      </c>
      <c r="E1006" s="25">
        <f t="shared" si="31"/>
        <v>6</v>
      </c>
      <c r="F1006" s="29" t="s">
        <v>2699</v>
      </c>
      <c r="G1006" s="23">
        <v>52</v>
      </c>
      <c r="H1006" s="21">
        <v>6.2920314853396296E-3</v>
      </c>
      <c r="I1006" s="17">
        <v>0</v>
      </c>
      <c r="J1006" s="30">
        <v>43705</v>
      </c>
      <c r="K1006" s="73">
        <v>0</v>
      </c>
      <c r="L1006" s="29" t="s">
        <v>2700</v>
      </c>
      <c r="M1006" s="32" t="s">
        <v>2701</v>
      </c>
      <c r="N1006" s="21">
        <v>79</v>
      </c>
      <c r="O1006" s="21">
        <v>1</v>
      </c>
      <c r="P1006" s="21">
        <v>2</v>
      </c>
      <c r="R1006" s="25">
        <v>0.72827870552673224</v>
      </c>
      <c r="S1006" s="25">
        <v>0.68181818181818177</v>
      </c>
      <c r="T1006" s="25">
        <v>0.79796949108955784</v>
      </c>
    </row>
    <row r="1007" spans="1:20" ht="45">
      <c r="A1007" s="21" t="s">
        <v>2695</v>
      </c>
      <c r="B1007" s="21" t="s">
        <v>21</v>
      </c>
      <c r="C1007" s="17">
        <f t="shared" si="30"/>
        <v>4</v>
      </c>
      <c r="D1007" s="21" t="s">
        <v>17</v>
      </c>
      <c r="E1007" s="25">
        <f t="shared" si="31"/>
        <v>6</v>
      </c>
      <c r="F1007" s="33" t="s">
        <v>2702</v>
      </c>
      <c r="G1007" s="23">
        <v>69</v>
      </c>
      <c r="H1007" s="21">
        <v>0.998077730613942</v>
      </c>
      <c r="I1007" s="17">
        <v>1</v>
      </c>
      <c r="J1007" s="30">
        <v>43082</v>
      </c>
      <c r="K1007" s="73">
        <v>1</v>
      </c>
      <c r="L1007" s="29" t="s">
        <v>2703</v>
      </c>
      <c r="M1007" s="32" t="s">
        <v>2704</v>
      </c>
      <c r="N1007" s="21">
        <v>53</v>
      </c>
      <c r="O1007" s="21">
        <v>1</v>
      </c>
      <c r="P1007" s="21">
        <v>2</v>
      </c>
      <c r="R1007" s="25">
        <v>0.76918779643582313</v>
      </c>
      <c r="S1007" s="25">
        <v>0.75</v>
      </c>
      <c r="T1007" s="25">
        <v>0.79796949108955784</v>
      </c>
    </row>
    <row r="1008" spans="1:20" ht="60">
      <c r="A1008" s="21" t="s">
        <v>2705</v>
      </c>
      <c r="B1008" s="21" t="s">
        <v>21</v>
      </c>
      <c r="C1008" s="17">
        <f t="shared" si="30"/>
        <v>4</v>
      </c>
      <c r="D1008" s="21" t="s">
        <v>17</v>
      </c>
      <c r="E1008" s="25">
        <f t="shared" si="31"/>
        <v>6</v>
      </c>
      <c r="F1008" s="29" t="s">
        <v>2706</v>
      </c>
      <c r="G1008" s="23">
        <v>17</v>
      </c>
      <c r="H1008" s="21">
        <v>8.9160695229446404E-2</v>
      </c>
      <c r="I1008" s="17">
        <v>0</v>
      </c>
      <c r="J1008" s="30">
        <v>44002</v>
      </c>
      <c r="K1008" s="74">
        <v>1</v>
      </c>
      <c r="L1008" s="33" t="s">
        <v>2707</v>
      </c>
      <c r="M1008" s="32" t="s">
        <v>2708</v>
      </c>
      <c r="N1008" s="21">
        <v>80</v>
      </c>
      <c r="O1008" s="21">
        <v>1</v>
      </c>
      <c r="P1008" s="21">
        <v>3</v>
      </c>
      <c r="R1008" s="25">
        <v>0.75102566813892135</v>
      </c>
      <c r="S1008" s="25">
        <v>0.75</v>
      </c>
      <c r="T1008" s="25">
        <v>0.75256417034730327</v>
      </c>
    </row>
    <row r="1009" spans="1:20" ht="45">
      <c r="A1009" s="21" t="s">
        <v>2705</v>
      </c>
      <c r="B1009" s="21" t="s">
        <v>21</v>
      </c>
      <c r="C1009" s="17">
        <f t="shared" si="30"/>
        <v>4</v>
      </c>
      <c r="D1009" s="21" t="s">
        <v>42</v>
      </c>
      <c r="E1009" s="25">
        <f t="shared" si="31"/>
        <v>4</v>
      </c>
      <c r="F1009" s="33" t="s">
        <v>2660</v>
      </c>
      <c r="G1009" s="23">
        <v>48</v>
      </c>
      <c r="H1009" s="21">
        <v>0.80313169648657401</v>
      </c>
      <c r="I1009" s="17">
        <v>1</v>
      </c>
      <c r="J1009" s="30">
        <v>43798</v>
      </c>
      <c r="K1009" s="73">
        <v>1</v>
      </c>
      <c r="L1009" s="29" t="s">
        <v>2709</v>
      </c>
      <c r="M1009" s="32" t="s">
        <v>2710</v>
      </c>
      <c r="N1009" s="21">
        <v>58</v>
      </c>
      <c r="O1009" s="21">
        <v>1</v>
      </c>
      <c r="P1009" s="21">
        <v>4</v>
      </c>
      <c r="R1009" s="25">
        <v>0.78071428571428569</v>
      </c>
      <c r="S1009" s="25">
        <v>0.82500000000000007</v>
      </c>
      <c r="T1009" s="25">
        <v>0.7142857142857143</v>
      </c>
    </row>
    <row r="1010" spans="1:20" ht="60">
      <c r="A1010" s="21" t="s">
        <v>2705</v>
      </c>
      <c r="B1010" s="21" t="s">
        <v>21</v>
      </c>
      <c r="C1010" s="17">
        <f t="shared" si="30"/>
        <v>4</v>
      </c>
      <c r="D1010" s="21" t="s">
        <v>42</v>
      </c>
      <c r="E1010" s="25">
        <f t="shared" si="31"/>
        <v>4</v>
      </c>
      <c r="F1010" s="29" t="s">
        <v>2711</v>
      </c>
      <c r="G1010" s="23">
        <v>74</v>
      </c>
      <c r="H1010" s="21">
        <v>6.6393970703515501E-6</v>
      </c>
      <c r="I1010" s="17">
        <v>1</v>
      </c>
      <c r="J1010" s="30">
        <v>43699</v>
      </c>
      <c r="K1010" s="73">
        <v>0</v>
      </c>
      <c r="L1010" s="29" t="s">
        <v>2712</v>
      </c>
      <c r="M1010" s="32" t="s">
        <v>2713</v>
      </c>
      <c r="N1010" s="21">
        <v>85</v>
      </c>
      <c r="O1010" s="21">
        <v>1</v>
      </c>
      <c r="P1010" s="21">
        <v>5</v>
      </c>
      <c r="R1010" s="25">
        <v>0.76722468700001201</v>
      </c>
      <c r="S1010" s="25">
        <v>0.82500000000000007</v>
      </c>
      <c r="T1010" s="25">
        <v>0.68056171750003003</v>
      </c>
    </row>
    <row r="1011" spans="1:20" ht="195">
      <c r="A1011" s="21" t="s">
        <v>2705</v>
      </c>
      <c r="B1011" s="21" t="s">
        <v>21</v>
      </c>
      <c r="C1011" s="17">
        <f t="shared" si="30"/>
        <v>4</v>
      </c>
      <c r="D1011" s="21" t="s">
        <v>42</v>
      </c>
      <c r="E1011" s="25">
        <f t="shared" si="31"/>
        <v>4</v>
      </c>
      <c r="F1011" s="33" t="s">
        <v>119</v>
      </c>
      <c r="G1011" s="23">
        <v>106</v>
      </c>
      <c r="H1011" s="21">
        <v>0.140233174992106</v>
      </c>
      <c r="I1011" s="17">
        <v>1</v>
      </c>
      <c r="J1011" s="30">
        <v>43441</v>
      </c>
      <c r="K1011" s="73">
        <v>0</v>
      </c>
      <c r="L1011" s="29" t="s">
        <v>2714</v>
      </c>
      <c r="M1011" s="32" t="s">
        <v>2715</v>
      </c>
      <c r="N1011" s="21">
        <v>274</v>
      </c>
      <c r="O1011" s="21">
        <v>1</v>
      </c>
      <c r="P1011" s="21">
        <v>4</v>
      </c>
      <c r="R1011" s="25">
        <v>0.78071428571428569</v>
      </c>
      <c r="S1011" s="25">
        <v>0.82500000000000007</v>
      </c>
      <c r="T1011" s="25">
        <v>0.7142857142857143</v>
      </c>
    </row>
    <row r="1012" spans="1:20" ht="60">
      <c r="A1012" s="21" t="s">
        <v>2705</v>
      </c>
      <c r="B1012" s="21" t="s">
        <v>21</v>
      </c>
      <c r="C1012" s="17">
        <f t="shared" si="30"/>
        <v>4</v>
      </c>
      <c r="D1012" s="21" t="s">
        <v>42</v>
      </c>
      <c r="E1012" s="25">
        <f t="shared" si="31"/>
        <v>4</v>
      </c>
      <c r="F1012" s="33" t="s">
        <v>1852</v>
      </c>
      <c r="G1012" s="23">
        <v>66</v>
      </c>
      <c r="H1012" s="21">
        <v>1.1455969015834501E-3</v>
      </c>
      <c r="I1012" s="17">
        <v>1</v>
      </c>
      <c r="J1012" s="30">
        <v>43368</v>
      </c>
      <c r="K1012" s="73">
        <v>0</v>
      </c>
      <c r="L1012" s="29" t="s">
        <v>2716</v>
      </c>
      <c r="M1012" s="32" t="s">
        <v>2717</v>
      </c>
      <c r="N1012" s="21">
        <v>72</v>
      </c>
      <c r="O1012" s="21">
        <v>3</v>
      </c>
      <c r="P1012" s="21">
        <v>20</v>
      </c>
      <c r="R1012" s="25">
        <v>0.639449374000024</v>
      </c>
      <c r="S1012" s="25">
        <v>0.82500000000000007</v>
      </c>
      <c r="T1012" s="25">
        <v>0.36112343500006011</v>
      </c>
    </row>
    <row r="1013" spans="1:20" ht="105">
      <c r="A1013" s="21" t="s">
        <v>2705</v>
      </c>
      <c r="B1013" s="21" t="s">
        <v>21</v>
      </c>
      <c r="C1013" s="17">
        <f t="shared" si="30"/>
        <v>4</v>
      </c>
      <c r="D1013" s="21" t="s">
        <v>42</v>
      </c>
      <c r="E1013" s="25">
        <f t="shared" si="31"/>
        <v>4</v>
      </c>
      <c r="F1013" s="33" t="s">
        <v>119</v>
      </c>
      <c r="G1013" s="23">
        <v>71</v>
      </c>
      <c r="H1013" s="21">
        <v>2.3412771933176701E-2</v>
      </c>
      <c r="I1013" s="17">
        <v>1</v>
      </c>
      <c r="J1013" s="30">
        <v>43359</v>
      </c>
      <c r="K1013" s="73">
        <v>0</v>
      </c>
      <c r="L1013" s="29" t="s">
        <v>2718</v>
      </c>
      <c r="M1013" s="32" t="s">
        <v>2719</v>
      </c>
      <c r="N1013" s="21">
        <v>150</v>
      </c>
      <c r="O1013" s="21">
        <v>3</v>
      </c>
      <c r="P1013" s="21">
        <v>12</v>
      </c>
      <c r="R1013" s="25">
        <v>0.65205133627784262</v>
      </c>
      <c r="S1013" s="25">
        <v>0.75</v>
      </c>
      <c r="T1013" s="25">
        <v>0.50512834069460655</v>
      </c>
    </row>
    <row r="1014" spans="1:20" ht="45">
      <c r="A1014" s="21" t="s">
        <v>2705</v>
      </c>
      <c r="B1014" s="21" t="s">
        <v>21</v>
      </c>
      <c r="C1014" s="17">
        <f t="shared" si="30"/>
        <v>4</v>
      </c>
      <c r="D1014" s="21" t="s">
        <v>42</v>
      </c>
      <c r="E1014" s="25">
        <f t="shared" si="31"/>
        <v>4</v>
      </c>
      <c r="F1014" s="33" t="s">
        <v>2720</v>
      </c>
      <c r="G1014" s="23">
        <v>85</v>
      </c>
      <c r="H1014" s="21">
        <v>0.41338923121606302</v>
      </c>
      <c r="I1014" s="17">
        <v>1</v>
      </c>
      <c r="J1014" s="30">
        <v>43244</v>
      </c>
      <c r="K1014" s="73">
        <v>1</v>
      </c>
      <c r="L1014" s="29" t="s">
        <v>2721</v>
      </c>
      <c r="M1014" s="32" t="s">
        <v>2722</v>
      </c>
      <c r="N1014" s="21">
        <v>51</v>
      </c>
      <c r="O1014" s="21">
        <v>3</v>
      </c>
      <c r="P1014" s="21">
        <v>8</v>
      </c>
      <c r="R1014" s="25">
        <v>0.68837559287164618</v>
      </c>
      <c r="S1014" s="25">
        <v>0.75</v>
      </c>
      <c r="T1014" s="25">
        <v>0.59593898217911567</v>
      </c>
    </row>
    <row r="1015" spans="1:20" ht="90">
      <c r="A1015" s="21" t="s">
        <v>2705</v>
      </c>
      <c r="B1015" s="21" t="s">
        <v>21</v>
      </c>
      <c r="C1015" s="17">
        <f t="shared" si="30"/>
        <v>4</v>
      </c>
      <c r="D1015" s="21" t="s">
        <v>42</v>
      </c>
      <c r="E1015" s="25">
        <f t="shared" si="31"/>
        <v>4</v>
      </c>
      <c r="F1015" s="33" t="s">
        <v>657</v>
      </c>
      <c r="G1015" s="23">
        <v>51</v>
      </c>
      <c r="H1015" s="21">
        <v>4.6758496046184197E-6</v>
      </c>
      <c r="I1015" s="17">
        <v>1</v>
      </c>
      <c r="J1015" s="30">
        <v>43232</v>
      </c>
      <c r="K1015" s="73">
        <v>0</v>
      </c>
      <c r="L1015" s="29" t="s">
        <v>2723</v>
      </c>
      <c r="M1015" s="32" t="s">
        <v>2724</v>
      </c>
      <c r="N1015" s="21">
        <v>136</v>
      </c>
      <c r="O1015" s="21">
        <v>1</v>
      </c>
      <c r="P1015" s="21">
        <v>4</v>
      </c>
      <c r="R1015" s="25">
        <v>0.78071428571428569</v>
      </c>
      <c r="S1015" s="25">
        <v>0.82500000000000007</v>
      </c>
      <c r="T1015" s="25">
        <v>0.7142857142857143</v>
      </c>
    </row>
    <row r="1016" spans="1:20" ht="60">
      <c r="A1016" s="21" t="s">
        <v>2705</v>
      </c>
      <c r="B1016" s="21" t="s">
        <v>21</v>
      </c>
      <c r="C1016" s="17">
        <f t="shared" si="30"/>
        <v>4</v>
      </c>
      <c r="D1016" s="21" t="s">
        <v>42</v>
      </c>
      <c r="E1016" s="25">
        <f t="shared" si="31"/>
        <v>4</v>
      </c>
      <c r="F1016" s="33" t="s">
        <v>2725</v>
      </c>
      <c r="G1016" s="23">
        <v>67</v>
      </c>
      <c r="H1016" s="21">
        <v>0.99675507470840297</v>
      </c>
      <c r="I1016" s="17">
        <v>1</v>
      </c>
      <c r="J1016" s="30">
        <v>43231</v>
      </c>
      <c r="K1016" s="73">
        <v>0</v>
      </c>
      <c r="L1016" s="29" t="s">
        <v>2726</v>
      </c>
      <c r="M1016" s="32" t="s">
        <v>2727</v>
      </c>
      <c r="N1016" s="21">
        <v>72</v>
      </c>
      <c r="O1016" s="21">
        <v>1</v>
      </c>
      <c r="P1016" s="21">
        <v>13</v>
      </c>
      <c r="R1016" s="25">
        <v>0.64396849854491489</v>
      </c>
      <c r="S1016" s="25">
        <v>0.75</v>
      </c>
      <c r="T1016" s="25">
        <v>0.48492124636228728</v>
      </c>
    </row>
    <row r="1017" spans="1:20" ht="60">
      <c r="A1017" s="21" t="s">
        <v>2705</v>
      </c>
      <c r="B1017" s="21" t="s">
        <v>21</v>
      </c>
      <c r="C1017" s="17">
        <f t="shared" si="30"/>
        <v>4</v>
      </c>
      <c r="D1017" s="21" t="s">
        <v>42</v>
      </c>
      <c r="E1017" s="25">
        <f t="shared" si="31"/>
        <v>4</v>
      </c>
      <c r="F1017" s="33" t="s">
        <v>2473</v>
      </c>
      <c r="G1017" s="23">
        <v>81</v>
      </c>
      <c r="H1017" s="21">
        <v>6.8306767110407299E-2</v>
      </c>
      <c r="I1017" s="17">
        <v>1</v>
      </c>
      <c r="J1017" s="30">
        <v>43217</v>
      </c>
      <c r="K1017" s="69">
        <v>0</v>
      </c>
      <c r="L1017" s="17" t="s">
        <v>2728</v>
      </c>
      <c r="M1017" s="32" t="s">
        <v>2729</v>
      </c>
      <c r="N1017" s="21">
        <v>44</v>
      </c>
      <c r="O1017" s="21">
        <v>1</v>
      </c>
      <c r="P1017" s="21">
        <v>1</v>
      </c>
      <c r="R1017" s="25">
        <v>0.79285714285714293</v>
      </c>
      <c r="S1017" s="25">
        <v>0.75</v>
      </c>
      <c r="T1017" s="25">
        <v>0.85714285714285721</v>
      </c>
    </row>
    <row r="1018" spans="1:20" ht="30">
      <c r="A1018" s="21" t="s">
        <v>2705</v>
      </c>
      <c r="B1018" s="21" t="s">
        <v>21</v>
      </c>
      <c r="C1018" s="17">
        <f t="shared" si="30"/>
        <v>4</v>
      </c>
      <c r="D1018" s="21" t="s">
        <v>42</v>
      </c>
      <c r="E1018" s="25">
        <f t="shared" si="31"/>
        <v>4</v>
      </c>
      <c r="F1018" s="33" t="s">
        <v>2730</v>
      </c>
      <c r="G1018" s="23">
        <v>37</v>
      </c>
      <c r="H1018" s="21">
        <v>2.2173270303840198E-3</v>
      </c>
      <c r="I1018" s="17">
        <v>1</v>
      </c>
      <c r="J1018" s="30">
        <v>43201</v>
      </c>
      <c r="K1018" s="73">
        <v>0</v>
      </c>
      <c r="L1018" s="29" t="s">
        <v>2731</v>
      </c>
      <c r="M1018" s="32" t="s">
        <v>2732</v>
      </c>
      <c r="N1018" s="21">
        <v>40</v>
      </c>
      <c r="O1018" s="21">
        <v>3</v>
      </c>
      <c r="P1018" s="21">
        <v>7</v>
      </c>
      <c r="R1018" s="25">
        <v>0.65790511988721811</v>
      </c>
      <c r="S1018" s="25">
        <v>0.68181818181818177</v>
      </c>
      <c r="T1018" s="25">
        <v>0.62203552699077269</v>
      </c>
    </row>
    <row r="1019" spans="1:20" ht="30">
      <c r="A1019" s="21" t="s">
        <v>2705</v>
      </c>
      <c r="B1019" s="21" t="s">
        <v>21</v>
      </c>
      <c r="C1019" s="17">
        <f t="shared" si="30"/>
        <v>4</v>
      </c>
      <c r="D1019" s="21" t="s">
        <v>42</v>
      </c>
      <c r="E1019" s="25">
        <f t="shared" si="31"/>
        <v>4</v>
      </c>
      <c r="F1019" s="33" t="s">
        <v>2733</v>
      </c>
      <c r="G1019" s="23">
        <v>56</v>
      </c>
      <c r="H1019" s="21">
        <v>7.1183322846084503E-3</v>
      </c>
      <c r="I1019" s="17">
        <v>1</v>
      </c>
      <c r="J1019" s="30">
        <v>43106</v>
      </c>
      <c r="K1019" s="73">
        <v>0</v>
      </c>
      <c r="L1019" s="29" t="s">
        <v>2734</v>
      </c>
      <c r="M1019" s="32" t="s">
        <v>2735</v>
      </c>
      <c r="N1019" s="21">
        <v>25</v>
      </c>
      <c r="O1019" s="21">
        <v>2</v>
      </c>
      <c r="P1019" s="21">
        <v>9</v>
      </c>
      <c r="R1019" s="25">
        <v>0.77307142857142863</v>
      </c>
      <c r="S1019" s="25">
        <v>0.9075000000000002</v>
      </c>
      <c r="T1019" s="25">
        <v>0.5714285714285714</v>
      </c>
    </row>
    <row r="1020" spans="1:20" ht="90">
      <c r="A1020" s="21" t="s">
        <v>2705</v>
      </c>
      <c r="B1020" s="21" t="s">
        <v>21</v>
      </c>
      <c r="C1020" s="17">
        <f t="shared" si="30"/>
        <v>4</v>
      </c>
      <c r="D1020" s="21" t="s">
        <v>17</v>
      </c>
      <c r="E1020" s="25">
        <f t="shared" si="31"/>
        <v>6</v>
      </c>
      <c r="F1020" s="33" t="s">
        <v>2705</v>
      </c>
      <c r="G1020" s="23">
        <v>146</v>
      </c>
      <c r="H1020" s="21">
        <v>1.4647184113085099E-2</v>
      </c>
      <c r="I1020" s="17">
        <v>0</v>
      </c>
      <c r="J1020" s="30">
        <v>43102</v>
      </c>
      <c r="K1020" s="73">
        <v>0</v>
      </c>
      <c r="L1020" s="29" t="s">
        <v>2736</v>
      </c>
      <c r="M1020" s="32" t="s">
        <v>2737</v>
      </c>
      <c r="N1020" s="21">
        <v>23</v>
      </c>
      <c r="O1020" s="21">
        <v>2</v>
      </c>
      <c r="P1020" s="21">
        <v>9</v>
      </c>
      <c r="R1020" s="25">
        <v>0.72357142857142853</v>
      </c>
      <c r="S1020" s="25">
        <v>0.82500000000000007</v>
      </c>
      <c r="T1020" s="25">
        <v>0.5714285714285714</v>
      </c>
    </row>
    <row r="1021" spans="1:20" ht="90">
      <c r="A1021" s="21" t="s">
        <v>2705</v>
      </c>
      <c r="B1021" s="21" t="s">
        <v>21</v>
      </c>
      <c r="C1021" s="17">
        <f t="shared" si="30"/>
        <v>4</v>
      </c>
      <c r="D1021" s="21" t="s">
        <v>42</v>
      </c>
      <c r="E1021" s="25">
        <f t="shared" si="31"/>
        <v>4</v>
      </c>
      <c r="F1021" s="33" t="s">
        <v>2738</v>
      </c>
      <c r="G1021" s="23">
        <v>43</v>
      </c>
      <c r="H1021" s="21">
        <v>2.45936624186705E-3</v>
      </c>
      <c r="I1021" s="17">
        <v>1</v>
      </c>
      <c r="J1021" s="30">
        <v>43050</v>
      </c>
      <c r="K1021" s="73">
        <v>0</v>
      </c>
      <c r="L1021" s="29" t="s">
        <v>2739</v>
      </c>
      <c r="M1021" s="32" t="s">
        <v>2740</v>
      </c>
      <c r="N1021" s="21">
        <v>133</v>
      </c>
      <c r="O1021" s="21">
        <v>1</v>
      </c>
      <c r="P1021" s="21">
        <v>4</v>
      </c>
      <c r="R1021" s="25">
        <v>0.78071428571428569</v>
      </c>
      <c r="S1021" s="25">
        <v>0.82500000000000007</v>
      </c>
      <c r="T1021" s="25">
        <v>0.7142857142857143</v>
      </c>
    </row>
    <row r="1022" spans="1:20" ht="90">
      <c r="A1022" s="21" t="s">
        <v>2705</v>
      </c>
      <c r="B1022" s="21" t="s">
        <v>21</v>
      </c>
      <c r="C1022" s="17">
        <f t="shared" si="30"/>
        <v>4</v>
      </c>
      <c r="D1022" s="21" t="s">
        <v>42</v>
      </c>
      <c r="E1022" s="25">
        <f t="shared" si="31"/>
        <v>4</v>
      </c>
      <c r="F1022" s="33" t="s">
        <v>2741</v>
      </c>
      <c r="G1022" s="23">
        <v>46</v>
      </c>
      <c r="H1022" s="21">
        <v>0.880645551501682</v>
      </c>
      <c r="I1022" s="17">
        <v>1</v>
      </c>
      <c r="J1022" s="30">
        <v>43046</v>
      </c>
      <c r="K1022" s="73">
        <v>0</v>
      </c>
      <c r="L1022" s="29" t="s">
        <v>2742</v>
      </c>
      <c r="M1022" s="32" t="s">
        <v>2743</v>
      </c>
      <c r="N1022" s="21">
        <v>131</v>
      </c>
      <c r="O1022" s="21">
        <v>1</v>
      </c>
      <c r="P1022" s="21">
        <v>14</v>
      </c>
      <c r="R1022" s="25">
        <v>0.63619100647006044</v>
      </c>
      <c r="S1022" s="25">
        <v>0.75</v>
      </c>
      <c r="T1022" s="25">
        <v>0.46547751617515121</v>
      </c>
    </row>
    <row r="1023" spans="1:20" ht="60">
      <c r="A1023" s="21" t="s">
        <v>2705</v>
      </c>
      <c r="B1023" s="21" t="s">
        <v>21</v>
      </c>
      <c r="C1023" s="17">
        <f t="shared" si="30"/>
        <v>4</v>
      </c>
      <c r="D1023" s="21" t="s">
        <v>42</v>
      </c>
      <c r="E1023" s="25">
        <f t="shared" si="31"/>
        <v>4</v>
      </c>
      <c r="F1023" s="33" t="s">
        <v>295</v>
      </c>
      <c r="G1023" s="23">
        <v>39</v>
      </c>
      <c r="H1023" s="21">
        <v>1.2948402269623599E-3</v>
      </c>
      <c r="I1023" s="17">
        <v>1</v>
      </c>
      <c r="J1023" s="31">
        <v>43044</v>
      </c>
      <c r="K1023" s="73">
        <v>0</v>
      </c>
      <c r="L1023" s="29" t="s">
        <v>2744</v>
      </c>
      <c r="M1023" s="32" t="s">
        <v>2745</v>
      </c>
      <c r="N1023" s="21">
        <v>91</v>
      </c>
      <c r="O1023" s="21">
        <v>1</v>
      </c>
      <c r="P1023" s="21">
        <v>3</v>
      </c>
      <c r="R1023" s="25">
        <v>0.75102566813892135</v>
      </c>
      <c r="S1023" s="25">
        <v>0.75</v>
      </c>
      <c r="T1023" s="25">
        <v>0.75256417034730327</v>
      </c>
    </row>
    <row r="1024" spans="1:20" ht="75">
      <c r="A1024" s="21" t="s">
        <v>2705</v>
      </c>
      <c r="B1024" s="21" t="s">
        <v>21</v>
      </c>
      <c r="C1024" s="17">
        <f t="shared" si="30"/>
        <v>4</v>
      </c>
      <c r="D1024" s="21" t="s">
        <v>42</v>
      </c>
      <c r="E1024" s="25">
        <f t="shared" si="31"/>
        <v>4</v>
      </c>
      <c r="F1024" s="33" t="s">
        <v>295</v>
      </c>
      <c r="G1024" s="23">
        <v>76</v>
      </c>
      <c r="H1024" s="21">
        <v>4.6732461674146002E-3</v>
      </c>
      <c r="I1024" s="17">
        <v>1</v>
      </c>
      <c r="J1024" s="30">
        <v>42997</v>
      </c>
      <c r="K1024" s="73">
        <v>0</v>
      </c>
      <c r="L1024" s="29" t="s">
        <v>2746</v>
      </c>
      <c r="M1024" s="32" t="s">
        <v>2747</v>
      </c>
      <c r="N1024" s="21">
        <v>100</v>
      </c>
      <c r="O1024" s="21">
        <v>1</v>
      </c>
      <c r="P1024" s="21">
        <v>3</v>
      </c>
      <c r="R1024" s="25">
        <v>0.67292649458520226</v>
      </c>
      <c r="S1024" s="25">
        <v>0.61983471074380159</v>
      </c>
      <c r="T1024" s="25">
        <v>0.75256417034730327</v>
      </c>
    </row>
    <row r="1025" spans="1:20" ht="75">
      <c r="A1025" s="21" t="s">
        <v>2705</v>
      </c>
      <c r="B1025" s="21" t="s">
        <v>21</v>
      </c>
      <c r="C1025" s="17">
        <f t="shared" si="30"/>
        <v>4</v>
      </c>
      <c r="D1025" s="21" t="s">
        <v>42</v>
      </c>
      <c r="E1025" s="25">
        <f t="shared" si="31"/>
        <v>4</v>
      </c>
      <c r="F1025" s="33" t="s">
        <v>119</v>
      </c>
      <c r="G1025" s="23">
        <v>37</v>
      </c>
      <c r="H1025" s="21">
        <v>5.6210768821390401E-2</v>
      </c>
      <c r="I1025" s="17">
        <v>1</v>
      </c>
      <c r="J1025" s="30">
        <v>42975</v>
      </c>
      <c r="K1025" s="73">
        <v>0</v>
      </c>
      <c r="L1025" s="29" t="s">
        <v>2748</v>
      </c>
      <c r="M1025" s="32" t="s">
        <v>2749</v>
      </c>
      <c r="N1025" s="21">
        <v>106</v>
      </c>
      <c r="O1025" s="21">
        <v>1</v>
      </c>
      <c r="P1025" s="21">
        <v>14</v>
      </c>
      <c r="R1025" s="25">
        <v>0.68119100647006048</v>
      </c>
      <c r="S1025" s="25">
        <v>0.82500000000000007</v>
      </c>
      <c r="T1025" s="25">
        <v>0.46547751617515121</v>
      </c>
    </row>
    <row r="1026" spans="1:20" ht="90">
      <c r="A1026" s="21" t="s">
        <v>2705</v>
      </c>
      <c r="B1026" s="21" t="s">
        <v>21</v>
      </c>
      <c r="C1026" s="17">
        <f t="shared" si="30"/>
        <v>4</v>
      </c>
      <c r="D1026" s="21" t="s">
        <v>42</v>
      </c>
      <c r="E1026" s="25">
        <f t="shared" si="31"/>
        <v>4</v>
      </c>
      <c r="F1026" s="33" t="s">
        <v>2750</v>
      </c>
      <c r="G1026" s="23">
        <v>94</v>
      </c>
      <c r="H1026" s="21">
        <v>1.3501136534414E-3</v>
      </c>
      <c r="I1026" s="17">
        <v>1</v>
      </c>
      <c r="J1026" s="30">
        <v>42968</v>
      </c>
      <c r="K1026" s="73">
        <v>0</v>
      </c>
      <c r="L1026" s="29" t="s">
        <v>2751</v>
      </c>
      <c r="M1026" s="32" t="s">
        <v>2752</v>
      </c>
      <c r="N1026" s="21">
        <v>125</v>
      </c>
      <c r="O1026" s="21">
        <v>1</v>
      </c>
      <c r="P1026" s="21">
        <v>3</v>
      </c>
      <c r="R1026" s="25">
        <v>0.75102566813892135</v>
      </c>
      <c r="S1026" s="25">
        <v>0.75</v>
      </c>
      <c r="T1026" s="25">
        <v>0.75256417034730327</v>
      </c>
    </row>
    <row r="1027" spans="1:20" ht="180">
      <c r="A1027" s="21" t="s">
        <v>2705</v>
      </c>
      <c r="B1027" s="21" t="s">
        <v>21</v>
      </c>
      <c r="C1027" s="17">
        <f t="shared" ref="C1027:C1090" si="32">_xlfn.IFS(B1027="建议",1,B1027="举报",2,B1027="求助",3,B1027="投诉",4,B1027="咨询",5)</f>
        <v>4</v>
      </c>
      <c r="D1027" s="21" t="s">
        <v>17</v>
      </c>
      <c r="E1027" s="25">
        <f t="shared" ref="E1027:E1090" si="33">_xlfn.IFS(D1027="12345app",1,D1027="e福州app",2,D1027="qq",3,D1027="电话",4,D1027="短信",5,D1027="网站",6,D1027="微博",7,D1027="微信",8,D1027="邮件",9)</f>
        <v>6</v>
      </c>
      <c r="F1027" s="33" t="s">
        <v>295</v>
      </c>
      <c r="G1027" s="23">
        <v>338</v>
      </c>
      <c r="H1027" s="21">
        <v>0</v>
      </c>
      <c r="I1027" s="17">
        <v>1</v>
      </c>
      <c r="J1027" s="30">
        <v>42942</v>
      </c>
      <c r="K1027" s="73">
        <v>0</v>
      </c>
      <c r="L1027" s="29" t="s">
        <v>2753</v>
      </c>
      <c r="M1027" s="32" t="s">
        <v>2754</v>
      </c>
      <c r="N1027" s="21">
        <v>169</v>
      </c>
      <c r="O1027" s="21">
        <v>1</v>
      </c>
      <c r="P1027" s="21">
        <v>5</v>
      </c>
      <c r="R1027" s="25">
        <v>0.72222468700001197</v>
      </c>
      <c r="S1027" s="25">
        <v>0.75</v>
      </c>
      <c r="T1027" s="25">
        <v>0.68056171750003003</v>
      </c>
    </row>
    <row r="1028" spans="1:20" ht="135">
      <c r="A1028" s="21" t="s">
        <v>2755</v>
      </c>
      <c r="B1028" s="21" t="s">
        <v>21</v>
      </c>
      <c r="C1028" s="17">
        <f t="shared" si="32"/>
        <v>4</v>
      </c>
      <c r="D1028" s="21" t="s">
        <v>17</v>
      </c>
      <c r="E1028" s="25">
        <f t="shared" si="33"/>
        <v>6</v>
      </c>
      <c r="F1028" s="29" t="s">
        <v>2756</v>
      </c>
      <c r="G1028" s="23">
        <v>48</v>
      </c>
      <c r="H1028" s="21">
        <v>1.1163643592974101E-3</v>
      </c>
      <c r="I1028" s="17">
        <v>1</v>
      </c>
      <c r="J1028" s="30">
        <v>43852</v>
      </c>
      <c r="K1028" s="73">
        <v>0</v>
      </c>
      <c r="L1028" s="29" t="s">
        <v>2757</v>
      </c>
      <c r="M1028" s="32" t="s">
        <v>2758</v>
      </c>
      <c r="N1028" s="21">
        <v>205</v>
      </c>
      <c r="O1028" s="21">
        <v>1</v>
      </c>
      <c r="P1028" s="21">
        <v>12</v>
      </c>
      <c r="R1028" s="25">
        <v>0.65205133627784262</v>
      </c>
      <c r="S1028" s="25">
        <v>0.75</v>
      </c>
      <c r="T1028" s="25">
        <v>0.50512834069460655</v>
      </c>
    </row>
    <row r="1029" spans="1:20" ht="195">
      <c r="A1029" s="21" t="s">
        <v>2755</v>
      </c>
      <c r="B1029" s="21" t="s">
        <v>21</v>
      </c>
      <c r="C1029" s="17">
        <f t="shared" si="32"/>
        <v>4</v>
      </c>
      <c r="D1029" s="21" t="s">
        <v>17</v>
      </c>
      <c r="E1029" s="25">
        <f t="shared" si="33"/>
        <v>6</v>
      </c>
      <c r="F1029" s="29" t="s">
        <v>2759</v>
      </c>
      <c r="G1029" s="23">
        <v>19</v>
      </c>
      <c r="H1029" s="21">
        <v>0.14039620717655901</v>
      </c>
      <c r="I1029" s="17">
        <v>1</v>
      </c>
      <c r="J1029" s="30">
        <v>43787</v>
      </c>
      <c r="K1029" s="74">
        <v>0</v>
      </c>
      <c r="L1029" s="33" t="s">
        <v>2760</v>
      </c>
      <c r="M1029" s="32" t="s">
        <v>2761</v>
      </c>
      <c r="N1029" s="21">
        <v>287</v>
      </c>
      <c r="O1029" s="21">
        <v>2</v>
      </c>
      <c r="P1029" s="21">
        <v>4</v>
      </c>
      <c r="R1029" s="25">
        <v>0.73571428571428577</v>
      </c>
      <c r="S1029" s="25">
        <v>0.75</v>
      </c>
      <c r="T1029" s="25">
        <v>0.7142857142857143</v>
      </c>
    </row>
    <row r="1030" spans="1:20" ht="180">
      <c r="A1030" s="21" t="s">
        <v>2755</v>
      </c>
      <c r="B1030" s="21" t="s">
        <v>21</v>
      </c>
      <c r="C1030" s="17">
        <f t="shared" si="32"/>
        <v>4</v>
      </c>
      <c r="D1030" s="21" t="s">
        <v>17</v>
      </c>
      <c r="E1030" s="25">
        <f t="shared" si="33"/>
        <v>6</v>
      </c>
      <c r="F1030" s="29" t="s">
        <v>2762</v>
      </c>
      <c r="G1030" s="23">
        <v>37</v>
      </c>
      <c r="H1030" s="21">
        <v>1.5346387886042701E-3</v>
      </c>
      <c r="I1030" s="17">
        <v>1</v>
      </c>
      <c r="J1030" s="30">
        <v>43746</v>
      </c>
      <c r="K1030" s="73">
        <v>0</v>
      </c>
      <c r="L1030" s="29" t="s">
        <v>2763</v>
      </c>
      <c r="M1030" s="32" t="s">
        <v>2764</v>
      </c>
      <c r="N1030" s="21">
        <v>262</v>
      </c>
      <c r="O1030" s="21">
        <v>3</v>
      </c>
      <c r="P1030" s="21">
        <v>4</v>
      </c>
      <c r="R1030" s="25">
        <v>0.73571428571428577</v>
      </c>
      <c r="S1030" s="25">
        <v>0.75</v>
      </c>
      <c r="T1030" s="25">
        <v>0.7142857142857143</v>
      </c>
    </row>
    <row r="1031" spans="1:20" ht="180">
      <c r="A1031" s="21" t="s">
        <v>2755</v>
      </c>
      <c r="B1031" s="21" t="s">
        <v>21</v>
      </c>
      <c r="C1031" s="17">
        <f t="shared" si="32"/>
        <v>4</v>
      </c>
      <c r="D1031" s="21" t="s">
        <v>17</v>
      </c>
      <c r="E1031" s="25">
        <f t="shared" si="33"/>
        <v>6</v>
      </c>
      <c r="F1031" s="29" t="s">
        <v>2765</v>
      </c>
      <c r="G1031" s="23">
        <v>71</v>
      </c>
      <c r="H1031" s="21">
        <v>0.112948351788016</v>
      </c>
      <c r="I1031" s="17">
        <v>1</v>
      </c>
      <c r="J1031" s="30">
        <v>43685</v>
      </c>
      <c r="K1031" s="73">
        <v>0</v>
      </c>
      <c r="L1031" s="29" t="s">
        <v>2766</v>
      </c>
      <c r="M1031" s="32" t="s">
        <v>2767</v>
      </c>
      <c r="N1031" s="21">
        <v>251</v>
      </c>
      <c r="O1031" s="21">
        <v>1</v>
      </c>
      <c r="P1031" s="21">
        <v>5</v>
      </c>
      <c r="R1031" s="25">
        <v>0.68131559609092107</v>
      </c>
      <c r="S1031" s="25">
        <v>0.68181818181818177</v>
      </c>
      <c r="T1031" s="25">
        <v>0.68056171750003003</v>
      </c>
    </row>
    <row r="1032" spans="1:20" ht="90">
      <c r="A1032" s="21" t="s">
        <v>2755</v>
      </c>
      <c r="B1032" s="21" t="s">
        <v>21</v>
      </c>
      <c r="C1032" s="17">
        <f t="shared" si="32"/>
        <v>4</v>
      </c>
      <c r="D1032" s="21" t="s">
        <v>42</v>
      </c>
      <c r="E1032" s="25">
        <f t="shared" si="33"/>
        <v>4</v>
      </c>
      <c r="F1032" s="33" t="s">
        <v>140</v>
      </c>
      <c r="G1032" s="23">
        <v>39</v>
      </c>
      <c r="H1032" s="21">
        <v>4.6620988993985701E-2</v>
      </c>
      <c r="I1032" s="17">
        <v>1</v>
      </c>
      <c r="J1032" s="30">
        <v>43638</v>
      </c>
      <c r="K1032" s="73">
        <v>0</v>
      </c>
      <c r="L1032" s="29" t="s">
        <v>2768</v>
      </c>
      <c r="M1032" s="32" t="s">
        <v>2769</v>
      </c>
      <c r="N1032" s="21">
        <v>129</v>
      </c>
      <c r="O1032" s="21">
        <v>1</v>
      </c>
      <c r="P1032" s="21">
        <v>4</v>
      </c>
      <c r="R1032" s="25">
        <v>0.78071428571428569</v>
      </c>
      <c r="S1032" s="25">
        <v>0.82500000000000007</v>
      </c>
      <c r="T1032" s="25">
        <v>0.7142857142857143</v>
      </c>
    </row>
    <row r="1033" spans="1:20" ht="90">
      <c r="A1033" s="21" t="s">
        <v>2755</v>
      </c>
      <c r="B1033" s="21" t="s">
        <v>21</v>
      </c>
      <c r="C1033" s="17">
        <f t="shared" si="32"/>
        <v>4</v>
      </c>
      <c r="D1033" s="21" t="s">
        <v>42</v>
      </c>
      <c r="E1033" s="25">
        <f t="shared" si="33"/>
        <v>4</v>
      </c>
      <c r="F1033" s="33" t="s">
        <v>657</v>
      </c>
      <c r="G1033" s="23">
        <v>46</v>
      </c>
      <c r="H1033" s="21">
        <v>2.8220003137282599E-2</v>
      </c>
      <c r="I1033" s="17">
        <v>1</v>
      </c>
      <c r="J1033" s="30">
        <v>43408</v>
      </c>
      <c r="K1033" s="73">
        <v>0</v>
      </c>
      <c r="L1033" s="29" t="s">
        <v>2770</v>
      </c>
      <c r="M1033" s="32" t="s">
        <v>2771</v>
      </c>
      <c r="N1033" s="21">
        <v>126</v>
      </c>
      <c r="O1033" s="21">
        <v>1</v>
      </c>
      <c r="P1033" s="21">
        <v>3</v>
      </c>
      <c r="R1033" s="25">
        <v>0.79602566813892128</v>
      </c>
      <c r="S1033" s="25">
        <v>0.82500000000000007</v>
      </c>
      <c r="T1033" s="25">
        <v>0.75256417034730327</v>
      </c>
    </row>
    <row r="1034" spans="1:20" ht="90">
      <c r="A1034" s="21" t="s">
        <v>2755</v>
      </c>
      <c r="B1034" s="21" t="s">
        <v>21</v>
      </c>
      <c r="C1034" s="17">
        <f t="shared" si="32"/>
        <v>4</v>
      </c>
      <c r="D1034" s="21" t="s">
        <v>17</v>
      </c>
      <c r="E1034" s="25">
        <f t="shared" si="33"/>
        <v>6</v>
      </c>
      <c r="F1034" s="29" t="s">
        <v>2772</v>
      </c>
      <c r="G1034" s="23">
        <v>125</v>
      </c>
      <c r="H1034" s="21">
        <v>7.3801562433084596E-5</v>
      </c>
      <c r="I1034" s="17">
        <v>1</v>
      </c>
      <c r="J1034" s="30">
        <v>43351</v>
      </c>
      <c r="K1034" s="69">
        <v>0</v>
      </c>
      <c r="L1034" s="17" t="s">
        <v>2773</v>
      </c>
      <c r="M1034" s="32" t="s">
        <v>2774</v>
      </c>
      <c r="N1034" s="21">
        <v>64</v>
      </c>
      <c r="O1034" s="21">
        <v>1</v>
      </c>
      <c r="P1034" s="21">
        <v>2</v>
      </c>
      <c r="R1034" s="25">
        <v>0.81418779643582317</v>
      </c>
      <c r="S1034" s="25">
        <v>0.82500000000000007</v>
      </c>
      <c r="T1034" s="25">
        <v>0.79796949108955784</v>
      </c>
    </row>
    <row r="1035" spans="1:20" ht="60">
      <c r="A1035" s="21" t="s">
        <v>2755</v>
      </c>
      <c r="B1035" s="21" t="s">
        <v>21</v>
      </c>
      <c r="C1035" s="17">
        <f t="shared" si="32"/>
        <v>4</v>
      </c>
      <c r="D1035" s="21" t="s">
        <v>17</v>
      </c>
      <c r="E1035" s="25">
        <f t="shared" si="33"/>
        <v>6</v>
      </c>
      <c r="F1035" s="29" t="s">
        <v>2775</v>
      </c>
      <c r="G1035" s="23">
        <v>59</v>
      </c>
      <c r="H1035" s="21">
        <v>7.7390765839947903E-2</v>
      </c>
      <c r="I1035" s="17">
        <v>1</v>
      </c>
      <c r="J1035" s="30">
        <v>43403</v>
      </c>
      <c r="K1035" s="73">
        <v>0</v>
      </c>
      <c r="L1035" s="29" t="s">
        <v>2776</v>
      </c>
      <c r="M1035" s="32" t="s">
        <v>2777</v>
      </c>
      <c r="N1035" s="21">
        <v>69</v>
      </c>
      <c r="O1035" s="21">
        <v>1</v>
      </c>
      <c r="P1035" s="21">
        <v>6</v>
      </c>
      <c r="R1035" s="25">
        <v>0.75502915755524702</v>
      </c>
      <c r="S1035" s="25">
        <v>0.82500000000000007</v>
      </c>
      <c r="T1035" s="25">
        <v>0.65007289388811751</v>
      </c>
    </row>
    <row r="1036" spans="1:20" ht="45">
      <c r="A1036" s="21" t="s">
        <v>2755</v>
      </c>
      <c r="B1036" s="21" t="s">
        <v>21</v>
      </c>
      <c r="C1036" s="17">
        <f t="shared" si="32"/>
        <v>4</v>
      </c>
      <c r="D1036" s="21" t="s">
        <v>42</v>
      </c>
      <c r="E1036" s="25">
        <f t="shared" si="33"/>
        <v>4</v>
      </c>
      <c r="F1036" s="33" t="s">
        <v>2778</v>
      </c>
      <c r="G1036" s="23">
        <v>78</v>
      </c>
      <c r="H1036" s="21">
        <v>5.4563874933325502E-3</v>
      </c>
      <c r="I1036" s="17">
        <v>1</v>
      </c>
      <c r="J1036" s="31">
        <v>43348</v>
      </c>
      <c r="K1036" s="73">
        <v>0</v>
      </c>
      <c r="L1036" s="29" t="s">
        <v>2779</v>
      </c>
      <c r="M1036" s="32" t="s">
        <v>2780</v>
      </c>
      <c r="N1036" s="21">
        <v>54</v>
      </c>
      <c r="O1036" s="21">
        <v>1</v>
      </c>
      <c r="P1036" s="21">
        <v>2</v>
      </c>
      <c r="R1036" s="25">
        <v>0.72827870552673224</v>
      </c>
      <c r="S1036" s="25">
        <v>0.68181818181818177</v>
      </c>
      <c r="T1036" s="25">
        <v>0.79796949108955784</v>
      </c>
    </row>
    <row r="1037" spans="1:20" ht="60">
      <c r="A1037" s="21" t="s">
        <v>2755</v>
      </c>
      <c r="B1037" s="21" t="s">
        <v>21</v>
      </c>
      <c r="C1037" s="17">
        <f t="shared" si="32"/>
        <v>4</v>
      </c>
      <c r="D1037" s="21" t="s">
        <v>17</v>
      </c>
      <c r="E1037" s="25">
        <f t="shared" si="33"/>
        <v>6</v>
      </c>
      <c r="F1037" s="29" t="s">
        <v>2781</v>
      </c>
      <c r="G1037" s="23">
        <v>59</v>
      </c>
      <c r="H1037" s="21">
        <v>2.10598989488269E-2</v>
      </c>
      <c r="I1037" s="17">
        <v>1</v>
      </c>
      <c r="J1037" s="30">
        <v>42982</v>
      </c>
      <c r="K1037" s="73">
        <v>0</v>
      </c>
      <c r="L1037" s="29" t="s">
        <v>2782</v>
      </c>
      <c r="M1037" s="32" t="s">
        <v>2783</v>
      </c>
      <c r="N1037" s="21">
        <v>57</v>
      </c>
      <c r="O1037" s="21">
        <v>1</v>
      </c>
      <c r="P1037" s="21">
        <v>2</v>
      </c>
      <c r="R1037" s="25">
        <v>0.72827870552673224</v>
      </c>
      <c r="S1037" s="25">
        <v>0.68181818181818177</v>
      </c>
      <c r="T1037" s="25">
        <v>0.79796949108955784</v>
      </c>
    </row>
    <row r="1038" spans="1:20" ht="75">
      <c r="A1038" s="21" t="s">
        <v>2784</v>
      </c>
      <c r="B1038" s="21" t="s">
        <v>21</v>
      </c>
      <c r="C1038" s="17">
        <f t="shared" si="32"/>
        <v>4</v>
      </c>
      <c r="D1038" s="21" t="s">
        <v>42</v>
      </c>
      <c r="E1038" s="25">
        <f t="shared" si="33"/>
        <v>4</v>
      </c>
      <c r="F1038" s="33" t="s">
        <v>2785</v>
      </c>
      <c r="G1038" s="23">
        <v>49</v>
      </c>
      <c r="H1038" s="21">
        <v>0.24687893104386899</v>
      </c>
      <c r="I1038" s="17">
        <v>1</v>
      </c>
      <c r="J1038" s="30">
        <v>44013</v>
      </c>
      <c r="K1038" s="73">
        <v>0</v>
      </c>
      <c r="L1038" s="29" t="s">
        <v>2786</v>
      </c>
      <c r="M1038" s="32" t="s">
        <v>2787</v>
      </c>
      <c r="N1038" s="21">
        <v>89</v>
      </c>
      <c r="O1038" s="21">
        <v>1</v>
      </c>
      <c r="P1038" s="21">
        <v>5</v>
      </c>
      <c r="R1038" s="25">
        <v>0.76722468700001201</v>
      </c>
      <c r="S1038" s="25">
        <v>0.82500000000000007</v>
      </c>
      <c r="T1038" s="25">
        <v>0.68056171750003003</v>
      </c>
    </row>
    <row r="1039" spans="1:20" ht="45">
      <c r="A1039" s="21" t="s">
        <v>2784</v>
      </c>
      <c r="B1039" s="21" t="s">
        <v>21</v>
      </c>
      <c r="C1039" s="17">
        <f t="shared" si="32"/>
        <v>4</v>
      </c>
      <c r="D1039" s="21" t="s">
        <v>42</v>
      </c>
      <c r="E1039" s="25">
        <f t="shared" si="33"/>
        <v>4</v>
      </c>
      <c r="F1039" s="33" t="s">
        <v>2788</v>
      </c>
      <c r="G1039" s="23">
        <v>35</v>
      </c>
      <c r="H1039" s="21">
        <v>3.2851643648894598E-2</v>
      </c>
      <c r="I1039" s="17">
        <v>1</v>
      </c>
      <c r="J1039" s="30">
        <v>43724</v>
      </c>
      <c r="K1039" s="73">
        <v>0</v>
      </c>
      <c r="L1039" s="29" t="s">
        <v>2789</v>
      </c>
      <c r="M1039" s="32" t="s">
        <v>2790</v>
      </c>
      <c r="N1039" s="21">
        <v>60</v>
      </c>
      <c r="O1039" s="21">
        <v>4</v>
      </c>
      <c r="P1039" s="21">
        <v>7</v>
      </c>
      <c r="R1039" s="25">
        <v>0.74381421079630905</v>
      </c>
      <c r="S1039" s="25">
        <v>0.82500000000000007</v>
      </c>
      <c r="T1039" s="25">
        <v>0.62203552699077269</v>
      </c>
    </row>
    <row r="1040" spans="1:20" ht="120">
      <c r="A1040" s="21" t="s">
        <v>2784</v>
      </c>
      <c r="B1040" s="21" t="s">
        <v>25</v>
      </c>
      <c r="C1040" s="17">
        <f t="shared" si="32"/>
        <v>5</v>
      </c>
      <c r="D1040" s="21" t="s">
        <v>42</v>
      </c>
      <c r="E1040" s="25">
        <f t="shared" si="33"/>
        <v>4</v>
      </c>
      <c r="F1040" s="29" t="s">
        <v>2791</v>
      </c>
      <c r="G1040" s="23">
        <v>41</v>
      </c>
      <c r="H1040" s="21">
        <v>2.9690246153313298E-4</v>
      </c>
      <c r="I1040" s="17">
        <v>1</v>
      </c>
      <c r="J1040" s="30">
        <v>43551</v>
      </c>
      <c r="K1040" s="73">
        <v>1</v>
      </c>
      <c r="L1040" s="29" t="s">
        <v>2792</v>
      </c>
      <c r="M1040" s="32" t="s">
        <v>2793</v>
      </c>
      <c r="N1040" s="21">
        <v>176</v>
      </c>
      <c r="O1040" s="21">
        <v>1</v>
      </c>
      <c r="P1040" s="21">
        <v>2</v>
      </c>
      <c r="R1040" s="25">
        <v>0.72827870552673224</v>
      </c>
      <c r="S1040" s="25">
        <v>0.68181818181818177</v>
      </c>
      <c r="T1040" s="25">
        <v>0.79796949108955784</v>
      </c>
    </row>
    <row r="1041" spans="1:20" ht="180">
      <c r="A1041" s="21" t="s">
        <v>2784</v>
      </c>
      <c r="B1041" s="21" t="s">
        <v>25</v>
      </c>
      <c r="C1041" s="17">
        <f t="shared" si="32"/>
        <v>5</v>
      </c>
      <c r="D1041" s="21" t="s">
        <v>17</v>
      </c>
      <c r="E1041" s="25">
        <f t="shared" si="33"/>
        <v>6</v>
      </c>
      <c r="F1041" s="29" t="s">
        <v>2794</v>
      </c>
      <c r="G1041" s="23">
        <v>331</v>
      </c>
      <c r="H1041" s="21">
        <v>0.99795956913192796</v>
      </c>
      <c r="I1041" s="17">
        <v>1</v>
      </c>
      <c r="J1041" s="30">
        <v>43476</v>
      </c>
      <c r="K1041" s="69">
        <v>0</v>
      </c>
      <c r="L1041" s="17" t="s">
        <v>2795</v>
      </c>
      <c r="M1041" s="32" t="s">
        <v>2796</v>
      </c>
      <c r="N1041" s="21">
        <v>87</v>
      </c>
      <c r="O1041" s="21">
        <v>3</v>
      </c>
      <c r="P1041" s="21">
        <v>6</v>
      </c>
      <c r="R1041" s="25">
        <v>0.63192998400152789</v>
      </c>
      <c r="S1041" s="25">
        <v>0.61983471074380148</v>
      </c>
      <c r="T1041" s="25">
        <v>0.65007289388811751</v>
      </c>
    </row>
    <row r="1042" spans="1:20" ht="60">
      <c r="A1042" s="21" t="s">
        <v>2784</v>
      </c>
      <c r="B1042" s="21" t="s">
        <v>21</v>
      </c>
      <c r="C1042" s="17">
        <f t="shared" si="32"/>
        <v>4</v>
      </c>
      <c r="D1042" s="21" t="s">
        <v>17</v>
      </c>
      <c r="E1042" s="25">
        <f t="shared" si="33"/>
        <v>6</v>
      </c>
      <c r="F1042" s="29" t="s">
        <v>2797</v>
      </c>
      <c r="G1042" s="23">
        <v>99</v>
      </c>
      <c r="H1042" s="21">
        <v>0.31595666370138498</v>
      </c>
      <c r="I1042" s="17">
        <v>1</v>
      </c>
      <c r="J1042" s="31">
        <v>43223</v>
      </c>
      <c r="K1042" s="73">
        <v>0</v>
      </c>
      <c r="L1042" s="29" t="s">
        <v>2798</v>
      </c>
      <c r="M1042" s="32" t="s">
        <v>2799</v>
      </c>
      <c r="N1042" s="21">
        <v>16</v>
      </c>
      <c r="O1042" s="21">
        <v>1</v>
      </c>
      <c r="P1042" s="21">
        <v>5</v>
      </c>
      <c r="R1042" s="25">
        <v>0.76722468700001201</v>
      </c>
      <c r="S1042" s="25">
        <v>0.82500000000000007</v>
      </c>
      <c r="T1042" s="25">
        <v>0.68056171750003003</v>
      </c>
    </row>
    <row r="1043" spans="1:20" ht="60">
      <c r="A1043" s="21" t="s">
        <v>2784</v>
      </c>
      <c r="B1043" s="21" t="s">
        <v>21</v>
      </c>
      <c r="C1043" s="17">
        <f t="shared" si="32"/>
        <v>4</v>
      </c>
      <c r="D1043" s="21" t="s">
        <v>42</v>
      </c>
      <c r="E1043" s="25">
        <f t="shared" si="33"/>
        <v>4</v>
      </c>
      <c r="F1043" s="33" t="s">
        <v>2473</v>
      </c>
      <c r="G1043" s="23">
        <v>81</v>
      </c>
      <c r="H1043" s="21">
        <v>6.8306767110407299E-2</v>
      </c>
      <c r="I1043" s="17">
        <v>1</v>
      </c>
      <c r="J1043" s="30">
        <v>43192</v>
      </c>
      <c r="K1043" s="69">
        <v>0</v>
      </c>
      <c r="L1043" s="17" t="s">
        <v>2728</v>
      </c>
      <c r="M1043" s="32" t="s">
        <v>2729</v>
      </c>
      <c r="N1043" s="21">
        <v>44</v>
      </c>
      <c r="O1043" s="21">
        <v>1</v>
      </c>
      <c r="P1043" s="21">
        <v>26</v>
      </c>
      <c r="R1043" s="25">
        <v>0.55862745636612654</v>
      </c>
      <c r="S1043" s="25">
        <v>0.75</v>
      </c>
      <c r="T1043" s="25">
        <v>0.27156864091531652</v>
      </c>
    </row>
    <row r="1044" spans="1:20" ht="120">
      <c r="A1044" s="21" t="s">
        <v>2784</v>
      </c>
      <c r="B1044" s="21" t="s">
        <v>21</v>
      </c>
      <c r="C1044" s="17">
        <f t="shared" si="32"/>
        <v>4</v>
      </c>
      <c r="D1044" s="21" t="s">
        <v>17</v>
      </c>
      <c r="E1044" s="25">
        <f t="shared" si="33"/>
        <v>6</v>
      </c>
      <c r="F1044" s="33" t="s">
        <v>2800</v>
      </c>
      <c r="G1044" s="23">
        <v>92</v>
      </c>
      <c r="H1044" s="21">
        <v>4.47827226413011E-8</v>
      </c>
      <c r="I1044" s="17">
        <v>1</v>
      </c>
      <c r="J1044" s="30">
        <v>43199</v>
      </c>
      <c r="K1044" s="73">
        <v>0</v>
      </c>
      <c r="L1044" s="29" t="s">
        <v>2801</v>
      </c>
      <c r="M1044" s="32" t="s">
        <v>2802</v>
      </c>
      <c r="N1044" s="21">
        <v>176</v>
      </c>
      <c r="O1044" s="21">
        <v>1</v>
      </c>
      <c r="P1044" s="21">
        <v>2</v>
      </c>
      <c r="R1044" s="25">
        <v>0.59860239181244279</v>
      </c>
      <c r="S1044" s="25">
        <v>0.46569099229436622</v>
      </c>
      <c r="T1044" s="25">
        <v>0.79796949108955784</v>
      </c>
    </row>
    <row r="1045" spans="1:20" ht="135">
      <c r="A1045" s="21" t="s">
        <v>2784</v>
      </c>
      <c r="B1045" s="21" t="s">
        <v>21</v>
      </c>
      <c r="C1045" s="17">
        <f t="shared" si="32"/>
        <v>4</v>
      </c>
      <c r="D1045" s="21" t="s">
        <v>17</v>
      </c>
      <c r="E1045" s="25">
        <f t="shared" si="33"/>
        <v>6</v>
      </c>
      <c r="F1045" s="29" t="s">
        <v>2803</v>
      </c>
      <c r="G1045" s="23">
        <v>144</v>
      </c>
      <c r="H1045" s="21">
        <v>0.174642146469146</v>
      </c>
      <c r="I1045" s="17">
        <v>1</v>
      </c>
      <c r="J1045" s="30">
        <v>43198</v>
      </c>
      <c r="K1045" s="73">
        <v>0</v>
      </c>
      <c r="L1045" s="29" t="s">
        <v>2804</v>
      </c>
      <c r="M1045" s="32" t="s">
        <v>2805</v>
      </c>
      <c r="N1045" s="21">
        <v>187</v>
      </c>
      <c r="O1045" s="21">
        <v>2</v>
      </c>
      <c r="P1045" s="21">
        <v>11</v>
      </c>
      <c r="R1045" s="25">
        <v>0.5178346383225445</v>
      </c>
      <c r="S1045" s="25">
        <v>0.51226009152380281</v>
      </c>
      <c r="T1045" s="25">
        <v>0.52619645852065711</v>
      </c>
    </row>
    <row r="1046" spans="1:20" ht="180">
      <c r="A1046" s="21" t="s">
        <v>2784</v>
      </c>
      <c r="B1046" s="21" t="s">
        <v>21</v>
      </c>
      <c r="C1046" s="17">
        <f t="shared" si="32"/>
        <v>4</v>
      </c>
      <c r="D1046" s="21" t="s">
        <v>17</v>
      </c>
      <c r="E1046" s="25">
        <f t="shared" si="33"/>
        <v>6</v>
      </c>
      <c r="F1046" s="33" t="s">
        <v>2806</v>
      </c>
      <c r="G1046" s="23">
        <v>187</v>
      </c>
      <c r="H1046" s="21">
        <v>0.999997786869673</v>
      </c>
      <c r="I1046" s="17">
        <v>1</v>
      </c>
      <c r="J1046" s="30">
        <v>43182</v>
      </c>
      <c r="K1046" s="73">
        <v>1</v>
      </c>
      <c r="L1046" s="29" t="s">
        <v>2807</v>
      </c>
      <c r="M1046" s="32" t="s">
        <v>2808</v>
      </c>
      <c r="N1046" s="21">
        <v>254</v>
      </c>
      <c r="O1046" s="21">
        <v>2</v>
      </c>
      <c r="P1046" s="21">
        <v>27</v>
      </c>
      <c r="R1046" s="25">
        <v>0.44116866482247369</v>
      </c>
      <c r="S1046" s="25">
        <v>0.5634861006761831</v>
      </c>
      <c r="T1046" s="25">
        <v>0.25769251104190971</v>
      </c>
    </row>
    <row r="1047" spans="1:20" ht="120">
      <c r="A1047" s="21" t="s">
        <v>2784</v>
      </c>
      <c r="B1047" s="21" t="s">
        <v>21</v>
      </c>
      <c r="C1047" s="17">
        <f t="shared" si="32"/>
        <v>4</v>
      </c>
      <c r="D1047" s="21" t="s">
        <v>17</v>
      </c>
      <c r="E1047" s="25">
        <f t="shared" si="33"/>
        <v>6</v>
      </c>
      <c r="F1047" s="33" t="s">
        <v>2809</v>
      </c>
      <c r="G1047" s="23">
        <v>108</v>
      </c>
      <c r="H1047" s="21">
        <v>1.41894533388121E-3</v>
      </c>
      <c r="I1047" s="17">
        <v>1</v>
      </c>
      <c r="J1047" s="30">
        <v>43103</v>
      </c>
      <c r="K1047" s="73">
        <v>0</v>
      </c>
      <c r="L1047" s="29" t="s">
        <v>2810</v>
      </c>
      <c r="M1047" s="32" t="s">
        <v>2811</v>
      </c>
      <c r="N1047" s="21">
        <v>169</v>
      </c>
      <c r="O1047" s="21">
        <v>1</v>
      </c>
      <c r="P1047" s="21">
        <v>5</v>
      </c>
      <c r="R1047" s="25">
        <v>0.76722468700001201</v>
      </c>
      <c r="S1047" s="25">
        <v>0.82500000000000007</v>
      </c>
      <c r="T1047" s="25">
        <v>0.68056171750003003</v>
      </c>
    </row>
    <row r="1048" spans="1:20" ht="135">
      <c r="A1048" s="21" t="s">
        <v>2784</v>
      </c>
      <c r="B1048" s="21" t="s">
        <v>21</v>
      </c>
      <c r="C1048" s="17">
        <f t="shared" si="32"/>
        <v>4</v>
      </c>
      <c r="D1048" s="21" t="s">
        <v>38</v>
      </c>
      <c r="E1048" s="25">
        <f t="shared" si="33"/>
        <v>7</v>
      </c>
      <c r="F1048" s="33" t="s">
        <v>2812</v>
      </c>
      <c r="G1048" s="23">
        <v>77</v>
      </c>
      <c r="H1048" s="21">
        <v>3.8002029022376997E-5</v>
      </c>
      <c r="I1048" s="17">
        <v>1</v>
      </c>
      <c r="J1048" s="30">
        <v>43096</v>
      </c>
      <c r="K1048" s="73">
        <v>0</v>
      </c>
      <c r="L1048" s="29" t="s">
        <v>2813</v>
      </c>
      <c r="M1048" s="32" t="s">
        <v>2814</v>
      </c>
      <c r="N1048" s="21">
        <v>184</v>
      </c>
      <c r="O1048" s="21">
        <v>1</v>
      </c>
      <c r="P1048" s="21">
        <v>2</v>
      </c>
      <c r="R1048" s="25">
        <v>0.76918779643582313</v>
      </c>
      <c r="S1048" s="25">
        <v>0.75</v>
      </c>
      <c r="T1048" s="25">
        <v>0.79796949108955784</v>
      </c>
    </row>
    <row r="1049" spans="1:20" ht="105">
      <c r="A1049" s="21" t="s">
        <v>2784</v>
      </c>
      <c r="B1049" s="21" t="s">
        <v>21</v>
      </c>
      <c r="C1049" s="17">
        <f t="shared" si="32"/>
        <v>4</v>
      </c>
      <c r="D1049" s="21" t="s">
        <v>38</v>
      </c>
      <c r="E1049" s="25">
        <f t="shared" si="33"/>
        <v>7</v>
      </c>
      <c r="F1049" s="29" t="s">
        <v>2815</v>
      </c>
      <c r="G1049" s="23">
        <v>41</v>
      </c>
      <c r="H1049" s="21">
        <v>0.74915195994391104</v>
      </c>
      <c r="I1049" s="17">
        <v>1</v>
      </c>
      <c r="J1049" s="30">
        <v>43094</v>
      </c>
      <c r="K1049" s="73">
        <v>0</v>
      </c>
      <c r="L1049" s="29" t="s">
        <v>2816</v>
      </c>
      <c r="M1049" s="32" t="s">
        <v>2817</v>
      </c>
      <c r="N1049" s="21">
        <v>118</v>
      </c>
      <c r="O1049" s="21">
        <v>1</v>
      </c>
      <c r="P1049" s="21">
        <v>14</v>
      </c>
      <c r="R1049" s="25">
        <v>0.59528191556096954</v>
      </c>
      <c r="S1049" s="25">
        <v>0.68181818181818177</v>
      </c>
      <c r="T1049" s="25">
        <v>0.46547751617515121</v>
      </c>
    </row>
    <row r="1050" spans="1:20" ht="120">
      <c r="A1050" s="21" t="s">
        <v>2784</v>
      </c>
      <c r="B1050" s="21" t="s">
        <v>21</v>
      </c>
      <c r="C1050" s="17">
        <f t="shared" si="32"/>
        <v>4</v>
      </c>
      <c r="D1050" s="21" t="s">
        <v>42</v>
      </c>
      <c r="E1050" s="25">
        <f t="shared" si="33"/>
        <v>4</v>
      </c>
      <c r="F1050" s="33" t="s">
        <v>243</v>
      </c>
      <c r="G1050" s="23">
        <v>43</v>
      </c>
      <c r="H1050" s="21">
        <v>7.4733922473035896E-5</v>
      </c>
      <c r="I1050" s="17">
        <v>1</v>
      </c>
      <c r="J1050" s="30">
        <v>43094</v>
      </c>
      <c r="K1050" s="73">
        <v>0</v>
      </c>
      <c r="L1050" s="29" t="s">
        <v>2818</v>
      </c>
      <c r="M1050" s="32" t="s">
        <v>2819</v>
      </c>
      <c r="N1050" s="21">
        <v>171</v>
      </c>
      <c r="O1050" s="21">
        <v>1</v>
      </c>
      <c r="P1050" s="21">
        <v>3</v>
      </c>
      <c r="R1050" s="25">
        <v>0.79602566813892128</v>
      </c>
      <c r="S1050" s="25">
        <v>0.82500000000000007</v>
      </c>
      <c r="T1050" s="25">
        <v>0.75256417034730327</v>
      </c>
    </row>
    <row r="1051" spans="1:20" ht="105">
      <c r="A1051" s="21" t="s">
        <v>2784</v>
      </c>
      <c r="B1051" s="21" t="s">
        <v>21</v>
      </c>
      <c r="C1051" s="17">
        <f t="shared" si="32"/>
        <v>4</v>
      </c>
      <c r="D1051" s="21" t="s">
        <v>17</v>
      </c>
      <c r="E1051" s="25">
        <f t="shared" si="33"/>
        <v>6</v>
      </c>
      <c r="F1051" s="33" t="s">
        <v>2820</v>
      </c>
      <c r="G1051" s="23">
        <v>37</v>
      </c>
      <c r="H1051" s="21">
        <v>0.177508298440616</v>
      </c>
      <c r="I1051" s="17">
        <v>0</v>
      </c>
      <c r="J1051" s="30">
        <v>43094</v>
      </c>
      <c r="K1051" s="73">
        <v>0</v>
      </c>
      <c r="L1051" s="29" t="s">
        <v>2821</v>
      </c>
      <c r="M1051" s="32" t="s">
        <v>2822</v>
      </c>
      <c r="N1051" s="21">
        <v>133</v>
      </c>
      <c r="O1051" s="21">
        <v>1</v>
      </c>
      <c r="P1051" s="21">
        <v>2</v>
      </c>
      <c r="R1051" s="25">
        <v>0.76918779643582313</v>
      </c>
      <c r="S1051" s="25">
        <v>0.75</v>
      </c>
      <c r="T1051" s="25">
        <v>0.79796949108955784</v>
      </c>
    </row>
    <row r="1052" spans="1:20" ht="120">
      <c r="A1052" s="21" t="s">
        <v>2784</v>
      </c>
      <c r="B1052" s="21" t="s">
        <v>21</v>
      </c>
      <c r="C1052" s="17">
        <f t="shared" si="32"/>
        <v>4</v>
      </c>
      <c r="D1052" s="21" t="s">
        <v>42</v>
      </c>
      <c r="E1052" s="25">
        <f t="shared" si="33"/>
        <v>4</v>
      </c>
      <c r="F1052" s="33" t="s">
        <v>119</v>
      </c>
      <c r="G1052" s="23">
        <v>45</v>
      </c>
      <c r="H1052" s="21">
        <v>0.25313162408526502</v>
      </c>
      <c r="I1052" s="17">
        <v>1</v>
      </c>
      <c r="J1052" s="31">
        <v>43093</v>
      </c>
      <c r="K1052" s="73">
        <v>0</v>
      </c>
      <c r="L1052" s="29" t="s">
        <v>2823</v>
      </c>
      <c r="M1052" s="32" t="s">
        <v>2819</v>
      </c>
      <c r="N1052" s="21">
        <v>171</v>
      </c>
      <c r="O1052" s="21">
        <v>1</v>
      </c>
      <c r="P1052" s="21">
        <v>15</v>
      </c>
      <c r="R1052" s="25">
        <v>0.62868666593100464</v>
      </c>
      <c r="S1052" s="25">
        <v>0.75</v>
      </c>
      <c r="T1052" s="25">
        <v>0.44671666482751182</v>
      </c>
    </row>
    <row r="1053" spans="1:20" ht="180">
      <c r="A1053" s="21" t="s">
        <v>2784</v>
      </c>
      <c r="B1053" s="21" t="s">
        <v>21</v>
      </c>
      <c r="C1053" s="17">
        <f t="shared" si="32"/>
        <v>4</v>
      </c>
      <c r="D1053" s="21" t="s">
        <v>17</v>
      </c>
      <c r="E1053" s="25">
        <f t="shared" si="33"/>
        <v>6</v>
      </c>
      <c r="F1053" s="33" t="s">
        <v>2824</v>
      </c>
      <c r="G1053" s="23">
        <v>290</v>
      </c>
      <c r="H1053" s="21">
        <v>1.21535540431594E-6</v>
      </c>
      <c r="I1053" s="17">
        <v>1</v>
      </c>
      <c r="J1053" s="30">
        <v>43013</v>
      </c>
      <c r="K1053" s="69">
        <v>0</v>
      </c>
      <c r="L1053" s="17" t="s">
        <v>2825</v>
      </c>
      <c r="M1053" s="32" t="s">
        <v>2826</v>
      </c>
      <c r="N1053" s="21">
        <v>125</v>
      </c>
      <c r="O1053" s="21">
        <v>1</v>
      </c>
      <c r="P1053" s="21">
        <v>13</v>
      </c>
      <c r="R1053" s="25">
        <v>0.68896849854491493</v>
      </c>
      <c r="S1053" s="25">
        <v>0.82500000000000007</v>
      </c>
      <c r="T1053" s="25">
        <v>0.48492124636228728</v>
      </c>
    </row>
    <row r="1054" spans="1:20" ht="75">
      <c r="A1054" s="21" t="s">
        <v>2784</v>
      </c>
      <c r="B1054" s="21" t="s">
        <v>21</v>
      </c>
      <c r="C1054" s="17">
        <f t="shared" si="32"/>
        <v>4</v>
      </c>
      <c r="D1054" s="21" t="s">
        <v>42</v>
      </c>
      <c r="E1054" s="25">
        <f t="shared" si="33"/>
        <v>4</v>
      </c>
      <c r="F1054" s="29" t="s">
        <v>2827</v>
      </c>
      <c r="G1054" s="23">
        <v>122</v>
      </c>
      <c r="H1054" s="21">
        <v>0.99999982846727498</v>
      </c>
      <c r="I1054" s="17">
        <v>1</v>
      </c>
      <c r="J1054" s="30">
        <v>42729</v>
      </c>
      <c r="K1054" s="73">
        <v>1</v>
      </c>
      <c r="L1054" s="29" t="s">
        <v>2828</v>
      </c>
      <c r="M1054" s="32" t="s">
        <v>2829</v>
      </c>
      <c r="N1054" s="21">
        <v>64</v>
      </c>
      <c r="O1054" s="21">
        <v>1</v>
      </c>
      <c r="P1054" s="21">
        <v>9</v>
      </c>
      <c r="R1054" s="25">
        <v>0.67857142857142849</v>
      </c>
      <c r="S1054" s="25">
        <v>0.75</v>
      </c>
      <c r="T1054" s="25">
        <v>0.5714285714285714</v>
      </c>
    </row>
    <row r="1055" spans="1:20" ht="105">
      <c r="A1055" s="21" t="s">
        <v>2784</v>
      </c>
      <c r="B1055" s="21" t="s">
        <v>80</v>
      </c>
      <c r="C1055" s="17">
        <f t="shared" si="32"/>
        <v>1</v>
      </c>
      <c r="D1055" s="21" t="s">
        <v>17</v>
      </c>
      <c r="E1055" s="25">
        <f t="shared" si="33"/>
        <v>6</v>
      </c>
      <c r="F1055" s="29" t="s">
        <v>2830</v>
      </c>
      <c r="G1055" s="23">
        <v>182</v>
      </c>
      <c r="H1055" s="21">
        <v>1.34837112298891E-5</v>
      </c>
      <c r="I1055" s="17">
        <v>1</v>
      </c>
      <c r="J1055" s="30">
        <v>43022</v>
      </c>
      <c r="K1055" s="73">
        <v>0</v>
      </c>
      <c r="L1055" s="29" t="s">
        <v>2831</v>
      </c>
      <c r="M1055" s="32" t="s">
        <v>2832</v>
      </c>
      <c r="N1055" s="21">
        <v>90</v>
      </c>
      <c r="O1055" s="21">
        <v>4</v>
      </c>
      <c r="P1055" s="21">
        <v>11</v>
      </c>
      <c r="R1055" s="25">
        <v>0.66047858340826282</v>
      </c>
      <c r="S1055" s="25">
        <v>0.75</v>
      </c>
      <c r="T1055" s="25">
        <v>0.52619645852065711</v>
      </c>
    </row>
    <row r="1056" spans="1:20" ht="60">
      <c r="A1056" s="21" t="s">
        <v>2833</v>
      </c>
      <c r="B1056" s="21" t="s">
        <v>80</v>
      </c>
      <c r="C1056" s="17">
        <f t="shared" si="32"/>
        <v>1</v>
      </c>
      <c r="D1056" s="21" t="s">
        <v>42</v>
      </c>
      <c r="E1056" s="25">
        <f t="shared" si="33"/>
        <v>4</v>
      </c>
      <c r="F1056" s="33" t="s">
        <v>2834</v>
      </c>
      <c r="G1056" s="23">
        <v>35</v>
      </c>
      <c r="H1056" s="21">
        <v>0.46501185305765502</v>
      </c>
      <c r="I1056" s="17">
        <v>1</v>
      </c>
      <c r="J1056" s="30">
        <v>44002</v>
      </c>
      <c r="K1056" s="73">
        <v>0</v>
      </c>
      <c r="L1056" s="29" t="s">
        <v>2835</v>
      </c>
      <c r="M1056" s="32" t="s">
        <v>2836</v>
      </c>
      <c r="N1056" s="21">
        <v>85</v>
      </c>
      <c r="O1056" s="21">
        <v>1</v>
      </c>
      <c r="P1056" s="21">
        <v>8</v>
      </c>
      <c r="R1056" s="25">
        <v>0.73337559287164633</v>
      </c>
      <c r="S1056" s="25">
        <v>0.82500000000000007</v>
      </c>
      <c r="T1056" s="25">
        <v>0.59593898217911567</v>
      </c>
    </row>
    <row r="1057" spans="1:20" ht="60">
      <c r="A1057" s="21" t="s">
        <v>2833</v>
      </c>
      <c r="B1057" s="21" t="s">
        <v>21</v>
      </c>
      <c r="C1057" s="17">
        <f t="shared" si="32"/>
        <v>4</v>
      </c>
      <c r="D1057" s="21" t="s">
        <v>183</v>
      </c>
      <c r="E1057" s="25">
        <f t="shared" si="33"/>
        <v>2</v>
      </c>
      <c r="F1057" s="29" t="s">
        <v>2837</v>
      </c>
      <c r="G1057" s="23">
        <v>55</v>
      </c>
      <c r="H1057" s="21">
        <v>1.29804351785924E-2</v>
      </c>
      <c r="I1057" s="17">
        <v>1</v>
      </c>
      <c r="J1057" s="30">
        <v>43900</v>
      </c>
      <c r="K1057" s="73">
        <v>0</v>
      </c>
      <c r="L1057" s="29" t="s">
        <v>2838</v>
      </c>
      <c r="M1057" s="32" t="s">
        <v>2839</v>
      </c>
      <c r="N1057" s="21">
        <v>69</v>
      </c>
      <c r="O1057" s="21">
        <v>1</v>
      </c>
      <c r="P1057" s="21">
        <v>2</v>
      </c>
      <c r="R1057" s="25">
        <v>0.76918779643582313</v>
      </c>
      <c r="S1057" s="25">
        <v>0.75</v>
      </c>
      <c r="T1057" s="25">
        <v>0.79796949108955784</v>
      </c>
    </row>
    <row r="1058" spans="1:20" ht="210">
      <c r="A1058" s="21" t="s">
        <v>2833</v>
      </c>
      <c r="B1058" s="21" t="s">
        <v>21</v>
      </c>
      <c r="C1058" s="17">
        <f t="shared" si="32"/>
        <v>4</v>
      </c>
      <c r="D1058" s="21" t="s">
        <v>42</v>
      </c>
      <c r="E1058" s="25">
        <f t="shared" si="33"/>
        <v>4</v>
      </c>
      <c r="F1058" s="33" t="s">
        <v>2840</v>
      </c>
      <c r="G1058" s="23">
        <v>270</v>
      </c>
      <c r="H1058" s="21">
        <v>6.4007243748009897E-3</v>
      </c>
      <c r="I1058" s="17">
        <v>1</v>
      </c>
      <c r="J1058" s="30">
        <v>43651</v>
      </c>
      <c r="K1058" s="73">
        <v>1</v>
      </c>
      <c r="L1058" s="29" t="s">
        <v>2841</v>
      </c>
      <c r="M1058" s="32" t="s">
        <v>2842</v>
      </c>
      <c r="N1058" s="21">
        <v>304</v>
      </c>
      <c r="O1058" s="21">
        <v>1</v>
      </c>
      <c r="P1058" s="21">
        <v>4</v>
      </c>
      <c r="R1058" s="25">
        <v>0.69480519480519476</v>
      </c>
      <c r="S1058" s="25">
        <v>0.68181818181818177</v>
      </c>
      <c r="T1058" s="25">
        <v>0.7142857142857143</v>
      </c>
    </row>
    <row r="1059" spans="1:20" ht="45">
      <c r="A1059" s="21" t="s">
        <v>2833</v>
      </c>
      <c r="B1059" s="21" t="s">
        <v>21</v>
      </c>
      <c r="C1059" s="17">
        <f t="shared" si="32"/>
        <v>4</v>
      </c>
      <c r="D1059" s="21" t="s">
        <v>17</v>
      </c>
      <c r="E1059" s="25">
        <f t="shared" si="33"/>
        <v>6</v>
      </c>
      <c r="F1059" s="29" t="s">
        <v>2843</v>
      </c>
      <c r="G1059" s="23">
        <v>69</v>
      </c>
      <c r="H1059" s="21">
        <v>2.4140779893377901E-4</v>
      </c>
      <c r="I1059" s="17">
        <v>1</v>
      </c>
      <c r="J1059" s="30">
        <v>43382</v>
      </c>
      <c r="K1059" s="73">
        <v>0</v>
      </c>
      <c r="L1059" s="29" t="s">
        <v>2844</v>
      </c>
      <c r="M1059" s="32" t="s">
        <v>2845</v>
      </c>
      <c r="N1059" s="21">
        <v>45</v>
      </c>
      <c r="O1059" s="21">
        <v>1</v>
      </c>
      <c r="P1059" s="21">
        <v>1</v>
      </c>
      <c r="R1059" s="25">
        <v>0.79285714285714293</v>
      </c>
      <c r="S1059" s="25">
        <v>0.75</v>
      </c>
      <c r="T1059" s="25">
        <v>0.85714285714285721</v>
      </c>
    </row>
    <row r="1060" spans="1:20" ht="60">
      <c r="A1060" s="21" t="s">
        <v>2833</v>
      </c>
      <c r="B1060" s="21" t="s">
        <v>21</v>
      </c>
      <c r="C1060" s="17">
        <f t="shared" si="32"/>
        <v>4</v>
      </c>
      <c r="D1060" s="21" t="s">
        <v>42</v>
      </c>
      <c r="E1060" s="25">
        <f t="shared" si="33"/>
        <v>4</v>
      </c>
      <c r="F1060" s="33" t="s">
        <v>2846</v>
      </c>
      <c r="G1060" s="23">
        <v>97</v>
      </c>
      <c r="H1060" s="21">
        <v>3.1078279982302802E-3</v>
      </c>
      <c r="I1060" s="17">
        <v>1</v>
      </c>
      <c r="J1060" s="30">
        <v>43307</v>
      </c>
      <c r="K1060" s="73">
        <v>0</v>
      </c>
      <c r="L1060" s="29" t="s">
        <v>2847</v>
      </c>
      <c r="M1060" s="32" t="s">
        <v>2848</v>
      </c>
      <c r="N1060" s="21">
        <v>38</v>
      </c>
      <c r="O1060" s="21">
        <v>2</v>
      </c>
      <c r="P1060" s="21">
        <v>7</v>
      </c>
      <c r="R1060" s="25">
        <v>0.74381421079630905</v>
      </c>
      <c r="S1060" s="25">
        <v>0.82500000000000007</v>
      </c>
      <c r="T1060" s="25">
        <v>0.62203552699077269</v>
      </c>
    </row>
    <row r="1061" spans="1:20" ht="45">
      <c r="A1061" s="21" t="s">
        <v>2833</v>
      </c>
      <c r="B1061" s="21" t="s">
        <v>21</v>
      </c>
      <c r="C1061" s="17">
        <f t="shared" si="32"/>
        <v>4</v>
      </c>
      <c r="D1061" s="21" t="s">
        <v>42</v>
      </c>
      <c r="E1061" s="25">
        <f t="shared" si="33"/>
        <v>4</v>
      </c>
      <c r="F1061" s="29" t="s">
        <v>2849</v>
      </c>
      <c r="G1061" s="23">
        <v>83</v>
      </c>
      <c r="H1061" s="21">
        <v>0.199455374293799</v>
      </c>
      <c r="I1061" s="17">
        <v>1</v>
      </c>
      <c r="J1061" s="30">
        <v>43214</v>
      </c>
      <c r="K1061" s="73">
        <v>0</v>
      </c>
      <c r="L1061" s="29" t="s">
        <v>2850</v>
      </c>
      <c r="M1061" s="32" t="s">
        <v>2851</v>
      </c>
      <c r="N1061" s="21">
        <v>25</v>
      </c>
      <c r="O1061" s="21">
        <v>2</v>
      </c>
      <c r="P1061" s="21">
        <v>28</v>
      </c>
      <c r="R1061" s="25">
        <v>0.59262842159261819</v>
      </c>
      <c r="S1061" s="25">
        <v>0.82500000000000007</v>
      </c>
      <c r="T1061" s="25">
        <v>0.24407105398154549</v>
      </c>
    </row>
    <row r="1062" spans="1:20" ht="60">
      <c r="A1062" s="21" t="s">
        <v>2833</v>
      </c>
      <c r="B1062" s="21" t="s">
        <v>21</v>
      </c>
      <c r="C1062" s="17">
        <f t="shared" si="32"/>
        <v>4</v>
      </c>
      <c r="D1062" s="21" t="s">
        <v>42</v>
      </c>
      <c r="E1062" s="25">
        <f t="shared" si="33"/>
        <v>4</v>
      </c>
      <c r="F1062" s="33" t="s">
        <v>160</v>
      </c>
      <c r="G1062" s="23">
        <v>98</v>
      </c>
      <c r="H1062" s="21">
        <v>4.15211318235853E-3</v>
      </c>
      <c r="I1062" s="17">
        <v>1</v>
      </c>
      <c r="J1062" s="31">
        <v>43212</v>
      </c>
      <c r="K1062" s="73">
        <v>0</v>
      </c>
      <c r="L1062" s="29" t="s">
        <v>2852</v>
      </c>
      <c r="M1062" s="32" t="s">
        <v>2853</v>
      </c>
      <c r="N1062" s="21">
        <v>38</v>
      </c>
      <c r="O1062" s="21">
        <v>2</v>
      </c>
      <c r="P1062" s="21">
        <v>4</v>
      </c>
      <c r="R1062" s="25">
        <v>0.65761511216056667</v>
      </c>
      <c r="S1062" s="25">
        <v>0.61983471074380159</v>
      </c>
      <c r="T1062" s="25">
        <v>0.7142857142857143</v>
      </c>
    </row>
    <row r="1063" spans="1:20" ht="45">
      <c r="A1063" s="21" t="s">
        <v>2833</v>
      </c>
      <c r="B1063" s="21" t="s">
        <v>21</v>
      </c>
      <c r="C1063" s="17">
        <f t="shared" si="32"/>
        <v>4</v>
      </c>
      <c r="D1063" s="21" t="s">
        <v>17</v>
      </c>
      <c r="E1063" s="25">
        <f t="shared" si="33"/>
        <v>6</v>
      </c>
      <c r="F1063" s="33" t="s">
        <v>2854</v>
      </c>
      <c r="G1063" s="23">
        <v>85</v>
      </c>
      <c r="H1063" s="21">
        <v>0.99257138647432397</v>
      </c>
      <c r="I1063" s="17">
        <v>1</v>
      </c>
      <c r="J1063" s="30">
        <v>43211</v>
      </c>
      <c r="K1063" s="73">
        <v>0</v>
      </c>
      <c r="L1063" s="29" t="s">
        <v>2855</v>
      </c>
      <c r="M1063" s="32" t="s">
        <v>2856</v>
      </c>
      <c r="N1063" s="21">
        <v>56</v>
      </c>
      <c r="O1063" s="21">
        <v>2</v>
      </c>
      <c r="P1063" s="21">
        <v>18</v>
      </c>
      <c r="R1063" s="25">
        <v>0.56665429839837855</v>
      </c>
      <c r="S1063" s="25">
        <v>0.68181818181818177</v>
      </c>
      <c r="T1063" s="25">
        <v>0.39390847326867362</v>
      </c>
    </row>
    <row r="1064" spans="1:20" ht="45">
      <c r="A1064" s="21" t="s">
        <v>2833</v>
      </c>
      <c r="B1064" s="21" t="s">
        <v>21</v>
      </c>
      <c r="C1064" s="17">
        <f t="shared" si="32"/>
        <v>4</v>
      </c>
      <c r="D1064" s="21" t="s">
        <v>42</v>
      </c>
      <c r="E1064" s="25">
        <f t="shared" si="33"/>
        <v>4</v>
      </c>
      <c r="F1064" s="33" t="s">
        <v>140</v>
      </c>
      <c r="G1064" s="23">
        <v>60</v>
      </c>
      <c r="H1064" s="21">
        <v>0.97321388264384101</v>
      </c>
      <c r="I1064" s="17">
        <v>1</v>
      </c>
      <c r="J1064" s="30">
        <v>43210</v>
      </c>
      <c r="K1064" s="73">
        <v>0</v>
      </c>
      <c r="L1064" s="29" t="s">
        <v>2857</v>
      </c>
      <c r="M1064" s="32" t="s">
        <v>2853</v>
      </c>
      <c r="N1064" s="21">
        <v>38</v>
      </c>
      <c r="O1064" s="21">
        <v>2</v>
      </c>
      <c r="P1064" s="21">
        <v>6</v>
      </c>
      <c r="R1064" s="25">
        <v>0.71002915755524698</v>
      </c>
      <c r="S1064" s="25">
        <v>0.75</v>
      </c>
      <c r="T1064" s="25">
        <v>0.65007289388811751</v>
      </c>
    </row>
    <row r="1065" spans="1:20" ht="120">
      <c r="A1065" s="21" t="s">
        <v>2833</v>
      </c>
      <c r="B1065" s="21" t="s">
        <v>21</v>
      </c>
      <c r="C1065" s="17">
        <f t="shared" si="32"/>
        <v>4</v>
      </c>
      <c r="D1065" s="21" t="s">
        <v>42</v>
      </c>
      <c r="E1065" s="25">
        <f t="shared" si="33"/>
        <v>4</v>
      </c>
      <c r="F1065" s="33" t="s">
        <v>119</v>
      </c>
      <c r="G1065" s="23">
        <v>45</v>
      </c>
      <c r="H1065" s="21">
        <v>0.75298013433219801</v>
      </c>
      <c r="I1065" s="17">
        <v>1</v>
      </c>
      <c r="J1065" s="30">
        <v>43201</v>
      </c>
      <c r="K1065" s="73">
        <v>0</v>
      </c>
      <c r="L1065" s="29" t="s">
        <v>2858</v>
      </c>
      <c r="M1065" s="32" t="s">
        <v>2859</v>
      </c>
      <c r="N1065" s="21">
        <v>165</v>
      </c>
      <c r="O1065" s="21">
        <v>1</v>
      </c>
      <c r="P1065" s="21">
        <v>5</v>
      </c>
      <c r="R1065" s="25">
        <v>0.72222468700001197</v>
      </c>
      <c r="S1065" s="25">
        <v>0.75</v>
      </c>
      <c r="T1065" s="25">
        <v>0.68056171750003003</v>
      </c>
    </row>
    <row r="1066" spans="1:20" ht="60">
      <c r="A1066" s="21" t="s">
        <v>2833</v>
      </c>
      <c r="B1066" s="21" t="s">
        <v>21</v>
      </c>
      <c r="C1066" s="17">
        <f t="shared" si="32"/>
        <v>4</v>
      </c>
      <c r="D1066" s="21" t="s">
        <v>42</v>
      </c>
      <c r="E1066" s="25">
        <f t="shared" si="33"/>
        <v>4</v>
      </c>
      <c r="F1066" s="33" t="s">
        <v>119</v>
      </c>
      <c r="G1066" s="23">
        <v>86</v>
      </c>
      <c r="H1066" s="21">
        <v>5.44563040494772E-4</v>
      </c>
      <c r="I1066" s="17">
        <v>1</v>
      </c>
      <c r="J1066" s="30">
        <v>43027</v>
      </c>
      <c r="K1066" s="73">
        <v>0</v>
      </c>
      <c r="L1066" s="29" t="s">
        <v>2860</v>
      </c>
      <c r="M1066" s="32" t="s">
        <v>2861</v>
      </c>
      <c r="N1066" s="21">
        <v>86</v>
      </c>
      <c r="O1066" s="21">
        <v>1</v>
      </c>
      <c r="P1066" s="21">
        <v>14</v>
      </c>
      <c r="R1066" s="25">
        <v>0.68119100647006048</v>
      </c>
      <c r="S1066" s="25">
        <v>0.82500000000000007</v>
      </c>
      <c r="T1066" s="25">
        <v>0.46547751617515121</v>
      </c>
    </row>
    <row r="1067" spans="1:20" ht="60">
      <c r="A1067" s="21" t="s">
        <v>2833</v>
      </c>
      <c r="B1067" s="21" t="s">
        <v>25</v>
      </c>
      <c r="C1067" s="17">
        <f t="shared" si="32"/>
        <v>5</v>
      </c>
      <c r="D1067" s="21" t="s">
        <v>17</v>
      </c>
      <c r="E1067" s="25">
        <f t="shared" si="33"/>
        <v>6</v>
      </c>
      <c r="F1067" s="33" t="s">
        <v>2862</v>
      </c>
      <c r="G1067" s="23">
        <v>59</v>
      </c>
      <c r="H1067" s="21">
        <v>0.43042054247560302</v>
      </c>
      <c r="I1067" s="17">
        <v>0</v>
      </c>
      <c r="J1067" s="30">
        <v>42955</v>
      </c>
      <c r="K1067" s="73">
        <v>1</v>
      </c>
      <c r="L1067" s="29" t="s">
        <v>2863</v>
      </c>
      <c r="M1067" s="32" t="s">
        <v>2864</v>
      </c>
      <c r="N1067" s="21">
        <v>85</v>
      </c>
      <c r="O1067" s="21">
        <v>2</v>
      </c>
      <c r="P1067" s="21">
        <v>1</v>
      </c>
      <c r="R1067" s="25">
        <v>0.75194805194805192</v>
      </c>
      <c r="S1067" s="25">
        <v>0.68181818181818177</v>
      </c>
      <c r="T1067" s="25">
        <v>0.85714285714285721</v>
      </c>
    </row>
    <row r="1068" spans="1:20" ht="285">
      <c r="A1068" s="21" t="s">
        <v>2833</v>
      </c>
      <c r="B1068" s="21" t="s">
        <v>21</v>
      </c>
      <c r="C1068" s="17">
        <f t="shared" si="32"/>
        <v>4</v>
      </c>
      <c r="D1068" s="21" t="s">
        <v>17</v>
      </c>
      <c r="E1068" s="25">
        <f t="shared" si="33"/>
        <v>6</v>
      </c>
      <c r="F1068" s="29" t="s">
        <v>2865</v>
      </c>
      <c r="G1068" s="23">
        <v>476</v>
      </c>
      <c r="H1068" s="21">
        <v>1</v>
      </c>
      <c r="I1068" s="17">
        <v>1</v>
      </c>
      <c r="J1068" s="30">
        <v>42614</v>
      </c>
      <c r="K1068" s="69">
        <v>1</v>
      </c>
      <c r="L1068" s="17" t="s">
        <v>2866</v>
      </c>
      <c r="M1068" s="32" t="s">
        <v>2867</v>
      </c>
      <c r="N1068" s="21">
        <v>74</v>
      </c>
      <c r="O1068" s="21">
        <v>2</v>
      </c>
      <c r="P1068" s="21">
        <v>7</v>
      </c>
      <c r="R1068" s="25">
        <v>0.69881421079630901</v>
      </c>
      <c r="S1068" s="25">
        <v>0.75</v>
      </c>
      <c r="T1068" s="25">
        <v>0.62203552699077269</v>
      </c>
    </row>
    <row r="1069" spans="1:20" ht="75">
      <c r="A1069" s="21" t="s">
        <v>2868</v>
      </c>
      <c r="B1069" s="21" t="s">
        <v>21</v>
      </c>
      <c r="C1069" s="17">
        <f t="shared" si="32"/>
        <v>4</v>
      </c>
      <c r="D1069" s="21" t="s">
        <v>17</v>
      </c>
      <c r="E1069" s="25">
        <f t="shared" si="33"/>
        <v>6</v>
      </c>
      <c r="F1069" s="33" t="s">
        <v>2869</v>
      </c>
      <c r="G1069" s="23">
        <v>39</v>
      </c>
      <c r="H1069" s="21">
        <v>0.99249506451036495</v>
      </c>
      <c r="I1069" s="17">
        <v>0</v>
      </c>
      <c r="J1069" s="30">
        <v>43678</v>
      </c>
      <c r="K1069" s="73">
        <v>1</v>
      </c>
      <c r="L1069" s="29" t="s">
        <v>2870</v>
      </c>
      <c r="M1069" s="32" t="s">
        <v>2871</v>
      </c>
      <c r="N1069" s="21">
        <v>102</v>
      </c>
      <c r="O1069" s="21">
        <v>3</v>
      </c>
      <c r="P1069" s="21">
        <v>4</v>
      </c>
      <c r="R1069" s="25">
        <v>0.73571428571428577</v>
      </c>
      <c r="S1069" s="25">
        <v>0.75</v>
      </c>
      <c r="T1069" s="25">
        <v>0.7142857142857143</v>
      </c>
    </row>
    <row r="1070" spans="1:20" ht="90">
      <c r="A1070" s="21" t="s">
        <v>2868</v>
      </c>
      <c r="B1070" s="21" t="s">
        <v>21</v>
      </c>
      <c r="C1070" s="17">
        <f t="shared" si="32"/>
        <v>4</v>
      </c>
      <c r="D1070" s="21" t="s">
        <v>17</v>
      </c>
      <c r="E1070" s="25">
        <f t="shared" si="33"/>
        <v>6</v>
      </c>
      <c r="F1070" s="33" t="s">
        <v>2872</v>
      </c>
      <c r="G1070" s="23">
        <v>40</v>
      </c>
      <c r="H1070" s="21">
        <v>0.112014111053298</v>
      </c>
      <c r="I1070" s="17">
        <v>0</v>
      </c>
      <c r="J1070" s="31">
        <v>43381</v>
      </c>
      <c r="K1070" s="73">
        <v>0</v>
      </c>
      <c r="L1070" s="29" t="s">
        <v>2873</v>
      </c>
      <c r="M1070" s="32" t="s">
        <v>2874</v>
      </c>
      <c r="N1070" s="21">
        <v>136</v>
      </c>
      <c r="O1070" s="21">
        <v>1</v>
      </c>
      <c r="P1070" s="21">
        <v>8</v>
      </c>
      <c r="R1070" s="25">
        <v>0.68837559287164618</v>
      </c>
      <c r="S1070" s="25">
        <v>0.75</v>
      </c>
      <c r="T1070" s="25">
        <v>0.59593898217911567</v>
      </c>
    </row>
    <row r="1071" spans="1:20" ht="45">
      <c r="A1071" s="21" t="s">
        <v>2868</v>
      </c>
      <c r="B1071" s="21" t="s">
        <v>21</v>
      </c>
      <c r="C1071" s="17">
        <f t="shared" si="32"/>
        <v>4</v>
      </c>
      <c r="D1071" s="21" t="s">
        <v>42</v>
      </c>
      <c r="E1071" s="25">
        <f t="shared" si="33"/>
        <v>4</v>
      </c>
      <c r="F1071" s="33" t="s">
        <v>2875</v>
      </c>
      <c r="G1071" s="23">
        <v>65</v>
      </c>
      <c r="H1071" s="21">
        <v>2.8973118348929498E-7</v>
      </c>
      <c r="I1071" s="17">
        <v>1</v>
      </c>
      <c r="J1071" s="30">
        <v>43319</v>
      </c>
      <c r="K1071" s="73">
        <v>0</v>
      </c>
      <c r="L1071" s="29" t="s">
        <v>2876</v>
      </c>
      <c r="M1071" s="32" t="s">
        <v>2877</v>
      </c>
      <c r="N1071" s="21">
        <v>33</v>
      </c>
      <c r="O1071" s="21">
        <v>2</v>
      </c>
      <c r="P1071" s="21">
        <v>7</v>
      </c>
      <c r="R1071" s="25">
        <v>0.69881421079630901</v>
      </c>
      <c r="S1071" s="25">
        <v>0.75</v>
      </c>
      <c r="T1071" s="25">
        <v>0.62203552699077269</v>
      </c>
    </row>
    <row r="1072" spans="1:20" ht="60">
      <c r="A1072" s="21" t="s">
        <v>2868</v>
      </c>
      <c r="B1072" s="21" t="s">
        <v>21</v>
      </c>
      <c r="C1072" s="17">
        <f t="shared" si="32"/>
        <v>4</v>
      </c>
      <c r="D1072" s="21" t="s">
        <v>17</v>
      </c>
      <c r="E1072" s="25">
        <f t="shared" si="33"/>
        <v>6</v>
      </c>
      <c r="F1072" s="33" t="s">
        <v>2878</v>
      </c>
      <c r="G1072" s="23">
        <v>107</v>
      </c>
      <c r="H1072" s="21">
        <v>1.3289971146423999E-3</v>
      </c>
      <c r="I1072" s="17">
        <v>1</v>
      </c>
      <c r="J1072" s="30">
        <v>43175</v>
      </c>
      <c r="K1072" s="73">
        <v>1</v>
      </c>
      <c r="L1072" s="29" t="s">
        <v>2879</v>
      </c>
      <c r="M1072" s="32" t="s">
        <v>2880</v>
      </c>
      <c r="N1072" s="21">
        <v>75</v>
      </c>
      <c r="O1072" s="21">
        <v>2</v>
      </c>
      <c r="P1072" s="21">
        <v>12</v>
      </c>
      <c r="R1072" s="25">
        <v>0.61114224536875172</v>
      </c>
      <c r="S1072" s="25">
        <v>0.68181818181818177</v>
      </c>
      <c r="T1072" s="25">
        <v>0.50512834069460655</v>
      </c>
    </row>
    <row r="1073" spans="1:20" ht="195">
      <c r="A1073" s="21" t="s">
        <v>2868</v>
      </c>
      <c r="B1073" s="21" t="s">
        <v>21</v>
      </c>
      <c r="C1073" s="17">
        <f t="shared" si="32"/>
        <v>4</v>
      </c>
      <c r="D1073" s="21" t="s">
        <v>17</v>
      </c>
      <c r="E1073" s="25">
        <f t="shared" si="33"/>
        <v>6</v>
      </c>
      <c r="F1073" s="33" t="s">
        <v>2881</v>
      </c>
      <c r="G1073" s="23">
        <v>171</v>
      </c>
      <c r="H1073" s="21">
        <v>1.6266554650901099E-4</v>
      </c>
      <c r="I1073" s="17">
        <v>1</v>
      </c>
      <c r="J1073" s="30">
        <v>43070</v>
      </c>
      <c r="K1073" s="73">
        <v>1</v>
      </c>
      <c r="L1073" s="29" t="s">
        <v>2882</v>
      </c>
      <c r="M1073" s="32" t="s">
        <v>2883</v>
      </c>
      <c r="N1073" s="21">
        <v>279</v>
      </c>
      <c r="O1073" s="21">
        <v>2</v>
      </c>
      <c r="P1073" s="21">
        <v>11</v>
      </c>
      <c r="R1073" s="25">
        <v>0.61956949249917193</v>
      </c>
      <c r="S1073" s="25">
        <v>0.68181818181818177</v>
      </c>
      <c r="T1073" s="25">
        <v>0.52619645852065711</v>
      </c>
    </row>
    <row r="1074" spans="1:20" ht="150">
      <c r="A1074" s="21" t="s">
        <v>2868</v>
      </c>
      <c r="B1074" s="21" t="s">
        <v>21</v>
      </c>
      <c r="C1074" s="17">
        <f t="shared" si="32"/>
        <v>4</v>
      </c>
      <c r="D1074" s="21" t="s">
        <v>17</v>
      </c>
      <c r="E1074" s="25">
        <f t="shared" si="33"/>
        <v>6</v>
      </c>
      <c r="F1074" s="29" t="s">
        <v>2884</v>
      </c>
      <c r="G1074" s="23">
        <v>214</v>
      </c>
      <c r="H1074" s="21">
        <v>2.8831646860516502E-5</v>
      </c>
      <c r="I1074" s="17">
        <v>1</v>
      </c>
      <c r="J1074" s="31">
        <v>43040</v>
      </c>
      <c r="K1074" s="73">
        <v>1</v>
      </c>
      <c r="L1074" s="29" t="s">
        <v>2885</v>
      </c>
      <c r="M1074" s="32" t="s">
        <v>2886</v>
      </c>
      <c r="N1074" s="21">
        <v>199</v>
      </c>
      <c r="O1074" s="21">
        <v>2</v>
      </c>
      <c r="P1074" s="21">
        <v>12</v>
      </c>
      <c r="R1074" s="25">
        <v>0.61114224536875172</v>
      </c>
      <c r="S1074" s="25">
        <v>0.68181818181818177</v>
      </c>
      <c r="T1074" s="25">
        <v>0.50512834069460655</v>
      </c>
    </row>
    <row r="1075" spans="1:20" ht="150">
      <c r="A1075" s="21" t="s">
        <v>2868</v>
      </c>
      <c r="B1075" s="21" t="s">
        <v>21</v>
      </c>
      <c r="C1075" s="17">
        <f t="shared" si="32"/>
        <v>4</v>
      </c>
      <c r="D1075" s="21" t="s">
        <v>17</v>
      </c>
      <c r="E1075" s="25">
        <f t="shared" si="33"/>
        <v>6</v>
      </c>
      <c r="F1075" s="33" t="s">
        <v>2881</v>
      </c>
      <c r="G1075" s="23">
        <v>130</v>
      </c>
      <c r="H1075" s="21">
        <v>0.90343981910202997</v>
      </c>
      <c r="I1075" s="17">
        <v>1</v>
      </c>
      <c r="J1075" s="30">
        <v>43028</v>
      </c>
      <c r="K1075" s="73">
        <v>1</v>
      </c>
      <c r="L1075" s="29" t="s">
        <v>2887</v>
      </c>
      <c r="M1075" s="32" t="s">
        <v>2886</v>
      </c>
      <c r="N1075" s="21">
        <v>199</v>
      </c>
      <c r="O1075" s="21">
        <v>2</v>
      </c>
      <c r="P1075" s="21">
        <v>12</v>
      </c>
      <c r="R1075" s="25">
        <v>0.69705133627784266</v>
      </c>
      <c r="S1075" s="25">
        <v>0.82500000000000007</v>
      </c>
      <c r="T1075" s="25">
        <v>0.50512834069460655</v>
      </c>
    </row>
    <row r="1076" spans="1:20" ht="150">
      <c r="A1076" s="21" t="s">
        <v>2868</v>
      </c>
      <c r="B1076" s="21" t="s">
        <v>21</v>
      </c>
      <c r="C1076" s="17">
        <f t="shared" si="32"/>
        <v>4</v>
      </c>
      <c r="D1076" s="21" t="s">
        <v>17</v>
      </c>
      <c r="E1076" s="25">
        <f t="shared" si="33"/>
        <v>6</v>
      </c>
      <c r="F1076" s="33" t="s">
        <v>2881</v>
      </c>
      <c r="G1076" s="23">
        <v>52</v>
      </c>
      <c r="H1076" s="21">
        <v>6.6417524870088197E-4</v>
      </c>
      <c r="I1076" s="17">
        <v>1</v>
      </c>
      <c r="J1076" s="30">
        <v>43015</v>
      </c>
      <c r="K1076" s="73">
        <v>1</v>
      </c>
      <c r="L1076" s="29" t="s">
        <v>2888</v>
      </c>
      <c r="M1076" s="32" t="s">
        <v>2886</v>
      </c>
      <c r="N1076" s="21">
        <v>199</v>
      </c>
      <c r="O1076" s="21">
        <v>2</v>
      </c>
      <c r="P1076" s="21">
        <v>11</v>
      </c>
      <c r="R1076" s="25">
        <v>0.70547858340826286</v>
      </c>
      <c r="S1076" s="25">
        <v>0.82500000000000007</v>
      </c>
      <c r="T1076" s="25">
        <v>0.52619645852065711</v>
      </c>
    </row>
    <row r="1077" spans="1:20" ht="150">
      <c r="A1077" s="21" t="s">
        <v>2868</v>
      </c>
      <c r="B1077" s="21" t="s">
        <v>21</v>
      </c>
      <c r="C1077" s="17">
        <f t="shared" si="32"/>
        <v>4</v>
      </c>
      <c r="D1077" s="21" t="s">
        <v>17</v>
      </c>
      <c r="E1077" s="25">
        <f t="shared" si="33"/>
        <v>6</v>
      </c>
      <c r="F1077" s="33" t="s">
        <v>2881</v>
      </c>
      <c r="G1077" s="23">
        <v>143</v>
      </c>
      <c r="H1077" s="21">
        <v>7.8684462160227798E-4</v>
      </c>
      <c r="I1077" s="17">
        <v>1</v>
      </c>
      <c r="J1077" s="31">
        <v>43007</v>
      </c>
      <c r="K1077" s="73">
        <v>1</v>
      </c>
      <c r="L1077" s="29" t="s">
        <v>2889</v>
      </c>
      <c r="M1077" s="32" t="s">
        <v>2886</v>
      </c>
      <c r="N1077" s="21">
        <v>199</v>
      </c>
      <c r="O1077" s="21">
        <v>2</v>
      </c>
      <c r="P1077" s="21">
        <v>19</v>
      </c>
      <c r="R1077" s="25">
        <v>0.60092006036910428</v>
      </c>
      <c r="S1077" s="25">
        <v>0.75</v>
      </c>
      <c r="T1077" s="25">
        <v>0.37730015092276081</v>
      </c>
    </row>
    <row r="1078" spans="1:20" ht="150">
      <c r="A1078" s="21" t="s">
        <v>2868</v>
      </c>
      <c r="B1078" s="21" t="s">
        <v>21</v>
      </c>
      <c r="C1078" s="17">
        <f t="shared" si="32"/>
        <v>4</v>
      </c>
      <c r="D1078" s="21" t="s">
        <v>17</v>
      </c>
      <c r="E1078" s="25">
        <f t="shared" si="33"/>
        <v>6</v>
      </c>
      <c r="F1078" s="33" t="s">
        <v>2881</v>
      </c>
      <c r="G1078" s="23">
        <v>101</v>
      </c>
      <c r="H1078" s="21">
        <v>5.5818558899444204E-3</v>
      </c>
      <c r="I1078" s="17">
        <v>1</v>
      </c>
      <c r="J1078" s="31">
        <v>43001</v>
      </c>
      <c r="K1078" s="73">
        <v>1</v>
      </c>
      <c r="L1078" s="29" t="s">
        <v>2890</v>
      </c>
      <c r="M1078" s="32" t="s">
        <v>2886</v>
      </c>
      <c r="N1078" s="21">
        <v>199</v>
      </c>
      <c r="O1078" s="21">
        <v>2</v>
      </c>
      <c r="P1078" s="21">
        <v>19</v>
      </c>
      <c r="R1078" s="25">
        <v>0.60092006036910428</v>
      </c>
      <c r="S1078" s="25">
        <v>0.75</v>
      </c>
      <c r="T1078" s="25">
        <v>0.37730015092276081</v>
      </c>
    </row>
    <row r="1079" spans="1:20" ht="240">
      <c r="A1079" s="21" t="s">
        <v>2868</v>
      </c>
      <c r="B1079" s="21" t="s">
        <v>21</v>
      </c>
      <c r="C1079" s="17">
        <f t="shared" si="32"/>
        <v>4</v>
      </c>
      <c r="D1079" s="21" t="s">
        <v>17</v>
      </c>
      <c r="E1079" s="25">
        <f t="shared" si="33"/>
        <v>6</v>
      </c>
      <c r="F1079" s="33" t="s">
        <v>2881</v>
      </c>
      <c r="G1079" s="23">
        <v>136</v>
      </c>
      <c r="H1079" s="21">
        <v>8.8424898036576504E-4</v>
      </c>
      <c r="I1079" s="17">
        <v>1</v>
      </c>
      <c r="J1079" s="30">
        <v>42991</v>
      </c>
      <c r="K1079" s="73">
        <v>1</v>
      </c>
      <c r="L1079" s="29" t="s">
        <v>2891</v>
      </c>
      <c r="M1079" s="17" t="s">
        <v>2892</v>
      </c>
      <c r="N1079" s="21">
        <v>304</v>
      </c>
      <c r="O1079" s="21">
        <v>2</v>
      </c>
      <c r="P1079" s="21">
        <v>13</v>
      </c>
      <c r="R1079" s="25">
        <v>0.64396849854491489</v>
      </c>
      <c r="S1079" s="25">
        <v>0.75</v>
      </c>
      <c r="T1079" s="25">
        <v>0.48492124636228728</v>
      </c>
    </row>
    <row r="1080" spans="1:20" ht="225">
      <c r="A1080" s="21" t="s">
        <v>2868</v>
      </c>
      <c r="B1080" s="21" t="s">
        <v>21</v>
      </c>
      <c r="C1080" s="17">
        <f t="shared" si="32"/>
        <v>4</v>
      </c>
      <c r="D1080" s="21" t="s">
        <v>17</v>
      </c>
      <c r="E1080" s="25">
        <f t="shared" si="33"/>
        <v>6</v>
      </c>
      <c r="F1080" s="33" t="s">
        <v>2878</v>
      </c>
      <c r="G1080" s="23">
        <v>140</v>
      </c>
      <c r="H1080" s="21">
        <v>0.37832240201394202</v>
      </c>
      <c r="I1080" s="17">
        <v>1</v>
      </c>
      <c r="J1080" s="31">
        <v>42985</v>
      </c>
      <c r="K1080" s="73">
        <v>1</v>
      </c>
      <c r="L1080" s="29" t="s">
        <v>2893</v>
      </c>
      <c r="M1080" s="17" t="s">
        <v>2894</v>
      </c>
      <c r="N1080" s="21">
        <v>303</v>
      </c>
      <c r="O1080" s="21">
        <v>2</v>
      </c>
      <c r="P1080" s="21">
        <v>14</v>
      </c>
      <c r="R1080" s="25">
        <v>0.68119100647006048</v>
      </c>
      <c r="S1080" s="25">
        <v>0.82500000000000007</v>
      </c>
      <c r="T1080" s="25">
        <v>0.46547751617515121</v>
      </c>
    </row>
    <row r="1081" spans="1:20" ht="135">
      <c r="A1081" s="21" t="s">
        <v>2868</v>
      </c>
      <c r="B1081" s="21" t="s">
        <v>21</v>
      </c>
      <c r="C1081" s="17">
        <f t="shared" si="32"/>
        <v>4</v>
      </c>
      <c r="D1081" s="21" t="s">
        <v>17</v>
      </c>
      <c r="E1081" s="25">
        <f t="shared" si="33"/>
        <v>6</v>
      </c>
      <c r="F1081" s="33" t="s">
        <v>2895</v>
      </c>
      <c r="G1081" s="23">
        <v>55</v>
      </c>
      <c r="H1081" s="21">
        <v>0.217525665743313</v>
      </c>
      <c r="I1081" s="17">
        <v>1</v>
      </c>
      <c r="J1081" s="30">
        <v>42978</v>
      </c>
      <c r="K1081" s="73">
        <v>1</v>
      </c>
      <c r="L1081" s="29" t="s">
        <v>2896</v>
      </c>
      <c r="M1081" s="32" t="s">
        <v>2897</v>
      </c>
      <c r="N1081" s="21">
        <v>198</v>
      </c>
      <c r="O1081" s="21">
        <v>2</v>
      </c>
      <c r="P1081" s="21">
        <v>14</v>
      </c>
      <c r="R1081" s="25">
        <v>0.63619100647006044</v>
      </c>
      <c r="S1081" s="25">
        <v>0.75</v>
      </c>
      <c r="T1081" s="25">
        <v>0.46547751617515121</v>
      </c>
    </row>
    <row r="1082" spans="1:20" ht="225">
      <c r="A1082" s="21" t="s">
        <v>2868</v>
      </c>
      <c r="B1082" s="21" t="s">
        <v>21</v>
      </c>
      <c r="C1082" s="17">
        <f t="shared" si="32"/>
        <v>4</v>
      </c>
      <c r="D1082" s="21" t="s">
        <v>17</v>
      </c>
      <c r="E1082" s="25">
        <f t="shared" si="33"/>
        <v>6</v>
      </c>
      <c r="F1082" s="33" t="s">
        <v>2898</v>
      </c>
      <c r="G1082" s="23">
        <v>162</v>
      </c>
      <c r="H1082" s="21">
        <v>1.8891698726210399E-2</v>
      </c>
      <c r="I1082" s="17">
        <v>1</v>
      </c>
      <c r="J1082" s="30">
        <v>42972</v>
      </c>
      <c r="K1082" s="73">
        <v>1</v>
      </c>
      <c r="L1082" s="29" t="s">
        <v>2899</v>
      </c>
      <c r="M1082" s="17" t="s">
        <v>2900</v>
      </c>
      <c r="N1082" s="21">
        <v>285</v>
      </c>
      <c r="O1082" s="21">
        <v>2</v>
      </c>
      <c r="P1082" s="21">
        <v>13</v>
      </c>
      <c r="R1082" s="25">
        <v>0.64396849854491489</v>
      </c>
      <c r="S1082" s="25">
        <v>0.75</v>
      </c>
      <c r="T1082" s="25">
        <v>0.48492124636228728</v>
      </c>
    </row>
    <row r="1083" spans="1:20" ht="210">
      <c r="A1083" s="21" t="s">
        <v>2868</v>
      </c>
      <c r="B1083" s="21" t="s">
        <v>21</v>
      </c>
      <c r="C1083" s="17">
        <f t="shared" si="32"/>
        <v>4</v>
      </c>
      <c r="D1083" s="21" t="s">
        <v>17</v>
      </c>
      <c r="E1083" s="25">
        <f t="shared" si="33"/>
        <v>6</v>
      </c>
      <c r="F1083" s="33" t="s">
        <v>2881</v>
      </c>
      <c r="G1083" s="23">
        <v>87</v>
      </c>
      <c r="H1083" s="21">
        <v>0.80292329600866097</v>
      </c>
      <c r="I1083" s="17">
        <v>1</v>
      </c>
      <c r="J1083" s="30">
        <v>42961</v>
      </c>
      <c r="K1083" s="73">
        <v>1</v>
      </c>
      <c r="L1083" s="29" t="s">
        <v>2901</v>
      </c>
      <c r="M1083" s="17" t="s">
        <v>2902</v>
      </c>
      <c r="N1083" s="21">
        <v>279</v>
      </c>
      <c r="O1083" s="21">
        <v>2</v>
      </c>
      <c r="P1083" s="21">
        <v>9</v>
      </c>
      <c r="R1083" s="25">
        <v>0.67857142857142849</v>
      </c>
      <c r="S1083" s="25">
        <v>0.75</v>
      </c>
      <c r="T1083" s="25">
        <v>0.5714285714285714</v>
      </c>
    </row>
    <row r="1084" spans="1:20" ht="225">
      <c r="A1084" s="21" t="s">
        <v>2868</v>
      </c>
      <c r="B1084" s="21" t="s">
        <v>21</v>
      </c>
      <c r="C1084" s="17">
        <f t="shared" si="32"/>
        <v>4</v>
      </c>
      <c r="D1084" s="21" t="s">
        <v>17</v>
      </c>
      <c r="E1084" s="25">
        <f t="shared" si="33"/>
        <v>6</v>
      </c>
      <c r="F1084" s="33" t="s">
        <v>2881</v>
      </c>
      <c r="G1084" s="23">
        <v>111</v>
      </c>
      <c r="H1084" s="21">
        <v>3.0251703207406799E-3</v>
      </c>
      <c r="I1084" s="17">
        <v>1</v>
      </c>
      <c r="J1084" s="30">
        <v>42958</v>
      </c>
      <c r="K1084" s="73">
        <v>1</v>
      </c>
      <c r="L1084" s="29" t="s">
        <v>2903</v>
      </c>
      <c r="M1084" s="17" t="s">
        <v>2900</v>
      </c>
      <c r="N1084" s="21">
        <v>285</v>
      </c>
      <c r="O1084" s="21">
        <v>2</v>
      </c>
      <c r="P1084" s="21">
        <v>12</v>
      </c>
      <c r="R1084" s="25">
        <v>0.65205133627784262</v>
      </c>
      <c r="S1084" s="25">
        <v>0.75</v>
      </c>
      <c r="T1084" s="25">
        <v>0.50512834069460655</v>
      </c>
    </row>
    <row r="1085" spans="1:20" ht="210">
      <c r="A1085" s="21" t="s">
        <v>2868</v>
      </c>
      <c r="B1085" s="21" t="s">
        <v>21</v>
      </c>
      <c r="C1085" s="17">
        <f t="shared" si="32"/>
        <v>4</v>
      </c>
      <c r="D1085" s="21" t="s">
        <v>17</v>
      </c>
      <c r="E1085" s="25">
        <f t="shared" si="33"/>
        <v>6</v>
      </c>
      <c r="F1085" s="33" t="s">
        <v>2881</v>
      </c>
      <c r="G1085" s="23">
        <v>74</v>
      </c>
      <c r="H1085" s="21">
        <v>0.25434259851893998</v>
      </c>
      <c r="I1085" s="17">
        <v>1</v>
      </c>
      <c r="J1085" s="30">
        <v>42957</v>
      </c>
      <c r="K1085" s="73">
        <v>1</v>
      </c>
      <c r="L1085" s="29" t="s">
        <v>2904</v>
      </c>
      <c r="M1085" s="17" t="s">
        <v>2905</v>
      </c>
      <c r="N1085" s="21">
        <v>257</v>
      </c>
      <c r="O1085" s="21">
        <v>2</v>
      </c>
      <c r="P1085" s="21">
        <v>12</v>
      </c>
      <c r="R1085" s="25">
        <v>0.65205133627784262</v>
      </c>
      <c r="S1085" s="25">
        <v>0.75</v>
      </c>
      <c r="T1085" s="25">
        <v>0.50512834069460655</v>
      </c>
    </row>
    <row r="1086" spans="1:20" ht="225">
      <c r="A1086" s="21" t="s">
        <v>2868</v>
      </c>
      <c r="B1086" s="21" t="s">
        <v>21</v>
      </c>
      <c r="C1086" s="17">
        <f t="shared" si="32"/>
        <v>4</v>
      </c>
      <c r="D1086" s="21" t="s">
        <v>17</v>
      </c>
      <c r="E1086" s="25">
        <f t="shared" si="33"/>
        <v>6</v>
      </c>
      <c r="F1086" s="33" t="s">
        <v>2881</v>
      </c>
      <c r="G1086" s="23">
        <v>121</v>
      </c>
      <c r="H1086" s="21">
        <v>8.6975398847755102E-4</v>
      </c>
      <c r="I1086" s="17">
        <v>1</v>
      </c>
      <c r="J1086" s="30">
        <v>42954</v>
      </c>
      <c r="K1086" s="73">
        <v>1</v>
      </c>
      <c r="L1086" s="29" t="s">
        <v>2906</v>
      </c>
      <c r="M1086" s="17" t="s">
        <v>2900</v>
      </c>
      <c r="N1086" s="21">
        <v>285</v>
      </c>
      <c r="O1086" s="21">
        <v>2</v>
      </c>
      <c r="P1086" s="21">
        <v>11</v>
      </c>
      <c r="R1086" s="25">
        <v>0.66047858340826282</v>
      </c>
      <c r="S1086" s="25">
        <v>0.75</v>
      </c>
      <c r="T1086" s="25">
        <v>0.52619645852065711</v>
      </c>
    </row>
    <row r="1087" spans="1:20" ht="210">
      <c r="A1087" s="21" t="s">
        <v>2868</v>
      </c>
      <c r="B1087" s="21" t="s">
        <v>21</v>
      </c>
      <c r="C1087" s="17">
        <f t="shared" si="32"/>
        <v>4</v>
      </c>
      <c r="D1087" s="21" t="s">
        <v>17</v>
      </c>
      <c r="E1087" s="25">
        <f t="shared" si="33"/>
        <v>6</v>
      </c>
      <c r="F1087" s="33" t="s">
        <v>2907</v>
      </c>
      <c r="G1087" s="23">
        <v>82</v>
      </c>
      <c r="H1087" s="21">
        <v>0.221011028932214</v>
      </c>
      <c r="I1087" s="17">
        <v>1</v>
      </c>
      <c r="J1087" s="30">
        <v>42950</v>
      </c>
      <c r="K1087" s="73">
        <v>1</v>
      </c>
      <c r="L1087" s="29" t="s">
        <v>2908</v>
      </c>
      <c r="M1087" s="17" t="s">
        <v>2909</v>
      </c>
      <c r="N1087" s="21">
        <v>284</v>
      </c>
      <c r="O1087" s="21">
        <v>2</v>
      </c>
      <c r="P1087" s="21">
        <v>12</v>
      </c>
      <c r="R1087" s="25">
        <v>0.65205133627784262</v>
      </c>
      <c r="S1087" s="25">
        <v>0.75</v>
      </c>
      <c r="T1087" s="25">
        <v>0.50512834069460655</v>
      </c>
    </row>
    <row r="1088" spans="1:20" ht="225">
      <c r="A1088" s="21" t="s">
        <v>2868</v>
      </c>
      <c r="B1088" s="21" t="s">
        <v>21</v>
      </c>
      <c r="C1088" s="17">
        <f t="shared" si="32"/>
        <v>4</v>
      </c>
      <c r="D1088" s="21" t="s">
        <v>17</v>
      </c>
      <c r="E1088" s="25">
        <f t="shared" si="33"/>
        <v>6</v>
      </c>
      <c r="F1088" s="33" t="s">
        <v>2881</v>
      </c>
      <c r="G1088" s="23">
        <v>82</v>
      </c>
      <c r="H1088" s="21">
        <v>1.48547821217623E-2</v>
      </c>
      <c r="I1088" s="17">
        <v>1</v>
      </c>
      <c r="J1088" s="30">
        <v>42948</v>
      </c>
      <c r="K1088" s="73">
        <v>1</v>
      </c>
      <c r="L1088" s="29" t="s">
        <v>2910</v>
      </c>
      <c r="M1088" s="17" t="s">
        <v>2900</v>
      </c>
      <c r="N1088" s="21">
        <v>285</v>
      </c>
      <c r="O1088" s="21">
        <v>2</v>
      </c>
      <c r="P1088" s="21">
        <v>2</v>
      </c>
      <c r="R1088" s="25">
        <v>0.76918779643582313</v>
      </c>
      <c r="S1088" s="25">
        <v>0.75</v>
      </c>
      <c r="T1088" s="25">
        <v>0.79796949108955784</v>
      </c>
    </row>
    <row r="1089" spans="1:20" ht="225">
      <c r="A1089" s="21" t="s">
        <v>2868</v>
      </c>
      <c r="B1089" s="21" t="s">
        <v>21</v>
      </c>
      <c r="C1089" s="17">
        <f t="shared" si="32"/>
        <v>4</v>
      </c>
      <c r="D1089" s="21" t="s">
        <v>17</v>
      </c>
      <c r="E1089" s="25">
        <f t="shared" si="33"/>
        <v>6</v>
      </c>
      <c r="F1089" s="33" t="s">
        <v>2881</v>
      </c>
      <c r="G1089" s="23">
        <v>97</v>
      </c>
      <c r="H1089" s="21">
        <v>4.3468437844701403E-3</v>
      </c>
      <c r="I1089" s="17">
        <v>1</v>
      </c>
      <c r="J1089" s="30">
        <v>42945</v>
      </c>
      <c r="K1089" s="73">
        <v>1</v>
      </c>
      <c r="L1089" s="29" t="s">
        <v>2911</v>
      </c>
      <c r="M1089" s="17" t="s">
        <v>2900</v>
      </c>
      <c r="N1089" s="21">
        <v>285</v>
      </c>
      <c r="O1089" s="21">
        <v>2</v>
      </c>
      <c r="P1089" s="21">
        <v>5</v>
      </c>
      <c r="R1089" s="25">
        <v>0.72222468700001197</v>
      </c>
      <c r="S1089" s="25">
        <v>0.75</v>
      </c>
      <c r="T1089" s="25">
        <v>0.68056171750003003</v>
      </c>
    </row>
    <row r="1090" spans="1:20" ht="225">
      <c r="A1090" s="21" t="s">
        <v>2868</v>
      </c>
      <c r="B1090" s="21" t="s">
        <v>21</v>
      </c>
      <c r="C1090" s="17">
        <f t="shared" si="32"/>
        <v>4</v>
      </c>
      <c r="D1090" s="21" t="s">
        <v>17</v>
      </c>
      <c r="E1090" s="25">
        <f t="shared" si="33"/>
        <v>6</v>
      </c>
      <c r="F1090" s="33" t="s">
        <v>2912</v>
      </c>
      <c r="G1090" s="23">
        <v>74</v>
      </c>
      <c r="H1090" s="21">
        <v>0.246882908587679</v>
      </c>
      <c r="I1090" s="17">
        <v>1</v>
      </c>
      <c r="J1090" s="30">
        <v>42944</v>
      </c>
      <c r="K1090" s="73">
        <v>1</v>
      </c>
      <c r="L1090" s="29" t="s">
        <v>2913</v>
      </c>
      <c r="M1090" s="17" t="s">
        <v>2900</v>
      </c>
      <c r="N1090" s="21">
        <v>285</v>
      </c>
      <c r="O1090" s="21">
        <v>2</v>
      </c>
      <c r="P1090" s="21">
        <v>5</v>
      </c>
      <c r="R1090" s="25">
        <v>0.72222468700001197</v>
      </c>
      <c r="S1090" s="25">
        <v>0.75</v>
      </c>
      <c r="T1090" s="25">
        <v>0.68056171750003003</v>
      </c>
    </row>
    <row r="1091" spans="1:20" ht="225">
      <c r="A1091" s="21" t="s">
        <v>2868</v>
      </c>
      <c r="B1091" s="21" t="s">
        <v>21</v>
      </c>
      <c r="C1091" s="17">
        <f t="shared" ref="C1091:C1124" si="34">_xlfn.IFS(B1091="建议",1,B1091="举报",2,B1091="求助",3,B1091="投诉",4,B1091="咨询",5)</f>
        <v>4</v>
      </c>
      <c r="D1091" s="21" t="s">
        <v>17</v>
      </c>
      <c r="E1091" s="25">
        <f t="shared" ref="E1091:E1124" si="35">_xlfn.IFS(D1091="12345app",1,D1091="e福州app",2,D1091="qq",3,D1091="电话",4,D1091="短信",5,D1091="网站",6,D1091="微博",7,D1091="微信",8,D1091="邮件",9)</f>
        <v>6</v>
      </c>
      <c r="F1091" s="33" t="s">
        <v>2907</v>
      </c>
      <c r="G1091" s="23">
        <v>90</v>
      </c>
      <c r="H1091" s="21">
        <v>1.0047726813977099E-2</v>
      </c>
      <c r="I1091" s="17">
        <v>1</v>
      </c>
      <c r="J1091" s="30">
        <v>42942</v>
      </c>
      <c r="K1091" s="73">
        <v>1</v>
      </c>
      <c r="L1091" s="29" t="s">
        <v>2914</v>
      </c>
      <c r="M1091" s="17" t="s">
        <v>2915</v>
      </c>
      <c r="N1091" s="21">
        <v>282</v>
      </c>
      <c r="O1091" s="21">
        <v>2</v>
      </c>
      <c r="P1091" s="21">
        <v>1</v>
      </c>
      <c r="R1091" s="25">
        <v>0.79285714285714293</v>
      </c>
      <c r="S1091" s="25">
        <v>0.75</v>
      </c>
      <c r="T1091" s="25">
        <v>0.85714285714285721</v>
      </c>
    </row>
    <row r="1092" spans="1:20" ht="210">
      <c r="A1092" s="21" t="s">
        <v>2868</v>
      </c>
      <c r="B1092" s="21" t="s">
        <v>21</v>
      </c>
      <c r="C1092" s="17">
        <f t="shared" si="34"/>
        <v>4</v>
      </c>
      <c r="D1092" s="21" t="s">
        <v>17</v>
      </c>
      <c r="E1092" s="25">
        <f t="shared" si="35"/>
        <v>6</v>
      </c>
      <c r="F1092" s="33" t="s">
        <v>2907</v>
      </c>
      <c r="G1092" s="23">
        <v>47</v>
      </c>
      <c r="H1092" s="21">
        <v>0.36929109608931598</v>
      </c>
      <c r="I1092" s="17">
        <v>1</v>
      </c>
      <c r="J1092" s="30">
        <v>42941</v>
      </c>
      <c r="K1092" s="73">
        <v>1</v>
      </c>
      <c r="L1092" s="29" t="s">
        <v>2916</v>
      </c>
      <c r="M1092" s="17" t="s">
        <v>2909</v>
      </c>
      <c r="N1092" s="21">
        <v>284</v>
      </c>
      <c r="O1092" s="21">
        <v>2</v>
      </c>
      <c r="P1092" s="21">
        <v>8</v>
      </c>
      <c r="R1092" s="25">
        <v>0.68837559287164618</v>
      </c>
      <c r="S1092" s="25">
        <v>0.75</v>
      </c>
      <c r="T1092" s="25">
        <v>0.59593898217911567</v>
      </c>
    </row>
    <row r="1093" spans="1:20" ht="225">
      <c r="A1093" s="21" t="s">
        <v>2868</v>
      </c>
      <c r="B1093" s="21" t="s">
        <v>21</v>
      </c>
      <c r="C1093" s="17">
        <f t="shared" si="34"/>
        <v>4</v>
      </c>
      <c r="D1093" s="21" t="s">
        <v>17</v>
      </c>
      <c r="E1093" s="25">
        <f t="shared" si="35"/>
        <v>6</v>
      </c>
      <c r="F1093" s="33" t="s">
        <v>2907</v>
      </c>
      <c r="G1093" s="23">
        <v>84</v>
      </c>
      <c r="H1093" s="21">
        <v>0.119710816464508</v>
      </c>
      <c r="I1093" s="17">
        <v>1</v>
      </c>
      <c r="J1093" s="30">
        <v>42940</v>
      </c>
      <c r="K1093" s="73">
        <v>1</v>
      </c>
      <c r="L1093" s="29" t="s">
        <v>2917</v>
      </c>
      <c r="M1093" s="17" t="s">
        <v>2915</v>
      </c>
      <c r="N1093" s="21">
        <v>282</v>
      </c>
      <c r="O1093" s="21">
        <v>2</v>
      </c>
      <c r="P1093" s="21">
        <v>9</v>
      </c>
      <c r="R1093" s="25">
        <v>0.67857142857142849</v>
      </c>
      <c r="S1093" s="25">
        <v>0.75</v>
      </c>
      <c r="T1093" s="25">
        <v>0.5714285714285714</v>
      </c>
    </row>
    <row r="1094" spans="1:20" ht="210">
      <c r="A1094" s="21" t="s">
        <v>2868</v>
      </c>
      <c r="B1094" s="21" t="s">
        <v>21</v>
      </c>
      <c r="C1094" s="17">
        <f t="shared" si="34"/>
        <v>4</v>
      </c>
      <c r="D1094" s="21" t="s">
        <v>17</v>
      </c>
      <c r="E1094" s="25">
        <f t="shared" si="35"/>
        <v>6</v>
      </c>
      <c r="F1094" s="33" t="s">
        <v>2907</v>
      </c>
      <c r="G1094" s="23">
        <v>65</v>
      </c>
      <c r="H1094" s="21">
        <v>0.19650523570044701</v>
      </c>
      <c r="I1094" s="17">
        <v>1</v>
      </c>
      <c r="J1094" s="30">
        <v>42938</v>
      </c>
      <c r="K1094" s="73">
        <v>1</v>
      </c>
      <c r="L1094" s="29" t="s">
        <v>2918</v>
      </c>
      <c r="M1094" s="17" t="s">
        <v>2919</v>
      </c>
      <c r="N1094" s="21">
        <v>280</v>
      </c>
      <c r="O1094" s="21">
        <v>2</v>
      </c>
      <c r="P1094" s="21">
        <v>11</v>
      </c>
      <c r="R1094" s="25">
        <v>0.66047858340826282</v>
      </c>
      <c r="S1094" s="25">
        <v>0.75</v>
      </c>
      <c r="T1094" s="25">
        <v>0.52619645852065711</v>
      </c>
    </row>
    <row r="1095" spans="1:20" ht="225">
      <c r="A1095" s="21" t="s">
        <v>2868</v>
      </c>
      <c r="B1095" s="21" t="s">
        <v>21</v>
      </c>
      <c r="C1095" s="17">
        <f t="shared" si="34"/>
        <v>4</v>
      </c>
      <c r="D1095" s="21" t="s">
        <v>17</v>
      </c>
      <c r="E1095" s="25">
        <f t="shared" si="35"/>
        <v>6</v>
      </c>
      <c r="F1095" s="33" t="s">
        <v>2881</v>
      </c>
      <c r="G1095" s="23">
        <v>77</v>
      </c>
      <c r="H1095" s="21">
        <v>4.0412309913201702E-2</v>
      </c>
      <c r="I1095" s="17">
        <v>1</v>
      </c>
      <c r="J1095" s="30">
        <v>42937</v>
      </c>
      <c r="K1095" s="73">
        <v>1</v>
      </c>
      <c r="L1095" s="29" t="s">
        <v>2920</v>
      </c>
      <c r="M1095" s="17" t="s">
        <v>2921</v>
      </c>
      <c r="N1095" s="21">
        <v>281</v>
      </c>
      <c r="O1095" s="21">
        <v>2</v>
      </c>
      <c r="P1095" s="21">
        <v>11</v>
      </c>
      <c r="R1095" s="25">
        <v>0.66047858340826282</v>
      </c>
      <c r="S1095" s="25">
        <v>0.75</v>
      </c>
      <c r="T1095" s="25">
        <v>0.52619645852065711</v>
      </c>
    </row>
    <row r="1096" spans="1:20" ht="225">
      <c r="A1096" s="21" t="s">
        <v>2868</v>
      </c>
      <c r="B1096" s="21" t="s">
        <v>21</v>
      </c>
      <c r="C1096" s="17">
        <f t="shared" si="34"/>
        <v>4</v>
      </c>
      <c r="D1096" s="21" t="s">
        <v>17</v>
      </c>
      <c r="E1096" s="25">
        <f t="shared" si="35"/>
        <v>6</v>
      </c>
      <c r="F1096" s="33" t="s">
        <v>2907</v>
      </c>
      <c r="G1096" s="23">
        <v>61</v>
      </c>
      <c r="H1096" s="21">
        <v>0.59233105297142397</v>
      </c>
      <c r="I1096" s="17">
        <v>1</v>
      </c>
      <c r="J1096" s="30">
        <v>42936</v>
      </c>
      <c r="K1096" s="73">
        <v>1</v>
      </c>
      <c r="L1096" s="29" t="s">
        <v>2922</v>
      </c>
      <c r="M1096" s="17" t="s">
        <v>2921</v>
      </c>
      <c r="N1096" s="21">
        <v>281</v>
      </c>
      <c r="O1096" s="21">
        <v>2</v>
      </c>
      <c r="P1096" s="21">
        <v>5</v>
      </c>
      <c r="R1096" s="25">
        <v>0.72222468700001197</v>
      </c>
      <c r="S1096" s="25">
        <v>0.75</v>
      </c>
      <c r="T1096" s="25">
        <v>0.68056171750003003</v>
      </c>
    </row>
    <row r="1097" spans="1:20" ht="225">
      <c r="A1097" s="21" t="s">
        <v>2868</v>
      </c>
      <c r="B1097" s="21" t="s">
        <v>21</v>
      </c>
      <c r="C1097" s="17">
        <f t="shared" si="34"/>
        <v>4</v>
      </c>
      <c r="D1097" s="21" t="s">
        <v>17</v>
      </c>
      <c r="E1097" s="25">
        <f t="shared" si="35"/>
        <v>6</v>
      </c>
      <c r="F1097" s="33" t="s">
        <v>2907</v>
      </c>
      <c r="G1097" s="23">
        <v>55</v>
      </c>
      <c r="H1097" s="21">
        <v>0.285318694442867</v>
      </c>
      <c r="I1097" s="17">
        <v>1</v>
      </c>
      <c r="J1097" s="30">
        <v>42934</v>
      </c>
      <c r="K1097" s="73">
        <v>1</v>
      </c>
      <c r="L1097" s="29" t="s">
        <v>2923</v>
      </c>
      <c r="M1097" s="17" t="s">
        <v>2924</v>
      </c>
      <c r="N1097" s="21">
        <v>295</v>
      </c>
      <c r="O1097" s="21">
        <v>2</v>
      </c>
      <c r="P1097" s="21">
        <v>2</v>
      </c>
      <c r="R1097" s="25">
        <v>0.76918779643582313</v>
      </c>
      <c r="S1097" s="25">
        <v>0.75</v>
      </c>
      <c r="T1097" s="25">
        <v>0.79796949108955784</v>
      </c>
    </row>
    <row r="1098" spans="1:20" ht="225">
      <c r="A1098" s="21" t="s">
        <v>2868</v>
      </c>
      <c r="B1098" s="21" t="s">
        <v>21</v>
      </c>
      <c r="C1098" s="17">
        <f t="shared" si="34"/>
        <v>4</v>
      </c>
      <c r="D1098" s="21" t="s">
        <v>17</v>
      </c>
      <c r="E1098" s="25">
        <f t="shared" si="35"/>
        <v>6</v>
      </c>
      <c r="F1098" s="33" t="s">
        <v>2925</v>
      </c>
      <c r="G1098" s="23">
        <v>63</v>
      </c>
      <c r="H1098" s="21">
        <v>8.3030491208513801E-2</v>
      </c>
      <c r="I1098" s="17">
        <v>1</v>
      </c>
      <c r="J1098" s="30">
        <v>42933</v>
      </c>
      <c r="K1098" s="73">
        <v>1</v>
      </c>
      <c r="L1098" s="29" t="s">
        <v>2926</v>
      </c>
      <c r="M1098" s="17" t="s">
        <v>2921</v>
      </c>
      <c r="N1098" s="21">
        <v>281</v>
      </c>
      <c r="O1098" s="21">
        <v>2</v>
      </c>
      <c r="P1098" s="21">
        <v>9</v>
      </c>
      <c r="R1098" s="25">
        <v>0.67857142857142849</v>
      </c>
      <c r="S1098" s="25">
        <v>0.75</v>
      </c>
      <c r="T1098" s="25">
        <v>0.5714285714285714</v>
      </c>
    </row>
    <row r="1099" spans="1:20" ht="210">
      <c r="A1099" s="21" t="s">
        <v>2868</v>
      </c>
      <c r="B1099" s="21" t="s">
        <v>21</v>
      </c>
      <c r="C1099" s="17">
        <f t="shared" si="34"/>
        <v>4</v>
      </c>
      <c r="D1099" s="21" t="s">
        <v>17</v>
      </c>
      <c r="E1099" s="25">
        <f t="shared" si="35"/>
        <v>6</v>
      </c>
      <c r="F1099" s="33" t="s">
        <v>2925</v>
      </c>
      <c r="G1099" s="23">
        <v>45</v>
      </c>
      <c r="H1099" s="21">
        <v>4.1774041219073299E-2</v>
      </c>
      <c r="I1099" s="17">
        <v>1</v>
      </c>
      <c r="J1099" s="30">
        <v>42932</v>
      </c>
      <c r="K1099" s="73">
        <v>1</v>
      </c>
      <c r="L1099" s="29" t="s">
        <v>2927</v>
      </c>
      <c r="M1099" s="17" t="s">
        <v>2919</v>
      </c>
      <c r="N1099" s="21">
        <v>280</v>
      </c>
      <c r="O1099" s="21">
        <v>2</v>
      </c>
      <c r="P1099" s="21">
        <v>10</v>
      </c>
      <c r="R1099" s="25">
        <v>0.66929841941894974</v>
      </c>
      <c r="S1099" s="25">
        <v>0.75</v>
      </c>
      <c r="T1099" s="25">
        <v>0.54824604854737435</v>
      </c>
    </row>
    <row r="1100" spans="1:20" ht="225">
      <c r="A1100" s="21" t="s">
        <v>2868</v>
      </c>
      <c r="B1100" s="21" t="s">
        <v>21</v>
      </c>
      <c r="C1100" s="17">
        <f t="shared" si="34"/>
        <v>4</v>
      </c>
      <c r="D1100" s="21" t="s">
        <v>17</v>
      </c>
      <c r="E1100" s="25">
        <f t="shared" si="35"/>
        <v>6</v>
      </c>
      <c r="F1100" s="33" t="s">
        <v>2881</v>
      </c>
      <c r="G1100" s="23">
        <v>63</v>
      </c>
      <c r="H1100" s="21">
        <v>0.10414938646018</v>
      </c>
      <c r="I1100" s="17">
        <v>1</v>
      </c>
      <c r="J1100" s="30">
        <v>42931</v>
      </c>
      <c r="K1100" s="73">
        <v>1</v>
      </c>
      <c r="L1100" s="29" t="s">
        <v>2928</v>
      </c>
      <c r="M1100" s="17" t="s">
        <v>2915</v>
      </c>
      <c r="N1100" s="21">
        <v>282</v>
      </c>
      <c r="O1100" s="21">
        <v>2</v>
      </c>
      <c r="P1100" s="21">
        <v>11</v>
      </c>
      <c r="R1100" s="25">
        <v>0.66047858340826282</v>
      </c>
      <c r="S1100" s="25">
        <v>0.75</v>
      </c>
      <c r="T1100" s="25">
        <v>0.52619645852065711</v>
      </c>
    </row>
    <row r="1101" spans="1:20" ht="225">
      <c r="A1101" s="21" t="s">
        <v>2868</v>
      </c>
      <c r="B1101" s="21" t="s">
        <v>21</v>
      </c>
      <c r="C1101" s="17">
        <f t="shared" si="34"/>
        <v>4</v>
      </c>
      <c r="D1101" s="21" t="s">
        <v>17</v>
      </c>
      <c r="E1101" s="25">
        <f t="shared" si="35"/>
        <v>6</v>
      </c>
      <c r="F1101" s="33" t="s">
        <v>2925</v>
      </c>
      <c r="G1101" s="23">
        <v>48</v>
      </c>
      <c r="H1101" s="21">
        <v>7.2134527640948E-3</v>
      </c>
      <c r="I1101" s="17">
        <v>1</v>
      </c>
      <c r="J1101" s="30">
        <v>42929</v>
      </c>
      <c r="K1101" s="73">
        <v>1</v>
      </c>
      <c r="L1101" s="29" t="s">
        <v>2929</v>
      </c>
      <c r="M1101" s="17" t="s">
        <v>2915</v>
      </c>
      <c r="N1101" s="21">
        <v>282</v>
      </c>
      <c r="O1101" s="21">
        <v>2</v>
      </c>
      <c r="P1101" s="21">
        <v>13</v>
      </c>
      <c r="R1101" s="25">
        <v>0.64396849854491489</v>
      </c>
      <c r="S1101" s="25">
        <v>0.75</v>
      </c>
      <c r="T1101" s="25">
        <v>0.48492124636228728</v>
      </c>
    </row>
    <row r="1102" spans="1:20" ht="180">
      <c r="A1102" s="21" t="s">
        <v>2868</v>
      </c>
      <c r="B1102" s="21" t="s">
        <v>21</v>
      </c>
      <c r="C1102" s="17">
        <f t="shared" si="34"/>
        <v>4</v>
      </c>
      <c r="D1102" s="21" t="s">
        <v>17</v>
      </c>
      <c r="E1102" s="25">
        <f t="shared" si="35"/>
        <v>6</v>
      </c>
      <c r="F1102" s="29" t="s">
        <v>2930</v>
      </c>
      <c r="G1102" s="23">
        <v>112</v>
      </c>
      <c r="H1102" s="21">
        <v>0.71959400470941404</v>
      </c>
      <c r="I1102" s="17">
        <v>1</v>
      </c>
      <c r="J1102" s="30">
        <v>42928</v>
      </c>
      <c r="K1102" s="73">
        <v>1</v>
      </c>
      <c r="L1102" s="29" t="s">
        <v>2931</v>
      </c>
      <c r="M1102" s="17" t="s">
        <v>2932</v>
      </c>
      <c r="N1102" s="21">
        <v>236</v>
      </c>
      <c r="O1102" s="21">
        <v>2</v>
      </c>
      <c r="P1102" s="21">
        <v>1</v>
      </c>
      <c r="R1102" s="25">
        <v>0.79285714285714293</v>
      </c>
      <c r="S1102" s="25">
        <v>0.75</v>
      </c>
      <c r="T1102" s="25">
        <v>0.85714285714285721</v>
      </c>
    </row>
    <row r="1103" spans="1:20" ht="225">
      <c r="A1103" s="21" t="s">
        <v>2868</v>
      </c>
      <c r="B1103" s="21" t="s">
        <v>21</v>
      </c>
      <c r="C1103" s="17">
        <f t="shared" si="34"/>
        <v>4</v>
      </c>
      <c r="D1103" s="21" t="s">
        <v>17</v>
      </c>
      <c r="E1103" s="25">
        <f t="shared" si="35"/>
        <v>6</v>
      </c>
      <c r="F1103" s="33" t="s">
        <v>2907</v>
      </c>
      <c r="G1103" s="23">
        <v>45</v>
      </c>
      <c r="H1103" s="21">
        <v>0.52681657734674903</v>
      </c>
      <c r="I1103" s="17">
        <v>1</v>
      </c>
      <c r="J1103" s="30">
        <v>42927</v>
      </c>
      <c r="K1103" s="73">
        <v>1</v>
      </c>
      <c r="L1103" s="29" t="s">
        <v>2933</v>
      </c>
      <c r="M1103" s="17" t="s">
        <v>2924</v>
      </c>
      <c r="N1103" s="21">
        <v>295</v>
      </c>
      <c r="O1103" s="21">
        <v>2</v>
      </c>
      <c r="P1103" s="21">
        <v>9</v>
      </c>
      <c r="R1103" s="25">
        <v>0.67857142857142849</v>
      </c>
      <c r="S1103" s="25">
        <v>0.75</v>
      </c>
      <c r="T1103" s="25">
        <v>0.5714285714285714</v>
      </c>
    </row>
    <row r="1104" spans="1:20" ht="225">
      <c r="A1104" s="21" t="s">
        <v>2868</v>
      </c>
      <c r="B1104" s="21" t="s">
        <v>21</v>
      </c>
      <c r="C1104" s="17">
        <f t="shared" si="34"/>
        <v>4</v>
      </c>
      <c r="D1104" s="21" t="s">
        <v>17</v>
      </c>
      <c r="E1104" s="25">
        <f t="shared" si="35"/>
        <v>6</v>
      </c>
      <c r="F1104" s="33" t="s">
        <v>2934</v>
      </c>
      <c r="G1104" s="23">
        <v>65</v>
      </c>
      <c r="H1104" s="21">
        <v>0.93140896879024404</v>
      </c>
      <c r="I1104" s="17">
        <v>1</v>
      </c>
      <c r="J1104" s="30">
        <v>42926</v>
      </c>
      <c r="K1104" s="73">
        <v>1</v>
      </c>
      <c r="L1104" s="29" t="s">
        <v>2935</v>
      </c>
      <c r="M1104" s="17" t="s">
        <v>2924</v>
      </c>
      <c r="N1104" s="21">
        <v>295</v>
      </c>
      <c r="O1104" s="21">
        <v>2</v>
      </c>
      <c r="P1104" s="21">
        <v>9</v>
      </c>
      <c r="R1104" s="25">
        <v>0.6376623376623376</v>
      </c>
      <c r="S1104" s="25">
        <v>0.68181818181818177</v>
      </c>
      <c r="T1104" s="25">
        <v>0.5714285714285714</v>
      </c>
    </row>
    <row r="1105" spans="1:20" ht="225">
      <c r="A1105" s="21" t="s">
        <v>2868</v>
      </c>
      <c r="B1105" s="21" t="s">
        <v>21</v>
      </c>
      <c r="C1105" s="17">
        <f t="shared" si="34"/>
        <v>4</v>
      </c>
      <c r="D1105" s="21" t="s">
        <v>17</v>
      </c>
      <c r="E1105" s="25">
        <f t="shared" si="35"/>
        <v>6</v>
      </c>
      <c r="F1105" s="29" t="s">
        <v>2936</v>
      </c>
      <c r="G1105" s="23">
        <v>48</v>
      </c>
      <c r="H1105" s="21">
        <v>0.95625321146892595</v>
      </c>
      <c r="I1105" s="17">
        <v>1</v>
      </c>
      <c r="J1105" s="30">
        <v>42924</v>
      </c>
      <c r="K1105" s="73">
        <v>1</v>
      </c>
      <c r="L1105" s="29" t="s">
        <v>2937</v>
      </c>
      <c r="M1105" s="17" t="s">
        <v>2924</v>
      </c>
      <c r="N1105" s="21">
        <v>295</v>
      </c>
      <c r="O1105" s="21">
        <v>2</v>
      </c>
      <c r="P1105" s="21">
        <v>11</v>
      </c>
      <c r="R1105" s="25">
        <v>0.61956949249917193</v>
      </c>
      <c r="S1105" s="25">
        <v>0.68181818181818177</v>
      </c>
      <c r="T1105" s="25">
        <v>0.52619645852065711</v>
      </c>
    </row>
    <row r="1106" spans="1:20" ht="225">
      <c r="A1106" s="21" t="s">
        <v>2868</v>
      </c>
      <c r="B1106" s="21" t="s">
        <v>21</v>
      </c>
      <c r="C1106" s="17">
        <f t="shared" si="34"/>
        <v>4</v>
      </c>
      <c r="D1106" s="21" t="s">
        <v>17</v>
      </c>
      <c r="E1106" s="25">
        <f t="shared" si="35"/>
        <v>6</v>
      </c>
      <c r="F1106" s="33" t="s">
        <v>2881</v>
      </c>
      <c r="G1106" s="23">
        <v>79</v>
      </c>
      <c r="H1106" s="21">
        <v>6.6177862729074902E-2</v>
      </c>
      <c r="I1106" s="17">
        <v>1</v>
      </c>
      <c r="J1106" s="30">
        <v>42923</v>
      </c>
      <c r="K1106" s="73">
        <v>1</v>
      </c>
      <c r="L1106" s="29" t="s">
        <v>2938</v>
      </c>
      <c r="M1106" s="17" t="s">
        <v>2924</v>
      </c>
      <c r="N1106" s="21">
        <v>295</v>
      </c>
      <c r="O1106" s="21">
        <v>2</v>
      </c>
      <c r="P1106" s="21">
        <v>12</v>
      </c>
      <c r="R1106" s="25">
        <v>0.65205133627784262</v>
      </c>
      <c r="S1106" s="25">
        <v>0.75</v>
      </c>
      <c r="T1106" s="25">
        <v>0.50512834069460655</v>
      </c>
    </row>
    <row r="1107" spans="1:20" ht="180">
      <c r="A1107" s="21" t="s">
        <v>2868</v>
      </c>
      <c r="B1107" s="21" t="s">
        <v>21</v>
      </c>
      <c r="C1107" s="17">
        <f t="shared" si="34"/>
        <v>4</v>
      </c>
      <c r="D1107" s="21" t="s">
        <v>17</v>
      </c>
      <c r="E1107" s="25">
        <f t="shared" si="35"/>
        <v>6</v>
      </c>
      <c r="F1107" s="33" t="s">
        <v>2881</v>
      </c>
      <c r="G1107" s="23">
        <v>73</v>
      </c>
      <c r="H1107" s="21">
        <v>5.42085860074712E-2</v>
      </c>
      <c r="I1107" s="17">
        <v>1</v>
      </c>
      <c r="J1107" s="30">
        <v>42922</v>
      </c>
      <c r="K1107" s="73">
        <v>1</v>
      </c>
      <c r="L1107" s="29" t="s">
        <v>2939</v>
      </c>
      <c r="M1107" s="17" t="s">
        <v>2940</v>
      </c>
      <c r="N1107" s="21">
        <v>255</v>
      </c>
      <c r="O1107" s="21">
        <v>2</v>
      </c>
      <c r="P1107" s="21">
        <v>13</v>
      </c>
      <c r="R1107" s="25">
        <v>0.64396849854491489</v>
      </c>
      <c r="S1107" s="25">
        <v>0.75</v>
      </c>
      <c r="T1107" s="25">
        <v>0.48492124636228728</v>
      </c>
    </row>
    <row r="1108" spans="1:20" ht="180">
      <c r="A1108" s="21" t="s">
        <v>2868</v>
      </c>
      <c r="B1108" s="21" t="s">
        <v>21</v>
      </c>
      <c r="C1108" s="17">
        <f t="shared" si="34"/>
        <v>4</v>
      </c>
      <c r="D1108" s="21" t="s">
        <v>17</v>
      </c>
      <c r="E1108" s="25">
        <f t="shared" si="35"/>
        <v>6</v>
      </c>
      <c r="F1108" s="29" t="s">
        <v>2941</v>
      </c>
      <c r="G1108" s="23">
        <v>100</v>
      </c>
      <c r="H1108" s="21">
        <v>4.1475537776069001E-2</v>
      </c>
      <c r="I1108" s="17">
        <v>1</v>
      </c>
      <c r="J1108" s="30">
        <v>42921</v>
      </c>
      <c r="K1108" s="73">
        <v>1</v>
      </c>
      <c r="L1108" s="29" t="s">
        <v>2942</v>
      </c>
      <c r="M1108" s="17" t="s">
        <v>2943</v>
      </c>
      <c r="N1108" s="21">
        <v>255</v>
      </c>
      <c r="O1108" s="21">
        <v>2</v>
      </c>
      <c r="P1108" s="21">
        <v>14</v>
      </c>
      <c r="R1108" s="25">
        <v>0.63619100647006044</v>
      </c>
      <c r="S1108" s="25">
        <v>0.75</v>
      </c>
      <c r="T1108" s="25">
        <v>0.46547751617515121</v>
      </c>
    </row>
    <row r="1109" spans="1:20" ht="180">
      <c r="A1109" s="21" t="s">
        <v>2868</v>
      </c>
      <c r="B1109" s="21" t="s">
        <v>21</v>
      </c>
      <c r="C1109" s="17">
        <f t="shared" si="34"/>
        <v>4</v>
      </c>
      <c r="D1109" s="21" t="s">
        <v>17</v>
      </c>
      <c r="E1109" s="25">
        <f t="shared" si="35"/>
        <v>6</v>
      </c>
      <c r="F1109" s="33" t="s">
        <v>2907</v>
      </c>
      <c r="G1109" s="23">
        <v>52</v>
      </c>
      <c r="H1109" s="21">
        <v>0.106078646769795</v>
      </c>
      <c r="I1109" s="17">
        <v>1</v>
      </c>
      <c r="J1109" s="30">
        <v>42920</v>
      </c>
      <c r="K1109" s="73">
        <v>1</v>
      </c>
      <c r="L1109" s="29" t="s">
        <v>2944</v>
      </c>
      <c r="M1109" s="17" t="s">
        <v>2932</v>
      </c>
      <c r="N1109" s="21">
        <v>236</v>
      </c>
      <c r="O1109" s="21">
        <v>2</v>
      </c>
      <c r="P1109" s="21">
        <v>9</v>
      </c>
      <c r="R1109" s="25">
        <v>0.67857142857142849</v>
      </c>
      <c r="S1109" s="25">
        <v>0.75</v>
      </c>
      <c r="T1109" s="25">
        <v>0.5714285714285714</v>
      </c>
    </row>
    <row r="1110" spans="1:20" ht="180">
      <c r="A1110" s="21" t="s">
        <v>2868</v>
      </c>
      <c r="B1110" s="21" t="s">
        <v>1076</v>
      </c>
      <c r="C1110" s="17">
        <f t="shared" si="34"/>
        <v>2</v>
      </c>
      <c r="D1110" s="21" t="s">
        <v>17</v>
      </c>
      <c r="E1110" s="25">
        <f t="shared" si="35"/>
        <v>6</v>
      </c>
      <c r="F1110" s="29" t="s">
        <v>2945</v>
      </c>
      <c r="G1110" s="23">
        <v>74</v>
      </c>
      <c r="H1110" s="21">
        <v>6.9307074231387406E-2</v>
      </c>
      <c r="I1110" s="17">
        <v>1</v>
      </c>
      <c r="J1110" s="30">
        <v>42916</v>
      </c>
      <c r="K1110" s="73">
        <v>1</v>
      </c>
      <c r="L1110" s="29" t="s">
        <v>2946</v>
      </c>
      <c r="M1110" s="17" t="s">
        <v>2932</v>
      </c>
      <c r="N1110" s="21">
        <v>236</v>
      </c>
      <c r="O1110" s="21">
        <v>2</v>
      </c>
      <c r="P1110" s="21">
        <v>13</v>
      </c>
      <c r="R1110" s="25">
        <v>0.603059407635824</v>
      </c>
      <c r="S1110" s="25">
        <v>0.68181818181818177</v>
      </c>
      <c r="T1110" s="25">
        <v>0.48492124636228728</v>
      </c>
    </row>
    <row r="1111" spans="1:20" ht="135">
      <c r="A1111" s="21" t="s">
        <v>2868</v>
      </c>
      <c r="B1111" s="21" t="s">
        <v>1076</v>
      </c>
      <c r="C1111" s="17">
        <f t="shared" si="34"/>
        <v>2</v>
      </c>
      <c r="D1111" s="21" t="s">
        <v>17</v>
      </c>
      <c r="E1111" s="25">
        <f t="shared" si="35"/>
        <v>6</v>
      </c>
      <c r="F1111" s="33" t="s">
        <v>2947</v>
      </c>
      <c r="G1111" s="23">
        <v>70</v>
      </c>
      <c r="H1111" s="21">
        <v>0.43424274213242797</v>
      </c>
      <c r="I1111" s="17">
        <v>1</v>
      </c>
      <c r="J1111" s="30">
        <v>42912</v>
      </c>
      <c r="K1111" s="73">
        <v>1</v>
      </c>
      <c r="L1111" s="29" t="s">
        <v>2948</v>
      </c>
      <c r="M1111" s="17" t="s">
        <v>2949</v>
      </c>
      <c r="N1111" s="21">
        <v>183</v>
      </c>
      <c r="O1111" s="21">
        <v>2</v>
      </c>
      <c r="P1111" s="21">
        <v>10</v>
      </c>
      <c r="R1111" s="25">
        <v>0.66929841941894974</v>
      </c>
      <c r="S1111" s="25">
        <v>0.75</v>
      </c>
      <c r="T1111" s="25">
        <v>0.54824604854737435</v>
      </c>
    </row>
    <row r="1112" spans="1:20" ht="135">
      <c r="A1112" s="21" t="s">
        <v>2868</v>
      </c>
      <c r="B1112" s="21" t="s">
        <v>1076</v>
      </c>
      <c r="C1112" s="17">
        <f t="shared" si="34"/>
        <v>2</v>
      </c>
      <c r="D1112" s="21" t="s">
        <v>17</v>
      </c>
      <c r="E1112" s="25">
        <f t="shared" si="35"/>
        <v>6</v>
      </c>
      <c r="F1112" s="33" t="s">
        <v>2950</v>
      </c>
      <c r="G1112" s="23">
        <v>50</v>
      </c>
      <c r="H1112" s="21">
        <v>0.98151924920140998</v>
      </c>
      <c r="I1112" s="17">
        <v>1</v>
      </c>
      <c r="J1112" s="30">
        <v>42910</v>
      </c>
      <c r="K1112" s="73">
        <v>1</v>
      </c>
      <c r="L1112" s="29" t="s">
        <v>2951</v>
      </c>
      <c r="M1112" s="32" t="s">
        <v>2949</v>
      </c>
      <c r="N1112" s="21">
        <v>183</v>
      </c>
      <c r="O1112" s="21">
        <v>2</v>
      </c>
      <c r="P1112" s="21">
        <v>12</v>
      </c>
      <c r="R1112" s="25">
        <v>0.65205133627784262</v>
      </c>
      <c r="S1112" s="25">
        <v>0.75</v>
      </c>
      <c r="T1112" s="25">
        <v>0.50512834069460655</v>
      </c>
    </row>
    <row r="1113" spans="1:20" ht="135">
      <c r="A1113" s="21" t="s">
        <v>2868</v>
      </c>
      <c r="B1113" s="21" t="s">
        <v>1076</v>
      </c>
      <c r="C1113" s="17">
        <f t="shared" si="34"/>
        <v>2</v>
      </c>
      <c r="D1113" s="21" t="s">
        <v>17</v>
      </c>
      <c r="E1113" s="25">
        <f t="shared" si="35"/>
        <v>6</v>
      </c>
      <c r="F1113" s="33" t="s">
        <v>2952</v>
      </c>
      <c r="G1113" s="23">
        <v>107</v>
      </c>
      <c r="H1113" s="21">
        <v>0.128660270872449</v>
      </c>
      <c r="I1113" s="17">
        <v>1</v>
      </c>
      <c r="J1113" s="30">
        <v>42912</v>
      </c>
      <c r="K1113" s="73">
        <v>1</v>
      </c>
      <c r="L1113" s="29" t="s">
        <v>2953</v>
      </c>
      <c r="M1113" s="32" t="s">
        <v>2949</v>
      </c>
      <c r="N1113" s="21">
        <v>183</v>
      </c>
      <c r="O1113" s="21">
        <v>2</v>
      </c>
      <c r="P1113" s="21">
        <v>10</v>
      </c>
      <c r="R1113" s="25">
        <v>0.66929841941894974</v>
      </c>
      <c r="S1113" s="25">
        <v>0.75</v>
      </c>
      <c r="T1113" s="25">
        <v>0.54824604854737435</v>
      </c>
    </row>
    <row r="1114" spans="1:20" ht="105">
      <c r="A1114" s="21" t="s">
        <v>2868</v>
      </c>
      <c r="B1114" s="21" t="s">
        <v>1076</v>
      </c>
      <c r="C1114" s="17">
        <f t="shared" si="34"/>
        <v>2</v>
      </c>
      <c r="D1114" s="21" t="s">
        <v>17</v>
      </c>
      <c r="E1114" s="25">
        <f t="shared" si="35"/>
        <v>6</v>
      </c>
      <c r="F1114" s="33" t="s">
        <v>2954</v>
      </c>
      <c r="G1114" s="23">
        <v>67</v>
      </c>
      <c r="H1114" s="21">
        <v>0.25058513604836702</v>
      </c>
      <c r="I1114" s="17">
        <v>1</v>
      </c>
      <c r="J1114" s="30">
        <v>42898</v>
      </c>
      <c r="K1114" s="73">
        <v>1</v>
      </c>
      <c r="L1114" s="29" t="s">
        <v>2955</v>
      </c>
      <c r="M1114" s="17" t="s">
        <v>2956</v>
      </c>
      <c r="N1114" s="21">
        <v>121</v>
      </c>
      <c r="O1114" s="21">
        <v>2</v>
      </c>
      <c r="P1114" s="21">
        <v>11</v>
      </c>
      <c r="R1114" s="25">
        <v>0.66047858340826282</v>
      </c>
      <c r="S1114" s="25">
        <v>0.75</v>
      </c>
      <c r="T1114" s="25">
        <v>0.52619645852065711</v>
      </c>
    </row>
    <row r="1115" spans="1:20" ht="135">
      <c r="A1115" s="21" t="s">
        <v>2868</v>
      </c>
      <c r="B1115" s="21" t="s">
        <v>1076</v>
      </c>
      <c r="C1115" s="17">
        <f t="shared" si="34"/>
        <v>2</v>
      </c>
      <c r="D1115" s="21" t="s">
        <v>17</v>
      </c>
      <c r="E1115" s="25">
        <f t="shared" si="35"/>
        <v>6</v>
      </c>
      <c r="F1115" s="29" t="s">
        <v>2957</v>
      </c>
      <c r="G1115" s="23">
        <v>104</v>
      </c>
      <c r="H1115" s="21">
        <v>0.25470453740521298</v>
      </c>
      <c r="I1115" s="17">
        <v>1</v>
      </c>
      <c r="J1115" s="30">
        <v>42879</v>
      </c>
      <c r="K1115" s="73">
        <v>1</v>
      </c>
      <c r="L1115" s="29" t="s">
        <v>2958</v>
      </c>
      <c r="M1115" s="32" t="s">
        <v>2959</v>
      </c>
      <c r="N1115" s="21">
        <v>199</v>
      </c>
      <c r="O1115" s="21">
        <v>2</v>
      </c>
      <c r="P1115" s="21">
        <v>14</v>
      </c>
      <c r="R1115" s="25">
        <v>0.63619100647006044</v>
      </c>
      <c r="S1115" s="25">
        <v>0.75</v>
      </c>
      <c r="T1115" s="25">
        <v>0.46547751617515121</v>
      </c>
    </row>
    <row r="1116" spans="1:20" ht="135">
      <c r="A1116" s="21" t="s">
        <v>2868</v>
      </c>
      <c r="B1116" s="21" t="s">
        <v>1076</v>
      </c>
      <c r="C1116" s="17">
        <f t="shared" si="34"/>
        <v>2</v>
      </c>
      <c r="D1116" s="21" t="s">
        <v>17</v>
      </c>
      <c r="E1116" s="25">
        <f t="shared" si="35"/>
        <v>6</v>
      </c>
      <c r="F1116" s="29" t="s">
        <v>2960</v>
      </c>
      <c r="G1116" s="23">
        <v>46</v>
      </c>
      <c r="H1116" s="21">
        <v>2.5116227451877599E-2</v>
      </c>
      <c r="I1116" s="17">
        <v>1</v>
      </c>
      <c r="J1116" s="30">
        <v>42860</v>
      </c>
      <c r="K1116" s="73">
        <v>1</v>
      </c>
      <c r="L1116" s="29" t="s">
        <v>2961</v>
      </c>
      <c r="M1116" s="32" t="s">
        <v>2962</v>
      </c>
      <c r="N1116" s="21">
        <v>189</v>
      </c>
      <c r="O1116" s="21">
        <v>2</v>
      </c>
      <c r="P1116" s="21">
        <v>10</v>
      </c>
      <c r="R1116" s="25">
        <v>0.66929841941894974</v>
      </c>
      <c r="S1116" s="25">
        <v>0.75</v>
      </c>
      <c r="T1116" s="25">
        <v>0.54824604854737435</v>
      </c>
    </row>
    <row r="1117" spans="1:20" ht="90">
      <c r="A1117" s="21" t="s">
        <v>2963</v>
      </c>
      <c r="B1117" s="21" t="s">
        <v>21</v>
      </c>
      <c r="C1117" s="17">
        <f t="shared" si="34"/>
        <v>4</v>
      </c>
      <c r="D1117" s="21" t="s">
        <v>42</v>
      </c>
      <c r="E1117" s="25">
        <f t="shared" si="35"/>
        <v>4</v>
      </c>
      <c r="F1117" s="22" t="s">
        <v>2964</v>
      </c>
      <c r="G1117" s="23">
        <v>38</v>
      </c>
      <c r="H1117" s="21">
        <v>0.70493504586954803</v>
      </c>
      <c r="I1117" s="17">
        <v>1</v>
      </c>
      <c r="J1117" s="24">
        <v>43595</v>
      </c>
      <c r="K1117" s="76">
        <v>1</v>
      </c>
      <c r="L1117" s="22" t="s">
        <v>2965</v>
      </c>
      <c r="M1117" s="22" t="s">
        <v>2966</v>
      </c>
      <c r="N1117" s="21">
        <v>121</v>
      </c>
      <c r="O1117" s="22">
        <v>1</v>
      </c>
      <c r="P1117" s="22">
        <v>4</v>
      </c>
      <c r="R1117" s="25">
        <v>0.78071428571428569</v>
      </c>
      <c r="S1117" s="25">
        <v>0.82500000000000007</v>
      </c>
      <c r="T1117" s="25">
        <v>0.7142857142857143</v>
      </c>
    </row>
    <row r="1118" spans="1:20" ht="90">
      <c r="A1118" s="21" t="s">
        <v>2963</v>
      </c>
      <c r="B1118" s="21" t="s">
        <v>21</v>
      </c>
      <c r="C1118" s="17">
        <f t="shared" si="34"/>
        <v>4</v>
      </c>
      <c r="D1118" s="21" t="s">
        <v>42</v>
      </c>
      <c r="E1118" s="25">
        <f t="shared" si="35"/>
        <v>4</v>
      </c>
      <c r="F1118" s="22" t="s">
        <v>207</v>
      </c>
      <c r="G1118" s="23">
        <v>40</v>
      </c>
      <c r="H1118" s="21">
        <v>3.4294304046875702E-3</v>
      </c>
      <c r="I1118" s="17">
        <v>1</v>
      </c>
      <c r="J1118" s="24">
        <v>43594</v>
      </c>
      <c r="K1118" s="40">
        <v>1</v>
      </c>
      <c r="L1118" s="25" t="s">
        <v>2967</v>
      </c>
      <c r="M1118" s="22" t="s">
        <v>2966</v>
      </c>
      <c r="N1118" s="21">
        <v>121</v>
      </c>
      <c r="O1118" s="22">
        <v>1</v>
      </c>
      <c r="P1118" s="22">
        <v>5</v>
      </c>
      <c r="R1118" s="25">
        <v>0.76722468700001201</v>
      </c>
      <c r="S1118" s="25">
        <v>0.82500000000000007</v>
      </c>
      <c r="T1118" s="25">
        <v>0.68056171750003003</v>
      </c>
    </row>
    <row r="1119" spans="1:20" ht="60">
      <c r="A1119" s="21" t="s">
        <v>2963</v>
      </c>
      <c r="B1119" s="21" t="s">
        <v>21</v>
      </c>
      <c r="C1119" s="17">
        <f t="shared" si="34"/>
        <v>4</v>
      </c>
      <c r="D1119" s="21" t="s">
        <v>17</v>
      </c>
      <c r="E1119" s="25">
        <f t="shared" si="35"/>
        <v>6</v>
      </c>
      <c r="F1119" s="25" t="s">
        <v>2968</v>
      </c>
      <c r="G1119" s="23">
        <v>118</v>
      </c>
      <c r="H1119" s="21">
        <v>0.93296638340065696</v>
      </c>
      <c r="I1119" s="17">
        <v>1</v>
      </c>
      <c r="J1119" s="24">
        <v>43490</v>
      </c>
      <c r="K1119" s="40">
        <v>1</v>
      </c>
      <c r="L1119" s="25" t="s">
        <v>2969</v>
      </c>
      <c r="M1119" s="25" t="s">
        <v>2970</v>
      </c>
      <c r="N1119" s="21">
        <v>36</v>
      </c>
      <c r="O1119" s="21">
        <v>1</v>
      </c>
      <c r="P1119" s="21">
        <v>5</v>
      </c>
      <c r="R1119" s="25">
        <v>0.76722468700001201</v>
      </c>
      <c r="S1119" s="25">
        <v>0.82500000000000007</v>
      </c>
      <c r="T1119" s="25">
        <v>0.68056171750003003</v>
      </c>
    </row>
    <row r="1120" spans="1:20" ht="180">
      <c r="A1120" s="21" t="s">
        <v>2963</v>
      </c>
      <c r="B1120" s="21" t="s">
        <v>21</v>
      </c>
      <c r="C1120" s="17">
        <f t="shared" si="34"/>
        <v>4</v>
      </c>
      <c r="D1120" s="21" t="s">
        <v>42</v>
      </c>
      <c r="E1120" s="25">
        <f t="shared" si="35"/>
        <v>4</v>
      </c>
      <c r="F1120" s="26" t="s">
        <v>2971</v>
      </c>
      <c r="G1120" s="23">
        <v>61</v>
      </c>
      <c r="H1120" s="21">
        <v>0.26342270867997303</v>
      </c>
      <c r="I1120" s="17">
        <v>1</v>
      </c>
      <c r="J1120" s="24">
        <v>43316</v>
      </c>
      <c r="K1120" s="40">
        <v>0</v>
      </c>
      <c r="L1120" s="25" t="s">
        <v>2972</v>
      </c>
      <c r="M1120" s="25" t="s">
        <v>2973</v>
      </c>
      <c r="N1120" s="21">
        <v>251</v>
      </c>
      <c r="O1120" s="21">
        <v>1</v>
      </c>
      <c r="P1120" s="21">
        <v>4</v>
      </c>
      <c r="R1120" s="25">
        <v>0.73571428571428577</v>
      </c>
      <c r="S1120" s="25">
        <v>0.75</v>
      </c>
      <c r="T1120" s="25">
        <v>0.7142857142857143</v>
      </c>
    </row>
    <row r="1121" spans="1:20" ht="90">
      <c r="A1121" s="21" t="s">
        <v>2963</v>
      </c>
      <c r="B1121" s="21" t="s">
        <v>80</v>
      </c>
      <c r="C1121" s="17">
        <f t="shared" si="34"/>
        <v>1</v>
      </c>
      <c r="D1121" s="21" t="s">
        <v>17</v>
      </c>
      <c r="E1121" s="25">
        <f t="shared" si="35"/>
        <v>6</v>
      </c>
      <c r="F1121" s="25" t="s">
        <v>2974</v>
      </c>
      <c r="G1121" s="23">
        <v>170</v>
      </c>
      <c r="H1121" s="21">
        <v>1</v>
      </c>
      <c r="I1121" s="17">
        <v>1</v>
      </c>
      <c r="J1121" s="24">
        <v>43255</v>
      </c>
      <c r="K1121" s="40">
        <v>1</v>
      </c>
      <c r="L1121" s="25" t="s">
        <v>2975</v>
      </c>
      <c r="M1121" s="25" t="s">
        <v>2976</v>
      </c>
      <c r="N1121" s="21">
        <v>53</v>
      </c>
      <c r="O1121" s="21">
        <v>1</v>
      </c>
      <c r="P1121" s="21">
        <v>4</v>
      </c>
      <c r="R1121" s="25">
        <v>0.73571428571428577</v>
      </c>
      <c r="S1121" s="25">
        <v>0.75</v>
      </c>
      <c r="T1121" s="25">
        <v>0.7142857142857143</v>
      </c>
    </row>
    <row r="1122" spans="1:20" ht="45">
      <c r="A1122" s="21" t="s">
        <v>2963</v>
      </c>
      <c r="B1122" s="21" t="s">
        <v>21</v>
      </c>
      <c r="C1122" s="17">
        <f t="shared" si="34"/>
        <v>4</v>
      </c>
      <c r="D1122" s="21" t="s">
        <v>17</v>
      </c>
      <c r="E1122" s="25">
        <f t="shared" si="35"/>
        <v>6</v>
      </c>
      <c r="F1122" s="25" t="s">
        <v>2977</v>
      </c>
      <c r="G1122" s="23">
        <v>71</v>
      </c>
      <c r="H1122" s="21">
        <v>7.6039305287330904E-3</v>
      </c>
      <c r="I1122" s="17">
        <v>0</v>
      </c>
      <c r="J1122" s="24">
        <v>43181</v>
      </c>
      <c r="K1122" s="40">
        <v>0</v>
      </c>
      <c r="L1122" s="22" t="s">
        <v>2978</v>
      </c>
      <c r="M1122" s="25" t="s">
        <v>2979</v>
      </c>
      <c r="N1122" s="21">
        <v>58</v>
      </c>
      <c r="O1122" s="22">
        <v>1</v>
      </c>
      <c r="P1122" s="22">
        <v>11</v>
      </c>
      <c r="R1122" s="25">
        <v>0.61956949249917193</v>
      </c>
      <c r="S1122" s="25">
        <v>0.68181818181818177</v>
      </c>
      <c r="T1122" s="25">
        <v>0.52619645852065711</v>
      </c>
    </row>
    <row r="1123" spans="1:20" ht="45">
      <c r="A1123" s="21" t="s">
        <v>2963</v>
      </c>
      <c r="B1123" s="21" t="s">
        <v>21</v>
      </c>
      <c r="C1123" s="17">
        <f t="shared" si="34"/>
        <v>4</v>
      </c>
      <c r="D1123" s="21" t="s">
        <v>17</v>
      </c>
      <c r="E1123" s="25">
        <f t="shared" si="35"/>
        <v>6</v>
      </c>
      <c r="F1123" s="25" t="s">
        <v>2980</v>
      </c>
      <c r="G1123" s="23">
        <v>40</v>
      </c>
      <c r="H1123" s="21">
        <v>5.66212043064507E-4</v>
      </c>
      <c r="I1123" s="17">
        <v>1</v>
      </c>
      <c r="J1123" s="24">
        <v>43173</v>
      </c>
      <c r="K1123" s="40">
        <v>0</v>
      </c>
      <c r="L1123" s="25" t="s">
        <v>2981</v>
      </c>
      <c r="M1123" s="25" t="s">
        <v>2982</v>
      </c>
      <c r="N1123" s="21">
        <v>46</v>
      </c>
      <c r="O1123" s="21">
        <v>1</v>
      </c>
      <c r="P1123" s="21">
        <v>2</v>
      </c>
      <c r="R1123" s="25">
        <v>0.81418779643582317</v>
      </c>
      <c r="S1123" s="25">
        <v>0.82500000000000007</v>
      </c>
      <c r="T1123" s="25">
        <v>0.79796949108955784</v>
      </c>
    </row>
    <row r="1124" spans="1:20" ht="90">
      <c r="A1124" s="21" t="s">
        <v>2963</v>
      </c>
      <c r="B1124" s="21" t="s">
        <v>21</v>
      </c>
      <c r="C1124" s="17">
        <f t="shared" si="34"/>
        <v>4</v>
      </c>
      <c r="D1124" s="21" t="s">
        <v>17</v>
      </c>
      <c r="E1124" s="25">
        <f t="shared" si="35"/>
        <v>6</v>
      </c>
      <c r="F1124" s="22" t="s">
        <v>2983</v>
      </c>
      <c r="G1124" s="23">
        <v>112</v>
      </c>
      <c r="H1124" s="21">
        <v>0.99999991435587399</v>
      </c>
      <c r="I1124" s="17">
        <v>1</v>
      </c>
      <c r="J1124" s="24">
        <v>43099</v>
      </c>
      <c r="K1124" s="70">
        <v>1</v>
      </c>
      <c r="L1124" s="22" t="s">
        <v>2984</v>
      </c>
      <c r="M1124" s="25" t="s">
        <v>2985</v>
      </c>
      <c r="N1124" s="21">
        <v>98</v>
      </c>
      <c r="O1124" s="22">
        <v>1</v>
      </c>
      <c r="P1124" s="22">
        <v>4</v>
      </c>
      <c r="R1124" s="25">
        <v>0.59307034062856745</v>
      </c>
      <c r="S1124" s="25">
        <v>0.51226009152380281</v>
      </c>
      <c r="T1124" s="25">
        <v>0.7142857142857143</v>
      </c>
    </row>
  </sheetData>
  <autoFilter ref="A1:Q1124" xr:uid="{00000000-0009-0000-0000-000000000000}"/>
  <phoneticPr fontId="9" type="noConversion"/>
  <hyperlinks>
    <hyperlink ref="F24" r:id="rId1" tooltip="http://fz12345.fuzhou.gov.cn/fzwp/callDetail.jsp?callId=FZ18061600385"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6"/>
  <sheetViews>
    <sheetView topLeftCell="G56" workbookViewId="0">
      <selection activeCell="J2" sqref="J2:J56"/>
    </sheetView>
  </sheetViews>
  <sheetFormatPr baseColWidth="10" defaultColWidth="9" defaultRowHeight="15"/>
  <cols>
    <col min="4" max="8" width="10.83203125" customWidth="1"/>
    <col min="9" max="9" width="55.5" customWidth="1"/>
    <col min="10" max="10" width="16.1640625" customWidth="1"/>
    <col min="11" max="11" width="42.83203125" customWidth="1"/>
    <col min="15" max="15" width="11.6640625"/>
  </cols>
  <sheetData>
    <row r="1" spans="1:15"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5" s="16" customFormat="1" ht="116" customHeight="1">
      <c r="A2" s="17" t="s">
        <v>15</v>
      </c>
      <c r="B2" s="17" t="s">
        <v>16</v>
      </c>
      <c r="C2" s="25" t="s">
        <v>17</v>
      </c>
      <c r="D2" s="25" t="s">
        <v>18</v>
      </c>
      <c r="E2" s="23">
        <v>208</v>
      </c>
      <c r="F2" s="21">
        <v>6.5384257181644301E-4</v>
      </c>
      <c r="G2" s="17">
        <v>1</v>
      </c>
      <c r="H2" s="58">
        <v>43682</v>
      </c>
      <c r="I2" s="25" t="s">
        <v>19</v>
      </c>
      <c r="J2" s="25">
        <v>0</v>
      </c>
      <c r="K2" s="25" t="s">
        <v>20</v>
      </c>
      <c r="L2" s="21">
        <v>174</v>
      </c>
      <c r="M2" s="17">
        <v>2</v>
      </c>
      <c r="N2" s="17">
        <v>2</v>
      </c>
      <c r="O2" s="16">
        <f>AVERAGE(M2:M22)</f>
        <v>1.5238095238095237</v>
      </c>
    </row>
    <row r="3" spans="1:15" s="16" customFormat="1" ht="90">
      <c r="A3" s="17" t="s">
        <v>15</v>
      </c>
      <c r="B3" s="17" t="s">
        <v>21</v>
      </c>
      <c r="C3" s="17" t="s">
        <v>17</v>
      </c>
      <c r="D3" s="25" t="s">
        <v>22</v>
      </c>
      <c r="E3" s="23">
        <v>153</v>
      </c>
      <c r="F3" s="21">
        <v>0.86466366202485301</v>
      </c>
      <c r="G3" s="17">
        <v>1</v>
      </c>
      <c r="H3" s="59">
        <v>43527</v>
      </c>
      <c r="I3" s="25" t="s">
        <v>23</v>
      </c>
      <c r="J3" s="25">
        <v>0</v>
      </c>
      <c r="K3" s="25" t="s">
        <v>24</v>
      </c>
      <c r="L3" s="21">
        <v>34</v>
      </c>
      <c r="M3" s="17">
        <v>1</v>
      </c>
      <c r="N3" s="17">
        <v>12</v>
      </c>
      <c r="O3" s="16">
        <f>AVERAGE(N2:N22)</f>
        <v>6.0476190476190474</v>
      </c>
    </row>
    <row r="4" spans="1:15" s="16" customFormat="1" ht="88" customHeight="1">
      <c r="A4" s="17" t="s">
        <v>15</v>
      </c>
      <c r="B4" s="17" t="s">
        <v>25</v>
      </c>
      <c r="C4" s="17" t="s">
        <v>17</v>
      </c>
      <c r="D4" s="25" t="s">
        <v>26</v>
      </c>
      <c r="E4" s="23">
        <v>132</v>
      </c>
      <c r="F4" s="21">
        <v>2.2514038062748599E-6</v>
      </c>
      <c r="G4" s="17">
        <v>0</v>
      </c>
      <c r="H4" s="59">
        <v>43438</v>
      </c>
      <c r="I4" s="17" t="s">
        <v>27</v>
      </c>
      <c r="J4" s="17">
        <v>0</v>
      </c>
      <c r="K4" s="17" t="s">
        <v>28</v>
      </c>
      <c r="L4" s="21">
        <v>136</v>
      </c>
      <c r="M4" s="17">
        <v>1</v>
      </c>
      <c r="N4" s="17">
        <v>1</v>
      </c>
      <c r="O4" s="16">
        <f>AVERAGE(M2:M56)</f>
        <v>1.509090909090909</v>
      </c>
    </row>
    <row r="5" spans="1:15" s="16" customFormat="1" ht="185" customHeight="1">
      <c r="A5" s="17" t="s">
        <v>15</v>
      </c>
      <c r="B5" s="17" t="s">
        <v>21</v>
      </c>
      <c r="C5" s="17" t="s">
        <v>17</v>
      </c>
      <c r="D5" s="17" t="s">
        <v>29</v>
      </c>
      <c r="E5" s="23">
        <v>366</v>
      </c>
      <c r="F5" s="21">
        <v>4.7637349934848104E-3</v>
      </c>
      <c r="G5" s="17">
        <v>0</v>
      </c>
      <c r="H5" s="59">
        <v>43383</v>
      </c>
      <c r="I5" s="17" t="s">
        <v>30</v>
      </c>
      <c r="J5" s="17">
        <v>1</v>
      </c>
      <c r="K5" s="17" t="s">
        <v>31</v>
      </c>
      <c r="L5" s="21">
        <v>34</v>
      </c>
      <c r="M5" s="17">
        <v>2</v>
      </c>
      <c r="N5" s="17">
        <v>16</v>
      </c>
      <c r="O5" s="16">
        <f>AVERAGE(N2:N56)</f>
        <v>6.127272727272727</v>
      </c>
    </row>
    <row r="6" spans="1:15" s="16" customFormat="1" ht="160" customHeight="1">
      <c r="A6" s="17" t="s">
        <v>15</v>
      </c>
      <c r="B6" s="17" t="s">
        <v>21</v>
      </c>
      <c r="C6" s="17" t="s">
        <v>17</v>
      </c>
      <c r="D6" s="17" t="s">
        <v>32</v>
      </c>
      <c r="E6" s="23">
        <v>222</v>
      </c>
      <c r="F6" s="21">
        <v>4.1949037384468903E-3</v>
      </c>
      <c r="G6" s="17">
        <v>1</v>
      </c>
      <c r="H6" s="59">
        <v>43381</v>
      </c>
      <c r="I6" s="17" t="s">
        <v>33</v>
      </c>
      <c r="J6" s="17">
        <v>0</v>
      </c>
      <c r="K6" s="17" t="s">
        <v>34</v>
      </c>
      <c r="L6" s="21">
        <v>121</v>
      </c>
      <c r="M6" s="17">
        <v>1</v>
      </c>
      <c r="N6" s="17">
        <v>1</v>
      </c>
    </row>
    <row r="7" spans="1:15" s="16" customFormat="1" ht="225">
      <c r="A7" s="17" t="s">
        <v>15</v>
      </c>
      <c r="B7" s="17" t="s">
        <v>25</v>
      </c>
      <c r="C7" s="17" t="s">
        <v>17</v>
      </c>
      <c r="D7" s="17" t="s">
        <v>35</v>
      </c>
      <c r="E7" s="23">
        <v>314</v>
      </c>
      <c r="F7" s="21">
        <v>0</v>
      </c>
      <c r="G7" s="17">
        <v>1</v>
      </c>
      <c r="H7" s="59">
        <v>43369</v>
      </c>
      <c r="I7" s="17" t="s">
        <v>36</v>
      </c>
      <c r="J7" s="17">
        <v>0</v>
      </c>
      <c r="K7" s="17" t="s">
        <v>37</v>
      </c>
      <c r="L7" s="21">
        <v>87</v>
      </c>
      <c r="M7" s="17">
        <v>1</v>
      </c>
      <c r="N7" s="17">
        <v>0</v>
      </c>
    </row>
    <row r="8" spans="1:15" s="16" customFormat="1" ht="87" customHeight="1">
      <c r="A8" s="17" t="s">
        <v>15</v>
      </c>
      <c r="B8" s="17" t="s">
        <v>21</v>
      </c>
      <c r="C8" s="17" t="s">
        <v>38</v>
      </c>
      <c r="D8" s="17" t="s">
        <v>39</v>
      </c>
      <c r="E8" s="23">
        <v>169</v>
      </c>
      <c r="F8" s="21">
        <v>1.5752242823643601E-2</v>
      </c>
      <c r="G8" s="17">
        <v>0</v>
      </c>
      <c r="H8" s="58">
        <v>43052</v>
      </c>
      <c r="I8" s="17" t="s">
        <v>40</v>
      </c>
      <c r="J8" s="17">
        <v>0</v>
      </c>
      <c r="K8" s="17" t="s">
        <v>41</v>
      </c>
      <c r="L8" s="21">
        <v>69</v>
      </c>
      <c r="M8" s="17">
        <v>3</v>
      </c>
      <c r="N8" s="17">
        <v>2</v>
      </c>
    </row>
    <row r="9" spans="1:15" s="16" customFormat="1" ht="45">
      <c r="A9" s="17" t="s">
        <v>15</v>
      </c>
      <c r="B9" s="17" t="s">
        <v>21</v>
      </c>
      <c r="C9" s="17" t="s">
        <v>42</v>
      </c>
      <c r="D9" s="17" t="s">
        <v>43</v>
      </c>
      <c r="E9" s="23">
        <v>63</v>
      </c>
      <c r="F9" s="21">
        <v>3.3652265919757597E-2</v>
      </c>
      <c r="G9" s="17">
        <v>1</v>
      </c>
      <c r="H9" s="60">
        <v>42674</v>
      </c>
      <c r="I9" s="17" t="s">
        <v>44</v>
      </c>
      <c r="J9" s="17">
        <v>1</v>
      </c>
      <c r="K9" s="48" t="s">
        <v>45</v>
      </c>
      <c r="L9" s="21">
        <v>24</v>
      </c>
      <c r="M9" s="17">
        <v>1</v>
      </c>
      <c r="N9" s="17">
        <v>0</v>
      </c>
    </row>
    <row r="10" spans="1:15" s="16" customFormat="1" ht="45" customHeight="1">
      <c r="A10" s="17" t="s">
        <v>15</v>
      </c>
      <c r="B10" s="17" t="s">
        <v>21</v>
      </c>
      <c r="C10" s="17" t="s">
        <v>17</v>
      </c>
      <c r="D10" s="17" t="s">
        <v>46</v>
      </c>
      <c r="E10" s="23">
        <v>19</v>
      </c>
      <c r="F10" s="21">
        <v>2.0634947817012701E-2</v>
      </c>
      <c r="G10" s="17">
        <v>1</v>
      </c>
      <c r="H10" s="59">
        <v>42626</v>
      </c>
      <c r="I10" s="25" t="s">
        <v>47</v>
      </c>
      <c r="J10" s="25">
        <v>0</v>
      </c>
      <c r="K10" s="17" t="s">
        <v>48</v>
      </c>
      <c r="L10" s="21">
        <v>53</v>
      </c>
      <c r="M10" s="17">
        <v>1</v>
      </c>
      <c r="N10" s="17">
        <v>7</v>
      </c>
    </row>
    <row r="11" spans="1:15" s="16" customFormat="1" ht="45">
      <c r="A11" s="17" t="s">
        <v>15</v>
      </c>
      <c r="B11" s="17" t="s">
        <v>21</v>
      </c>
      <c r="C11" s="17" t="s">
        <v>17</v>
      </c>
      <c r="D11" s="17" t="s">
        <v>49</v>
      </c>
      <c r="E11" s="23">
        <v>38</v>
      </c>
      <c r="F11" s="21">
        <v>0.146456406279378</v>
      </c>
      <c r="G11" s="17">
        <v>1</v>
      </c>
      <c r="H11" s="59">
        <v>42626</v>
      </c>
      <c r="I11" s="17" t="s">
        <v>50</v>
      </c>
      <c r="J11" s="17">
        <v>0</v>
      </c>
      <c r="K11" s="17" t="s">
        <v>48</v>
      </c>
      <c r="L11" s="21">
        <v>53</v>
      </c>
      <c r="M11" s="17">
        <v>1</v>
      </c>
      <c r="N11" s="17">
        <v>7</v>
      </c>
    </row>
    <row r="12" spans="1:15" s="16" customFormat="1" ht="60">
      <c r="A12" s="17" t="s">
        <v>15</v>
      </c>
      <c r="B12" s="17" t="s">
        <v>21</v>
      </c>
      <c r="C12" s="17" t="s">
        <v>17</v>
      </c>
      <c r="D12" s="17" t="s">
        <v>51</v>
      </c>
      <c r="E12" s="23">
        <v>35</v>
      </c>
      <c r="F12" s="21">
        <v>3.1382164121684898E-4</v>
      </c>
      <c r="G12" s="17">
        <v>1</v>
      </c>
      <c r="H12" s="59">
        <v>42626</v>
      </c>
      <c r="I12" s="17" t="s">
        <v>52</v>
      </c>
      <c r="J12" s="17">
        <v>0</v>
      </c>
      <c r="K12" s="17" t="s">
        <v>53</v>
      </c>
      <c r="L12" s="21">
        <v>78</v>
      </c>
      <c r="M12" s="17">
        <v>2</v>
      </c>
      <c r="N12" s="17">
        <v>27</v>
      </c>
    </row>
    <row r="13" spans="1:15" s="16" customFormat="1" ht="46" customHeight="1">
      <c r="A13" s="17" t="s">
        <v>15</v>
      </c>
      <c r="B13" s="17" t="s">
        <v>21</v>
      </c>
      <c r="C13" s="17" t="s">
        <v>17</v>
      </c>
      <c r="D13" s="17" t="s">
        <v>54</v>
      </c>
      <c r="E13" s="23">
        <v>38</v>
      </c>
      <c r="F13" s="21">
        <v>7.0204172710241998E-3</v>
      </c>
      <c r="G13" s="17">
        <v>1</v>
      </c>
      <c r="H13" s="59">
        <v>42625</v>
      </c>
      <c r="I13" s="17" t="s">
        <v>55</v>
      </c>
      <c r="J13" s="17">
        <v>0</v>
      </c>
      <c r="K13" s="17" t="s">
        <v>48</v>
      </c>
      <c r="L13" s="21">
        <v>53</v>
      </c>
      <c r="M13" s="17">
        <v>1</v>
      </c>
      <c r="N13" s="17">
        <v>8</v>
      </c>
    </row>
    <row r="14" spans="1:15" s="16" customFormat="1" ht="45">
      <c r="A14" s="17" t="s">
        <v>15</v>
      </c>
      <c r="B14" s="17" t="s">
        <v>21</v>
      </c>
      <c r="C14" s="17" t="s">
        <v>17</v>
      </c>
      <c r="D14" s="17" t="s">
        <v>51</v>
      </c>
      <c r="E14" s="23">
        <v>31</v>
      </c>
      <c r="F14" s="21">
        <v>1.91458262147177E-2</v>
      </c>
      <c r="G14" s="17">
        <v>1</v>
      </c>
      <c r="H14" s="59">
        <v>42625</v>
      </c>
      <c r="I14" s="25" t="s">
        <v>56</v>
      </c>
      <c r="J14" s="25">
        <v>0</v>
      </c>
      <c r="K14" s="17" t="s">
        <v>48</v>
      </c>
      <c r="L14" s="21">
        <v>53</v>
      </c>
      <c r="M14" s="17">
        <v>1</v>
      </c>
      <c r="N14" s="17">
        <v>8</v>
      </c>
    </row>
    <row r="15" spans="1:15" s="16" customFormat="1" ht="49" customHeight="1">
      <c r="A15" s="17" t="s">
        <v>15</v>
      </c>
      <c r="B15" s="17" t="s">
        <v>21</v>
      </c>
      <c r="C15" s="17" t="s">
        <v>17</v>
      </c>
      <c r="D15" s="17" t="s">
        <v>57</v>
      </c>
      <c r="E15" s="23">
        <v>34</v>
      </c>
      <c r="F15" s="21">
        <v>0.13294945010544301</v>
      </c>
      <c r="G15" s="17">
        <v>1</v>
      </c>
      <c r="H15" s="59">
        <v>42625</v>
      </c>
      <c r="I15" s="17" t="s">
        <v>58</v>
      </c>
      <c r="J15" s="17">
        <v>0</v>
      </c>
      <c r="K15" s="17" t="s">
        <v>59</v>
      </c>
      <c r="L15" s="21">
        <v>55</v>
      </c>
      <c r="M15" s="17">
        <v>1</v>
      </c>
      <c r="N15" s="17">
        <v>2</v>
      </c>
    </row>
    <row r="16" spans="1:15" s="16" customFormat="1" ht="45">
      <c r="A16" s="17" t="s">
        <v>15</v>
      </c>
      <c r="B16" s="17" t="s">
        <v>21</v>
      </c>
      <c r="C16" s="17" t="s">
        <v>17</v>
      </c>
      <c r="D16" s="17" t="s">
        <v>60</v>
      </c>
      <c r="E16" s="23">
        <v>41</v>
      </c>
      <c r="F16" s="21">
        <v>0.31795593957352603</v>
      </c>
      <c r="G16" s="17">
        <v>1</v>
      </c>
      <c r="H16" s="59">
        <v>42625</v>
      </c>
      <c r="I16" s="17" t="s">
        <v>61</v>
      </c>
      <c r="J16" s="17">
        <v>0</v>
      </c>
      <c r="K16" s="17" t="s">
        <v>62</v>
      </c>
      <c r="L16" s="21">
        <v>47</v>
      </c>
      <c r="M16" s="17">
        <v>1</v>
      </c>
      <c r="N16" s="17">
        <v>0</v>
      </c>
    </row>
    <row r="17" spans="1:15" s="16" customFormat="1" ht="42" customHeight="1">
      <c r="A17" s="17" t="s">
        <v>15</v>
      </c>
      <c r="B17" s="17" t="s">
        <v>21</v>
      </c>
      <c r="C17" s="17" t="s">
        <v>17</v>
      </c>
      <c r="D17" s="17" t="s">
        <v>63</v>
      </c>
      <c r="E17" s="23">
        <v>12</v>
      </c>
      <c r="F17" s="21">
        <v>0.18263054988807301</v>
      </c>
      <c r="G17" s="17">
        <v>1</v>
      </c>
      <c r="H17" s="59">
        <v>42623</v>
      </c>
      <c r="I17" s="25" t="s">
        <v>64</v>
      </c>
      <c r="J17" s="25">
        <v>0</v>
      </c>
      <c r="K17" s="17" t="s">
        <v>65</v>
      </c>
      <c r="L17" s="21">
        <v>54</v>
      </c>
      <c r="M17" s="17">
        <v>1</v>
      </c>
      <c r="N17" s="17">
        <v>4</v>
      </c>
    </row>
    <row r="18" spans="1:15" s="16" customFormat="1" ht="45">
      <c r="A18" s="17" t="s">
        <v>15</v>
      </c>
      <c r="B18" s="17" t="s">
        <v>21</v>
      </c>
      <c r="C18" s="17" t="s">
        <v>17</v>
      </c>
      <c r="D18" s="17" t="s">
        <v>66</v>
      </c>
      <c r="E18" s="23">
        <v>28</v>
      </c>
      <c r="F18" s="21">
        <v>0.13814528019334599</v>
      </c>
      <c r="G18" s="17">
        <v>1</v>
      </c>
      <c r="H18" s="59">
        <v>42621</v>
      </c>
      <c r="I18" s="25" t="s">
        <v>67</v>
      </c>
      <c r="J18" s="25">
        <v>0</v>
      </c>
      <c r="K18" s="17" t="s">
        <v>65</v>
      </c>
      <c r="L18" s="21">
        <v>54</v>
      </c>
      <c r="M18" s="17">
        <v>3</v>
      </c>
      <c r="N18" s="17">
        <v>6</v>
      </c>
    </row>
    <row r="19" spans="1:15" s="16" customFormat="1" ht="46" customHeight="1">
      <c r="A19" s="17" t="s">
        <v>15</v>
      </c>
      <c r="B19" s="17" t="s">
        <v>21</v>
      </c>
      <c r="C19" s="17" t="s">
        <v>17</v>
      </c>
      <c r="D19" s="17" t="s">
        <v>68</v>
      </c>
      <c r="E19" s="23">
        <v>21</v>
      </c>
      <c r="F19" s="21">
        <v>0.33586551846988799</v>
      </c>
      <c r="G19" s="17">
        <v>1</v>
      </c>
      <c r="H19" s="59">
        <v>42621</v>
      </c>
      <c r="I19" s="25" t="s">
        <v>69</v>
      </c>
      <c r="J19" s="25">
        <v>0</v>
      </c>
      <c r="K19" s="17" t="s">
        <v>65</v>
      </c>
      <c r="L19" s="21">
        <v>54</v>
      </c>
      <c r="M19" s="17">
        <v>2</v>
      </c>
      <c r="N19" s="17">
        <v>6</v>
      </c>
    </row>
    <row r="20" spans="1:15" s="16" customFormat="1" ht="45">
      <c r="A20" s="17" t="s">
        <v>15</v>
      </c>
      <c r="B20" s="17" t="s">
        <v>25</v>
      </c>
      <c r="C20" s="17" t="s">
        <v>17</v>
      </c>
      <c r="D20" s="17" t="s">
        <v>70</v>
      </c>
      <c r="E20" s="23">
        <v>30</v>
      </c>
      <c r="F20" s="21">
        <v>0.66888578427563605</v>
      </c>
      <c r="G20" s="17">
        <v>1</v>
      </c>
      <c r="H20" s="59">
        <v>42621</v>
      </c>
      <c r="I20" s="25" t="s">
        <v>71</v>
      </c>
      <c r="J20" s="25">
        <v>0</v>
      </c>
      <c r="K20" s="17" t="s">
        <v>65</v>
      </c>
      <c r="L20" s="21">
        <v>54</v>
      </c>
      <c r="M20" s="17">
        <v>2</v>
      </c>
      <c r="N20" s="17">
        <v>6</v>
      </c>
    </row>
    <row r="21" spans="1:15" s="16" customFormat="1" ht="45">
      <c r="A21" s="17" t="s">
        <v>15</v>
      </c>
      <c r="B21" s="17" t="s">
        <v>25</v>
      </c>
      <c r="C21" s="17" t="s">
        <v>17</v>
      </c>
      <c r="D21" s="17" t="s">
        <v>72</v>
      </c>
      <c r="E21" s="23">
        <v>41</v>
      </c>
      <c r="F21" s="21">
        <v>9.5100265036714302E-2</v>
      </c>
      <c r="G21" s="17">
        <v>1</v>
      </c>
      <c r="H21" s="59">
        <v>42621</v>
      </c>
      <c r="I21" s="25" t="s">
        <v>73</v>
      </c>
      <c r="J21" s="25">
        <v>0</v>
      </c>
      <c r="K21" s="17" t="s">
        <v>65</v>
      </c>
      <c r="L21" s="21">
        <v>54</v>
      </c>
      <c r="M21" s="17">
        <v>2</v>
      </c>
      <c r="N21" s="17">
        <v>6</v>
      </c>
    </row>
    <row r="22" spans="1:15" s="16" customFormat="1" ht="45" customHeight="1">
      <c r="A22" s="17" t="s">
        <v>15</v>
      </c>
      <c r="B22" s="17" t="s">
        <v>25</v>
      </c>
      <c r="C22" s="17" t="s">
        <v>17</v>
      </c>
      <c r="D22" s="17" t="s">
        <v>74</v>
      </c>
      <c r="E22" s="23">
        <v>27</v>
      </c>
      <c r="F22" s="21">
        <v>0.57860834454473398</v>
      </c>
      <c r="G22" s="17">
        <v>1</v>
      </c>
      <c r="H22" s="59">
        <v>42621</v>
      </c>
      <c r="I22" s="25" t="s">
        <v>75</v>
      </c>
      <c r="J22" s="25">
        <v>0</v>
      </c>
      <c r="K22" s="25" t="s">
        <v>65</v>
      </c>
      <c r="L22" s="21">
        <v>54</v>
      </c>
      <c r="M22" s="17">
        <v>2</v>
      </c>
      <c r="N22" s="17">
        <v>6</v>
      </c>
    </row>
    <row r="23" spans="1:15" s="16" customFormat="1" ht="60">
      <c r="A23" s="17" t="s">
        <v>76</v>
      </c>
      <c r="B23" s="17" t="s">
        <v>21</v>
      </c>
      <c r="C23" s="17" t="s">
        <v>42</v>
      </c>
      <c r="D23" s="25" t="s">
        <v>77</v>
      </c>
      <c r="E23" s="23">
        <v>64</v>
      </c>
      <c r="F23" s="21">
        <v>3.4386371784278502E-4</v>
      </c>
      <c r="G23" s="17">
        <v>1</v>
      </c>
      <c r="H23" s="59">
        <v>43780</v>
      </c>
      <c r="I23" s="17" t="s">
        <v>78</v>
      </c>
      <c r="J23" s="17">
        <v>0</v>
      </c>
      <c r="K23" s="17" t="s">
        <v>79</v>
      </c>
      <c r="L23" s="21">
        <v>50</v>
      </c>
      <c r="M23" s="17">
        <v>1</v>
      </c>
      <c r="N23" s="17">
        <v>1</v>
      </c>
      <c r="O23" s="16">
        <f>AVERAGE(M23:M40)</f>
        <v>1.5</v>
      </c>
    </row>
    <row r="24" spans="1:15" s="16" customFormat="1" ht="120">
      <c r="A24" s="17" t="s">
        <v>76</v>
      </c>
      <c r="B24" s="17" t="s">
        <v>80</v>
      </c>
      <c r="C24" s="17" t="s">
        <v>17</v>
      </c>
      <c r="D24" s="61" t="s">
        <v>81</v>
      </c>
      <c r="E24" s="23">
        <v>144</v>
      </c>
      <c r="F24" s="21">
        <v>0.74884229608998698</v>
      </c>
      <c r="G24" s="17">
        <v>1</v>
      </c>
      <c r="H24" s="59">
        <v>43267</v>
      </c>
      <c r="I24" s="25" t="s">
        <v>82</v>
      </c>
      <c r="J24" s="25">
        <v>1</v>
      </c>
      <c r="K24" s="17" t="s">
        <v>83</v>
      </c>
      <c r="L24" s="21">
        <v>166</v>
      </c>
      <c r="M24" s="17">
        <v>3</v>
      </c>
      <c r="N24" s="17">
        <v>5</v>
      </c>
      <c r="O24" s="16">
        <f>AVERAGE(N23:N40)</f>
        <v>5.2777777777777777</v>
      </c>
    </row>
    <row r="25" spans="1:15" s="16" customFormat="1" ht="63" customHeight="1">
      <c r="A25" s="17" t="s">
        <v>76</v>
      </c>
      <c r="B25" s="17" t="s">
        <v>21</v>
      </c>
      <c r="C25" s="17" t="s">
        <v>42</v>
      </c>
      <c r="D25" s="17" t="s">
        <v>84</v>
      </c>
      <c r="E25" s="23">
        <v>84</v>
      </c>
      <c r="F25" s="21">
        <v>1.7157883738083399E-2</v>
      </c>
      <c r="G25" s="17">
        <v>1</v>
      </c>
      <c r="H25" s="59">
        <v>43255</v>
      </c>
      <c r="I25" s="17" t="s">
        <v>85</v>
      </c>
      <c r="J25" s="17">
        <v>0</v>
      </c>
      <c r="K25" s="17" t="s">
        <v>86</v>
      </c>
      <c r="L25" s="21">
        <v>82</v>
      </c>
      <c r="M25" s="17">
        <v>1</v>
      </c>
      <c r="N25" s="17">
        <v>2</v>
      </c>
    </row>
    <row r="26" spans="1:15" s="16" customFormat="1" ht="120">
      <c r="A26" s="17" t="s">
        <v>76</v>
      </c>
      <c r="B26" s="17" t="s">
        <v>21</v>
      </c>
      <c r="C26" s="17" t="s">
        <v>17</v>
      </c>
      <c r="D26" s="25" t="s">
        <v>87</v>
      </c>
      <c r="E26" s="23">
        <v>166</v>
      </c>
      <c r="F26" s="21">
        <v>2.2121083396164899E-6</v>
      </c>
      <c r="G26" s="17">
        <v>1</v>
      </c>
      <c r="H26" s="59">
        <v>43206</v>
      </c>
      <c r="I26" s="25" t="s">
        <v>88</v>
      </c>
      <c r="J26" s="25">
        <v>0</v>
      </c>
      <c r="K26" s="17" t="s">
        <v>89</v>
      </c>
      <c r="L26" s="21">
        <v>169</v>
      </c>
      <c r="M26" s="17">
        <v>1</v>
      </c>
      <c r="N26" s="17">
        <v>2</v>
      </c>
    </row>
    <row r="27" spans="1:15" s="16" customFormat="1" ht="105">
      <c r="A27" s="17" t="s">
        <v>76</v>
      </c>
      <c r="B27" s="17" t="s">
        <v>21</v>
      </c>
      <c r="C27" s="17" t="s">
        <v>17</v>
      </c>
      <c r="D27" s="25" t="s">
        <v>90</v>
      </c>
      <c r="E27" s="23">
        <v>160</v>
      </c>
      <c r="F27" s="21">
        <v>5.5463902992602996E-7</v>
      </c>
      <c r="G27" s="17">
        <v>1</v>
      </c>
      <c r="H27" s="59">
        <v>43191</v>
      </c>
      <c r="I27" s="17" t="s">
        <v>91</v>
      </c>
      <c r="J27" s="17">
        <v>0</v>
      </c>
      <c r="K27" s="17" t="s">
        <v>92</v>
      </c>
      <c r="L27" s="21">
        <v>131</v>
      </c>
      <c r="M27" s="17">
        <v>1</v>
      </c>
      <c r="N27" s="17">
        <v>3</v>
      </c>
    </row>
    <row r="28" spans="1:15" s="16" customFormat="1" ht="63" customHeight="1">
      <c r="A28" s="17" t="s">
        <v>76</v>
      </c>
      <c r="B28" s="17" t="s">
        <v>25</v>
      </c>
      <c r="C28" s="17" t="s">
        <v>17</v>
      </c>
      <c r="D28" s="25" t="s">
        <v>93</v>
      </c>
      <c r="E28" s="23">
        <v>81</v>
      </c>
      <c r="F28" s="21">
        <v>0.280950657366279</v>
      </c>
      <c r="G28" s="17">
        <v>1</v>
      </c>
      <c r="H28" s="59">
        <v>43185</v>
      </c>
      <c r="I28" s="25" t="s">
        <v>94</v>
      </c>
      <c r="J28" s="25">
        <v>0</v>
      </c>
      <c r="K28" s="17" t="s">
        <v>95</v>
      </c>
      <c r="L28" s="21">
        <v>89</v>
      </c>
      <c r="M28" s="17">
        <v>1</v>
      </c>
      <c r="N28" s="17">
        <v>1</v>
      </c>
    </row>
    <row r="29" spans="1:15" s="16" customFormat="1" ht="135">
      <c r="A29" s="17" t="s">
        <v>76</v>
      </c>
      <c r="B29" s="17" t="s">
        <v>21</v>
      </c>
      <c r="C29" s="17" t="s">
        <v>17</v>
      </c>
      <c r="D29" s="25" t="s">
        <v>96</v>
      </c>
      <c r="E29" s="23">
        <v>242</v>
      </c>
      <c r="F29" s="21">
        <v>0.80005350769811401</v>
      </c>
      <c r="G29" s="17">
        <v>1</v>
      </c>
      <c r="H29" s="59">
        <v>43158</v>
      </c>
      <c r="I29" s="17" t="s">
        <v>97</v>
      </c>
      <c r="J29" s="17">
        <v>0</v>
      </c>
      <c r="K29" s="17" t="s">
        <v>98</v>
      </c>
      <c r="L29" s="21">
        <v>116</v>
      </c>
      <c r="M29" s="17">
        <v>2</v>
      </c>
      <c r="N29" s="17">
        <v>3</v>
      </c>
    </row>
    <row r="30" spans="1:15" s="16" customFormat="1" ht="60">
      <c r="A30" s="17" t="s">
        <v>76</v>
      </c>
      <c r="B30" s="17" t="s">
        <v>25</v>
      </c>
      <c r="C30" s="17" t="s">
        <v>17</v>
      </c>
      <c r="D30" s="17" t="s">
        <v>99</v>
      </c>
      <c r="E30" s="23">
        <v>30</v>
      </c>
      <c r="F30" s="21">
        <v>5.7547793456569399E-5</v>
      </c>
      <c r="G30" s="17">
        <v>1</v>
      </c>
      <c r="H30" s="59">
        <v>43118</v>
      </c>
      <c r="I30" s="17" t="s">
        <v>100</v>
      </c>
      <c r="J30" s="17">
        <v>1</v>
      </c>
      <c r="K30" s="17" t="s">
        <v>101</v>
      </c>
      <c r="L30" s="21">
        <v>84</v>
      </c>
      <c r="M30" s="17">
        <v>1</v>
      </c>
      <c r="N30" s="17">
        <v>4</v>
      </c>
    </row>
    <row r="31" spans="1:15" s="16" customFormat="1" ht="90">
      <c r="A31" s="17" t="s">
        <v>76</v>
      </c>
      <c r="B31" s="17" t="s">
        <v>80</v>
      </c>
      <c r="C31" s="17" t="s">
        <v>17</v>
      </c>
      <c r="D31" s="25" t="s">
        <v>102</v>
      </c>
      <c r="E31" s="23">
        <v>168</v>
      </c>
      <c r="F31" s="21">
        <v>3.2160683239834702E-4</v>
      </c>
      <c r="G31" s="17">
        <v>1</v>
      </c>
      <c r="H31" s="59">
        <v>43114</v>
      </c>
      <c r="I31" s="25" t="s">
        <v>103</v>
      </c>
      <c r="J31" s="25">
        <v>1</v>
      </c>
      <c r="K31" s="25" t="s">
        <v>104</v>
      </c>
      <c r="L31" s="21">
        <v>83</v>
      </c>
      <c r="M31" s="17">
        <v>2</v>
      </c>
      <c r="N31" s="17">
        <v>2</v>
      </c>
    </row>
    <row r="32" spans="1:15" s="16" customFormat="1" ht="105">
      <c r="A32" s="17" t="s">
        <v>76</v>
      </c>
      <c r="B32" s="17" t="s">
        <v>21</v>
      </c>
      <c r="C32" s="17" t="s">
        <v>17</v>
      </c>
      <c r="D32" s="25" t="s">
        <v>105</v>
      </c>
      <c r="E32" s="23">
        <v>152</v>
      </c>
      <c r="F32" s="21">
        <v>3.4010565153365098E-2</v>
      </c>
      <c r="G32" s="17">
        <v>1</v>
      </c>
      <c r="H32" s="59">
        <v>43103</v>
      </c>
      <c r="I32" s="17" t="s">
        <v>106</v>
      </c>
      <c r="J32" s="17">
        <v>1</v>
      </c>
      <c r="K32" s="17" t="s">
        <v>107</v>
      </c>
      <c r="L32" s="21">
        <v>139</v>
      </c>
      <c r="M32" s="17">
        <v>1</v>
      </c>
      <c r="N32" s="17">
        <v>5</v>
      </c>
    </row>
    <row r="33" spans="1:15" s="16" customFormat="1" ht="105">
      <c r="A33" s="17" t="s">
        <v>76</v>
      </c>
      <c r="B33" s="17" t="s">
        <v>25</v>
      </c>
      <c r="C33" s="17" t="s">
        <v>17</v>
      </c>
      <c r="D33" s="25" t="s">
        <v>108</v>
      </c>
      <c r="E33" s="23">
        <v>140</v>
      </c>
      <c r="F33" s="21">
        <v>7.1176378758531902E-2</v>
      </c>
      <c r="G33" s="17">
        <v>1</v>
      </c>
      <c r="H33" s="59">
        <v>43102</v>
      </c>
      <c r="I33" s="17" t="s">
        <v>109</v>
      </c>
      <c r="J33" s="17">
        <v>1</v>
      </c>
      <c r="K33" s="17" t="s">
        <v>110</v>
      </c>
      <c r="L33" s="21">
        <v>98</v>
      </c>
      <c r="M33" s="17">
        <v>1</v>
      </c>
      <c r="N33" s="17">
        <v>2</v>
      </c>
    </row>
    <row r="34" spans="1:15" s="16" customFormat="1" ht="60">
      <c r="A34" s="17" t="s">
        <v>76</v>
      </c>
      <c r="B34" s="17" t="s">
        <v>25</v>
      </c>
      <c r="C34" s="17" t="s">
        <v>17</v>
      </c>
      <c r="D34" s="25" t="s">
        <v>111</v>
      </c>
      <c r="E34" s="23">
        <v>46</v>
      </c>
      <c r="F34" s="21">
        <v>3.6236201437487597E-2</v>
      </c>
      <c r="G34" s="17">
        <v>1</v>
      </c>
      <c r="H34" s="20" t="s">
        <v>2986</v>
      </c>
      <c r="I34" s="17" t="s">
        <v>112</v>
      </c>
      <c r="J34" s="17">
        <v>1</v>
      </c>
      <c r="K34" s="17" t="s">
        <v>113</v>
      </c>
      <c r="L34" s="21">
        <v>81</v>
      </c>
      <c r="M34" s="17">
        <v>2</v>
      </c>
      <c r="N34" s="17">
        <v>2</v>
      </c>
    </row>
    <row r="35" spans="1:15" s="16" customFormat="1" ht="75">
      <c r="A35" s="17" t="s">
        <v>76</v>
      </c>
      <c r="B35" s="17" t="s">
        <v>25</v>
      </c>
      <c r="C35" s="17" t="s">
        <v>17</v>
      </c>
      <c r="D35" s="25" t="s">
        <v>111</v>
      </c>
      <c r="E35" s="23">
        <v>21</v>
      </c>
      <c r="F35" s="21">
        <v>6.7806448746156794E-2</v>
      </c>
      <c r="G35" s="17">
        <v>1</v>
      </c>
      <c r="H35" s="58">
        <v>43076</v>
      </c>
      <c r="I35" s="17" t="s">
        <v>114</v>
      </c>
      <c r="J35" s="17">
        <v>1</v>
      </c>
      <c r="K35" s="17" t="s">
        <v>115</v>
      </c>
      <c r="L35" s="21">
        <v>99</v>
      </c>
      <c r="M35" s="17">
        <v>2</v>
      </c>
      <c r="N35" s="17">
        <v>1</v>
      </c>
    </row>
    <row r="36" spans="1:15" s="16" customFormat="1" ht="120">
      <c r="A36" s="17" t="s">
        <v>76</v>
      </c>
      <c r="B36" s="17" t="s">
        <v>21</v>
      </c>
      <c r="C36" s="17" t="s">
        <v>17</v>
      </c>
      <c r="D36" s="25" t="s">
        <v>116</v>
      </c>
      <c r="E36" s="23">
        <v>116</v>
      </c>
      <c r="F36" s="21">
        <v>0.73812989787273398</v>
      </c>
      <c r="G36" s="17">
        <v>1</v>
      </c>
      <c r="H36" s="37">
        <v>43066</v>
      </c>
      <c r="I36" s="17" t="s">
        <v>117</v>
      </c>
      <c r="J36" s="17">
        <v>1</v>
      </c>
      <c r="K36" s="17" t="s">
        <v>118</v>
      </c>
      <c r="L36" s="21">
        <v>177</v>
      </c>
      <c r="M36" s="17">
        <v>1</v>
      </c>
      <c r="N36" s="17">
        <v>11</v>
      </c>
    </row>
    <row r="37" spans="1:15" s="16" customFormat="1" ht="120">
      <c r="A37" s="17" t="s">
        <v>76</v>
      </c>
      <c r="B37" s="17" t="s">
        <v>21</v>
      </c>
      <c r="C37" s="17" t="s">
        <v>42</v>
      </c>
      <c r="D37" s="25" t="s">
        <v>119</v>
      </c>
      <c r="E37" s="23">
        <v>50</v>
      </c>
      <c r="F37" s="21">
        <v>0.97193257358908103</v>
      </c>
      <c r="G37" s="17">
        <v>1</v>
      </c>
      <c r="H37" s="37">
        <v>43066</v>
      </c>
      <c r="I37" s="25" t="s">
        <v>120</v>
      </c>
      <c r="J37" s="25">
        <v>0</v>
      </c>
      <c r="K37" s="17" t="s">
        <v>118</v>
      </c>
      <c r="L37" s="21">
        <v>177</v>
      </c>
      <c r="M37" s="17">
        <v>1</v>
      </c>
      <c r="N37" s="17">
        <v>11</v>
      </c>
    </row>
    <row r="38" spans="1:15" s="16" customFormat="1" ht="120">
      <c r="A38" s="17" t="s">
        <v>76</v>
      </c>
      <c r="B38" s="17" t="s">
        <v>21</v>
      </c>
      <c r="C38" s="17" t="s">
        <v>42</v>
      </c>
      <c r="D38" s="25" t="s">
        <v>121</v>
      </c>
      <c r="E38" s="23">
        <v>37</v>
      </c>
      <c r="F38" s="21">
        <v>0.93956345889675397</v>
      </c>
      <c r="G38" s="17">
        <v>1</v>
      </c>
      <c r="H38" s="37">
        <v>43064</v>
      </c>
      <c r="I38" s="26" t="s">
        <v>122</v>
      </c>
      <c r="J38" s="26">
        <v>0</v>
      </c>
      <c r="K38" s="17" t="s">
        <v>123</v>
      </c>
      <c r="L38" s="21">
        <v>179</v>
      </c>
      <c r="M38" s="17">
        <v>1</v>
      </c>
      <c r="N38" s="17">
        <v>4</v>
      </c>
    </row>
    <row r="39" spans="1:15" s="16" customFormat="1" ht="75">
      <c r="A39" s="17" t="s">
        <v>76</v>
      </c>
      <c r="B39" s="17" t="s">
        <v>21</v>
      </c>
      <c r="C39" s="17" t="s">
        <v>17</v>
      </c>
      <c r="D39" s="25" t="s">
        <v>124</v>
      </c>
      <c r="E39" s="23">
        <v>124</v>
      </c>
      <c r="F39" s="21">
        <v>3.6526355096100398E-6</v>
      </c>
      <c r="G39" s="17">
        <v>0</v>
      </c>
      <c r="H39" s="37">
        <v>42877</v>
      </c>
      <c r="I39" s="17" t="s">
        <v>125</v>
      </c>
      <c r="J39" s="17">
        <v>1</v>
      </c>
      <c r="K39" s="17" t="s">
        <v>126</v>
      </c>
      <c r="L39" s="21">
        <v>99</v>
      </c>
      <c r="M39" s="17">
        <v>3</v>
      </c>
      <c r="N39" s="17">
        <v>24</v>
      </c>
    </row>
    <row r="40" spans="1:15" s="16" customFormat="1" ht="45">
      <c r="A40" s="17" t="s">
        <v>76</v>
      </c>
      <c r="B40" s="17" t="s">
        <v>21</v>
      </c>
      <c r="C40" s="17" t="s">
        <v>17</v>
      </c>
      <c r="D40" s="25" t="s">
        <v>127</v>
      </c>
      <c r="E40" s="23">
        <v>70</v>
      </c>
      <c r="F40" s="21">
        <v>0.74049533461038097</v>
      </c>
      <c r="G40" s="17">
        <v>1</v>
      </c>
      <c r="H40" s="37">
        <v>42734</v>
      </c>
      <c r="I40" s="25" t="s">
        <v>128</v>
      </c>
      <c r="J40" s="25">
        <v>1</v>
      </c>
      <c r="K40" s="62" t="s">
        <v>129</v>
      </c>
      <c r="L40" s="21">
        <v>40</v>
      </c>
      <c r="M40" s="17">
        <v>2</v>
      </c>
      <c r="N40" s="17">
        <v>12</v>
      </c>
    </row>
    <row r="41" spans="1:15" s="16" customFormat="1" ht="75">
      <c r="A41" s="17" t="s">
        <v>130</v>
      </c>
      <c r="B41" s="17" t="s">
        <v>21</v>
      </c>
      <c r="C41" s="17" t="s">
        <v>17</v>
      </c>
      <c r="D41" s="25" t="s">
        <v>131</v>
      </c>
      <c r="E41" s="23">
        <v>98</v>
      </c>
      <c r="F41" s="21">
        <v>0.99821968697710495</v>
      </c>
      <c r="G41" s="17">
        <v>1</v>
      </c>
      <c r="H41" s="37">
        <v>43319</v>
      </c>
      <c r="I41" s="17" t="s">
        <v>132</v>
      </c>
      <c r="J41" s="17">
        <v>1</v>
      </c>
      <c r="K41" s="25" t="s">
        <v>133</v>
      </c>
      <c r="L41" s="21">
        <v>104</v>
      </c>
      <c r="M41" s="17">
        <v>2</v>
      </c>
      <c r="N41" s="17">
        <v>9</v>
      </c>
      <c r="O41" s="16">
        <f>AVERAGE(M41:M56)</f>
        <v>1.5</v>
      </c>
    </row>
    <row r="42" spans="1:15" s="16" customFormat="1" ht="60">
      <c r="A42" s="17" t="s">
        <v>130</v>
      </c>
      <c r="B42" s="17" t="s">
        <v>21</v>
      </c>
      <c r="C42" s="17" t="s">
        <v>42</v>
      </c>
      <c r="D42" s="26" t="s">
        <v>134</v>
      </c>
      <c r="E42" s="23">
        <v>62</v>
      </c>
      <c r="F42" s="21">
        <v>3.8807513990102302E-6</v>
      </c>
      <c r="G42" s="17">
        <v>1</v>
      </c>
      <c r="H42" s="37">
        <v>43256</v>
      </c>
      <c r="I42" s="17" t="s">
        <v>135</v>
      </c>
      <c r="J42" s="17">
        <v>0</v>
      </c>
      <c r="K42" s="17" t="s">
        <v>136</v>
      </c>
      <c r="L42" s="21">
        <v>89</v>
      </c>
      <c r="M42" s="17">
        <v>3</v>
      </c>
      <c r="N42" s="17">
        <v>8</v>
      </c>
      <c r="O42" s="16">
        <f>AVERAGE(N41:N56)</f>
        <v>7.1875</v>
      </c>
    </row>
    <row r="43" spans="1:15" s="16" customFormat="1" ht="120">
      <c r="A43" s="17" t="s">
        <v>130</v>
      </c>
      <c r="B43" s="17" t="s">
        <v>21</v>
      </c>
      <c r="C43" s="17" t="s">
        <v>42</v>
      </c>
      <c r="D43" s="25" t="s">
        <v>137</v>
      </c>
      <c r="E43" s="23">
        <v>112</v>
      </c>
      <c r="F43" s="21">
        <v>2.3868041821972801E-5</v>
      </c>
      <c r="G43" s="17">
        <v>1</v>
      </c>
      <c r="H43" s="37">
        <v>43238</v>
      </c>
      <c r="I43" s="17" t="s">
        <v>138</v>
      </c>
      <c r="J43" s="17">
        <v>1</v>
      </c>
      <c r="K43" s="17" t="s">
        <v>139</v>
      </c>
      <c r="L43" s="21">
        <v>158</v>
      </c>
      <c r="M43" s="17">
        <v>1</v>
      </c>
      <c r="N43" s="17">
        <v>4</v>
      </c>
    </row>
    <row r="44" spans="1:15" s="16" customFormat="1" ht="180">
      <c r="A44" s="17" t="s">
        <v>130</v>
      </c>
      <c r="B44" s="17" t="s">
        <v>21</v>
      </c>
      <c r="C44" s="17" t="s">
        <v>42</v>
      </c>
      <c r="D44" s="26" t="s">
        <v>140</v>
      </c>
      <c r="E44" s="23">
        <v>53</v>
      </c>
      <c r="F44" s="21">
        <v>7.0002701842541995E-5</v>
      </c>
      <c r="G44" s="17">
        <v>1</v>
      </c>
      <c r="H44" s="37">
        <v>43230</v>
      </c>
      <c r="I44" s="17" t="s">
        <v>141</v>
      </c>
      <c r="J44" s="17">
        <v>0</v>
      </c>
      <c r="K44" s="17" t="s">
        <v>142</v>
      </c>
      <c r="L44" s="21">
        <v>254</v>
      </c>
      <c r="M44" s="17">
        <v>1</v>
      </c>
      <c r="N44" s="17">
        <v>13</v>
      </c>
    </row>
    <row r="45" spans="1:15" s="16" customFormat="1" ht="135">
      <c r="A45" s="17" t="s">
        <v>130</v>
      </c>
      <c r="B45" s="17" t="s">
        <v>21</v>
      </c>
      <c r="C45" s="17" t="s">
        <v>42</v>
      </c>
      <c r="D45" s="26" t="s">
        <v>143</v>
      </c>
      <c r="E45" s="23">
        <v>239</v>
      </c>
      <c r="F45" s="21">
        <v>0.31733637035029</v>
      </c>
      <c r="G45" s="17">
        <v>1</v>
      </c>
      <c r="H45" s="37">
        <v>43226</v>
      </c>
      <c r="I45" s="17" t="s">
        <v>144</v>
      </c>
      <c r="J45" s="17">
        <v>1</v>
      </c>
      <c r="K45" s="17" t="s">
        <v>145</v>
      </c>
      <c r="L45" s="21">
        <v>101</v>
      </c>
      <c r="M45" s="17">
        <v>1</v>
      </c>
      <c r="N45" s="17">
        <v>8</v>
      </c>
    </row>
    <row r="46" spans="1:15" s="16" customFormat="1" ht="75">
      <c r="A46" s="17" t="s">
        <v>130</v>
      </c>
      <c r="B46" s="17" t="s">
        <v>25</v>
      </c>
      <c r="C46" s="17" t="s">
        <v>42</v>
      </c>
      <c r="D46" s="26" t="s">
        <v>146</v>
      </c>
      <c r="E46" s="23">
        <v>79</v>
      </c>
      <c r="F46" s="21">
        <v>0.95682268529248704</v>
      </c>
      <c r="G46" s="17">
        <v>1</v>
      </c>
      <c r="H46" s="37">
        <v>43202</v>
      </c>
      <c r="I46" s="17" t="s">
        <v>147</v>
      </c>
      <c r="J46" s="17">
        <v>1</v>
      </c>
      <c r="K46" s="17" t="s">
        <v>148</v>
      </c>
      <c r="L46" s="21">
        <v>95</v>
      </c>
      <c r="M46" s="17">
        <v>2</v>
      </c>
      <c r="N46" s="17">
        <v>4</v>
      </c>
    </row>
    <row r="47" spans="1:15" s="16" customFormat="1" ht="60">
      <c r="A47" s="17" t="s">
        <v>130</v>
      </c>
      <c r="B47" s="17" t="s">
        <v>25</v>
      </c>
      <c r="C47" s="17" t="s">
        <v>42</v>
      </c>
      <c r="D47" s="17" t="s">
        <v>149</v>
      </c>
      <c r="E47" s="23">
        <v>85</v>
      </c>
      <c r="F47" s="21">
        <v>0.99957809179387302</v>
      </c>
      <c r="G47" s="17">
        <v>1</v>
      </c>
      <c r="H47" s="58">
        <v>43170</v>
      </c>
      <c r="I47" s="17" t="s">
        <v>150</v>
      </c>
      <c r="J47" s="17">
        <v>1</v>
      </c>
      <c r="K47" s="17" t="s">
        <v>151</v>
      </c>
      <c r="L47" s="21">
        <v>93</v>
      </c>
      <c r="M47" s="17">
        <v>1</v>
      </c>
      <c r="N47" s="17">
        <v>3</v>
      </c>
    </row>
    <row r="48" spans="1:15" s="16" customFormat="1" ht="135">
      <c r="A48" s="17" t="s">
        <v>130</v>
      </c>
      <c r="B48" s="17" t="s">
        <v>21</v>
      </c>
      <c r="C48" s="17" t="s">
        <v>17</v>
      </c>
      <c r="D48" s="17" t="s">
        <v>152</v>
      </c>
      <c r="E48" s="23">
        <v>81</v>
      </c>
      <c r="F48" s="21">
        <v>5.6405313753060698E-9</v>
      </c>
      <c r="G48" s="17">
        <v>1</v>
      </c>
      <c r="H48" s="37">
        <v>43136</v>
      </c>
      <c r="I48" s="17" t="s">
        <v>153</v>
      </c>
      <c r="J48" s="17">
        <v>0</v>
      </c>
      <c r="K48" s="17" t="s">
        <v>154</v>
      </c>
      <c r="L48" s="21">
        <v>106</v>
      </c>
      <c r="M48" s="17">
        <v>2</v>
      </c>
      <c r="N48" s="17">
        <v>1</v>
      </c>
    </row>
    <row r="49" spans="1:14" s="16" customFormat="1" ht="105">
      <c r="A49" s="17" t="s">
        <v>130</v>
      </c>
      <c r="B49" s="17" t="s">
        <v>21</v>
      </c>
      <c r="C49" s="17" t="s">
        <v>42</v>
      </c>
      <c r="D49" s="26" t="s">
        <v>155</v>
      </c>
      <c r="E49" s="23">
        <v>69</v>
      </c>
      <c r="F49" s="21">
        <v>2.8029772977295701E-2</v>
      </c>
      <c r="G49" s="17">
        <v>1</v>
      </c>
      <c r="H49" s="37">
        <v>43116</v>
      </c>
      <c r="I49" s="25" t="s">
        <v>156</v>
      </c>
      <c r="J49" s="25">
        <v>0</v>
      </c>
      <c r="K49" s="17" t="s">
        <v>157</v>
      </c>
      <c r="L49" s="21">
        <v>140</v>
      </c>
      <c r="M49" s="17">
        <v>1</v>
      </c>
      <c r="N49" s="17">
        <v>1</v>
      </c>
    </row>
    <row r="50" spans="1:14" s="16" customFormat="1" ht="105">
      <c r="A50" s="17" t="s">
        <v>130</v>
      </c>
      <c r="B50" s="17" t="s">
        <v>21</v>
      </c>
      <c r="C50" s="17" t="s">
        <v>17</v>
      </c>
      <c r="D50" s="25" t="s">
        <v>158</v>
      </c>
      <c r="E50" s="23">
        <v>32</v>
      </c>
      <c r="F50" s="21">
        <v>1.86658333286428E-2</v>
      </c>
      <c r="G50" s="17">
        <v>1</v>
      </c>
      <c r="H50" s="37">
        <v>43067</v>
      </c>
      <c r="I50" s="26" t="s">
        <v>158</v>
      </c>
      <c r="J50" s="26">
        <v>0</v>
      </c>
      <c r="K50" s="17" t="s">
        <v>159</v>
      </c>
      <c r="L50" s="21">
        <v>135</v>
      </c>
      <c r="M50" s="17">
        <v>1</v>
      </c>
      <c r="N50" s="17">
        <v>2</v>
      </c>
    </row>
    <row r="51" spans="1:14" s="16" customFormat="1" ht="90">
      <c r="A51" s="17" t="s">
        <v>130</v>
      </c>
      <c r="B51" s="17" t="s">
        <v>21</v>
      </c>
      <c r="C51" s="17" t="s">
        <v>42</v>
      </c>
      <c r="D51" s="17" t="s">
        <v>160</v>
      </c>
      <c r="E51" s="23">
        <v>59</v>
      </c>
      <c r="F51" s="21">
        <v>2.29340850550486E-5</v>
      </c>
      <c r="G51" s="17">
        <v>1</v>
      </c>
      <c r="H51" s="37">
        <v>43048</v>
      </c>
      <c r="I51" s="17" t="s">
        <v>161</v>
      </c>
      <c r="J51" s="17">
        <v>0</v>
      </c>
      <c r="K51" s="17" t="s">
        <v>159</v>
      </c>
      <c r="L51" s="21">
        <v>135</v>
      </c>
      <c r="M51" s="17">
        <v>1</v>
      </c>
      <c r="N51" s="17">
        <v>5</v>
      </c>
    </row>
    <row r="52" spans="1:14" s="16" customFormat="1" ht="165">
      <c r="A52" s="17" t="s">
        <v>130</v>
      </c>
      <c r="B52" s="17" t="s">
        <v>21</v>
      </c>
      <c r="C52" s="17" t="s">
        <v>17</v>
      </c>
      <c r="D52" s="25" t="s">
        <v>162</v>
      </c>
      <c r="E52" s="23">
        <v>286</v>
      </c>
      <c r="F52" s="21">
        <v>6.35811747695891E-4</v>
      </c>
      <c r="G52" s="17">
        <v>1</v>
      </c>
      <c r="H52" s="58">
        <v>42807</v>
      </c>
      <c r="I52" s="17" t="s">
        <v>163</v>
      </c>
      <c r="J52" s="17">
        <v>1</v>
      </c>
      <c r="K52" s="25" t="s">
        <v>164</v>
      </c>
      <c r="L52" s="21">
        <v>106</v>
      </c>
      <c r="M52" s="17">
        <v>1</v>
      </c>
      <c r="N52" s="17">
        <v>7</v>
      </c>
    </row>
    <row r="53" spans="1:14" s="16" customFormat="1" ht="60">
      <c r="A53" s="17" t="s">
        <v>130</v>
      </c>
      <c r="B53" s="17" t="s">
        <v>21</v>
      </c>
      <c r="C53" s="17" t="s">
        <v>42</v>
      </c>
      <c r="D53" s="26" t="s">
        <v>165</v>
      </c>
      <c r="E53" s="23">
        <v>90</v>
      </c>
      <c r="F53" s="21">
        <v>4.0793980509712402E-4</v>
      </c>
      <c r="G53" s="17">
        <v>1</v>
      </c>
      <c r="H53" s="58">
        <v>42726</v>
      </c>
      <c r="I53" s="17" t="s">
        <v>166</v>
      </c>
      <c r="J53" s="17">
        <v>1</v>
      </c>
      <c r="K53" s="17" t="s">
        <v>167</v>
      </c>
      <c r="L53" s="21">
        <v>33</v>
      </c>
      <c r="M53" s="17">
        <v>1</v>
      </c>
      <c r="N53" s="17">
        <v>14</v>
      </c>
    </row>
    <row r="54" spans="1:14" s="16" customFormat="1" ht="75">
      <c r="A54" s="17" t="s">
        <v>130</v>
      </c>
      <c r="B54" s="17" t="s">
        <v>21</v>
      </c>
      <c r="C54" s="17" t="s">
        <v>17</v>
      </c>
      <c r="D54" s="25" t="s">
        <v>168</v>
      </c>
      <c r="E54" s="23">
        <v>39</v>
      </c>
      <c r="F54" s="21">
        <v>3.30793028143261E-3</v>
      </c>
      <c r="G54" s="17">
        <v>1</v>
      </c>
      <c r="H54" s="58">
        <v>42692</v>
      </c>
      <c r="I54" s="17" t="s">
        <v>169</v>
      </c>
      <c r="J54" s="17">
        <v>0</v>
      </c>
      <c r="K54" s="25" t="s">
        <v>170</v>
      </c>
      <c r="L54" s="21">
        <v>51</v>
      </c>
      <c r="M54" s="17">
        <v>3</v>
      </c>
      <c r="N54" s="17">
        <v>11</v>
      </c>
    </row>
    <row r="55" spans="1:14" s="16" customFormat="1" ht="270">
      <c r="A55" s="17" t="s">
        <v>130</v>
      </c>
      <c r="B55" s="17" t="s">
        <v>21</v>
      </c>
      <c r="C55" s="17" t="s">
        <v>17</v>
      </c>
      <c r="D55" s="25" t="s">
        <v>171</v>
      </c>
      <c r="E55" s="23">
        <v>454</v>
      </c>
      <c r="F55" s="21">
        <v>0.999999999999996</v>
      </c>
      <c r="G55" s="17">
        <v>1</v>
      </c>
      <c r="H55" s="37">
        <v>42669</v>
      </c>
      <c r="I55" s="17" t="s">
        <v>172</v>
      </c>
      <c r="J55" s="17">
        <v>1</v>
      </c>
      <c r="K55" s="17" t="s">
        <v>173</v>
      </c>
      <c r="L55" s="21">
        <v>67</v>
      </c>
      <c r="M55" s="17">
        <v>2</v>
      </c>
      <c r="N55" s="17">
        <v>9</v>
      </c>
    </row>
    <row r="56" spans="1:14" s="16" customFormat="1" ht="105">
      <c r="A56" s="17" t="s">
        <v>130</v>
      </c>
      <c r="B56" s="17" t="s">
        <v>21</v>
      </c>
      <c r="C56" s="17" t="s">
        <v>17</v>
      </c>
      <c r="D56" s="25" t="s">
        <v>174</v>
      </c>
      <c r="E56" s="23">
        <v>104</v>
      </c>
      <c r="F56" s="21">
        <v>6.0204384187287898E-3</v>
      </c>
      <c r="G56" s="17">
        <v>1</v>
      </c>
      <c r="H56" s="37">
        <v>42637</v>
      </c>
      <c r="I56" s="17" t="s">
        <v>175</v>
      </c>
      <c r="J56" s="17">
        <v>0</v>
      </c>
      <c r="K56" s="17" t="s">
        <v>176</v>
      </c>
      <c r="L56" s="21">
        <v>57</v>
      </c>
      <c r="M56" s="17">
        <v>1</v>
      </c>
      <c r="N56" s="17">
        <v>16</v>
      </c>
    </row>
  </sheetData>
  <autoFilter ref="A1:O56" xr:uid="{00000000-0009-0000-0000-000001000000}"/>
  <phoneticPr fontId="9" type="noConversion"/>
  <hyperlinks>
    <hyperlink ref="D24" r:id="rId1" tooltip="http://fz12345.fuzhou.gov.cn/fzwp/callDetail.jsp?callId=FZ18061600385" xr:uid="{00000000-0004-0000-0100-000000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84"/>
  <sheetViews>
    <sheetView topLeftCell="F681" workbookViewId="0">
      <selection activeCell="J2" sqref="J2:J684"/>
    </sheetView>
  </sheetViews>
  <sheetFormatPr baseColWidth="10" defaultColWidth="9" defaultRowHeight="15"/>
  <cols>
    <col min="2" max="3" width="9" customWidth="1"/>
    <col min="4" max="8" width="10.83203125" customWidth="1"/>
    <col min="9" max="9" width="55.5" customWidth="1"/>
    <col min="10" max="10" width="13.5" customWidth="1"/>
    <col min="11" max="11" width="42.83203125" customWidth="1"/>
    <col min="12" max="12" width="9" customWidth="1"/>
    <col min="15" max="16" width="11.6640625"/>
  </cols>
  <sheetData>
    <row r="1" spans="1:16"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6" s="16" customFormat="1" ht="90">
      <c r="A2" s="21" t="s">
        <v>177</v>
      </c>
      <c r="B2" s="21" t="s">
        <v>21</v>
      </c>
      <c r="C2" s="21" t="s">
        <v>42</v>
      </c>
      <c r="D2" s="25" t="s">
        <v>119</v>
      </c>
      <c r="E2" s="23">
        <v>108</v>
      </c>
      <c r="F2" s="21">
        <v>4.2584281380115803E-3</v>
      </c>
      <c r="G2" s="17">
        <v>1</v>
      </c>
      <c r="H2" s="42">
        <v>44008</v>
      </c>
      <c r="I2" s="25" t="s">
        <v>178</v>
      </c>
      <c r="J2" s="25">
        <v>0</v>
      </c>
      <c r="K2" s="25" t="s">
        <v>179</v>
      </c>
      <c r="L2" s="21">
        <v>121</v>
      </c>
      <c r="M2" s="21">
        <v>3</v>
      </c>
      <c r="N2" s="21">
        <v>11</v>
      </c>
      <c r="O2" s="16">
        <f>AVERAGE(M2:M96)</f>
        <v>1.4421052631578948</v>
      </c>
      <c r="P2" s="16">
        <f>AVERAGE(M2:M684)</f>
        <v>1.6642228739002933</v>
      </c>
    </row>
    <row r="3" spans="1:16" s="16" customFormat="1" ht="90">
      <c r="A3" s="21" t="s">
        <v>177</v>
      </c>
      <c r="B3" s="21" t="s">
        <v>21</v>
      </c>
      <c r="C3" s="21" t="s">
        <v>42</v>
      </c>
      <c r="D3" s="25" t="s">
        <v>180</v>
      </c>
      <c r="E3" s="23">
        <v>109</v>
      </c>
      <c r="F3" s="21">
        <v>0.94252522278291395</v>
      </c>
      <c r="G3" s="17">
        <v>1</v>
      </c>
      <c r="H3" s="37">
        <v>44008</v>
      </c>
      <c r="I3" s="17" t="s">
        <v>181</v>
      </c>
      <c r="J3" s="17">
        <v>1</v>
      </c>
      <c r="K3" s="25" t="s">
        <v>182</v>
      </c>
      <c r="L3" s="21">
        <v>117</v>
      </c>
      <c r="M3" s="21">
        <v>5</v>
      </c>
      <c r="N3" s="21">
        <v>10</v>
      </c>
      <c r="O3" s="16">
        <f>AVERAGE(N2:N96)</f>
        <v>5.2105263157894735</v>
      </c>
      <c r="P3" s="16">
        <f>AVERAGE(N2:N684)</f>
        <v>7.0205278592375366</v>
      </c>
    </row>
    <row r="4" spans="1:16" s="16" customFormat="1" ht="75">
      <c r="A4" s="21" t="s">
        <v>177</v>
      </c>
      <c r="B4" s="21" t="s">
        <v>21</v>
      </c>
      <c r="C4" s="21" t="s">
        <v>183</v>
      </c>
      <c r="D4" s="25" t="s">
        <v>184</v>
      </c>
      <c r="E4" s="23">
        <v>24</v>
      </c>
      <c r="F4" s="21">
        <v>0.64855908630779302</v>
      </c>
      <c r="G4" s="17">
        <v>1</v>
      </c>
      <c r="H4" s="37">
        <v>43999</v>
      </c>
      <c r="I4" s="26" t="s">
        <v>184</v>
      </c>
      <c r="J4" s="26">
        <v>1</v>
      </c>
      <c r="K4" s="25" t="s">
        <v>185</v>
      </c>
      <c r="L4" s="21">
        <v>93</v>
      </c>
      <c r="M4" s="21">
        <v>1</v>
      </c>
      <c r="N4" s="21">
        <v>1</v>
      </c>
    </row>
    <row r="5" spans="1:16" s="16" customFormat="1" ht="75">
      <c r="A5" s="21" t="s">
        <v>177</v>
      </c>
      <c r="B5" s="21" t="s">
        <v>21</v>
      </c>
      <c r="C5" s="21" t="s">
        <v>42</v>
      </c>
      <c r="D5" s="25" t="s">
        <v>186</v>
      </c>
      <c r="E5" s="23">
        <v>34</v>
      </c>
      <c r="F5" s="21">
        <v>1.49993417020563E-2</v>
      </c>
      <c r="G5" s="17">
        <v>0</v>
      </c>
      <c r="H5" s="37">
        <v>43972</v>
      </c>
      <c r="I5" s="25" t="s">
        <v>187</v>
      </c>
      <c r="J5" s="25">
        <v>1</v>
      </c>
      <c r="K5" s="25" t="s">
        <v>188</v>
      </c>
      <c r="L5" s="21">
        <v>102</v>
      </c>
      <c r="M5" s="21">
        <v>1</v>
      </c>
      <c r="N5" s="21">
        <v>5</v>
      </c>
    </row>
    <row r="6" spans="1:16" s="16" customFormat="1" ht="75">
      <c r="A6" s="21" t="s">
        <v>177</v>
      </c>
      <c r="B6" s="21" t="s">
        <v>80</v>
      </c>
      <c r="C6" s="21" t="s">
        <v>183</v>
      </c>
      <c r="D6" s="25" t="s">
        <v>189</v>
      </c>
      <c r="E6" s="23">
        <v>71</v>
      </c>
      <c r="F6" s="21">
        <v>0.99998923923096295</v>
      </c>
      <c r="G6" s="17">
        <v>0</v>
      </c>
      <c r="H6" s="37">
        <v>43796</v>
      </c>
      <c r="I6" s="25" t="s">
        <v>190</v>
      </c>
      <c r="J6" s="25">
        <v>1</v>
      </c>
      <c r="K6" s="25" t="s">
        <v>191</v>
      </c>
      <c r="L6" s="21">
        <v>90</v>
      </c>
      <c r="M6" s="21">
        <v>1</v>
      </c>
      <c r="N6" s="21">
        <v>1</v>
      </c>
    </row>
    <row r="7" spans="1:16" s="16" customFormat="1" ht="105">
      <c r="A7" s="21" t="s">
        <v>177</v>
      </c>
      <c r="B7" s="21" t="s">
        <v>21</v>
      </c>
      <c r="C7" s="21" t="s">
        <v>17</v>
      </c>
      <c r="D7" s="25" t="s">
        <v>192</v>
      </c>
      <c r="E7" s="23">
        <v>162</v>
      </c>
      <c r="F7" s="21">
        <v>1.6932561757599901E-3</v>
      </c>
      <c r="G7" s="17">
        <v>1</v>
      </c>
      <c r="H7" s="37">
        <v>43702</v>
      </c>
      <c r="I7" s="25" t="s">
        <v>193</v>
      </c>
      <c r="J7" s="25">
        <v>1</v>
      </c>
      <c r="K7" s="25" t="s">
        <v>194</v>
      </c>
      <c r="L7" s="21">
        <v>146</v>
      </c>
      <c r="M7" s="21">
        <v>1</v>
      </c>
      <c r="N7" s="21">
        <v>2</v>
      </c>
    </row>
    <row r="8" spans="1:16" s="16" customFormat="1" ht="75">
      <c r="A8" s="21" t="s">
        <v>177</v>
      </c>
      <c r="B8" s="21" t="s">
        <v>21</v>
      </c>
      <c r="C8" s="21" t="s">
        <v>17</v>
      </c>
      <c r="D8" s="25" t="s">
        <v>195</v>
      </c>
      <c r="E8" s="23">
        <v>130</v>
      </c>
      <c r="F8" s="21">
        <v>0.49140668545917499</v>
      </c>
      <c r="G8" s="17">
        <v>1</v>
      </c>
      <c r="H8" s="37">
        <v>43640</v>
      </c>
      <c r="I8" s="17" t="s">
        <v>196</v>
      </c>
      <c r="J8" s="17">
        <v>0</v>
      </c>
      <c r="K8" s="25" t="s">
        <v>197</v>
      </c>
      <c r="L8" s="21">
        <v>102</v>
      </c>
      <c r="M8" s="21">
        <v>1</v>
      </c>
      <c r="N8" s="21">
        <v>2</v>
      </c>
    </row>
    <row r="9" spans="1:16" s="16" customFormat="1" ht="90">
      <c r="A9" s="21" t="s">
        <v>177</v>
      </c>
      <c r="B9" s="21" t="s">
        <v>21</v>
      </c>
      <c r="C9" s="21" t="s">
        <v>17</v>
      </c>
      <c r="D9" s="17" t="s">
        <v>198</v>
      </c>
      <c r="E9" s="23">
        <v>95</v>
      </c>
      <c r="F9" s="21">
        <v>0.97664641935385199</v>
      </c>
      <c r="G9" s="17">
        <v>1</v>
      </c>
      <c r="H9" s="37">
        <v>43638</v>
      </c>
      <c r="I9" s="25" t="s">
        <v>199</v>
      </c>
      <c r="J9" s="25">
        <v>0</v>
      </c>
      <c r="K9" s="25" t="s">
        <v>200</v>
      </c>
      <c r="L9" s="21">
        <v>84</v>
      </c>
      <c r="M9" s="21">
        <v>1</v>
      </c>
      <c r="N9" s="21">
        <v>2</v>
      </c>
    </row>
    <row r="10" spans="1:16" s="16" customFormat="1" ht="45">
      <c r="A10" s="21" t="s">
        <v>177</v>
      </c>
      <c r="B10" s="21" t="s">
        <v>21</v>
      </c>
      <c r="C10" s="21" t="s">
        <v>42</v>
      </c>
      <c r="D10" s="25" t="s">
        <v>201</v>
      </c>
      <c r="E10" s="23">
        <v>48</v>
      </c>
      <c r="F10" s="21">
        <v>0.72106875507711998</v>
      </c>
      <c r="G10" s="17">
        <v>1</v>
      </c>
      <c r="H10" s="37">
        <v>43634</v>
      </c>
      <c r="I10" s="25" t="s">
        <v>202</v>
      </c>
      <c r="J10" s="25">
        <v>0</v>
      </c>
      <c r="K10" s="25" t="s">
        <v>203</v>
      </c>
      <c r="L10" s="21">
        <v>54</v>
      </c>
      <c r="M10" s="21">
        <v>1</v>
      </c>
      <c r="N10" s="21">
        <v>7</v>
      </c>
    </row>
    <row r="11" spans="1:16" s="16" customFormat="1" ht="75">
      <c r="A11" s="21" t="s">
        <v>177</v>
      </c>
      <c r="B11" s="21" t="s">
        <v>21</v>
      </c>
      <c r="C11" s="21" t="s">
        <v>42</v>
      </c>
      <c r="D11" s="25" t="s">
        <v>204</v>
      </c>
      <c r="E11" s="23">
        <v>69</v>
      </c>
      <c r="F11" s="21">
        <v>8.0536680808329696E-4</v>
      </c>
      <c r="G11" s="17">
        <v>1</v>
      </c>
      <c r="H11" s="37">
        <v>43633</v>
      </c>
      <c r="I11" s="25" t="s">
        <v>205</v>
      </c>
      <c r="J11" s="25">
        <v>1</v>
      </c>
      <c r="K11" s="25" t="s">
        <v>206</v>
      </c>
      <c r="L11" s="21">
        <v>104</v>
      </c>
      <c r="M11" s="21">
        <v>1</v>
      </c>
      <c r="N11" s="21">
        <v>4</v>
      </c>
    </row>
    <row r="12" spans="1:16" s="16" customFormat="1" ht="60">
      <c r="A12" s="21" t="s">
        <v>177</v>
      </c>
      <c r="B12" s="21" t="s">
        <v>21</v>
      </c>
      <c r="C12" s="21" t="s">
        <v>42</v>
      </c>
      <c r="D12" s="17" t="s">
        <v>207</v>
      </c>
      <c r="E12" s="23">
        <v>105</v>
      </c>
      <c r="F12" s="21">
        <v>7.4883579233819804E-3</v>
      </c>
      <c r="G12" s="17">
        <v>1</v>
      </c>
      <c r="H12" s="37">
        <v>43628</v>
      </c>
      <c r="I12" s="25" t="s">
        <v>208</v>
      </c>
      <c r="J12" s="25">
        <v>0</v>
      </c>
      <c r="K12" s="25" t="s">
        <v>209</v>
      </c>
      <c r="L12" s="21">
        <v>66</v>
      </c>
      <c r="M12" s="21">
        <v>2</v>
      </c>
      <c r="N12" s="21">
        <v>2</v>
      </c>
    </row>
    <row r="13" spans="1:16" s="16" customFormat="1" ht="120">
      <c r="A13" s="21" t="s">
        <v>177</v>
      </c>
      <c r="B13" s="21" t="s">
        <v>21</v>
      </c>
      <c r="C13" s="21" t="s">
        <v>183</v>
      </c>
      <c r="D13" s="25" t="s">
        <v>210</v>
      </c>
      <c r="E13" s="23">
        <v>63</v>
      </c>
      <c r="F13" s="21">
        <v>0.13818979266615</v>
      </c>
      <c r="G13" s="17">
        <v>0</v>
      </c>
      <c r="H13" s="43">
        <v>43583</v>
      </c>
      <c r="I13" s="25" t="s">
        <v>211</v>
      </c>
      <c r="J13" s="25">
        <v>0</v>
      </c>
      <c r="K13" s="25" t="s">
        <v>212</v>
      </c>
      <c r="L13" s="21">
        <v>169</v>
      </c>
      <c r="M13" s="21">
        <v>1</v>
      </c>
      <c r="N13" s="21">
        <v>1</v>
      </c>
    </row>
    <row r="14" spans="1:16" s="16" customFormat="1" ht="75">
      <c r="A14" s="21" t="s">
        <v>177</v>
      </c>
      <c r="B14" s="21" t="s">
        <v>21</v>
      </c>
      <c r="C14" s="21" t="s">
        <v>17</v>
      </c>
      <c r="D14" s="25" t="s">
        <v>213</v>
      </c>
      <c r="E14" s="23">
        <v>25</v>
      </c>
      <c r="F14" s="21">
        <v>8.8328944933713198E-5</v>
      </c>
      <c r="G14" s="17">
        <v>1</v>
      </c>
      <c r="H14" s="37">
        <v>43456</v>
      </c>
      <c r="I14" s="17" t="s">
        <v>214</v>
      </c>
      <c r="J14" s="17">
        <v>1</v>
      </c>
      <c r="K14" s="25" t="s">
        <v>215</v>
      </c>
      <c r="L14" s="21">
        <v>92</v>
      </c>
      <c r="M14" s="21">
        <v>1</v>
      </c>
      <c r="N14" s="21">
        <v>2</v>
      </c>
    </row>
    <row r="15" spans="1:16" s="16" customFormat="1" ht="30">
      <c r="A15" s="21" t="s">
        <v>177</v>
      </c>
      <c r="B15" s="21" t="s">
        <v>21</v>
      </c>
      <c r="C15" s="21" t="s">
        <v>42</v>
      </c>
      <c r="D15" s="25" t="s">
        <v>216</v>
      </c>
      <c r="E15" s="23">
        <v>46</v>
      </c>
      <c r="F15" s="21">
        <v>1.3286776468455001E-2</v>
      </c>
      <c r="G15" s="17">
        <v>1</v>
      </c>
      <c r="H15" s="37">
        <v>43447</v>
      </c>
      <c r="I15" s="17" t="s">
        <v>217</v>
      </c>
      <c r="J15" s="17">
        <v>1</v>
      </c>
      <c r="K15" s="25" t="s">
        <v>218</v>
      </c>
      <c r="L15" s="21">
        <v>43</v>
      </c>
      <c r="M15" s="21">
        <v>3</v>
      </c>
      <c r="N15" s="21">
        <v>8</v>
      </c>
    </row>
    <row r="16" spans="1:16" s="16" customFormat="1" ht="90">
      <c r="A16" s="21" t="s">
        <v>177</v>
      </c>
      <c r="B16" s="21" t="s">
        <v>25</v>
      </c>
      <c r="C16" s="21" t="s">
        <v>17</v>
      </c>
      <c r="D16" s="17" t="s">
        <v>219</v>
      </c>
      <c r="E16" s="23">
        <v>91</v>
      </c>
      <c r="F16" s="21">
        <v>5.64212721235978E-2</v>
      </c>
      <c r="G16" s="17">
        <v>1</v>
      </c>
      <c r="H16" s="37">
        <v>43353</v>
      </c>
      <c r="I16" s="25" t="s">
        <v>220</v>
      </c>
      <c r="J16" s="25">
        <v>0</v>
      </c>
      <c r="K16" s="25" t="s">
        <v>221</v>
      </c>
      <c r="L16" s="21">
        <v>129</v>
      </c>
      <c r="M16" s="21">
        <v>1</v>
      </c>
      <c r="N16" s="21">
        <v>0</v>
      </c>
    </row>
    <row r="17" spans="1:14" s="16" customFormat="1" ht="165">
      <c r="A17" s="21" t="s">
        <v>177</v>
      </c>
      <c r="B17" s="21" t="s">
        <v>25</v>
      </c>
      <c r="C17" s="21" t="s">
        <v>17</v>
      </c>
      <c r="D17" s="25" t="s">
        <v>222</v>
      </c>
      <c r="E17" s="23">
        <v>263</v>
      </c>
      <c r="F17" s="21">
        <v>6.8585505574869601E-7</v>
      </c>
      <c r="G17" s="17">
        <v>1</v>
      </c>
      <c r="H17" s="37">
        <v>43331</v>
      </c>
      <c r="I17" s="25" t="s">
        <v>223</v>
      </c>
      <c r="J17" s="25">
        <v>0</v>
      </c>
      <c r="K17" s="25" t="s">
        <v>224</v>
      </c>
      <c r="L17" s="21">
        <v>238</v>
      </c>
      <c r="M17" s="21">
        <v>2</v>
      </c>
      <c r="N17" s="21">
        <v>3</v>
      </c>
    </row>
    <row r="18" spans="1:14" s="16" customFormat="1" ht="60">
      <c r="A18" s="21" t="s">
        <v>177</v>
      </c>
      <c r="B18" s="21" t="s">
        <v>21</v>
      </c>
      <c r="C18" s="21" t="s">
        <v>17</v>
      </c>
      <c r="D18" s="25" t="s">
        <v>225</v>
      </c>
      <c r="E18" s="23">
        <v>87</v>
      </c>
      <c r="F18" s="21">
        <v>5.9922876258611301E-4</v>
      </c>
      <c r="G18" s="17">
        <v>0</v>
      </c>
      <c r="H18" s="37">
        <v>43317</v>
      </c>
      <c r="I18" s="25" t="s">
        <v>226</v>
      </c>
      <c r="J18" s="25">
        <v>1</v>
      </c>
      <c r="K18" s="25" t="s">
        <v>227</v>
      </c>
      <c r="L18" s="21">
        <v>68</v>
      </c>
      <c r="M18" s="21">
        <v>1</v>
      </c>
      <c r="N18" s="21">
        <v>2</v>
      </c>
    </row>
    <row r="19" spans="1:14" s="16" customFormat="1" ht="60">
      <c r="A19" s="21" t="s">
        <v>177</v>
      </c>
      <c r="B19" s="21" t="s">
        <v>21</v>
      </c>
      <c r="C19" s="21" t="s">
        <v>42</v>
      </c>
      <c r="D19" s="44" t="s">
        <v>228</v>
      </c>
      <c r="E19" s="23">
        <v>119</v>
      </c>
      <c r="F19" s="21">
        <v>1.14352971536391E-13</v>
      </c>
      <c r="G19" s="17">
        <v>1</v>
      </c>
      <c r="H19" s="37">
        <v>43317</v>
      </c>
      <c r="I19" s="25" t="s">
        <v>229</v>
      </c>
      <c r="J19" s="25">
        <v>0</v>
      </c>
      <c r="K19" s="25" t="s">
        <v>230</v>
      </c>
      <c r="L19" s="21">
        <v>51</v>
      </c>
      <c r="M19" s="46">
        <v>1</v>
      </c>
      <c r="N19" s="46">
        <v>4</v>
      </c>
    </row>
    <row r="20" spans="1:14" s="16" customFormat="1" ht="60">
      <c r="A20" s="21" t="s">
        <v>177</v>
      </c>
      <c r="B20" s="21" t="s">
        <v>21</v>
      </c>
      <c r="C20" s="21" t="s">
        <v>42</v>
      </c>
      <c r="D20" s="25" t="s">
        <v>231</v>
      </c>
      <c r="E20" s="23">
        <v>51</v>
      </c>
      <c r="F20" s="21">
        <v>1.75036334573964E-3</v>
      </c>
      <c r="G20" s="17">
        <v>1</v>
      </c>
      <c r="H20" s="37">
        <v>43315</v>
      </c>
      <c r="I20" s="25" t="s">
        <v>232</v>
      </c>
      <c r="J20" s="25">
        <v>0</v>
      </c>
      <c r="K20" s="25" t="s">
        <v>233</v>
      </c>
      <c r="L20" s="21">
        <v>87</v>
      </c>
      <c r="M20" s="21">
        <v>1</v>
      </c>
      <c r="N20" s="21">
        <v>4</v>
      </c>
    </row>
    <row r="21" spans="1:14" s="16" customFormat="1" ht="60">
      <c r="A21" s="21" t="s">
        <v>177</v>
      </c>
      <c r="B21" s="21" t="s">
        <v>21</v>
      </c>
      <c r="C21" s="21" t="s">
        <v>42</v>
      </c>
      <c r="D21" s="25" t="s">
        <v>234</v>
      </c>
      <c r="E21" s="23">
        <v>47</v>
      </c>
      <c r="F21" s="21">
        <v>3.3549497549858502E-3</v>
      </c>
      <c r="G21" s="17">
        <v>1</v>
      </c>
      <c r="H21" s="39">
        <v>43304</v>
      </c>
      <c r="I21" s="25" t="s">
        <v>235</v>
      </c>
      <c r="J21" s="25">
        <v>0</v>
      </c>
      <c r="K21" s="25" t="s">
        <v>236</v>
      </c>
      <c r="L21" s="21">
        <v>78</v>
      </c>
      <c r="M21" s="21">
        <v>1</v>
      </c>
      <c r="N21" s="21">
        <v>3</v>
      </c>
    </row>
    <row r="22" spans="1:14" s="16" customFormat="1" ht="75">
      <c r="A22" s="21" t="s">
        <v>177</v>
      </c>
      <c r="B22" s="21" t="s">
        <v>21</v>
      </c>
      <c r="C22" s="21" t="s">
        <v>42</v>
      </c>
      <c r="D22" s="25" t="s">
        <v>237</v>
      </c>
      <c r="E22" s="23">
        <v>118</v>
      </c>
      <c r="F22" s="21">
        <v>1.9137331712326701E-5</v>
      </c>
      <c r="G22" s="17">
        <v>1</v>
      </c>
      <c r="H22" s="39">
        <v>43279</v>
      </c>
      <c r="I22" s="25" t="s">
        <v>238</v>
      </c>
      <c r="J22" s="25">
        <v>0</v>
      </c>
      <c r="K22" s="25" t="s">
        <v>239</v>
      </c>
      <c r="L22" s="21">
        <v>94</v>
      </c>
      <c r="M22" s="21">
        <v>1</v>
      </c>
      <c r="N22" s="21">
        <v>4</v>
      </c>
    </row>
    <row r="23" spans="1:14" s="16" customFormat="1" ht="75">
      <c r="A23" s="21" t="s">
        <v>177</v>
      </c>
      <c r="B23" s="21" t="s">
        <v>21</v>
      </c>
      <c r="C23" s="21" t="s">
        <v>42</v>
      </c>
      <c r="D23" s="25" t="s">
        <v>240</v>
      </c>
      <c r="E23" s="23">
        <v>96</v>
      </c>
      <c r="F23" s="21">
        <v>5.1680771218087798E-8</v>
      </c>
      <c r="G23" s="17">
        <v>1</v>
      </c>
      <c r="H23" s="37">
        <v>43277</v>
      </c>
      <c r="I23" s="25" t="s">
        <v>241</v>
      </c>
      <c r="J23" s="25">
        <v>0</v>
      </c>
      <c r="K23" s="25" t="s">
        <v>242</v>
      </c>
      <c r="L23" s="21">
        <v>60</v>
      </c>
      <c r="M23" s="21">
        <v>1</v>
      </c>
      <c r="N23" s="21">
        <v>2</v>
      </c>
    </row>
    <row r="24" spans="1:14" s="16" customFormat="1" ht="60">
      <c r="A24" s="21" t="s">
        <v>177</v>
      </c>
      <c r="B24" s="21" t="s">
        <v>21</v>
      </c>
      <c r="C24" s="21" t="s">
        <v>42</v>
      </c>
      <c r="D24" s="44" t="s">
        <v>243</v>
      </c>
      <c r="E24" s="23">
        <v>46</v>
      </c>
      <c r="F24" s="21">
        <v>4.6539627453490203E-5</v>
      </c>
      <c r="G24" s="17">
        <v>1</v>
      </c>
      <c r="H24" s="37">
        <v>43251</v>
      </c>
      <c r="I24" s="25" t="s">
        <v>244</v>
      </c>
      <c r="J24" s="25">
        <v>0</v>
      </c>
      <c r="K24" s="25" t="s">
        <v>245</v>
      </c>
      <c r="L24" s="21">
        <v>70</v>
      </c>
      <c r="M24" s="46">
        <v>1</v>
      </c>
      <c r="N24" s="46">
        <v>4</v>
      </c>
    </row>
    <row r="25" spans="1:14" s="16" customFormat="1" ht="45">
      <c r="A25" s="21" t="s">
        <v>177</v>
      </c>
      <c r="B25" s="21" t="s">
        <v>21</v>
      </c>
      <c r="C25" s="21" t="s">
        <v>42</v>
      </c>
      <c r="D25" s="25" t="s">
        <v>246</v>
      </c>
      <c r="E25" s="23">
        <v>87</v>
      </c>
      <c r="F25" s="21">
        <v>0.98022319083782405</v>
      </c>
      <c r="G25" s="17">
        <v>1</v>
      </c>
      <c r="H25" s="37">
        <v>43246</v>
      </c>
      <c r="I25" s="25" t="s">
        <v>247</v>
      </c>
      <c r="J25" s="25">
        <v>1</v>
      </c>
      <c r="K25" s="25" t="s">
        <v>248</v>
      </c>
      <c r="L25" s="21">
        <v>42</v>
      </c>
      <c r="M25" s="21">
        <v>2</v>
      </c>
      <c r="N25" s="21">
        <v>4</v>
      </c>
    </row>
    <row r="26" spans="1:14" s="16" customFormat="1" ht="90">
      <c r="A26" s="21" t="s">
        <v>177</v>
      </c>
      <c r="B26" s="21" t="s">
        <v>21</v>
      </c>
      <c r="C26" s="21" t="s">
        <v>42</v>
      </c>
      <c r="D26" s="25" t="s">
        <v>249</v>
      </c>
      <c r="E26" s="23">
        <v>64</v>
      </c>
      <c r="F26" s="21">
        <v>3.9634292299156798E-2</v>
      </c>
      <c r="G26" s="17">
        <v>1</v>
      </c>
      <c r="H26" s="37">
        <v>43242</v>
      </c>
      <c r="I26" s="25" t="s">
        <v>250</v>
      </c>
      <c r="J26" s="25">
        <v>0</v>
      </c>
      <c r="K26" s="25" t="s">
        <v>251</v>
      </c>
      <c r="L26" s="21">
        <v>125</v>
      </c>
      <c r="M26" s="21">
        <v>2</v>
      </c>
      <c r="N26" s="21">
        <v>6</v>
      </c>
    </row>
    <row r="27" spans="1:14" s="16" customFormat="1" ht="165">
      <c r="A27" s="21" t="s">
        <v>177</v>
      </c>
      <c r="B27" s="21" t="s">
        <v>21</v>
      </c>
      <c r="C27" s="21" t="s">
        <v>42</v>
      </c>
      <c r="D27" s="17" t="s">
        <v>252</v>
      </c>
      <c r="E27" s="23">
        <v>70</v>
      </c>
      <c r="F27" s="21">
        <v>4.0569105528298596E-6</v>
      </c>
      <c r="G27" s="17">
        <v>1</v>
      </c>
      <c r="H27" s="37">
        <v>43236</v>
      </c>
      <c r="I27" s="25" t="s">
        <v>253</v>
      </c>
      <c r="J27" s="25">
        <v>0</v>
      </c>
      <c r="K27" s="25" t="s">
        <v>254</v>
      </c>
      <c r="L27" s="21">
        <v>248</v>
      </c>
      <c r="M27" s="21">
        <v>1</v>
      </c>
      <c r="N27" s="21">
        <v>1</v>
      </c>
    </row>
    <row r="28" spans="1:14" s="16" customFormat="1" ht="90">
      <c r="A28" s="21" t="s">
        <v>177</v>
      </c>
      <c r="B28" s="21" t="s">
        <v>25</v>
      </c>
      <c r="C28" s="21" t="s">
        <v>17</v>
      </c>
      <c r="D28" s="25" t="s">
        <v>255</v>
      </c>
      <c r="E28" s="23">
        <v>121</v>
      </c>
      <c r="F28" s="21">
        <v>6.99389398457262E-4</v>
      </c>
      <c r="G28" s="17">
        <v>1</v>
      </c>
      <c r="H28" s="37">
        <v>43229</v>
      </c>
      <c r="I28" s="25" t="s">
        <v>256</v>
      </c>
      <c r="J28" s="25">
        <v>1</v>
      </c>
      <c r="K28" s="25" t="s">
        <v>257</v>
      </c>
      <c r="L28" s="21">
        <v>132</v>
      </c>
      <c r="M28" s="21">
        <v>2</v>
      </c>
      <c r="N28" s="21">
        <v>1</v>
      </c>
    </row>
    <row r="29" spans="1:14" s="16" customFormat="1" ht="75">
      <c r="A29" s="21" t="s">
        <v>177</v>
      </c>
      <c r="B29" s="21" t="s">
        <v>21</v>
      </c>
      <c r="C29" s="21" t="s">
        <v>42</v>
      </c>
      <c r="D29" s="17" t="s">
        <v>258</v>
      </c>
      <c r="E29" s="23">
        <v>109</v>
      </c>
      <c r="F29" s="21">
        <v>1.6946078797985801E-6</v>
      </c>
      <c r="G29" s="17">
        <v>1</v>
      </c>
      <c r="H29" s="37">
        <v>43225</v>
      </c>
      <c r="I29" s="25" t="s">
        <v>259</v>
      </c>
      <c r="J29" s="25">
        <v>1</v>
      </c>
      <c r="K29" s="25" t="s">
        <v>260</v>
      </c>
      <c r="L29" s="21">
        <v>92</v>
      </c>
      <c r="M29" s="21">
        <v>2</v>
      </c>
      <c r="N29" s="21">
        <v>3</v>
      </c>
    </row>
    <row r="30" spans="1:14" s="16" customFormat="1" ht="75">
      <c r="A30" s="21" t="s">
        <v>177</v>
      </c>
      <c r="B30" s="21" t="s">
        <v>21</v>
      </c>
      <c r="C30" s="21" t="s">
        <v>42</v>
      </c>
      <c r="D30" s="25" t="s">
        <v>240</v>
      </c>
      <c r="E30" s="23">
        <v>116</v>
      </c>
      <c r="F30" s="21">
        <v>1.26787846888021E-9</v>
      </c>
      <c r="G30" s="17">
        <v>1</v>
      </c>
      <c r="H30" s="37">
        <v>43222</v>
      </c>
      <c r="I30" s="25" t="s">
        <v>261</v>
      </c>
      <c r="J30" s="25">
        <v>0</v>
      </c>
      <c r="K30" s="25" t="s">
        <v>262</v>
      </c>
      <c r="L30" s="21">
        <v>67</v>
      </c>
      <c r="M30" s="21">
        <v>2</v>
      </c>
      <c r="N30" s="21">
        <v>5</v>
      </c>
    </row>
    <row r="31" spans="1:14" s="16" customFormat="1" ht="75">
      <c r="A31" s="21" t="s">
        <v>177</v>
      </c>
      <c r="B31" s="21" t="s">
        <v>25</v>
      </c>
      <c r="C31" s="21" t="s">
        <v>17</v>
      </c>
      <c r="D31" s="25" t="s">
        <v>263</v>
      </c>
      <c r="E31" s="23">
        <v>49</v>
      </c>
      <c r="F31" s="21">
        <v>4.76268501057866E-2</v>
      </c>
      <c r="G31" s="17">
        <v>1</v>
      </c>
      <c r="H31" s="37">
        <v>43220</v>
      </c>
      <c r="I31" s="25" t="s">
        <v>264</v>
      </c>
      <c r="J31" s="25">
        <v>1</v>
      </c>
      <c r="K31" s="25" t="s">
        <v>265</v>
      </c>
      <c r="L31" s="21">
        <v>98</v>
      </c>
      <c r="M31" s="21">
        <v>3</v>
      </c>
      <c r="N31" s="21">
        <v>3</v>
      </c>
    </row>
    <row r="32" spans="1:14" s="16" customFormat="1" ht="90">
      <c r="A32" s="21" t="s">
        <v>177</v>
      </c>
      <c r="B32" s="21" t="s">
        <v>21</v>
      </c>
      <c r="C32" s="21" t="s">
        <v>42</v>
      </c>
      <c r="D32" s="25" t="s">
        <v>140</v>
      </c>
      <c r="E32" s="23">
        <v>57</v>
      </c>
      <c r="F32" s="21">
        <v>6.5870618304142404E-4</v>
      </c>
      <c r="G32" s="17">
        <v>1</v>
      </c>
      <c r="H32" s="37">
        <v>43220</v>
      </c>
      <c r="I32" s="25" t="s">
        <v>266</v>
      </c>
      <c r="J32" s="25">
        <v>0</v>
      </c>
      <c r="K32" s="25" t="s">
        <v>267</v>
      </c>
      <c r="L32" s="21">
        <v>114</v>
      </c>
      <c r="M32" s="21">
        <v>1</v>
      </c>
      <c r="N32" s="21">
        <v>3</v>
      </c>
    </row>
    <row r="33" spans="1:14" s="16" customFormat="1" ht="105">
      <c r="A33" s="21" t="s">
        <v>177</v>
      </c>
      <c r="B33" s="21" t="s">
        <v>21</v>
      </c>
      <c r="C33" s="21" t="s">
        <v>17</v>
      </c>
      <c r="D33" s="25" t="s">
        <v>268</v>
      </c>
      <c r="E33" s="23">
        <v>175</v>
      </c>
      <c r="F33" s="21">
        <v>0.98101752350901805</v>
      </c>
      <c r="G33" s="17">
        <v>1</v>
      </c>
      <c r="H33" s="45">
        <v>43202</v>
      </c>
      <c r="I33" s="25" t="s">
        <v>269</v>
      </c>
      <c r="J33" s="25">
        <v>1</v>
      </c>
      <c r="K33" s="25" t="s">
        <v>270</v>
      </c>
      <c r="L33" s="21">
        <v>103</v>
      </c>
      <c r="M33" s="21">
        <v>2</v>
      </c>
      <c r="N33" s="21">
        <v>14</v>
      </c>
    </row>
    <row r="34" spans="1:14" s="16" customFormat="1" ht="75">
      <c r="A34" s="21" t="s">
        <v>177</v>
      </c>
      <c r="B34" s="21" t="s">
        <v>21</v>
      </c>
      <c r="C34" s="21" t="s">
        <v>17</v>
      </c>
      <c r="D34" s="25" t="s">
        <v>271</v>
      </c>
      <c r="E34" s="23">
        <v>122</v>
      </c>
      <c r="F34" s="21">
        <v>0.188904627290338</v>
      </c>
      <c r="G34" s="17">
        <v>1</v>
      </c>
      <c r="H34" s="37">
        <v>43201</v>
      </c>
      <c r="I34" s="25" t="s">
        <v>272</v>
      </c>
      <c r="J34" s="25">
        <v>1</v>
      </c>
      <c r="K34" s="25" t="s">
        <v>273</v>
      </c>
      <c r="L34" s="21">
        <v>55</v>
      </c>
      <c r="M34" s="21">
        <v>2</v>
      </c>
      <c r="N34" s="21">
        <v>5</v>
      </c>
    </row>
    <row r="35" spans="1:14" s="16" customFormat="1" ht="105">
      <c r="A35" s="21" t="s">
        <v>177</v>
      </c>
      <c r="B35" s="21" t="s">
        <v>21</v>
      </c>
      <c r="C35" s="21" t="s">
        <v>42</v>
      </c>
      <c r="D35" s="25" t="s">
        <v>160</v>
      </c>
      <c r="E35" s="23">
        <v>65</v>
      </c>
      <c r="F35" s="21">
        <v>5.5782840552298702E-6</v>
      </c>
      <c r="G35" s="17">
        <v>1</v>
      </c>
      <c r="H35" s="37">
        <v>43193</v>
      </c>
      <c r="I35" s="25" t="s">
        <v>274</v>
      </c>
      <c r="J35" s="25">
        <v>0</v>
      </c>
      <c r="K35" s="25" t="s">
        <v>275</v>
      </c>
      <c r="L35" s="21">
        <v>159</v>
      </c>
      <c r="M35" s="21">
        <v>2</v>
      </c>
      <c r="N35" s="21">
        <v>5</v>
      </c>
    </row>
    <row r="36" spans="1:14" s="16" customFormat="1" ht="105">
      <c r="A36" s="21" t="s">
        <v>177</v>
      </c>
      <c r="B36" s="21" t="s">
        <v>21</v>
      </c>
      <c r="C36" s="21" t="s">
        <v>42</v>
      </c>
      <c r="D36" s="25" t="s">
        <v>119</v>
      </c>
      <c r="E36" s="23">
        <v>98</v>
      </c>
      <c r="F36" s="21">
        <v>4.4428421083209102E-6</v>
      </c>
      <c r="G36" s="17">
        <v>1</v>
      </c>
      <c r="H36" s="37">
        <v>43186</v>
      </c>
      <c r="I36" s="25" t="s">
        <v>276</v>
      </c>
      <c r="J36" s="25">
        <v>0</v>
      </c>
      <c r="K36" s="25" t="s">
        <v>277</v>
      </c>
      <c r="L36" s="21">
        <v>155</v>
      </c>
      <c r="M36" s="21">
        <v>2</v>
      </c>
      <c r="N36" s="21">
        <v>4</v>
      </c>
    </row>
    <row r="37" spans="1:14" s="16" customFormat="1" ht="75">
      <c r="A37" s="21" t="s">
        <v>177</v>
      </c>
      <c r="B37" s="21" t="s">
        <v>21</v>
      </c>
      <c r="C37" s="21" t="s">
        <v>42</v>
      </c>
      <c r="D37" s="25" t="s">
        <v>119</v>
      </c>
      <c r="E37" s="23">
        <v>45</v>
      </c>
      <c r="F37" s="21">
        <v>3.6690936512048201E-3</v>
      </c>
      <c r="G37" s="17">
        <v>1</v>
      </c>
      <c r="H37" s="37">
        <v>43186</v>
      </c>
      <c r="I37" s="25" t="s">
        <v>278</v>
      </c>
      <c r="J37" s="25">
        <v>0</v>
      </c>
      <c r="K37" s="25" t="s">
        <v>279</v>
      </c>
      <c r="L37" s="21">
        <v>91</v>
      </c>
      <c r="M37" s="21">
        <v>2</v>
      </c>
      <c r="N37" s="21">
        <v>2</v>
      </c>
    </row>
    <row r="38" spans="1:14" s="16" customFormat="1" ht="105">
      <c r="A38" s="21" t="s">
        <v>177</v>
      </c>
      <c r="B38" s="21" t="s">
        <v>21</v>
      </c>
      <c r="C38" s="21" t="s">
        <v>17</v>
      </c>
      <c r="D38" s="25" t="s">
        <v>280</v>
      </c>
      <c r="E38" s="23">
        <v>126</v>
      </c>
      <c r="F38" s="21">
        <v>5.6574321521130099E-4</v>
      </c>
      <c r="G38" s="17">
        <v>0</v>
      </c>
      <c r="H38" s="37">
        <v>43186</v>
      </c>
      <c r="I38" s="25" t="s">
        <v>281</v>
      </c>
      <c r="J38" s="25">
        <v>0</v>
      </c>
      <c r="K38" s="47" t="s">
        <v>282</v>
      </c>
      <c r="L38" s="21">
        <v>153</v>
      </c>
      <c r="M38" s="21">
        <v>2</v>
      </c>
      <c r="N38" s="21">
        <v>2</v>
      </c>
    </row>
    <row r="39" spans="1:14" s="16" customFormat="1" ht="105">
      <c r="A39" s="21" t="s">
        <v>177</v>
      </c>
      <c r="B39" s="21" t="s">
        <v>21</v>
      </c>
      <c r="C39" s="21" t="s">
        <v>42</v>
      </c>
      <c r="D39" s="25" t="s">
        <v>243</v>
      </c>
      <c r="E39" s="23">
        <v>157</v>
      </c>
      <c r="F39" s="21">
        <v>1.9706005716102498E-9</v>
      </c>
      <c r="G39" s="17">
        <v>1</v>
      </c>
      <c r="H39" s="37">
        <v>43183</v>
      </c>
      <c r="I39" s="25" t="s">
        <v>283</v>
      </c>
      <c r="J39" s="25">
        <v>0</v>
      </c>
      <c r="K39" s="17" t="s">
        <v>283</v>
      </c>
      <c r="L39" s="21">
        <v>157</v>
      </c>
      <c r="M39" s="21">
        <v>2</v>
      </c>
      <c r="N39" s="21">
        <v>5</v>
      </c>
    </row>
    <row r="40" spans="1:14" s="16" customFormat="1" ht="135">
      <c r="A40" s="21" t="s">
        <v>177</v>
      </c>
      <c r="B40" s="21" t="s">
        <v>21</v>
      </c>
      <c r="C40" s="21" t="s">
        <v>17</v>
      </c>
      <c r="D40" s="25" t="s">
        <v>284</v>
      </c>
      <c r="E40" s="23">
        <v>254</v>
      </c>
      <c r="F40" s="21">
        <v>1.03478559054793E-10</v>
      </c>
      <c r="G40" s="17">
        <v>1</v>
      </c>
      <c r="H40" s="37">
        <v>43181</v>
      </c>
      <c r="I40" s="25" t="s">
        <v>285</v>
      </c>
      <c r="J40" s="25">
        <v>1</v>
      </c>
      <c r="K40" s="25" t="s">
        <v>286</v>
      </c>
      <c r="L40" s="21">
        <v>26</v>
      </c>
      <c r="M40" s="21">
        <v>1</v>
      </c>
      <c r="N40" s="21">
        <v>13</v>
      </c>
    </row>
    <row r="41" spans="1:14" s="16" customFormat="1" ht="60">
      <c r="A41" s="21" t="s">
        <v>177</v>
      </c>
      <c r="B41" s="21" t="s">
        <v>21</v>
      </c>
      <c r="C41" s="21" t="s">
        <v>17</v>
      </c>
      <c r="D41" s="25" t="s">
        <v>287</v>
      </c>
      <c r="E41" s="23">
        <v>108</v>
      </c>
      <c r="F41" s="21">
        <v>0.48677289961811299</v>
      </c>
      <c r="G41" s="17">
        <v>0</v>
      </c>
      <c r="H41" s="37">
        <v>43179</v>
      </c>
      <c r="I41" s="25" t="s">
        <v>288</v>
      </c>
      <c r="J41" s="25">
        <v>1</v>
      </c>
      <c r="K41" s="25" t="s">
        <v>289</v>
      </c>
      <c r="L41" s="21">
        <v>78</v>
      </c>
      <c r="M41" s="21">
        <v>2</v>
      </c>
      <c r="N41" s="21">
        <v>3</v>
      </c>
    </row>
    <row r="42" spans="1:14" s="16" customFormat="1" ht="105">
      <c r="A42" s="21" t="s">
        <v>177</v>
      </c>
      <c r="B42" s="21" t="s">
        <v>21</v>
      </c>
      <c r="C42" s="21" t="s">
        <v>17</v>
      </c>
      <c r="D42" s="25" t="s">
        <v>290</v>
      </c>
      <c r="E42" s="23">
        <v>189</v>
      </c>
      <c r="F42" s="21">
        <v>0.55565248685721302</v>
      </c>
      <c r="G42" s="17">
        <v>1</v>
      </c>
      <c r="H42" s="37">
        <v>43166</v>
      </c>
      <c r="I42" s="25" t="s">
        <v>291</v>
      </c>
      <c r="J42" s="25">
        <v>0</v>
      </c>
      <c r="K42" s="25" t="s">
        <v>292</v>
      </c>
      <c r="L42" s="21">
        <v>141</v>
      </c>
      <c r="M42" s="21">
        <v>2</v>
      </c>
      <c r="N42" s="21">
        <v>6</v>
      </c>
    </row>
    <row r="43" spans="1:14" s="16" customFormat="1" ht="45">
      <c r="A43" s="21" t="s">
        <v>177</v>
      </c>
      <c r="B43" s="21" t="s">
        <v>21</v>
      </c>
      <c r="C43" s="21" t="s">
        <v>42</v>
      </c>
      <c r="D43" s="25" t="s">
        <v>140</v>
      </c>
      <c r="E43" s="23">
        <v>53</v>
      </c>
      <c r="F43" s="21">
        <v>5.6882206869999098E-2</v>
      </c>
      <c r="G43" s="17">
        <v>0</v>
      </c>
      <c r="H43" s="37">
        <v>43125</v>
      </c>
      <c r="I43" s="25" t="s">
        <v>293</v>
      </c>
      <c r="J43" s="25">
        <v>0</v>
      </c>
      <c r="K43" s="25" t="s">
        <v>294</v>
      </c>
      <c r="L43" s="21">
        <v>54</v>
      </c>
      <c r="M43" s="21">
        <v>1</v>
      </c>
      <c r="N43" s="21">
        <v>5</v>
      </c>
    </row>
    <row r="44" spans="1:14" s="16" customFormat="1" ht="90">
      <c r="A44" s="21" t="s">
        <v>177</v>
      </c>
      <c r="B44" s="21" t="s">
        <v>21</v>
      </c>
      <c r="C44" s="21" t="s">
        <v>42</v>
      </c>
      <c r="D44" s="25" t="s">
        <v>295</v>
      </c>
      <c r="E44" s="23">
        <v>91</v>
      </c>
      <c r="F44" s="21">
        <v>8.1805786450074303E-3</v>
      </c>
      <c r="G44" s="17">
        <v>0</v>
      </c>
      <c r="H44" s="37">
        <v>43119</v>
      </c>
      <c r="I44" s="25" t="s">
        <v>296</v>
      </c>
      <c r="J44" s="25">
        <v>0</v>
      </c>
      <c r="K44" s="25" t="s">
        <v>297</v>
      </c>
      <c r="L44" s="21">
        <v>134</v>
      </c>
      <c r="M44" s="21">
        <v>1</v>
      </c>
      <c r="N44" s="21">
        <v>5</v>
      </c>
    </row>
    <row r="45" spans="1:14" s="16" customFormat="1" ht="105">
      <c r="A45" s="21" t="s">
        <v>177</v>
      </c>
      <c r="B45" s="21" t="s">
        <v>21</v>
      </c>
      <c r="C45" s="21" t="s">
        <v>42</v>
      </c>
      <c r="D45" s="17" t="s">
        <v>295</v>
      </c>
      <c r="E45" s="23">
        <v>67</v>
      </c>
      <c r="F45" s="21">
        <v>6.5349065237030297E-5</v>
      </c>
      <c r="G45" s="17">
        <v>1</v>
      </c>
      <c r="H45" s="37">
        <v>43096</v>
      </c>
      <c r="I45" s="25" t="s">
        <v>298</v>
      </c>
      <c r="J45" s="25">
        <v>0</v>
      </c>
      <c r="K45" s="25" t="s">
        <v>299</v>
      </c>
      <c r="L45" s="21">
        <v>160</v>
      </c>
      <c r="M45" s="21">
        <v>1</v>
      </c>
      <c r="N45" s="21">
        <v>2</v>
      </c>
    </row>
    <row r="46" spans="1:14" s="16" customFormat="1" ht="75">
      <c r="A46" s="21" t="s">
        <v>177</v>
      </c>
      <c r="B46" s="21" t="s">
        <v>21</v>
      </c>
      <c r="C46" s="21" t="s">
        <v>42</v>
      </c>
      <c r="D46" s="17" t="s">
        <v>300</v>
      </c>
      <c r="E46" s="23">
        <v>48</v>
      </c>
      <c r="F46" s="21">
        <v>0.31797587836458702</v>
      </c>
      <c r="G46" s="17">
        <v>1</v>
      </c>
      <c r="H46" s="45">
        <v>43089</v>
      </c>
      <c r="I46" s="17" t="s">
        <v>301</v>
      </c>
      <c r="J46" s="17">
        <v>0</v>
      </c>
      <c r="K46" s="25" t="s">
        <v>302</v>
      </c>
      <c r="L46" s="21">
        <v>102</v>
      </c>
      <c r="M46" s="21">
        <v>1</v>
      </c>
      <c r="N46" s="21">
        <v>5</v>
      </c>
    </row>
    <row r="47" spans="1:14" s="16" customFormat="1" ht="120">
      <c r="A47" s="21" t="s">
        <v>177</v>
      </c>
      <c r="B47" s="21" t="s">
        <v>21</v>
      </c>
      <c r="C47" s="21" t="s">
        <v>42</v>
      </c>
      <c r="D47" s="25" t="s">
        <v>231</v>
      </c>
      <c r="E47" s="23">
        <v>113</v>
      </c>
      <c r="F47" s="21">
        <v>2.3780568748632602E-6</v>
      </c>
      <c r="G47" s="17">
        <v>1</v>
      </c>
      <c r="H47" s="37">
        <v>43089</v>
      </c>
      <c r="I47" s="25" t="s">
        <v>303</v>
      </c>
      <c r="J47" s="25">
        <v>0</v>
      </c>
      <c r="K47" s="25" t="s">
        <v>304</v>
      </c>
      <c r="L47" s="21">
        <v>184</v>
      </c>
      <c r="M47" s="21">
        <v>1</v>
      </c>
      <c r="N47" s="21">
        <v>2</v>
      </c>
    </row>
    <row r="48" spans="1:14" s="16" customFormat="1" ht="90">
      <c r="A48" s="21" t="s">
        <v>177</v>
      </c>
      <c r="B48" s="21" t="s">
        <v>21</v>
      </c>
      <c r="C48" s="21" t="s">
        <v>17</v>
      </c>
      <c r="D48" s="25" t="s">
        <v>305</v>
      </c>
      <c r="E48" s="23">
        <v>89</v>
      </c>
      <c r="F48" s="21">
        <v>1.6031741896728301E-2</v>
      </c>
      <c r="G48" s="17">
        <v>1</v>
      </c>
      <c r="H48" s="37">
        <v>43087</v>
      </c>
      <c r="I48" s="25" t="s">
        <v>306</v>
      </c>
      <c r="J48" s="25">
        <v>0</v>
      </c>
      <c r="K48" s="25" t="s">
        <v>307</v>
      </c>
      <c r="L48" s="21">
        <v>142</v>
      </c>
      <c r="M48" s="21">
        <v>1</v>
      </c>
      <c r="N48" s="21">
        <v>2</v>
      </c>
    </row>
    <row r="49" spans="1:14" s="16" customFormat="1" ht="90">
      <c r="A49" s="21" t="s">
        <v>177</v>
      </c>
      <c r="B49" s="21" t="s">
        <v>21</v>
      </c>
      <c r="C49" s="21" t="s">
        <v>42</v>
      </c>
      <c r="D49" s="25" t="s">
        <v>119</v>
      </c>
      <c r="E49" s="23">
        <v>39</v>
      </c>
      <c r="F49" s="21">
        <v>1.7012216834531801E-2</v>
      </c>
      <c r="G49" s="17">
        <v>1</v>
      </c>
      <c r="H49" s="37">
        <v>43085</v>
      </c>
      <c r="I49" s="25" t="s">
        <v>308</v>
      </c>
      <c r="J49" s="25">
        <v>0</v>
      </c>
      <c r="K49" s="25" t="s">
        <v>307</v>
      </c>
      <c r="L49" s="21">
        <v>142</v>
      </c>
      <c r="M49" s="21">
        <v>1</v>
      </c>
      <c r="N49" s="21">
        <v>4</v>
      </c>
    </row>
    <row r="50" spans="1:14" s="16" customFormat="1" ht="105">
      <c r="A50" s="21" t="s">
        <v>177</v>
      </c>
      <c r="B50" s="21" t="s">
        <v>21</v>
      </c>
      <c r="C50" s="21" t="s">
        <v>42</v>
      </c>
      <c r="D50" s="25" t="s">
        <v>231</v>
      </c>
      <c r="E50" s="23">
        <v>67</v>
      </c>
      <c r="F50" s="21">
        <v>1.58561029783451E-2</v>
      </c>
      <c r="G50" s="17">
        <v>1</v>
      </c>
      <c r="H50" s="37">
        <v>43083</v>
      </c>
      <c r="I50" s="17" t="s">
        <v>309</v>
      </c>
      <c r="J50" s="17">
        <v>0</v>
      </c>
      <c r="K50" s="25" t="s">
        <v>310</v>
      </c>
      <c r="L50" s="21">
        <v>151</v>
      </c>
      <c r="M50" s="21">
        <v>1</v>
      </c>
      <c r="N50" s="21">
        <v>5</v>
      </c>
    </row>
    <row r="51" spans="1:14" s="16" customFormat="1" ht="105">
      <c r="A51" s="21" t="s">
        <v>177</v>
      </c>
      <c r="B51" s="21" t="s">
        <v>21</v>
      </c>
      <c r="C51" s="21" t="s">
        <v>42</v>
      </c>
      <c r="D51" s="25" t="s">
        <v>119</v>
      </c>
      <c r="E51" s="23">
        <v>45</v>
      </c>
      <c r="F51" s="21">
        <v>4.3816004760762299E-2</v>
      </c>
      <c r="G51" s="17">
        <v>1</v>
      </c>
      <c r="H51" s="37">
        <v>43076</v>
      </c>
      <c r="I51" s="25" t="s">
        <v>311</v>
      </c>
      <c r="J51" s="25">
        <v>0</v>
      </c>
      <c r="K51" s="25" t="s">
        <v>312</v>
      </c>
      <c r="L51" s="21">
        <v>157</v>
      </c>
      <c r="M51" s="21">
        <v>1</v>
      </c>
      <c r="N51" s="21">
        <v>5</v>
      </c>
    </row>
    <row r="52" spans="1:14" s="16" customFormat="1" ht="60">
      <c r="A52" s="21" t="s">
        <v>177</v>
      </c>
      <c r="B52" s="21" t="s">
        <v>21</v>
      </c>
      <c r="C52" s="21" t="s">
        <v>17</v>
      </c>
      <c r="D52" s="17" t="s">
        <v>313</v>
      </c>
      <c r="E52" s="23">
        <v>93</v>
      </c>
      <c r="F52" s="21">
        <v>0.16674535871634</v>
      </c>
      <c r="G52" s="17">
        <v>1</v>
      </c>
      <c r="H52" s="37">
        <v>43076</v>
      </c>
      <c r="I52" s="25" t="s">
        <v>314</v>
      </c>
      <c r="J52" s="25">
        <v>1</v>
      </c>
      <c r="K52" s="25" t="s">
        <v>315</v>
      </c>
      <c r="L52" s="21">
        <v>53</v>
      </c>
      <c r="M52" s="21">
        <v>1</v>
      </c>
      <c r="N52" s="21">
        <v>4</v>
      </c>
    </row>
    <row r="53" spans="1:14" s="16" customFormat="1" ht="105">
      <c r="A53" s="21" t="s">
        <v>177</v>
      </c>
      <c r="B53" s="21" t="s">
        <v>21</v>
      </c>
      <c r="C53" s="21" t="s">
        <v>42</v>
      </c>
      <c r="D53" s="25" t="s">
        <v>295</v>
      </c>
      <c r="E53" s="23">
        <v>41</v>
      </c>
      <c r="F53" s="21">
        <v>2.3050952351135499E-2</v>
      </c>
      <c r="G53" s="17">
        <v>1</v>
      </c>
      <c r="H53" s="37">
        <v>43066</v>
      </c>
      <c r="I53" s="25" t="s">
        <v>316</v>
      </c>
      <c r="J53" s="25">
        <v>0</v>
      </c>
      <c r="K53" s="17" t="s">
        <v>317</v>
      </c>
      <c r="L53" s="21">
        <v>161</v>
      </c>
      <c r="M53" s="21">
        <v>1</v>
      </c>
      <c r="N53" s="21">
        <v>3</v>
      </c>
    </row>
    <row r="54" spans="1:14" s="16" customFormat="1" ht="90">
      <c r="A54" s="21" t="s">
        <v>177</v>
      </c>
      <c r="B54" s="21" t="s">
        <v>21</v>
      </c>
      <c r="C54" s="21" t="s">
        <v>17</v>
      </c>
      <c r="D54" s="25" t="s">
        <v>318</v>
      </c>
      <c r="E54" s="23">
        <v>151</v>
      </c>
      <c r="F54" s="21">
        <v>3.0856344905672001E-4</v>
      </c>
      <c r="G54" s="17">
        <v>0</v>
      </c>
      <c r="H54" s="37">
        <v>43053</v>
      </c>
      <c r="I54" s="25" t="s">
        <v>319</v>
      </c>
      <c r="J54" s="25">
        <v>0</v>
      </c>
      <c r="K54" s="25" t="s">
        <v>320</v>
      </c>
      <c r="L54" s="21">
        <v>136</v>
      </c>
      <c r="M54" s="21">
        <v>1</v>
      </c>
      <c r="N54" s="21">
        <v>2</v>
      </c>
    </row>
    <row r="55" spans="1:14" s="16" customFormat="1" ht="60">
      <c r="A55" s="21" t="s">
        <v>177</v>
      </c>
      <c r="B55" s="21" t="s">
        <v>21</v>
      </c>
      <c r="C55" s="21" t="s">
        <v>42</v>
      </c>
      <c r="D55" s="25" t="s">
        <v>119</v>
      </c>
      <c r="E55" s="23">
        <v>42</v>
      </c>
      <c r="F55" s="21">
        <v>6.33482398890408E-2</v>
      </c>
      <c r="G55" s="17">
        <v>1</v>
      </c>
      <c r="H55" s="37">
        <v>43051</v>
      </c>
      <c r="I55" s="25" t="s">
        <v>321</v>
      </c>
      <c r="J55" s="25">
        <v>0</v>
      </c>
      <c r="K55" s="25" t="s">
        <v>322</v>
      </c>
      <c r="L55" s="21">
        <v>73</v>
      </c>
      <c r="M55" s="21">
        <v>2</v>
      </c>
      <c r="N55" s="21">
        <v>2</v>
      </c>
    </row>
    <row r="56" spans="1:14" s="16" customFormat="1" ht="105">
      <c r="A56" s="21" t="s">
        <v>177</v>
      </c>
      <c r="B56" s="21" t="s">
        <v>21</v>
      </c>
      <c r="C56" s="21" t="s">
        <v>17</v>
      </c>
      <c r="D56" s="25" t="s">
        <v>323</v>
      </c>
      <c r="E56" s="23">
        <v>42</v>
      </c>
      <c r="F56" s="21">
        <v>0.60357537890861601</v>
      </c>
      <c r="G56" s="17">
        <v>1</v>
      </c>
      <c r="H56" s="37">
        <v>43030</v>
      </c>
      <c r="I56" s="25" t="s">
        <v>324</v>
      </c>
      <c r="J56" s="25">
        <v>0</v>
      </c>
      <c r="K56" s="25" t="s">
        <v>325</v>
      </c>
      <c r="L56" s="21">
        <v>163</v>
      </c>
      <c r="M56" s="21">
        <v>2</v>
      </c>
      <c r="N56" s="21">
        <v>3</v>
      </c>
    </row>
    <row r="57" spans="1:14" s="16" customFormat="1" ht="45">
      <c r="A57" s="21" t="s">
        <v>177</v>
      </c>
      <c r="B57" s="21" t="s">
        <v>21</v>
      </c>
      <c r="C57" s="21" t="s">
        <v>42</v>
      </c>
      <c r="D57" s="25" t="s">
        <v>295</v>
      </c>
      <c r="E57" s="23">
        <v>76</v>
      </c>
      <c r="F57" s="21">
        <v>1.9873238727430301E-5</v>
      </c>
      <c r="G57" s="17">
        <v>1</v>
      </c>
      <c r="H57" s="37">
        <v>43026</v>
      </c>
      <c r="I57" s="25" t="s">
        <v>326</v>
      </c>
      <c r="J57" s="25">
        <v>0</v>
      </c>
      <c r="K57" s="25" t="s">
        <v>327</v>
      </c>
      <c r="L57" s="21">
        <v>49</v>
      </c>
      <c r="M57" s="21">
        <v>1</v>
      </c>
      <c r="N57" s="21">
        <v>1</v>
      </c>
    </row>
    <row r="58" spans="1:14" s="16" customFormat="1" ht="45">
      <c r="A58" s="21" t="s">
        <v>177</v>
      </c>
      <c r="B58" s="21" t="s">
        <v>21</v>
      </c>
      <c r="C58" s="21" t="s">
        <v>17</v>
      </c>
      <c r="D58" s="25" t="s">
        <v>140</v>
      </c>
      <c r="E58" s="23">
        <v>39</v>
      </c>
      <c r="F58" s="21">
        <v>9.0123843788567998E-2</v>
      </c>
      <c r="G58" s="17">
        <v>1</v>
      </c>
      <c r="H58" s="37">
        <v>43025</v>
      </c>
      <c r="I58" s="25" t="s">
        <v>328</v>
      </c>
      <c r="J58" s="25">
        <v>0</v>
      </c>
      <c r="K58" s="25" t="s">
        <v>329</v>
      </c>
      <c r="L58" s="21">
        <v>57</v>
      </c>
      <c r="M58" s="21">
        <v>1</v>
      </c>
      <c r="N58" s="21">
        <v>9</v>
      </c>
    </row>
    <row r="59" spans="1:14" s="16" customFormat="1" ht="105">
      <c r="A59" s="21" t="s">
        <v>177</v>
      </c>
      <c r="B59" s="21" t="s">
        <v>21</v>
      </c>
      <c r="C59" s="21" t="s">
        <v>17</v>
      </c>
      <c r="D59" s="25" t="s">
        <v>330</v>
      </c>
      <c r="E59" s="23">
        <v>187</v>
      </c>
      <c r="F59" s="21">
        <v>1.42571870709318E-5</v>
      </c>
      <c r="G59" s="17">
        <v>0</v>
      </c>
      <c r="H59" s="37">
        <v>43021</v>
      </c>
      <c r="I59" s="25" t="s">
        <v>331</v>
      </c>
      <c r="J59" s="25">
        <v>0</v>
      </c>
      <c r="K59" s="17" t="s">
        <v>332</v>
      </c>
      <c r="L59" s="21">
        <v>160</v>
      </c>
      <c r="M59" s="21">
        <v>2</v>
      </c>
      <c r="N59" s="21">
        <v>3</v>
      </c>
    </row>
    <row r="60" spans="1:14" s="16" customFormat="1" ht="90">
      <c r="A60" s="21" t="s">
        <v>177</v>
      </c>
      <c r="B60" s="21" t="s">
        <v>21</v>
      </c>
      <c r="C60" s="21" t="s">
        <v>42</v>
      </c>
      <c r="D60" s="25" t="s">
        <v>295</v>
      </c>
      <c r="E60" s="23">
        <v>39</v>
      </c>
      <c r="F60" s="21">
        <v>1.37398263836186E-4</v>
      </c>
      <c r="G60" s="17">
        <v>1</v>
      </c>
      <c r="H60" s="37">
        <v>43021</v>
      </c>
      <c r="I60" s="25" t="s">
        <v>333</v>
      </c>
      <c r="J60" s="25">
        <v>0</v>
      </c>
      <c r="K60" s="25" t="s">
        <v>334</v>
      </c>
      <c r="L60" s="21">
        <v>115</v>
      </c>
      <c r="M60" s="21">
        <v>1</v>
      </c>
      <c r="N60" s="21">
        <v>6</v>
      </c>
    </row>
    <row r="61" spans="1:14" s="16" customFormat="1" ht="90">
      <c r="A61" s="21" t="s">
        <v>177</v>
      </c>
      <c r="B61" s="21" t="s">
        <v>21</v>
      </c>
      <c r="C61" s="21" t="s">
        <v>17</v>
      </c>
      <c r="D61" s="25" t="s">
        <v>335</v>
      </c>
      <c r="E61" s="23">
        <v>151</v>
      </c>
      <c r="F61" s="21">
        <v>1.9760579893501901E-6</v>
      </c>
      <c r="G61" s="17">
        <v>1</v>
      </c>
      <c r="H61" s="37">
        <v>43020</v>
      </c>
      <c r="I61" s="25" t="s">
        <v>336</v>
      </c>
      <c r="J61" s="25">
        <v>0</v>
      </c>
      <c r="K61" s="25" t="s">
        <v>337</v>
      </c>
      <c r="L61" s="21">
        <v>54</v>
      </c>
      <c r="M61" s="21">
        <v>1</v>
      </c>
      <c r="N61" s="21">
        <v>12</v>
      </c>
    </row>
    <row r="62" spans="1:14" s="16" customFormat="1" ht="105">
      <c r="A62" s="21" t="s">
        <v>177</v>
      </c>
      <c r="B62" s="21" t="s">
        <v>21</v>
      </c>
      <c r="C62" s="21" t="s">
        <v>17</v>
      </c>
      <c r="D62" s="17" t="s">
        <v>338</v>
      </c>
      <c r="E62" s="23">
        <v>95</v>
      </c>
      <c r="F62" s="21">
        <v>3.6935481509553498E-3</v>
      </c>
      <c r="G62" s="17">
        <v>1</v>
      </c>
      <c r="H62" s="37">
        <v>43019</v>
      </c>
      <c r="I62" s="25" t="s">
        <v>339</v>
      </c>
      <c r="J62" s="25">
        <v>0</v>
      </c>
      <c r="K62" s="25" t="s">
        <v>340</v>
      </c>
      <c r="L62" s="21">
        <v>160</v>
      </c>
      <c r="M62" s="21">
        <v>1</v>
      </c>
      <c r="N62" s="21">
        <v>5</v>
      </c>
    </row>
    <row r="63" spans="1:14" s="16" customFormat="1" ht="45">
      <c r="A63" s="21" t="s">
        <v>177</v>
      </c>
      <c r="B63" s="21" t="s">
        <v>21</v>
      </c>
      <c r="C63" s="21" t="s">
        <v>42</v>
      </c>
      <c r="D63" s="25" t="s">
        <v>140</v>
      </c>
      <c r="E63" s="23">
        <v>55</v>
      </c>
      <c r="F63" s="21">
        <v>4.5783299716939403E-5</v>
      </c>
      <c r="G63" s="17">
        <v>1</v>
      </c>
      <c r="H63" s="37">
        <v>43018</v>
      </c>
      <c r="I63" s="25" t="s">
        <v>341</v>
      </c>
      <c r="J63" s="25">
        <v>0</v>
      </c>
      <c r="K63" s="25" t="s">
        <v>342</v>
      </c>
      <c r="L63" s="21">
        <v>51</v>
      </c>
      <c r="M63" s="21">
        <v>1</v>
      </c>
      <c r="N63" s="21">
        <v>1</v>
      </c>
    </row>
    <row r="64" spans="1:14" s="16" customFormat="1" ht="90">
      <c r="A64" s="21" t="s">
        <v>177</v>
      </c>
      <c r="B64" s="21" t="s">
        <v>21</v>
      </c>
      <c r="C64" s="21" t="s">
        <v>17</v>
      </c>
      <c r="D64" s="17" t="s">
        <v>343</v>
      </c>
      <c r="E64" s="23">
        <v>174</v>
      </c>
      <c r="F64" s="21">
        <v>1.2934777815498701E-7</v>
      </c>
      <c r="G64" s="17">
        <v>1</v>
      </c>
      <c r="H64" s="37">
        <v>43017</v>
      </c>
      <c r="I64" s="25" t="s">
        <v>344</v>
      </c>
      <c r="J64" s="25">
        <v>0</v>
      </c>
      <c r="K64" s="25" t="s">
        <v>345</v>
      </c>
      <c r="L64" s="21">
        <v>66</v>
      </c>
      <c r="M64" s="21">
        <v>1</v>
      </c>
      <c r="N64" s="21">
        <v>1</v>
      </c>
    </row>
    <row r="65" spans="1:14" s="16" customFormat="1" ht="60">
      <c r="A65" s="21" t="s">
        <v>177</v>
      </c>
      <c r="B65" s="21" t="s">
        <v>21</v>
      </c>
      <c r="C65" s="21" t="s">
        <v>42</v>
      </c>
      <c r="D65" s="25" t="s">
        <v>346</v>
      </c>
      <c r="E65" s="23">
        <v>75</v>
      </c>
      <c r="F65" s="21">
        <v>8.4007304901689795E-4</v>
      </c>
      <c r="G65" s="17">
        <v>1</v>
      </c>
      <c r="H65" s="37">
        <v>43016</v>
      </c>
      <c r="I65" s="25" t="s">
        <v>347</v>
      </c>
      <c r="J65" s="25">
        <v>0</v>
      </c>
      <c r="K65" s="25" t="s">
        <v>348</v>
      </c>
      <c r="L65" s="21">
        <v>90</v>
      </c>
      <c r="M65" s="21">
        <v>1</v>
      </c>
      <c r="N65" s="21">
        <v>3</v>
      </c>
    </row>
    <row r="66" spans="1:14" s="16" customFormat="1" ht="30">
      <c r="A66" s="21" t="s">
        <v>177</v>
      </c>
      <c r="B66" s="21" t="s">
        <v>21</v>
      </c>
      <c r="C66" s="21" t="s">
        <v>42</v>
      </c>
      <c r="D66" s="17" t="s">
        <v>140</v>
      </c>
      <c r="E66" s="23">
        <v>45</v>
      </c>
      <c r="F66" s="21">
        <v>2.3646998034376299E-2</v>
      </c>
      <c r="G66" s="17">
        <v>1</v>
      </c>
      <c r="H66" s="37">
        <v>43013</v>
      </c>
      <c r="I66" s="25" t="s">
        <v>349</v>
      </c>
      <c r="J66" s="25">
        <v>0</v>
      </c>
      <c r="K66" s="25" t="s">
        <v>350</v>
      </c>
      <c r="L66" s="21">
        <v>39</v>
      </c>
      <c r="M66" s="21">
        <v>1</v>
      </c>
      <c r="N66" s="21">
        <v>4</v>
      </c>
    </row>
    <row r="67" spans="1:14" s="16" customFormat="1" ht="90">
      <c r="A67" s="21" t="s">
        <v>177</v>
      </c>
      <c r="B67" s="21" t="s">
        <v>80</v>
      </c>
      <c r="C67" s="21" t="s">
        <v>17</v>
      </c>
      <c r="D67" s="25" t="s">
        <v>351</v>
      </c>
      <c r="E67" s="23">
        <v>138</v>
      </c>
      <c r="F67" s="21">
        <v>0.99995767831135296</v>
      </c>
      <c r="G67" s="17">
        <v>0</v>
      </c>
      <c r="H67" s="37">
        <v>43013</v>
      </c>
      <c r="I67" s="25" t="s">
        <v>352</v>
      </c>
      <c r="J67" s="25">
        <v>1</v>
      </c>
      <c r="K67" s="25" t="s">
        <v>353</v>
      </c>
      <c r="L67" s="21">
        <v>131</v>
      </c>
      <c r="M67" s="21">
        <v>1</v>
      </c>
      <c r="N67" s="21">
        <v>6</v>
      </c>
    </row>
    <row r="68" spans="1:14" s="16" customFormat="1" ht="90">
      <c r="A68" s="21" t="s">
        <v>177</v>
      </c>
      <c r="B68" s="21" t="s">
        <v>21</v>
      </c>
      <c r="C68" s="21" t="s">
        <v>42</v>
      </c>
      <c r="D68" s="25" t="s">
        <v>354</v>
      </c>
      <c r="E68" s="23">
        <v>60</v>
      </c>
      <c r="F68" s="21">
        <v>0.915697248208315</v>
      </c>
      <c r="G68" s="17">
        <v>1</v>
      </c>
      <c r="H68" s="37">
        <v>43007</v>
      </c>
      <c r="I68" s="17" t="s">
        <v>355</v>
      </c>
      <c r="J68" s="17">
        <v>1</v>
      </c>
      <c r="K68" s="25" t="s">
        <v>356</v>
      </c>
      <c r="L68" s="21">
        <v>132</v>
      </c>
      <c r="M68" s="21">
        <v>1</v>
      </c>
      <c r="N68" s="21">
        <v>17</v>
      </c>
    </row>
    <row r="69" spans="1:14" s="16" customFormat="1" ht="30">
      <c r="A69" s="21" t="s">
        <v>177</v>
      </c>
      <c r="B69" s="21" t="s">
        <v>21</v>
      </c>
      <c r="C69" s="21" t="s">
        <v>42</v>
      </c>
      <c r="D69" s="25" t="s">
        <v>295</v>
      </c>
      <c r="E69" s="23">
        <v>42</v>
      </c>
      <c r="F69" s="21">
        <v>3.7603823373253902E-2</v>
      </c>
      <c r="G69" s="17">
        <v>1</v>
      </c>
      <c r="H69" s="37">
        <v>43005</v>
      </c>
      <c r="I69" s="25" t="s">
        <v>357</v>
      </c>
      <c r="J69" s="25">
        <v>0</v>
      </c>
      <c r="K69" s="25" t="s">
        <v>358</v>
      </c>
      <c r="L69" s="21">
        <v>29</v>
      </c>
      <c r="M69" s="21">
        <v>1</v>
      </c>
      <c r="N69" s="21">
        <v>2</v>
      </c>
    </row>
    <row r="70" spans="1:14" s="16" customFormat="1" ht="135">
      <c r="A70" s="21" t="s">
        <v>177</v>
      </c>
      <c r="B70" s="21" t="s">
        <v>21</v>
      </c>
      <c r="C70" s="21" t="s">
        <v>17</v>
      </c>
      <c r="D70" s="25" t="s">
        <v>359</v>
      </c>
      <c r="E70" s="23">
        <v>235</v>
      </c>
      <c r="F70" s="21">
        <v>1.4432899320127E-14</v>
      </c>
      <c r="G70" s="17">
        <v>1</v>
      </c>
      <c r="H70" s="37">
        <v>43005</v>
      </c>
      <c r="I70" s="25" t="s">
        <v>360</v>
      </c>
      <c r="J70" s="25">
        <v>1</v>
      </c>
      <c r="K70" s="25" t="s">
        <v>361</v>
      </c>
      <c r="L70" s="21">
        <v>145</v>
      </c>
      <c r="M70" s="21">
        <v>1</v>
      </c>
      <c r="N70" s="21">
        <v>19</v>
      </c>
    </row>
    <row r="71" spans="1:14" s="16" customFormat="1" ht="30">
      <c r="A71" s="21" t="s">
        <v>177</v>
      </c>
      <c r="B71" s="21" t="s">
        <v>21</v>
      </c>
      <c r="C71" s="21" t="s">
        <v>42</v>
      </c>
      <c r="D71" s="17" t="s">
        <v>140</v>
      </c>
      <c r="E71" s="23">
        <v>34</v>
      </c>
      <c r="F71" s="21">
        <v>2.2156603142141601E-2</v>
      </c>
      <c r="G71" s="17">
        <v>1</v>
      </c>
      <c r="H71" s="37">
        <v>42993</v>
      </c>
      <c r="I71" s="25" t="s">
        <v>362</v>
      </c>
      <c r="J71" s="25">
        <v>0</v>
      </c>
      <c r="K71" s="25" t="s">
        <v>363</v>
      </c>
      <c r="L71" s="21">
        <v>38</v>
      </c>
      <c r="M71" s="21">
        <v>1</v>
      </c>
      <c r="N71" s="21">
        <v>7</v>
      </c>
    </row>
    <row r="72" spans="1:14" s="16" customFormat="1" ht="45">
      <c r="A72" s="21" t="s">
        <v>177</v>
      </c>
      <c r="B72" s="21" t="s">
        <v>21</v>
      </c>
      <c r="C72" s="21" t="s">
        <v>42</v>
      </c>
      <c r="D72" s="17" t="s">
        <v>140</v>
      </c>
      <c r="E72" s="23">
        <v>65</v>
      </c>
      <c r="F72" s="21">
        <v>0.149212682441695</v>
      </c>
      <c r="G72" s="17">
        <v>1</v>
      </c>
      <c r="H72" s="37">
        <v>42991</v>
      </c>
      <c r="I72" s="25" t="s">
        <v>364</v>
      </c>
      <c r="J72" s="25">
        <v>0</v>
      </c>
      <c r="K72" s="25" t="s">
        <v>365</v>
      </c>
      <c r="L72" s="21">
        <v>43</v>
      </c>
      <c r="M72" s="21">
        <v>1</v>
      </c>
      <c r="N72" s="21">
        <v>1</v>
      </c>
    </row>
    <row r="73" spans="1:14" s="16" customFormat="1" ht="328">
      <c r="A73" s="21" t="s">
        <v>177</v>
      </c>
      <c r="B73" s="21" t="s">
        <v>25</v>
      </c>
      <c r="C73" s="21" t="s">
        <v>17</v>
      </c>
      <c r="D73" s="25" t="s">
        <v>366</v>
      </c>
      <c r="E73" s="23">
        <v>218</v>
      </c>
      <c r="F73" s="21">
        <v>0.999942404090434</v>
      </c>
      <c r="G73" s="17">
        <v>1</v>
      </c>
      <c r="H73" s="37">
        <v>42989</v>
      </c>
      <c r="I73" s="25" t="s">
        <v>367</v>
      </c>
      <c r="J73" s="25">
        <v>1</v>
      </c>
      <c r="K73" s="25" t="s">
        <v>368</v>
      </c>
      <c r="L73" s="21">
        <v>490</v>
      </c>
      <c r="M73" s="21">
        <v>3</v>
      </c>
      <c r="N73" s="21">
        <v>7</v>
      </c>
    </row>
    <row r="74" spans="1:14" s="16" customFormat="1" ht="150">
      <c r="A74" s="21" t="s">
        <v>177</v>
      </c>
      <c r="B74" s="21" t="s">
        <v>25</v>
      </c>
      <c r="C74" s="21" t="s">
        <v>17</v>
      </c>
      <c r="D74" s="17" t="s">
        <v>369</v>
      </c>
      <c r="E74" s="23">
        <v>187</v>
      </c>
      <c r="F74" s="21">
        <v>3.9756335903493598E-3</v>
      </c>
      <c r="G74" s="17">
        <v>1</v>
      </c>
      <c r="H74" s="37">
        <v>42987</v>
      </c>
      <c r="I74" s="25" t="s">
        <v>370</v>
      </c>
      <c r="J74" s="25">
        <v>1</v>
      </c>
      <c r="K74" s="25" t="s">
        <v>371</v>
      </c>
      <c r="L74" s="21">
        <v>153</v>
      </c>
      <c r="M74" s="21">
        <v>1</v>
      </c>
      <c r="N74" s="21">
        <v>2</v>
      </c>
    </row>
    <row r="75" spans="1:14" s="16" customFormat="1" ht="120">
      <c r="A75" s="21" t="s">
        <v>177</v>
      </c>
      <c r="B75" s="21" t="s">
        <v>21</v>
      </c>
      <c r="C75" s="21" t="s">
        <v>17</v>
      </c>
      <c r="D75" s="25" t="s">
        <v>372</v>
      </c>
      <c r="E75" s="23">
        <v>203</v>
      </c>
      <c r="F75" s="21">
        <v>0.999997942140749</v>
      </c>
      <c r="G75" s="17">
        <v>1</v>
      </c>
      <c r="H75" s="37">
        <v>42952</v>
      </c>
      <c r="I75" s="25" t="s">
        <v>373</v>
      </c>
      <c r="J75" s="25">
        <v>1</v>
      </c>
      <c r="K75" s="25" t="s">
        <v>374</v>
      </c>
      <c r="L75" s="21">
        <v>157</v>
      </c>
      <c r="M75" s="21">
        <v>2</v>
      </c>
      <c r="N75" s="21">
        <v>19</v>
      </c>
    </row>
    <row r="76" spans="1:14" s="16" customFormat="1" ht="105">
      <c r="A76" s="21" t="s">
        <v>177</v>
      </c>
      <c r="B76" s="21" t="s">
        <v>21</v>
      </c>
      <c r="C76" s="21" t="s">
        <v>17</v>
      </c>
      <c r="D76" s="25" t="s">
        <v>375</v>
      </c>
      <c r="E76" s="23">
        <v>182</v>
      </c>
      <c r="F76" s="21">
        <v>4.9504116624854399E-6</v>
      </c>
      <c r="G76" s="17">
        <v>1</v>
      </c>
      <c r="H76" s="37">
        <v>42939</v>
      </c>
      <c r="I76" s="25" t="s">
        <v>376</v>
      </c>
      <c r="J76" s="25">
        <v>0</v>
      </c>
      <c r="K76" s="25" t="s">
        <v>377</v>
      </c>
      <c r="L76" s="21">
        <v>118</v>
      </c>
      <c r="M76" s="21">
        <v>2</v>
      </c>
      <c r="N76" s="21">
        <v>22</v>
      </c>
    </row>
    <row r="77" spans="1:14" s="16" customFormat="1" ht="90">
      <c r="A77" s="21" t="s">
        <v>177</v>
      </c>
      <c r="B77" s="21" t="s">
        <v>80</v>
      </c>
      <c r="C77" s="21" t="s">
        <v>17</v>
      </c>
      <c r="D77" s="17" t="s">
        <v>351</v>
      </c>
      <c r="E77" s="23">
        <v>101</v>
      </c>
      <c r="F77" s="21">
        <v>4.08451452319381E-4</v>
      </c>
      <c r="G77" s="17">
        <v>0</v>
      </c>
      <c r="H77" s="37">
        <v>42933</v>
      </c>
      <c r="I77" s="17" t="s">
        <v>378</v>
      </c>
      <c r="J77" s="17">
        <v>1</v>
      </c>
      <c r="K77" s="25" t="s">
        <v>379</v>
      </c>
      <c r="L77" s="21">
        <v>116</v>
      </c>
      <c r="M77" s="21">
        <v>2</v>
      </c>
      <c r="N77" s="21">
        <v>1</v>
      </c>
    </row>
    <row r="78" spans="1:14" s="16" customFormat="1" ht="135">
      <c r="A78" s="21" t="s">
        <v>177</v>
      </c>
      <c r="B78" s="21" t="s">
        <v>21</v>
      </c>
      <c r="C78" s="21" t="s">
        <v>17</v>
      </c>
      <c r="D78" s="25" t="s">
        <v>380</v>
      </c>
      <c r="E78" s="23">
        <v>174</v>
      </c>
      <c r="F78" s="21">
        <v>0.73472253674644195</v>
      </c>
      <c r="G78" s="17">
        <v>1</v>
      </c>
      <c r="H78" s="37">
        <v>42927</v>
      </c>
      <c r="I78" s="17" t="s">
        <v>381</v>
      </c>
      <c r="J78" s="17">
        <v>1</v>
      </c>
      <c r="K78" s="25" t="s">
        <v>382</v>
      </c>
      <c r="L78" s="21">
        <v>197</v>
      </c>
      <c r="M78" s="21">
        <v>1</v>
      </c>
      <c r="N78" s="21">
        <v>7</v>
      </c>
    </row>
    <row r="79" spans="1:14" s="16" customFormat="1" ht="120">
      <c r="A79" s="21" t="s">
        <v>177</v>
      </c>
      <c r="B79" s="21" t="s">
        <v>80</v>
      </c>
      <c r="C79" s="21" t="s">
        <v>17</v>
      </c>
      <c r="D79" s="25" t="s">
        <v>383</v>
      </c>
      <c r="E79" s="23">
        <v>82</v>
      </c>
      <c r="F79" s="21">
        <v>0.99864281799566501</v>
      </c>
      <c r="G79" s="17">
        <v>1</v>
      </c>
      <c r="H79" s="37">
        <v>42925</v>
      </c>
      <c r="I79" s="25" t="s">
        <v>384</v>
      </c>
      <c r="J79" s="25">
        <v>1</v>
      </c>
      <c r="K79" s="25" t="s">
        <v>385</v>
      </c>
      <c r="L79" s="21">
        <v>165</v>
      </c>
      <c r="M79" s="21">
        <v>1</v>
      </c>
      <c r="N79" s="21">
        <v>1</v>
      </c>
    </row>
    <row r="80" spans="1:14" s="16" customFormat="1" ht="180">
      <c r="A80" s="21" t="s">
        <v>177</v>
      </c>
      <c r="B80" s="21" t="s">
        <v>21</v>
      </c>
      <c r="C80" s="21" t="s">
        <v>17</v>
      </c>
      <c r="D80" s="25" t="s">
        <v>386</v>
      </c>
      <c r="E80" s="23">
        <v>256</v>
      </c>
      <c r="F80" s="21">
        <v>0.47058526913295901</v>
      </c>
      <c r="G80" s="17">
        <v>1</v>
      </c>
      <c r="H80" s="37">
        <v>42924</v>
      </c>
      <c r="I80" s="25" t="s">
        <v>387</v>
      </c>
      <c r="J80" s="25">
        <v>1</v>
      </c>
      <c r="K80" s="25" t="s">
        <v>388</v>
      </c>
      <c r="L80" s="21">
        <v>256</v>
      </c>
      <c r="M80" s="21">
        <v>1</v>
      </c>
      <c r="N80" s="21">
        <v>9</v>
      </c>
    </row>
    <row r="81" spans="1:14" s="16" customFormat="1" ht="165">
      <c r="A81" s="21" t="s">
        <v>177</v>
      </c>
      <c r="B81" s="21" t="s">
        <v>80</v>
      </c>
      <c r="C81" s="21" t="s">
        <v>17</v>
      </c>
      <c r="D81" s="25" t="s">
        <v>389</v>
      </c>
      <c r="E81" s="23">
        <v>161</v>
      </c>
      <c r="F81" s="21">
        <v>0.99999996453849205</v>
      </c>
      <c r="G81" s="17">
        <v>1</v>
      </c>
      <c r="H81" s="37">
        <v>42923</v>
      </c>
      <c r="I81" s="25" t="s">
        <v>390</v>
      </c>
      <c r="J81" s="25">
        <v>1</v>
      </c>
      <c r="K81" s="25" t="s">
        <v>391</v>
      </c>
      <c r="L81" s="21">
        <v>242</v>
      </c>
      <c r="M81" s="21">
        <v>2</v>
      </c>
      <c r="N81" s="21">
        <v>7</v>
      </c>
    </row>
    <row r="82" spans="1:14" s="16" customFormat="1" ht="255">
      <c r="A82" s="21" t="s">
        <v>177</v>
      </c>
      <c r="B82" s="21" t="s">
        <v>21</v>
      </c>
      <c r="C82" s="21" t="s">
        <v>17</v>
      </c>
      <c r="D82" s="25" t="s">
        <v>392</v>
      </c>
      <c r="E82" s="23">
        <v>159</v>
      </c>
      <c r="F82" s="21">
        <v>0.99981088406901497</v>
      </c>
      <c r="G82" s="17">
        <v>1</v>
      </c>
      <c r="H82" s="37">
        <v>42922</v>
      </c>
      <c r="I82" s="25" t="s">
        <v>393</v>
      </c>
      <c r="J82" s="25">
        <v>1</v>
      </c>
      <c r="K82" s="25" t="s">
        <v>394</v>
      </c>
      <c r="L82" s="21">
        <v>370</v>
      </c>
      <c r="M82" s="21">
        <v>3</v>
      </c>
      <c r="N82" s="21">
        <v>1</v>
      </c>
    </row>
    <row r="83" spans="1:14" s="16" customFormat="1" ht="165">
      <c r="A83" s="21" t="s">
        <v>177</v>
      </c>
      <c r="B83" s="21" t="s">
        <v>21</v>
      </c>
      <c r="C83" s="21" t="s">
        <v>17</v>
      </c>
      <c r="D83" s="25" t="s">
        <v>395</v>
      </c>
      <c r="E83" s="23">
        <v>231</v>
      </c>
      <c r="F83" s="21">
        <v>2.96770582351358E-3</v>
      </c>
      <c r="G83" s="17">
        <v>1</v>
      </c>
      <c r="H83" s="37">
        <v>42922</v>
      </c>
      <c r="I83" s="25" t="s">
        <v>396</v>
      </c>
      <c r="J83" s="25">
        <v>1</v>
      </c>
      <c r="K83" s="25" t="s">
        <v>391</v>
      </c>
      <c r="L83" s="21">
        <v>242</v>
      </c>
      <c r="M83" s="21">
        <v>2</v>
      </c>
      <c r="N83" s="21">
        <v>8</v>
      </c>
    </row>
    <row r="84" spans="1:14" s="16" customFormat="1" ht="255">
      <c r="A84" s="21" t="s">
        <v>177</v>
      </c>
      <c r="B84" s="21" t="s">
        <v>21</v>
      </c>
      <c r="C84" s="21" t="s">
        <v>17</v>
      </c>
      <c r="D84" s="17" t="s">
        <v>397</v>
      </c>
      <c r="E84" s="23">
        <v>149</v>
      </c>
      <c r="F84" s="21">
        <v>0.99999999020661201</v>
      </c>
      <c r="G84" s="17">
        <v>1</v>
      </c>
      <c r="H84" s="37">
        <v>42921</v>
      </c>
      <c r="I84" s="25" t="s">
        <v>398</v>
      </c>
      <c r="J84" s="25">
        <v>1</v>
      </c>
      <c r="K84" s="25" t="s">
        <v>394</v>
      </c>
      <c r="L84" s="21">
        <v>370</v>
      </c>
      <c r="M84" s="21">
        <v>2</v>
      </c>
      <c r="N84" s="21">
        <v>2</v>
      </c>
    </row>
    <row r="85" spans="1:14" s="16" customFormat="1" ht="60">
      <c r="A85" s="21" t="s">
        <v>177</v>
      </c>
      <c r="B85" s="21" t="s">
        <v>80</v>
      </c>
      <c r="C85" s="21" t="s">
        <v>17</v>
      </c>
      <c r="D85" s="25" t="s">
        <v>399</v>
      </c>
      <c r="E85" s="23">
        <v>112</v>
      </c>
      <c r="F85" s="21">
        <v>0.95088820904414995</v>
      </c>
      <c r="G85" s="17">
        <v>1</v>
      </c>
      <c r="H85" s="37">
        <v>42906</v>
      </c>
      <c r="I85" s="25" t="s">
        <v>400</v>
      </c>
      <c r="J85" s="25">
        <v>1</v>
      </c>
      <c r="K85" s="25" t="s">
        <v>401</v>
      </c>
      <c r="L85" s="21">
        <v>91</v>
      </c>
      <c r="M85" s="21">
        <v>2</v>
      </c>
      <c r="N85" s="21">
        <v>10</v>
      </c>
    </row>
    <row r="86" spans="1:14" s="16" customFormat="1" ht="60">
      <c r="A86" s="21" t="s">
        <v>177</v>
      </c>
      <c r="B86" s="21" t="s">
        <v>21</v>
      </c>
      <c r="C86" s="21" t="s">
        <v>17</v>
      </c>
      <c r="D86" s="17" t="s">
        <v>402</v>
      </c>
      <c r="E86" s="23">
        <v>85</v>
      </c>
      <c r="F86" s="21">
        <v>0.98700039897130398</v>
      </c>
      <c r="G86" s="17">
        <v>1</v>
      </c>
      <c r="H86" s="37">
        <v>42893</v>
      </c>
      <c r="I86" s="25" t="s">
        <v>403</v>
      </c>
      <c r="J86" s="25">
        <v>1</v>
      </c>
      <c r="K86" s="25" t="s">
        <v>404</v>
      </c>
      <c r="L86" s="21">
        <v>58</v>
      </c>
      <c r="M86" s="21">
        <v>2</v>
      </c>
      <c r="N86" s="21">
        <v>15</v>
      </c>
    </row>
    <row r="87" spans="1:14" s="16" customFormat="1" ht="60">
      <c r="A87" s="21" t="s">
        <v>177</v>
      </c>
      <c r="B87" s="21" t="s">
        <v>21</v>
      </c>
      <c r="C87" s="21" t="s">
        <v>17</v>
      </c>
      <c r="D87" s="17" t="s">
        <v>405</v>
      </c>
      <c r="E87" s="23">
        <v>55</v>
      </c>
      <c r="F87" s="21">
        <v>2.0518708935057801E-3</v>
      </c>
      <c r="G87" s="17">
        <v>1</v>
      </c>
      <c r="H87" s="37">
        <v>42876</v>
      </c>
      <c r="I87" s="17" t="s">
        <v>406</v>
      </c>
      <c r="J87" s="17">
        <v>1</v>
      </c>
      <c r="K87" s="25" t="s">
        <v>407</v>
      </c>
      <c r="L87" s="21">
        <v>74</v>
      </c>
      <c r="M87" s="21">
        <v>1</v>
      </c>
      <c r="N87" s="21">
        <v>9</v>
      </c>
    </row>
    <row r="88" spans="1:14" s="16" customFormat="1" ht="45">
      <c r="A88" s="21" t="s">
        <v>177</v>
      </c>
      <c r="B88" s="21" t="s">
        <v>21</v>
      </c>
      <c r="C88" s="21" t="s">
        <v>42</v>
      </c>
      <c r="D88" s="17" t="s">
        <v>408</v>
      </c>
      <c r="E88" s="23">
        <v>45</v>
      </c>
      <c r="F88" s="21">
        <v>0.137330726785483</v>
      </c>
      <c r="G88" s="17">
        <v>1</v>
      </c>
      <c r="H88" s="37">
        <v>42876</v>
      </c>
      <c r="I88" s="25" t="s">
        <v>409</v>
      </c>
      <c r="J88" s="25">
        <v>1</v>
      </c>
      <c r="K88" s="25" t="s">
        <v>410</v>
      </c>
      <c r="L88" s="21">
        <v>43</v>
      </c>
      <c r="M88" s="21">
        <v>1</v>
      </c>
      <c r="N88" s="21">
        <v>3</v>
      </c>
    </row>
    <row r="89" spans="1:14" s="16" customFormat="1" ht="60">
      <c r="A89" s="21" t="s">
        <v>177</v>
      </c>
      <c r="B89" s="21" t="s">
        <v>25</v>
      </c>
      <c r="C89" s="21" t="s">
        <v>17</v>
      </c>
      <c r="D89" s="25" t="s">
        <v>411</v>
      </c>
      <c r="E89" s="23">
        <v>30</v>
      </c>
      <c r="F89" s="21">
        <v>9.5916613399316098E-4</v>
      </c>
      <c r="G89" s="17">
        <v>0</v>
      </c>
      <c r="H89" s="37">
        <v>42734</v>
      </c>
      <c r="I89" s="17" t="s">
        <v>412</v>
      </c>
      <c r="J89" s="17">
        <v>1</v>
      </c>
      <c r="K89" s="25" t="s">
        <v>413</v>
      </c>
      <c r="L89" s="21">
        <v>93</v>
      </c>
      <c r="M89" s="21">
        <v>2</v>
      </c>
      <c r="N89" s="21">
        <v>7</v>
      </c>
    </row>
    <row r="90" spans="1:14" s="16" customFormat="1" ht="165">
      <c r="A90" s="21" t="s">
        <v>177</v>
      </c>
      <c r="B90" s="21" t="s">
        <v>21</v>
      </c>
      <c r="C90" s="21" t="s">
        <v>17</v>
      </c>
      <c r="D90" s="25" t="s">
        <v>414</v>
      </c>
      <c r="E90" s="23">
        <v>288</v>
      </c>
      <c r="F90" s="21">
        <v>0.99976061384866399</v>
      </c>
      <c r="G90" s="17">
        <v>1</v>
      </c>
      <c r="H90" s="37">
        <v>42668</v>
      </c>
      <c r="I90" s="17" t="s">
        <v>415</v>
      </c>
      <c r="J90" s="17">
        <v>1</v>
      </c>
      <c r="K90" s="25" t="s">
        <v>416</v>
      </c>
      <c r="L90" s="21">
        <v>84</v>
      </c>
      <c r="M90" s="21">
        <v>1</v>
      </c>
      <c r="N90" s="21">
        <v>3</v>
      </c>
    </row>
    <row r="91" spans="1:14" s="16" customFormat="1" ht="60">
      <c r="A91" s="21" t="s">
        <v>177</v>
      </c>
      <c r="B91" s="21" t="s">
        <v>80</v>
      </c>
      <c r="C91" s="21" t="s">
        <v>17</v>
      </c>
      <c r="D91" s="17" t="s">
        <v>417</v>
      </c>
      <c r="E91" s="23">
        <v>17</v>
      </c>
      <c r="F91" s="21">
        <v>0.75374160135938995</v>
      </c>
      <c r="G91" s="17">
        <v>1</v>
      </c>
      <c r="H91" s="45">
        <v>42664</v>
      </c>
      <c r="I91" s="26" t="s">
        <v>417</v>
      </c>
      <c r="J91" s="26">
        <v>1</v>
      </c>
      <c r="K91" s="25" t="s">
        <v>416</v>
      </c>
      <c r="L91" s="21">
        <v>84</v>
      </c>
      <c r="M91" s="21">
        <v>1</v>
      </c>
      <c r="N91" s="21">
        <v>7</v>
      </c>
    </row>
    <row r="92" spans="1:14" s="16" customFormat="1" ht="60">
      <c r="A92" s="21" t="s">
        <v>177</v>
      </c>
      <c r="B92" s="21" t="s">
        <v>80</v>
      </c>
      <c r="C92" s="21" t="s">
        <v>17</v>
      </c>
      <c r="D92" s="25" t="s">
        <v>418</v>
      </c>
      <c r="E92" s="23">
        <v>71</v>
      </c>
      <c r="F92" s="21">
        <v>0.97514811383947797</v>
      </c>
      <c r="G92" s="17">
        <v>1</v>
      </c>
      <c r="H92" s="45">
        <v>42639</v>
      </c>
      <c r="I92" s="25" t="s">
        <v>419</v>
      </c>
      <c r="J92" s="25">
        <v>1</v>
      </c>
      <c r="K92" s="25" t="s">
        <v>420</v>
      </c>
      <c r="L92" s="21">
        <v>66</v>
      </c>
      <c r="M92" s="21">
        <v>1</v>
      </c>
      <c r="N92" s="21">
        <v>14</v>
      </c>
    </row>
    <row r="93" spans="1:14" s="16" customFormat="1" ht="75">
      <c r="A93" s="21" t="s">
        <v>177</v>
      </c>
      <c r="B93" s="21" t="s">
        <v>25</v>
      </c>
      <c r="C93" s="21" t="s">
        <v>17</v>
      </c>
      <c r="D93" s="25" t="s">
        <v>421</v>
      </c>
      <c r="E93" s="23">
        <v>90</v>
      </c>
      <c r="F93" s="21">
        <v>5.6588906085157202E-2</v>
      </c>
      <c r="G93" s="17">
        <v>0</v>
      </c>
      <c r="H93" s="37">
        <v>42635</v>
      </c>
      <c r="I93" s="25" t="s">
        <v>422</v>
      </c>
      <c r="J93" s="25">
        <v>1</v>
      </c>
      <c r="K93" s="25" t="s">
        <v>423</v>
      </c>
      <c r="L93" s="21">
        <v>65</v>
      </c>
      <c r="M93" s="21">
        <v>1</v>
      </c>
      <c r="N93" s="21">
        <v>1</v>
      </c>
    </row>
    <row r="94" spans="1:14" s="16" customFormat="1" ht="60">
      <c r="A94" s="21" t="s">
        <v>177</v>
      </c>
      <c r="B94" s="21" t="s">
        <v>80</v>
      </c>
      <c r="C94" s="21" t="s">
        <v>17</v>
      </c>
      <c r="D94" s="25" t="s">
        <v>417</v>
      </c>
      <c r="E94" s="23">
        <v>31</v>
      </c>
      <c r="F94" s="21">
        <v>0.95518652979363505</v>
      </c>
      <c r="G94" s="17">
        <v>1</v>
      </c>
      <c r="H94" s="37">
        <v>42608</v>
      </c>
      <c r="I94" s="44" t="s">
        <v>424</v>
      </c>
      <c r="J94" s="25">
        <v>1</v>
      </c>
      <c r="K94" s="25" t="s">
        <v>425</v>
      </c>
      <c r="L94" s="21">
        <v>77</v>
      </c>
      <c r="M94" s="49">
        <v>1</v>
      </c>
      <c r="N94" s="49">
        <v>7</v>
      </c>
    </row>
    <row r="95" spans="1:14" s="16" customFormat="1" ht="60">
      <c r="A95" s="21" t="s">
        <v>177</v>
      </c>
      <c r="B95" s="21" t="s">
        <v>80</v>
      </c>
      <c r="C95" s="21" t="s">
        <v>17</v>
      </c>
      <c r="D95" s="25" t="s">
        <v>426</v>
      </c>
      <c r="E95" s="23">
        <v>22</v>
      </c>
      <c r="F95" s="21">
        <v>2.81422122553687E-3</v>
      </c>
      <c r="G95" s="17">
        <v>1</v>
      </c>
      <c r="H95" s="37">
        <v>42526</v>
      </c>
      <c r="I95" s="26" t="s">
        <v>427</v>
      </c>
      <c r="J95" s="26">
        <v>1</v>
      </c>
      <c r="K95" s="25" t="s">
        <v>428</v>
      </c>
      <c r="L95" s="21">
        <v>82</v>
      </c>
      <c r="M95" s="21">
        <v>1</v>
      </c>
      <c r="N95" s="21">
        <v>7</v>
      </c>
    </row>
    <row r="96" spans="1:14" s="16" customFormat="1" ht="135">
      <c r="A96" s="21" t="s">
        <v>177</v>
      </c>
      <c r="B96" s="21" t="s">
        <v>21</v>
      </c>
      <c r="C96" s="21" t="s">
        <v>17</v>
      </c>
      <c r="D96" s="25" t="s">
        <v>429</v>
      </c>
      <c r="E96" s="23">
        <v>159</v>
      </c>
      <c r="F96" s="21">
        <v>8.1460719292270099E-7</v>
      </c>
      <c r="G96" s="17">
        <v>0</v>
      </c>
      <c r="H96" s="45">
        <v>42457</v>
      </c>
      <c r="I96" s="25" t="s">
        <v>430</v>
      </c>
      <c r="J96" s="25">
        <v>1</v>
      </c>
      <c r="K96" s="25" t="s">
        <v>431</v>
      </c>
      <c r="L96" s="21">
        <v>193</v>
      </c>
      <c r="M96" s="21">
        <v>1</v>
      </c>
      <c r="N96" s="21">
        <v>11</v>
      </c>
    </row>
    <row r="97" spans="1:15" s="16" customFormat="1" ht="90">
      <c r="A97" s="21" t="s">
        <v>432</v>
      </c>
      <c r="B97" s="21" t="s">
        <v>21</v>
      </c>
      <c r="C97" s="21" t="s">
        <v>183</v>
      </c>
      <c r="D97" s="17" t="s">
        <v>433</v>
      </c>
      <c r="E97" s="23">
        <v>54</v>
      </c>
      <c r="F97" s="21">
        <v>0.99109483464348702</v>
      </c>
      <c r="G97" s="17">
        <v>1</v>
      </c>
      <c r="H97" s="37">
        <v>44023</v>
      </c>
      <c r="I97" s="25" t="s">
        <v>434</v>
      </c>
      <c r="J97" s="25">
        <v>1</v>
      </c>
      <c r="K97" s="25" t="s">
        <v>435</v>
      </c>
      <c r="L97" s="21">
        <v>132</v>
      </c>
      <c r="M97" s="21">
        <v>2</v>
      </c>
      <c r="N97" s="21">
        <v>6</v>
      </c>
      <c r="O97" s="16">
        <f>AVERAGE(M97:M130)</f>
        <v>2.3235294117647061</v>
      </c>
    </row>
    <row r="98" spans="1:15" s="16" customFormat="1" ht="75">
      <c r="A98" s="21" t="s">
        <v>432</v>
      </c>
      <c r="B98" s="21" t="s">
        <v>21</v>
      </c>
      <c r="C98" s="21" t="s">
        <v>183</v>
      </c>
      <c r="D98" s="25" t="s">
        <v>436</v>
      </c>
      <c r="E98" s="23">
        <v>56</v>
      </c>
      <c r="F98" s="21">
        <v>0.99631714008533401</v>
      </c>
      <c r="G98" s="17">
        <v>1</v>
      </c>
      <c r="H98" s="37">
        <v>44010</v>
      </c>
      <c r="I98" s="25" t="s">
        <v>437</v>
      </c>
      <c r="J98" s="25">
        <v>0</v>
      </c>
      <c r="K98" s="25" t="s">
        <v>438</v>
      </c>
      <c r="L98" s="21">
        <v>48</v>
      </c>
      <c r="M98" s="21">
        <v>5</v>
      </c>
      <c r="N98" s="21">
        <v>9</v>
      </c>
      <c r="O98" s="16">
        <f>AVERAGE(N97:N130)</f>
        <v>7.4117647058823533</v>
      </c>
    </row>
    <row r="99" spans="1:15" s="16" customFormat="1" ht="75">
      <c r="A99" s="21" t="s">
        <v>432</v>
      </c>
      <c r="B99" s="21" t="s">
        <v>21</v>
      </c>
      <c r="C99" s="21" t="s">
        <v>183</v>
      </c>
      <c r="D99" s="25" t="s">
        <v>439</v>
      </c>
      <c r="E99" s="23">
        <v>57</v>
      </c>
      <c r="F99" s="21">
        <v>3.9965910936295E-2</v>
      </c>
      <c r="G99" s="17">
        <v>1</v>
      </c>
      <c r="H99" s="45">
        <v>44006</v>
      </c>
      <c r="I99" s="25" t="s">
        <v>440</v>
      </c>
      <c r="J99" s="25">
        <v>0</v>
      </c>
      <c r="K99" s="25" t="s">
        <v>438</v>
      </c>
      <c r="L99" s="21">
        <v>48</v>
      </c>
      <c r="M99" s="21">
        <v>3</v>
      </c>
      <c r="N99" s="21">
        <v>6</v>
      </c>
    </row>
    <row r="100" spans="1:15" s="16" customFormat="1" ht="75">
      <c r="A100" s="21" t="s">
        <v>432</v>
      </c>
      <c r="B100" s="21" t="s">
        <v>21</v>
      </c>
      <c r="C100" s="21" t="s">
        <v>183</v>
      </c>
      <c r="D100" s="17" t="s">
        <v>441</v>
      </c>
      <c r="E100" s="23">
        <v>9</v>
      </c>
      <c r="F100" s="21">
        <v>0.669073801384101</v>
      </c>
      <c r="G100" s="17">
        <v>0</v>
      </c>
      <c r="H100" s="37">
        <v>43718</v>
      </c>
      <c r="I100" s="26" t="s">
        <v>442</v>
      </c>
      <c r="J100" s="26">
        <v>1</v>
      </c>
      <c r="K100" s="25" t="s">
        <v>443</v>
      </c>
      <c r="L100" s="21">
        <v>97</v>
      </c>
      <c r="M100" s="21">
        <v>3</v>
      </c>
      <c r="N100" s="21">
        <v>8</v>
      </c>
    </row>
    <row r="101" spans="1:15" s="16" customFormat="1" ht="60">
      <c r="A101" s="21" t="s">
        <v>432</v>
      </c>
      <c r="B101" s="21" t="s">
        <v>21</v>
      </c>
      <c r="C101" s="21" t="s">
        <v>17</v>
      </c>
      <c r="D101" s="25" t="s">
        <v>444</v>
      </c>
      <c r="E101" s="23">
        <v>61</v>
      </c>
      <c r="F101" s="21">
        <v>7.1490368615867396E-4</v>
      </c>
      <c r="G101" s="17">
        <v>1</v>
      </c>
      <c r="H101" s="37">
        <v>43612</v>
      </c>
      <c r="I101" s="25" t="s">
        <v>445</v>
      </c>
      <c r="J101" s="25">
        <v>1</v>
      </c>
      <c r="K101" s="25" t="s">
        <v>446</v>
      </c>
      <c r="L101" s="21">
        <v>71</v>
      </c>
      <c r="M101" s="21">
        <v>3</v>
      </c>
      <c r="N101" s="21">
        <v>3</v>
      </c>
    </row>
    <row r="102" spans="1:15" s="16" customFormat="1" ht="60">
      <c r="A102" s="21" t="s">
        <v>432</v>
      </c>
      <c r="B102" s="21" t="s">
        <v>21</v>
      </c>
      <c r="C102" s="21" t="s">
        <v>183</v>
      </c>
      <c r="D102" s="17" t="s">
        <v>432</v>
      </c>
      <c r="E102" s="23">
        <v>29</v>
      </c>
      <c r="F102" s="21">
        <v>0.25019887008493102</v>
      </c>
      <c r="G102" s="17">
        <v>0</v>
      </c>
      <c r="H102" s="37">
        <v>43599</v>
      </c>
      <c r="I102" s="17" t="s">
        <v>447</v>
      </c>
      <c r="J102" s="17">
        <v>1</v>
      </c>
      <c r="K102" s="25" t="s">
        <v>448</v>
      </c>
      <c r="L102" s="21">
        <v>81</v>
      </c>
      <c r="M102" s="21">
        <v>2</v>
      </c>
      <c r="N102" s="21">
        <v>6</v>
      </c>
    </row>
    <row r="103" spans="1:15" s="16" customFormat="1" ht="75">
      <c r="A103" s="21" t="s">
        <v>432</v>
      </c>
      <c r="B103" s="21" t="s">
        <v>21</v>
      </c>
      <c r="C103" s="21" t="s">
        <v>183</v>
      </c>
      <c r="D103" s="17" t="s">
        <v>432</v>
      </c>
      <c r="E103" s="23">
        <v>48</v>
      </c>
      <c r="F103" s="21">
        <v>2.8681556114297201E-3</v>
      </c>
      <c r="G103" s="17">
        <v>0</v>
      </c>
      <c r="H103" s="48">
        <v>43595</v>
      </c>
      <c r="I103" s="25" t="s">
        <v>449</v>
      </c>
      <c r="J103" s="25">
        <v>1</v>
      </c>
      <c r="K103" s="25" t="s">
        <v>450</v>
      </c>
      <c r="L103" s="21">
        <v>94</v>
      </c>
      <c r="M103" s="21">
        <v>2</v>
      </c>
      <c r="N103" s="21">
        <v>10</v>
      </c>
    </row>
    <row r="104" spans="1:15" s="16" customFormat="1" ht="45">
      <c r="A104" s="21" t="s">
        <v>432</v>
      </c>
      <c r="B104" s="21" t="s">
        <v>25</v>
      </c>
      <c r="C104" s="21" t="s">
        <v>451</v>
      </c>
      <c r="D104" s="22" t="s">
        <v>452</v>
      </c>
      <c r="E104" s="23">
        <v>86</v>
      </c>
      <c r="F104" s="21">
        <v>2.5648594200533899E-2</v>
      </c>
      <c r="G104" s="17">
        <v>1</v>
      </c>
      <c r="H104" s="37">
        <v>43530</v>
      </c>
      <c r="I104" s="25" t="s">
        <v>453</v>
      </c>
      <c r="J104" s="25">
        <v>1</v>
      </c>
      <c r="K104" s="25" t="s">
        <v>454</v>
      </c>
      <c r="L104" s="21">
        <v>38</v>
      </c>
      <c r="M104" s="22">
        <v>2</v>
      </c>
      <c r="N104" s="22">
        <v>5</v>
      </c>
    </row>
    <row r="105" spans="1:15" s="16" customFormat="1" ht="75">
      <c r="A105" s="21" t="s">
        <v>432</v>
      </c>
      <c r="B105" s="21" t="s">
        <v>80</v>
      </c>
      <c r="C105" s="21" t="s">
        <v>451</v>
      </c>
      <c r="D105" s="25" t="s">
        <v>452</v>
      </c>
      <c r="E105" s="23">
        <v>121</v>
      </c>
      <c r="F105" s="21">
        <v>0.99976512231319203</v>
      </c>
      <c r="G105" s="17">
        <v>1</v>
      </c>
      <c r="H105" s="37">
        <v>43524</v>
      </c>
      <c r="I105" s="25" t="s">
        <v>455</v>
      </c>
      <c r="J105" s="25">
        <v>1</v>
      </c>
      <c r="K105" s="25" t="s">
        <v>456</v>
      </c>
      <c r="L105" s="21">
        <v>56</v>
      </c>
      <c r="M105" s="21">
        <v>2</v>
      </c>
      <c r="N105" s="21">
        <v>4</v>
      </c>
    </row>
    <row r="106" spans="1:15" s="16" customFormat="1" ht="180">
      <c r="A106" s="21" t="s">
        <v>432</v>
      </c>
      <c r="B106" s="21" t="s">
        <v>80</v>
      </c>
      <c r="C106" s="21" t="s">
        <v>17</v>
      </c>
      <c r="D106" s="25" t="s">
        <v>457</v>
      </c>
      <c r="E106" s="23">
        <v>329</v>
      </c>
      <c r="F106" s="21">
        <v>1</v>
      </c>
      <c r="G106" s="17">
        <v>1</v>
      </c>
      <c r="H106" s="37">
        <v>43405</v>
      </c>
      <c r="I106" s="17" t="s">
        <v>458</v>
      </c>
      <c r="J106" s="17">
        <v>1</v>
      </c>
      <c r="K106" s="25" t="s">
        <v>459</v>
      </c>
      <c r="L106" s="21">
        <v>77</v>
      </c>
      <c r="M106" s="21">
        <v>3</v>
      </c>
      <c r="N106" s="21">
        <v>7</v>
      </c>
    </row>
    <row r="107" spans="1:15" s="16" customFormat="1" ht="45">
      <c r="A107" s="21" t="s">
        <v>432</v>
      </c>
      <c r="B107" s="21" t="s">
        <v>80</v>
      </c>
      <c r="C107" s="21" t="s">
        <v>17</v>
      </c>
      <c r="D107" s="25" t="s">
        <v>460</v>
      </c>
      <c r="E107" s="23">
        <v>53</v>
      </c>
      <c r="F107" s="21">
        <v>9.5810194401785106E-2</v>
      </c>
      <c r="G107" s="17">
        <v>1</v>
      </c>
      <c r="H107" s="37">
        <v>43382</v>
      </c>
      <c r="I107" s="25" t="s">
        <v>461</v>
      </c>
      <c r="J107" s="25">
        <v>1</v>
      </c>
      <c r="K107" s="25" t="s">
        <v>462</v>
      </c>
      <c r="L107" s="21">
        <v>61</v>
      </c>
      <c r="M107" s="21">
        <v>2</v>
      </c>
      <c r="N107" s="21">
        <v>2</v>
      </c>
    </row>
    <row r="108" spans="1:15" s="16" customFormat="1" ht="45">
      <c r="A108" s="21" t="s">
        <v>432</v>
      </c>
      <c r="B108" s="21" t="s">
        <v>21</v>
      </c>
      <c r="C108" s="21" t="s">
        <v>17</v>
      </c>
      <c r="D108" s="25" t="s">
        <v>463</v>
      </c>
      <c r="E108" s="23">
        <v>42</v>
      </c>
      <c r="F108" s="21">
        <v>0.45367155769898099</v>
      </c>
      <c r="G108" s="17">
        <v>1</v>
      </c>
      <c r="H108" s="37">
        <v>43382</v>
      </c>
      <c r="I108" s="25" t="s">
        <v>464</v>
      </c>
      <c r="J108" s="25">
        <v>1</v>
      </c>
      <c r="K108" s="25" t="s">
        <v>462</v>
      </c>
      <c r="L108" s="21">
        <v>61</v>
      </c>
      <c r="M108" s="21">
        <v>2</v>
      </c>
      <c r="N108" s="21">
        <v>1</v>
      </c>
    </row>
    <row r="109" spans="1:15" s="16" customFormat="1" ht="45">
      <c r="A109" s="21" t="s">
        <v>432</v>
      </c>
      <c r="B109" s="21" t="s">
        <v>21</v>
      </c>
      <c r="C109" s="21" t="s">
        <v>17</v>
      </c>
      <c r="D109" s="25" t="s">
        <v>465</v>
      </c>
      <c r="E109" s="23">
        <v>54</v>
      </c>
      <c r="F109" s="21">
        <v>0.49917739737957401</v>
      </c>
      <c r="G109" s="17">
        <v>1</v>
      </c>
      <c r="H109" s="37">
        <v>43375</v>
      </c>
      <c r="I109" s="22" t="s">
        <v>466</v>
      </c>
      <c r="J109" s="25">
        <v>1</v>
      </c>
      <c r="K109" s="25" t="s">
        <v>467</v>
      </c>
      <c r="L109" s="21">
        <v>34</v>
      </c>
      <c r="M109" s="22">
        <v>4</v>
      </c>
      <c r="N109" s="22">
        <v>16</v>
      </c>
    </row>
    <row r="110" spans="1:15" s="16" customFormat="1" ht="60">
      <c r="A110" s="21" t="s">
        <v>432</v>
      </c>
      <c r="B110" s="21" t="s">
        <v>21</v>
      </c>
      <c r="C110" s="21" t="s">
        <v>17</v>
      </c>
      <c r="D110" s="22" t="s">
        <v>468</v>
      </c>
      <c r="E110" s="23">
        <v>38</v>
      </c>
      <c r="F110" s="21">
        <v>0.85127997829903201</v>
      </c>
      <c r="G110" s="17">
        <v>1</v>
      </c>
      <c r="H110" s="37">
        <v>43367</v>
      </c>
      <c r="I110" s="25" t="s">
        <v>469</v>
      </c>
      <c r="J110" s="25">
        <v>1</v>
      </c>
      <c r="K110" s="25" t="s">
        <v>470</v>
      </c>
      <c r="L110" s="21">
        <v>76</v>
      </c>
      <c r="M110" s="22">
        <v>2</v>
      </c>
      <c r="N110" s="22">
        <v>6</v>
      </c>
    </row>
    <row r="111" spans="1:15" s="16" customFormat="1" ht="45">
      <c r="A111" s="21" t="s">
        <v>432</v>
      </c>
      <c r="B111" s="21" t="s">
        <v>21</v>
      </c>
      <c r="C111" s="21" t="s">
        <v>17</v>
      </c>
      <c r="D111" s="22" t="s">
        <v>471</v>
      </c>
      <c r="E111" s="23">
        <v>67</v>
      </c>
      <c r="F111" s="21">
        <v>0.99970395341653395</v>
      </c>
      <c r="G111" s="17">
        <v>1</v>
      </c>
      <c r="H111" s="37">
        <v>43338</v>
      </c>
      <c r="I111" s="22" t="s">
        <v>472</v>
      </c>
      <c r="J111" s="25">
        <v>1</v>
      </c>
      <c r="K111" s="25" t="s">
        <v>473</v>
      </c>
      <c r="L111" s="21">
        <v>33</v>
      </c>
      <c r="M111" s="22">
        <v>1</v>
      </c>
      <c r="N111" s="22">
        <v>3</v>
      </c>
    </row>
    <row r="112" spans="1:15" s="16" customFormat="1" ht="45">
      <c r="A112" s="21" t="s">
        <v>432</v>
      </c>
      <c r="B112" s="21" t="s">
        <v>25</v>
      </c>
      <c r="C112" s="21" t="s">
        <v>17</v>
      </c>
      <c r="D112" s="26" t="s">
        <v>474</v>
      </c>
      <c r="E112" s="23">
        <v>74</v>
      </c>
      <c r="F112" s="21">
        <v>4.3667673245294499E-3</v>
      </c>
      <c r="G112" s="17">
        <v>1</v>
      </c>
      <c r="H112" s="37">
        <v>43303</v>
      </c>
      <c r="I112" s="25" t="s">
        <v>475</v>
      </c>
      <c r="J112" s="25">
        <v>0</v>
      </c>
      <c r="K112" s="25" t="s">
        <v>476</v>
      </c>
      <c r="L112" s="21">
        <v>36</v>
      </c>
      <c r="M112" s="21">
        <v>2</v>
      </c>
      <c r="N112" s="21">
        <v>2</v>
      </c>
    </row>
    <row r="113" spans="1:14" s="16" customFormat="1" ht="90">
      <c r="A113" s="21" t="s">
        <v>432</v>
      </c>
      <c r="B113" s="21" t="s">
        <v>21</v>
      </c>
      <c r="C113" s="21" t="s">
        <v>17</v>
      </c>
      <c r="D113" s="22" t="s">
        <v>477</v>
      </c>
      <c r="E113" s="23">
        <v>76</v>
      </c>
      <c r="F113" s="21">
        <v>1.5121833569409199E-4</v>
      </c>
      <c r="G113" s="17">
        <v>1</v>
      </c>
      <c r="H113" s="37">
        <v>43289</v>
      </c>
      <c r="I113" s="25" t="s">
        <v>478</v>
      </c>
      <c r="J113" s="25">
        <v>1</v>
      </c>
      <c r="K113" s="25" t="s">
        <v>479</v>
      </c>
      <c r="L113" s="21">
        <v>112</v>
      </c>
      <c r="M113" s="22">
        <v>1</v>
      </c>
      <c r="N113" s="22">
        <v>5</v>
      </c>
    </row>
    <row r="114" spans="1:14" s="16" customFormat="1" ht="60">
      <c r="A114" s="21" t="s">
        <v>432</v>
      </c>
      <c r="B114" s="21" t="s">
        <v>21</v>
      </c>
      <c r="C114" s="21" t="s">
        <v>451</v>
      </c>
      <c r="D114" s="22" t="s">
        <v>452</v>
      </c>
      <c r="E114" s="23">
        <v>96</v>
      </c>
      <c r="F114" s="21">
        <v>0.94894467819441197</v>
      </c>
      <c r="G114" s="17">
        <v>1</v>
      </c>
      <c r="H114" s="37">
        <v>43238</v>
      </c>
      <c r="I114" s="25" t="s">
        <v>480</v>
      </c>
      <c r="J114" s="25">
        <v>1</v>
      </c>
      <c r="K114" s="25" t="s">
        <v>481</v>
      </c>
      <c r="L114" s="21">
        <v>67</v>
      </c>
      <c r="M114" s="22">
        <v>2</v>
      </c>
      <c r="N114" s="22">
        <v>13</v>
      </c>
    </row>
    <row r="115" spans="1:14" s="16" customFormat="1" ht="60">
      <c r="A115" s="21" t="s">
        <v>432</v>
      </c>
      <c r="B115" s="21" t="s">
        <v>80</v>
      </c>
      <c r="C115" s="21" t="s">
        <v>451</v>
      </c>
      <c r="D115" s="17" t="s">
        <v>452</v>
      </c>
      <c r="E115" s="23">
        <v>88</v>
      </c>
      <c r="F115" s="21">
        <v>8.0196481778228995E-2</v>
      </c>
      <c r="G115" s="17">
        <v>1</v>
      </c>
      <c r="H115" s="37">
        <v>43237</v>
      </c>
      <c r="I115" s="25" t="s">
        <v>482</v>
      </c>
      <c r="J115" s="25">
        <v>1</v>
      </c>
      <c r="K115" s="25" t="s">
        <v>483</v>
      </c>
      <c r="L115" s="21">
        <v>43</v>
      </c>
      <c r="M115" s="21">
        <v>4</v>
      </c>
      <c r="N115" s="21">
        <v>11</v>
      </c>
    </row>
    <row r="116" spans="1:14" s="16" customFormat="1" ht="135">
      <c r="A116" s="21" t="s">
        <v>432</v>
      </c>
      <c r="B116" s="21" t="s">
        <v>21</v>
      </c>
      <c r="C116" s="21" t="s">
        <v>451</v>
      </c>
      <c r="D116" s="25" t="s">
        <v>452</v>
      </c>
      <c r="E116" s="23">
        <v>173</v>
      </c>
      <c r="F116" s="21">
        <v>1.1398008317681001E-2</v>
      </c>
      <c r="G116" s="17">
        <v>1</v>
      </c>
      <c r="H116" s="48">
        <v>43175</v>
      </c>
      <c r="I116" s="25" t="s">
        <v>484</v>
      </c>
      <c r="J116" s="25">
        <v>0</v>
      </c>
      <c r="K116" s="25" t="s">
        <v>485</v>
      </c>
      <c r="L116" s="21">
        <v>189</v>
      </c>
      <c r="M116" s="21">
        <v>4</v>
      </c>
      <c r="N116" s="21">
        <v>7</v>
      </c>
    </row>
    <row r="117" spans="1:14" s="16" customFormat="1" ht="75">
      <c r="A117" s="21" t="s">
        <v>432</v>
      </c>
      <c r="B117" s="21" t="s">
        <v>21</v>
      </c>
      <c r="C117" s="21" t="s">
        <v>451</v>
      </c>
      <c r="D117" s="25" t="s">
        <v>452</v>
      </c>
      <c r="E117" s="23">
        <v>129</v>
      </c>
      <c r="F117" s="21">
        <v>1.9616453590387601E-6</v>
      </c>
      <c r="G117" s="17">
        <v>1</v>
      </c>
      <c r="H117" s="45">
        <v>43172</v>
      </c>
      <c r="I117" s="25" t="s">
        <v>486</v>
      </c>
      <c r="J117" s="25">
        <v>1</v>
      </c>
      <c r="K117" s="25" t="s">
        <v>487</v>
      </c>
      <c r="L117" s="21">
        <v>102</v>
      </c>
      <c r="M117" s="21">
        <v>4</v>
      </c>
      <c r="N117" s="21">
        <v>1</v>
      </c>
    </row>
    <row r="118" spans="1:14" s="16" customFormat="1" ht="60">
      <c r="A118" s="21" t="s">
        <v>432</v>
      </c>
      <c r="B118" s="21" t="s">
        <v>25</v>
      </c>
      <c r="C118" s="21" t="s">
        <v>17</v>
      </c>
      <c r="D118" s="22" t="s">
        <v>488</v>
      </c>
      <c r="E118" s="23">
        <v>91</v>
      </c>
      <c r="F118" s="21">
        <v>0.99998565765092295</v>
      </c>
      <c r="G118" s="17">
        <v>1</v>
      </c>
      <c r="H118" s="37">
        <v>43155</v>
      </c>
      <c r="I118" s="25" t="s">
        <v>489</v>
      </c>
      <c r="J118" s="25">
        <v>1</v>
      </c>
      <c r="K118" s="25" t="s">
        <v>490</v>
      </c>
      <c r="L118" s="21">
        <v>78</v>
      </c>
      <c r="M118" s="22">
        <v>1</v>
      </c>
      <c r="N118" s="22">
        <v>11</v>
      </c>
    </row>
    <row r="119" spans="1:14" s="16" customFormat="1" ht="120">
      <c r="A119" s="21" t="s">
        <v>432</v>
      </c>
      <c r="B119" s="21" t="s">
        <v>21</v>
      </c>
      <c r="C119" s="21" t="s">
        <v>42</v>
      </c>
      <c r="D119" s="25" t="s">
        <v>491</v>
      </c>
      <c r="E119" s="23">
        <v>151</v>
      </c>
      <c r="F119" s="21">
        <v>1.4132206516137599E-10</v>
      </c>
      <c r="G119" s="17">
        <v>0</v>
      </c>
      <c r="H119" s="37">
        <v>43039</v>
      </c>
      <c r="I119" s="25" t="s">
        <v>492</v>
      </c>
      <c r="J119" s="25">
        <v>0</v>
      </c>
      <c r="K119" s="25" t="s">
        <v>493</v>
      </c>
      <c r="L119" s="21">
        <v>180</v>
      </c>
      <c r="M119" s="21">
        <v>2</v>
      </c>
      <c r="N119" s="21">
        <v>24</v>
      </c>
    </row>
    <row r="120" spans="1:14" s="16" customFormat="1" ht="60">
      <c r="A120" s="21" t="s">
        <v>432</v>
      </c>
      <c r="B120" s="21" t="s">
        <v>21</v>
      </c>
      <c r="C120" s="21" t="s">
        <v>42</v>
      </c>
      <c r="D120" s="22" t="s">
        <v>494</v>
      </c>
      <c r="E120" s="23">
        <v>93</v>
      </c>
      <c r="F120" s="21">
        <v>0.45382128548546402</v>
      </c>
      <c r="G120" s="17">
        <v>1</v>
      </c>
      <c r="H120" s="37">
        <v>43002</v>
      </c>
      <c r="I120" s="25" t="s">
        <v>495</v>
      </c>
      <c r="J120" s="25">
        <v>1</v>
      </c>
      <c r="K120" s="25" t="s">
        <v>496</v>
      </c>
      <c r="L120" s="21">
        <v>66</v>
      </c>
      <c r="M120" s="22">
        <v>1</v>
      </c>
      <c r="N120" s="22">
        <v>15</v>
      </c>
    </row>
    <row r="121" spans="1:14" s="16" customFormat="1" ht="90">
      <c r="A121" s="21" t="s">
        <v>432</v>
      </c>
      <c r="B121" s="21" t="s">
        <v>25</v>
      </c>
      <c r="C121" s="21" t="s">
        <v>17</v>
      </c>
      <c r="D121" s="25" t="s">
        <v>497</v>
      </c>
      <c r="E121" s="23">
        <v>32</v>
      </c>
      <c r="F121" s="21">
        <v>0.99989896908840303</v>
      </c>
      <c r="G121" s="17">
        <v>1</v>
      </c>
      <c r="H121" s="37">
        <v>42976</v>
      </c>
      <c r="I121" s="25" t="s">
        <v>498</v>
      </c>
      <c r="J121" s="25">
        <v>0</v>
      </c>
      <c r="K121" s="26" t="s">
        <v>499</v>
      </c>
      <c r="L121" s="21">
        <v>15</v>
      </c>
      <c r="M121" s="21">
        <v>3</v>
      </c>
      <c r="N121" s="21">
        <v>0</v>
      </c>
    </row>
    <row r="122" spans="1:14" s="16" customFormat="1" ht="90">
      <c r="A122" s="21" t="s">
        <v>432</v>
      </c>
      <c r="B122" s="21" t="s">
        <v>25</v>
      </c>
      <c r="C122" s="21" t="s">
        <v>17</v>
      </c>
      <c r="D122" s="25" t="s">
        <v>497</v>
      </c>
      <c r="E122" s="23">
        <v>32</v>
      </c>
      <c r="F122" s="21">
        <v>0.99989896908840303</v>
      </c>
      <c r="G122" s="17">
        <v>1</v>
      </c>
      <c r="H122" s="37">
        <v>42976</v>
      </c>
      <c r="I122" s="25" t="s">
        <v>498</v>
      </c>
      <c r="J122" s="25">
        <v>0</v>
      </c>
      <c r="K122" s="25" t="s">
        <v>500</v>
      </c>
      <c r="L122" s="21">
        <v>32</v>
      </c>
      <c r="M122" s="21">
        <v>3</v>
      </c>
      <c r="N122" s="21">
        <v>0</v>
      </c>
    </row>
    <row r="123" spans="1:14" s="16" customFormat="1" ht="105">
      <c r="A123" s="21" t="s">
        <v>432</v>
      </c>
      <c r="B123" s="21" t="s">
        <v>80</v>
      </c>
      <c r="C123" s="21" t="s">
        <v>42</v>
      </c>
      <c r="D123" s="25" t="s">
        <v>501</v>
      </c>
      <c r="E123" s="23">
        <v>182</v>
      </c>
      <c r="F123" s="21">
        <v>2.1045714744389898E-3</v>
      </c>
      <c r="G123" s="17">
        <v>1</v>
      </c>
      <c r="H123" s="37">
        <v>42949</v>
      </c>
      <c r="I123" s="25" t="s">
        <v>502</v>
      </c>
      <c r="J123" s="25">
        <v>0</v>
      </c>
      <c r="K123" s="25" t="s">
        <v>503</v>
      </c>
      <c r="L123" s="21">
        <v>153</v>
      </c>
      <c r="M123" s="21">
        <v>2</v>
      </c>
      <c r="N123" s="21">
        <v>6</v>
      </c>
    </row>
    <row r="124" spans="1:14" s="16" customFormat="1" ht="90">
      <c r="A124" s="21" t="s">
        <v>432</v>
      </c>
      <c r="B124" s="21" t="s">
        <v>21</v>
      </c>
      <c r="C124" s="21" t="s">
        <v>42</v>
      </c>
      <c r="D124" s="22" t="s">
        <v>504</v>
      </c>
      <c r="E124" s="23">
        <v>51</v>
      </c>
      <c r="F124" s="21">
        <v>3.7144494655662601E-2</v>
      </c>
      <c r="G124" s="17">
        <v>1</v>
      </c>
      <c r="H124" s="37">
        <v>42837</v>
      </c>
      <c r="I124" s="25" t="s">
        <v>505</v>
      </c>
      <c r="J124" s="25">
        <v>1</v>
      </c>
      <c r="K124" s="25" t="s">
        <v>506</v>
      </c>
      <c r="L124" s="21">
        <v>130</v>
      </c>
      <c r="M124" s="22">
        <v>1</v>
      </c>
      <c r="N124" s="22">
        <v>12</v>
      </c>
    </row>
    <row r="125" spans="1:14" s="16" customFormat="1" ht="75">
      <c r="A125" s="21" t="s">
        <v>432</v>
      </c>
      <c r="B125" s="21" t="s">
        <v>25</v>
      </c>
      <c r="C125" s="21" t="s">
        <v>17</v>
      </c>
      <c r="D125" s="25" t="s">
        <v>507</v>
      </c>
      <c r="E125" s="23">
        <v>98</v>
      </c>
      <c r="F125" s="21">
        <v>8.6926704422475701E-2</v>
      </c>
      <c r="G125" s="17">
        <v>1</v>
      </c>
      <c r="H125" s="37">
        <v>42801</v>
      </c>
      <c r="I125" s="17" t="s">
        <v>508</v>
      </c>
      <c r="J125" s="17">
        <v>1</v>
      </c>
      <c r="K125" s="25" t="s">
        <v>509</v>
      </c>
      <c r="L125" s="21">
        <v>107</v>
      </c>
      <c r="M125" s="21">
        <v>2</v>
      </c>
      <c r="N125" s="21">
        <v>13</v>
      </c>
    </row>
    <row r="126" spans="1:14" s="16" customFormat="1" ht="30">
      <c r="A126" s="21" t="s">
        <v>432</v>
      </c>
      <c r="B126" s="21" t="s">
        <v>21</v>
      </c>
      <c r="C126" s="21" t="s">
        <v>42</v>
      </c>
      <c r="D126" s="25" t="s">
        <v>510</v>
      </c>
      <c r="E126" s="23">
        <v>56</v>
      </c>
      <c r="F126" s="21">
        <v>0.62114070363135998</v>
      </c>
      <c r="G126" s="17">
        <v>1</v>
      </c>
      <c r="H126" s="37">
        <v>42735</v>
      </c>
      <c r="I126" s="22" t="s">
        <v>511</v>
      </c>
      <c r="J126" s="25">
        <v>1</v>
      </c>
      <c r="K126" s="25" t="s">
        <v>512</v>
      </c>
      <c r="L126" s="21">
        <v>24</v>
      </c>
      <c r="M126" s="22">
        <v>2</v>
      </c>
      <c r="N126" s="22">
        <v>16</v>
      </c>
    </row>
    <row r="127" spans="1:14" s="16" customFormat="1" ht="165">
      <c r="A127" s="21" t="s">
        <v>432</v>
      </c>
      <c r="B127" s="21" t="s">
        <v>21</v>
      </c>
      <c r="C127" s="21" t="s">
        <v>17</v>
      </c>
      <c r="D127" s="26" t="s">
        <v>414</v>
      </c>
      <c r="E127" s="23">
        <v>288</v>
      </c>
      <c r="F127" s="21">
        <v>0.99976061384866399</v>
      </c>
      <c r="G127" s="17">
        <v>1</v>
      </c>
      <c r="H127" s="37">
        <v>42668</v>
      </c>
      <c r="I127" s="17" t="s">
        <v>415</v>
      </c>
      <c r="J127" s="17">
        <v>1</v>
      </c>
      <c r="K127" s="25" t="s">
        <v>416</v>
      </c>
      <c r="L127" s="21">
        <v>84</v>
      </c>
      <c r="M127" s="21">
        <v>1</v>
      </c>
      <c r="N127" s="21">
        <v>3</v>
      </c>
    </row>
    <row r="128" spans="1:14" s="16" customFormat="1" ht="60">
      <c r="A128" s="21" t="s">
        <v>432</v>
      </c>
      <c r="B128" s="21" t="s">
        <v>25</v>
      </c>
      <c r="C128" s="21" t="s">
        <v>42</v>
      </c>
      <c r="D128" s="25" t="s">
        <v>513</v>
      </c>
      <c r="E128" s="23">
        <v>33</v>
      </c>
      <c r="F128" s="21">
        <v>0.55873933852233604</v>
      </c>
      <c r="G128" s="17">
        <v>1</v>
      </c>
      <c r="H128" s="37">
        <v>42584</v>
      </c>
      <c r="I128" s="25" t="s">
        <v>514</v>
      </c>
      <c r="J128" s="25">
        <v>1</v>
      </c>
      <c r="K128" s="25" t="s">
        <v>515</v>
      </c>
      <c r="L128" s="21">
        <v>51</v>
      </c>
      <c r="M128" s="21">
        <v>2</v>
      </c>
      <c r="N128" s="21">
        <v>7</v>
      </c>
    </row>
    <row r="129" spans="1:15" s="16" customFormat="1" ht="90">
      <c r="A129" s="21" t="s">
        <v>432</v>
      </c>
      <c r="B129" s="21" t="s">
        <v>25</v>
      </c>
      <c r="C129" s="21" t="s">
        <v>17</v>
      </c>
      <c r="D129" s="25" t="s">
        <v>516</v>
      </c>
      <c r="E129" s="23">
        <v>67</v>
      </c>
      <c r="F129" s="21">
        <v>0.337249906969186</v>
      </c>
      <c r="G129" s="17">
        <v>1</v>
      </c>
      <c r="H129" s="37">
        <v>42478</v>
      </c>
      <c r="I129" s="17" t="s">
        <v>517</v>
      </c>
      <c r="J129" s="17">
        <v>0</v>
      </c>
      <c r="K129" s="17" t="s">
        <v>518</v>
      </c>
      <c r="L129" s="21">
        <v>116</v>
      </c>
      <c r="M129" s="21">
        <v>2</v>
      </c>
      <c r="N129" s="21">
        <v>3</v>
      </c>
    </row>
    <row r="130" spans="1:15" s="16" customFormat="1" ht="45">
      <c r="A130" s="21" t="s">
        <v>432</v>
      </c>
      <c r="B130" s="21" t="s">
        <v>25</v>
      </c>
      <c r="C130" s="21" t="s">
        <v>42</v>
      </c>
      <c r="D130" s="25" t="s">
        <v>519</v>
      </c>
      <c r="E130" s="23">
        <v>12</v>
      </c>
      <c r="F130" s="21">
        <v>0.25273029973654998</v>
      </c>
      <c r="G130" s="17">
        <v>1</v>
      </c>
      <c r="H130" s="37">
        <v>42429</v>
      </c>
      <c r="I130" s="26" t="s">
        <v>519</v>
      </c>
      <c r="J130" s="26">
        <v>0</v>
      </c>
      <c r="K130" s="25" t="s">
        <v>520</v>
      </c>
      <c r="L130" s="21">
        <v>25</v>
      </c>
      <c r="M130" s="21">
        <v>2</v>
      </c>
      <c r="N130" s="21">
        <v>11</v>
      </c>
    </row>
    <row r="131" spans="1:15" s="16" customFormat="1" ht="90">
      <c r="A131" s="21" t="s">
        <v>521</v>
      </c>
      <c r="B131" s="21" t="s">
        <v>21</v>
      </c>
      <c r="C131" s="21" t="s">
        <v>42</v>
      </c>
      <c r="D131" s="25" t="s">
        <v>522</v>
      </c>
      <c r="E131" s="23">
        <v>48</v>
      </c>
      <c r="F131" s="21">
        <v>6.3822557890502702E-5</v>
      </c>
      <c r="G131" s="17">
        <v>1</v>
      </c>
      <c r="H131" s="37">
        <v>44013</v>
      </c>
      <c r="I131" s="25" t="s">
        <v>523</v>
      </c>
      <c r="J131" s="25">
        <v>0</v>
      </c>
      <c r="K131" s="25" t="s">
        <v>524</v>
      </c>
      <c r="L131" s="21">
        <v>118</v>
      </c>
      <c r="M131" s="21">
        <v>1</v>
      </c>
      <c r="N131" s="21">
        <v>1</v>
      </c>
      <c r="O131" s="16">
        <f>AVERAGE(M131:M351)</f>
        <v>1.5181818181818181</v>
      </c>
    </row>
    <row r="132" spans="1:15" s="16" customFormat="1" ht="75">
      <c r="A132" s="21" t="s">
        <v>521</v>
      </c>
      <c r="B132" s="21" t="s">
        <v>21</v>
      </c>
      <c r="C132" s="21" t="s">
        <v>42</v>
      </c>
      <c r="D132" s="25" t="s">
        <v>525</v>
      </c>
      <c r="E132" s="23">
        <v>58</v>
      </c>
      <c r="F132" s="21">
        <v>7.5786243380360197E-4</v>
      </c>
      <c r="G132" s="17">
        <v>1</v>
      </c>
      <c r="H132" s="37">
        <v>44011</v>
      </c>
      <c r="I132" s="25" t="s">
        <v>526</v>
      </c>
      <c r="J132" s="25">
        <v>0</v>
      </c>
      <c r="K132" s="25" t="s">
        <v>527</v>
      </c>
      <c r="L132" s="21">
        <v>109</v>
      </c>
      <c r="M132" s="21">
        <v>1</v>
      </c>
      <c r="N132" s="21">
        <v>1</v>
      </c>
      <c r="O132" s="16">
        <f>AVERAGE(N131:N351)</f>
        <v>6.4545454545454541</v>
      </c>
    </row>
    <row r="133" spans="1:15" s="16" customFormat="1" ht="90">
      <c r="A133" s="21" t="s">
        <v>521</v>
      </c>
      <c r="B133" s="21" t="s">
        <v>21</v>
      </c>
      <c r="C133" s="21" t="s">
        <v>183</v>
      </c>
      <c r="D133" s="25" t="s">
        <v>528</v>
      </c>
      <c r="E133" s="23">
        <v>27</v>
      </c>
      <c r="F133" s="21">
        <v>0.80495152794277403</v>
      </c>
      <c r="G133" s="17">
        <v>1</v>
      </c>
      <c r="H133" s="37">
        <v>44010</v>
      </c>
      <c r="I133" s="26" t="s">
        <v>529</v>
      </c>
      <c r="J133" s="26">
        <v>0</v>
      </c>
      <c r="K133" s="25" t="s">
        <v>530</v>
      </c>
      <c r="L133" s="21">
        <v>124</v>
      </c>
      <c r="M133" s="21">
        <v>1</v>
      </c>
      <c r="N133" s="21">
        <v>1</v>
      </c>
    </row>
    <row r="134" spans="1:15" s="16" customFormat="1" ht="120">
      <c r="A134" s="21" t="s">
        <v>521</v>
      </c>
      <c r="B134" s="21" t="s">
        <v>21</v>
      </c>
      <c r="C134" s="21" t="s">
        <v>183</v>
      </c>
      <c r="D134" s="25" t="s">
        <v>531</v>
      </c>
      <c r="E134" s="23">
        <v>57</v>
      </c>
      <c r="F134" s="21">
        <v>2.7632928410420199E-2</v>
      </c>
      <c r="G134" s="17">
        <v>1</v>
      </c>
      <c r="H134" s="37">
        <v>44008</v>
      </c>
      <c r="I134" s="25" t="s">
        <v>532</v>
      </c>
      <c r="J134" s="25">
        <v>0</v>
      </c>
      <c r="K134" s="25" t="s">
        <v>533</v>
      </c>
      <c r="L134" s="21">
        <v>170</v>
      </c>
      <c r="M134" s="21">
        <v>1</v>
      </c>
      <c r="N134" s="21">
        <v>3</v>
      </c>
    </row>
    <row r="135" spans="1:15" s="16" customFormat="1" ht="120">
      <c r="A135" s="21" t="s">
        <v>521</v>
      </c>
      <c r="B135" s="21" t="s">
        <v>21</v>
      </c>
      <c r="C135" s="21" t="s">
        <v>17</v>
      </c>
      <c r="D135" s="25" t="s">
        <v>534</v>
      </c>
      <c r="E135" s="23">
        <v>34</v>
      </c>
      <c r="F135" s="21">
        <v>0.41682080668497101</v>
      </c>
      <c r="G135" s="17">
        <v>0</v>
      </c>
      <c r="H135" s="37">
        <v>44001</v>
      </c>
      <c r="I135" s="25" t="s">
        <v>535</v>
      </c>
      <c r="J135" s="25">
        <v>1</v>
      </c>
      <c r="K135" s="25" t="s">
        <v>536</v>
      </c>
      <c r="L135" s="21">
        <v>126</v>
      </c>
      <c r="M135" s="21">
        <v>1</v>
      </c>
      <c r="N135" s="21">
        <v>16</v>
      </c>
    </row>
    <row r="136" spans="1:15" s="16" customFormat="1" ht="75">
      <c r="A136" s="21" t="s">
        <v>521</v>
      </c>
      <c r="B136" s="21" t="s">
        <v>25</v>
      </c>
      <c r="C136" s="21" t="s">
        <v>42</v>
      </c>
      <c r="D136" s="25" t="s">
        <v>537</v>
      </c>
      <c r="E136" s="23">
        <v>24</v>
      </c>
      <c r="F136" s="21">
        <v>7.3374854589360203E-2</v>
      </c>
      <c r="G136" s="17">
        <v>1</v>
      </c>
      <c r="H136" s="37">
        <v>43998</v>
      </c>
      <c r="I136" s="26" t="s">
        <v>538</v>
      </c>
      <c r="J136" s="26">
        <v>0</v>
      </c>
      <c r="K136" s="25" t="s">
        <v>539</v>
      </c>
      <c r="L136" s="21">
        <v>93</v>
      </c>
      <c r="M136" s="21">
        <v>1</v>
      </c>
      <c r="N136" s="21">
        <v>1</v>
      </c>
    </row>
    <row r="137" spans="1:15" s="16" customFormat="1" ht="120">
      <c r="A137" s="21" t="s">
        <v>521</v>
      </c>
      <c r="B137" s="21" t="s">
        <v>21</v>
      </c>
      <c r="C137" s="21" t="s">
        <v>42</v>
      </c>
      <c r="D137" s="22" t="s">
        <v>540</v>
      </c>
      <c r="E137" s="23">
        <v>123</v>
      </c>
      <c r="F137" s="21">
        <v>2.8708888928606902E-3</v>
      </c>
      <c r="G137" s="17">
        <v>1</v>
      </c>
      <c r="H137" s="37">
        <v>43997</v>
      </c>
      <c r="I137" s="22" t="s">
        <v>541</v>
      </c>
      <c r="J137" s="25">
        <v>0</v>
      </c>
      <c r="K137" s="25" t="s">
        <v>542</v>
      </c>
      <c r="L137" s="21">
        <v>172</v>
      </c>
      <c r="M137" s="22">
        <v>1</v>
      </c>
      <c r="N137" s="22">
        <v>1</v>
      </c>
    </row>
    <row r="138" spans="1:15" s="16" customFormat="1" ht="120">
      <c r="A138" s="21" t="s">
        <v>521</v>
      </c>
      <c r="B138" s="21" t="s">
        <v>21</v>
      </c>
      <c r="C138" s="21" t="s">
        <v>543</v>
      </c>
      <c r="D138" s="25" t="s">
        <v>544</v>
      </c>
      <c r="E138" s="23">
        <v>119</v>
      </c>
      <c r="F138" s="21">
        <v>0.99999571078266902</v>
      </c>
      <c r="G138" s="17">
        <v>0</v>
      </c>
      <c r="H138" s="48">
        <v>43995</v>
      </c>
      <c r="I138" s="25" t="s">
        <v>545</v>
      </c>
      <c r="J138" s="25">
        <v>0</v>
      </c>
      <c r="K138" s="25" t="s">
        <v>546</v>
      </c>
      <c r="L138" s="21">
        <v>162</v>
      </c>
      <c r="M138" s="21">
        <v>1</v>
      </c>
      <c r="N138" s="21">
        <v>3</v>
      </c>
    </row>
    <row r="139" spans="1:15" s="16" customFormat="1" ht="105">
      <c r="A139" s="21" t="s">
        <v>521</v>
      </c>
      <c r="B139" s="21" t="s">
        <v>21</v>
      </c>
      <c r="C139" s="21" t="s">
        <v>183</v>
      </c>
      <c r="D139" s="25" t="s">
        <v>547</v>
      </c>
      <c r="E139" s="23">
        <v>69</v>
      </c>
      <c r="F139" s="21">
        <v>0.58214517975685698</v>
      </c>
      <c r="G139" s="17">
        <v>1</v>
      </c>
      <c r="H139" s="37">
        <v>43989</v>
      </c>
      <c r="I139" s="25" t="s">
        <v>548</v>
      </c>
      <c r="J139" s="25">
        <v>0</v>
      </c>
      <c r="K139" s="25" t="s">
        <v>549</v>
      </c>
      <c r="L139" s="21">
        <v>152</v>
      </c>
      <c r="M139" s="21"/>
      <c r="N139" s="21"/>
    </row>
    <row r="140" spans="1:15" s="16" customFormat="1" ht="328">
      <c r="A140" s="21" t="s">
        <v>521</v>
      </c>
      <c r="B140" s="21" t="s">
        <v>21</v>
      </c>
      <c r="C140" s="21" t="s">
        <v>17</v>
      </c>
      <c r="D140" s="25" t="s">
        <v>550</v>
      </c>
      <c r="E140" s="23">
        <v>577</v>
      </c>
      <c r="F140" s="21">
        <v>8.4994389304426901E-10</v>
      </c>
      <c r="G140" s="17">
        <v>1</v>
      </c>
      <c r="H140" s="37">
        <v>43984</v>
      </c>
      <c r="I140" s="17" t="s">
        <v>551</v>
      </c>
      <c r="J140" s="17">
        <v>1</v>
      </c>
      <c r="K140" s="25" t="s">
        <v>552</v>
      </c>
      <c r="L140" s="21">
        <v>249</v>
      </c>
      <c r="M140" s="21">
        <v>1</v>
      </c>
      <c r="N140" s="21">
        <v>1</v>
      </c>
    </row>
    <row r="141" spans="1:15" s="16" customFormat="1" ht="90">
      <c r="A141" s="21" t="s">
        <v>521</v>
      </c>
      <c r="B141" s="21" t="s">
        <v>21</v>
      </c>
      <c r="C141" s="21" t="s">
        <v>42</v>
      </c>
      <c r="D141" s="25" t="s">
        <v>553</v>
      </c>
      <c r="E141" s="23">
        <v>103</v>
      </c>
      <c r="F141" s="21">
        <v>0.25497854665780201</v>
      </c>
      <c r="G141" s="17">
        <v>1</v>
      </c>
      <c r="H141" s="37">
        <v>43983</v>
      </c>
      <c r="I141" s="25" t="s">
        <v>554</v>
      </c>
      <c r="J141" s="25">
        <v>0</v>
      </c>
      <c r="K141" s="25" t="s">
        <v>555</v>
      </c>
      <c r="L141" s="21">
        <v>128</v>
      </c>
      <c r="M141" s="21">
        <v>1</v>
      </c>
      <c r="N141" s="21">
        <v>3</v>
      </c>
    </row>
    <row r="142" spans="1:15" s="16" customFormat="1" ht="60">
      <c r="A142" s="21" t="s">
        <v>521</v>
      </c>
      <c r="B142" s="21" t="s">
        <v>21</v>
      </c>
      <c r="C142" s="21" t="s">
        <v>42</v>
      </c>
      <c r="D142" s="25" t="s">
        <v>556</v>
      </c>
      <c r="E142" s="23">
        <v>65</v>
      </c>
      <c r="F142" s="21">
        <v>0.95386546275751505</v>
      </c>
      <c r="G142" s="17">
        <v>1</v>
      </c>
      <c r="H142" s="37">
        <v>43981</v>
      </c>
      <c r="I142" s="25" t="s">
        <v>557</v>
      </c>
      <c r="J142" s="25">
        <v>0</v>
      </c>
      <c r="K142" s="25" t="s">
        <v>558</v>
      </c>
      <c r="L142" s="21">
        <v>84</v>
      </c>
      <c r="M142" s="21">
        <v>1</v>
      </c>
      <c r="N142" s="21">
        <v>3</v>
      </c>
    </row>
    <row r="143" spans="1:15" s="16" customFormat="1" ht="60">
      <c r="A143" s="21" t="s">
        <v>521</v>
      </c>
      <c r="B143" s="21" t="s">
        <v>21</v>
      </c>
      <c r="C143" s="21" t="s">
        <v>183</v>
      </c>
      <c r="D143" s="25" t="s">
        <v>559</v>
      </c>
      <c r="E143" s="23">
        <v>11</v>
      </c>
      <c r="F143" s="21">
        <v>4.8764987199913103E-2</v>
      </c>
      <c r="G143" s="17">
        <v>1</v>
      </c>
      <c r="H143" s="37">
        <v>43981</v>
      </c>
      <c r="I143" s="26" t="s">
        <v>560</v>
      </c>
      <c r="J143" s="26">
        <v>1</v>
      </c>
      <c r="K143" s="25" t="s">
        <v>561</v>
      </c>
      <c r="L143" s="21">
        <v>87</v>
      </c>
      <c r="M143" s="21">
        <v>1</v>
      </c>
      <c r="N143" s="21">
        <v>3</v>
      </c>
    </row>
    <row r="144" spans="1:15" s="16" customFormat="1" ht="120">
      <c r="A144" s="21" t="s">
        <v>521</v>
      </c>
      <c r="B144" s="21" t="s">
        <v>25</v>
      </c>
      <c r="C144" s="21" t="s">
        <v>17</v>
      </c>
      <c r="D144" s="47" t="s">
        <v>562</v>
      </c>
      <c r="E144" s="23">
        <v>232</v>
      </c>
      <c r="F144" s="21">
        <v>1.1252308440568E-6</v>
      </c>
      <c r="G144" s="17">
        <v>0</v>
      </c>
      <c r="H144" s="37">
        <v>43957</v>
      </c>
      <c r="I144" s="25" t="s">
        <v>563</v>
      </c>
      <c r="J144" s="25">
        <v>1</v>
      </c>
      <c r="K144" s="25" t="s">
        <v>564</v>
      </c>
      <c r="L144" s="21">
        <v>176</v>
      </c>
      <c r="M144" s="21">
        <v>1</v>
      </c>
      <c r="N144" s="21">
        <v>1</v>
      </c>
    </row>
    <row r="145" spans="1:14" s="16" customFormat="1" ht="75">
      <c r="A145" s="21" t="s">
        <v>521</v>
      </c>
      <c r="B145" s="21" t="s">
        <v>21</v>
      </c>
      <c r="C145" s="21" t="s">
        <v>17</v>
      </c>
      <c r="D145" s="47" t="s">
        <v>565</v>
      </c>
      <c r="E145" s="23">
        <v>55</v>
      </c>
      <c r="F145" s="21">
        <v>0.12674674053354501</v>
      </c>
      <c r="G145" s="17">
        <v>0</v>
      </c>
      <c r="H145" s="37">
        <v>43947</v>
      </c>
      <c r="I145" s="25" t="s">
        <v>566</v>
      </c>
      <c r="J145" s="25">
        <v>0</v>
      </c>
      <c r="K145" s="25" t="s">
        <v>567</v>
      </c>
      <c r="L145" s="21">
        <v>46</v>
      </c>
      <c r="M145" s="21">
        <v>1</v>
      </c>
      <c r="N145" s="21">
        <v>2</v>
      </c>
    </row>
    <row r="146" spans="1:14" s="16" customFormat="1" ht="90">
      <c r="A146" s="21" t="s">
        <v>521</v>
      </c>
      <c r="B146" s="21" t="s">
        <v>21</v>
      </c>
      <c r="C146" s="21" t="s">
        <v>17</v>
      </c>
      <c r="D146" s="22" t="s">
        <v>568</v>
      </c>
      <c r="E146" s="23">
        <v>68</v>
      </c>
      <c r="F146" s="21">
        <v>4.3675985322356101E-2</v>
      </c>
      <c r="G146" s="17">
        <v>1</v>
      </c>
      <c r="H146" s="37">
        <v>43938</v>
      </c>
      <c r="I146" s="25" t="s">
        <v>569</v>
      </c>
      <c r="J146" s="25">
        <v>1</v>
      </c>
      <c r="K146" s="25" t="s">
        <v>570</v>
      </c>
      <c r="L146" s="21">
        <v>135</v>
      </c>
      <c r="M146" s="22">
        <v>2</v>
      </c>
      <c r="N146" s="22">
        <v>34</v>
      </c>
    </row>
    <row r="147" spans="1:14" s="16" customFormat="1" ht="45">
      <c r="A147" s="21" t="s">
        <v>521</v>
      </c>
      <c r="B147" s="21" t="s">
        <v>21</v>
      </c>
      <c r="C147" s="21" t="s">
        <v>42</v>
      </c>
      <c r="D147" s="22" t="s">
        <v>119</v>
      </c>
      <c r="E147" s="23">
        <v>57</v>
      </c>
      <c r="F147" s="21">
        <v>9.3208817792074294E-2</v>
      </c>
      <c r="G147" s="17">
        <v>1</v>
      </c>
      <c r="H147" s="37">
        <v>43933</v>
      </c>
      <c r="I147" s="25" t="s">
        <v>571</v>
      </c>
      <c r="J147" s="25">
        <v>0</v>
      </c>
      <c r="K147" s="25" t="s">
        <v>572</v>
      </c>
      <c r="L147" s="21">
        <v>47</v>
      </c>
      <c r="M147" s="22">
        <v>3</v>
      </c>
      <c r="N147" s="22">
        <v>14</v>
      </c>
    </row>
    <row r="148" spans="1:14" s="16" customFormat="1" ht="135">
      <c r="A148" s="21" t="s">
        <v>521</v>
      </c>
      <c r="B148" s="21" t="s">
        <v>21</v>
      </c>
      <c r="C148" s="21" t="s">
        <v>183</v>
      </c>
      <c r="D148" s="22" t="s">
        <v>573</v>
      </c>
      <c r="E148" s="23">
        <v>164</v>
      </c>
      <c r="F148" s="21">
        <v>2.2642765386852201E-3</v>
      </c>
      <c r="G148" s="17">
        <v>1</v>
      </c>
      <c r="H148" s="37">
        <v>43904</v>
      </c>
      <c r="I148" s="17" t="s">
        <v>574</v>
      </c>
      <c r="J148" s="17">
        <v>1</v>
      </c>
      <c r="K148" s="25" t="s">
        <v>575</v>
      </c>
      <c r="L148" s="21">
        <v>191</v>
      </c>
      <c r="M148" s="22">
        <v>3</v>
      </c>
      <c r="N148" s="22">
        <v>3</v>
      </c>
    </row>
    <row r="149" spans="1:14" s="16" customFormat="1" ht="180">
      <c r="A149" s="21" t="s">
        <v>521</v>
      </c>
      <c r="B149" s="21" t="s">
        <v>21</v>
      </c>
      <c r="C149" s="21" t="s">
        <v>17</v>
      </c>
      <c r="D149" s="25" t="s">
        <v>576</v>
      </c>
      <c r="E149" s="23">
        <v>280</v>
      </c>
      <c r="F149" s="21">
        <v>4.4853384539855799E-7</v>
      </c>
      <c r="G149" s="17">
        <v>0</v>
      </c>
      <c r="H149" s="37">
        <v>43836</v>
      </c>
      <c r="I149" s="17" t="s">
        <v>577</v>
      </c>
      <c r="J149" s="17">
        <v>1</v>
      </c>
      <c r="K149" s="25" t="s">
        <v>578</v>
      </c>
      <c r="L149" s="21">
        <v>120</v>
      </c>
      <c r="M149" s="21">
        <v>1</v>
      </c>
      <c r="N149" s="21">
        <v>7</v>
      </c>
    </row>
    <row r="150" spans="1:14" s="16" customFormat="1" ht="60">
      <c r="A150" s="21" t="s">
        <v>521</v>
      </c>
      <c r="B150" s="21" t="s">
        <v>21</v>
      </c>
      <c r="C150" s="21" t="s">
        <v>42</v>
      </c>
      <c r="D150" s="22" t="s">
        <v>579</v>
      </c>
      <c r="E150" s="23">
        <v>75</v>
      </c>
      <c r="F150" s="21">
        <v>1.0057820767017701E-5</v>
      </c>
      <c r="G150" s="17">
        <v>1</v>
      </c>
      <c r="H150" s="37">
        <v>43833</v>
      </c>
      <c r="I150" s="25" t="s">
        <v>580</v>
      </c>
      <c r="J150" s="25">
        <v>0</v>
      </c>
      <c r="K150" s="25" t="s">
        <v>581</v>
      </c>
      <c r="L150" s="21">
        <v>72</v>
      </c>
      <c r="M150" s="22">
        <v>2</v>
      </c>
      <c r="N150" s="22">
        <v>6</v>
      </c>
    </row>
    <row r="151" spans="1:14" s="16" customFormat="1" ht="75">
      <c r="A151" s="21" t="s">
        <v>521</v>
      </c>
      <c r="B151" s="21" t="s">
        <v>21</v>
      </c>
      <c r="C151" s="21" t="s">
        <v>183</v>
      </c>
      <c r="D151" s="25" t="s">
        <v>582</v>
      </c>
      <c r="E151" s="23">
        <v>99</v>
      </c>
      <c r="F151" s="21">
        <v>1.05778537258972E-3</v>
      </c>
      <c r="G151" s="17">
        <v>1</v>
      </c>
      <c r="H151" s="37">
        <v>43827</v>
      </c>
      <c r="I151" s="25" t="s">
        <v>583</v>
      </c>
      <c r="J151" s="25">
        <v>1</v>
      </c>
      <c r="K151" s="25" t="s">
        <v>584</v>
      </c>
      <c r="L151" s="21">
        <v>99</v>
      </c>
      <c r="M151" s="21">
        <v>1</v>
      </c>
      <c r="N151" s="21">
        <v>3</v>
      </c>
    </row>
    <row r="152" spans="1:14" s="16" customFormat="1" ht="60">
      <c r="A152" s="21" t="s">
        <v>521</v>
      </c>
      <c r="B152" s="21" t="s">
        <v>25</v>
      </c>
      <c r="C152" s="21" t="s">
        <v>183</v>
      </c>
      <c r="D152" s="25" t="s">
        <v>585</v>
      </c>
      <c r="E152" s="23">
        <v>40</v>
      </c>
      <c r="F152" s="21">
        <v>4.9866031740290501E-2</v>
      </c>
      <c r="G152" s="17">
        <v>1</v>
      </c>
      <c r="H152" s="37">
        <v>43802</v>
      </c>
      <c r="I152" s="25" t="s">
        <v>586</v>
      </c>
      <c r="J152" s="25">
        <v>0</v>
      </c>
      <c r="K152" s="25" t="s">
        <v>587</v>
      </c>
      <c r="L152" s="21">
        <v>51</v>
      </c>
      <c r="M152" s="21">
        <v>1</v>
      </c>
      <c r="N152" s="21">
        <v>2</v>
      </c>
    </row>
    <row r="153" spans="1:14" s="16" customFormat="1" ht="120">
      <c r="A153" s="21" t="s">
        <v>521</v>
      </c>
      <c r="B153" s="21" t="s">
        <v>21</v>
      </c>
      <c r="C153" s="21" t="s">
        <v>17</v>
      </c>
      <c r="D153" s="25" t="s">
        <v>588</v>
      </c>
      <c r="E153" s="23">
        <v>103</v>
      </c>
      <c r="F153" s="21">
        <v>0.56895197239538597</v>
      </c>
      <c r="G153" s="17">
        <v>1</v>
      </c>
      <c r="H153" s="37">
        <v>43799</v>
      </c>
      <c r="I153" s="25" t="s">
        <v>589</v>
      </c>
      <c r="J153" s="25">
        <v>1</v>
      </c>
      <c r="K153" s="25" t="s">
        <v>590</v>
      </c>
      <c r="L153" s="21">
        <v>138</v>
      </c>
      <c r="M153" s="21">
        <v>4</v>
      </c>
      <c r="N153" s="21">
        <v>3</v>
      </c>
    </row>
    <row r="154" spans="1:14" s="16" customFormat="1" ht="105">
      <c r="A154" s="21" t="s">
        <v>521</v>
      </c>
      <c r="B154" s="21" t="s">
        <v>21</v>
      </c>
      <c r="C154" s="21" t="s">
        <v>183</v>
      </c>
      <c r="D154" s="22" t="s">
        <v>591</v>
      </c>
      <c r="E154" s="23">
        <v>29</v>
      </c>
      <c r="F154" s="21">
        <v>0.113059006005339</v>
      </c>
      <c r="G154" s="17">
        <v>0</v>
      </c>
      <c r="H154" s="37">
        <v>43783</v>
      </c>
      <c r="I154" s="26" t="s">
        <v>592</v>
      </c>
      <c r="J154" s="26">
        <v>0</v>
      </c>
      <c r="K154" s="25" t="s">
        <v>593</v>
      </c>
      <c r="L154" s="21">
        <v>145</v>
      </c>
      <c r="M154" s="22">
        <v>2</v>
      </c>
      <c r="N154" s="22">
        <v>4</v>
      </c>
    </row>
    <row r="155" spans="1:14" s="16" customFormat="1" ht="90">
      <c r="A155" s="21" t="s">
        <v>521</v>
      </c>
      <c r="B155" s="21" t="s">
        <v>21</v>
      </c>
      <c r="C155" s="21" t="s">
        <v>17</v>
      </c>
      <c r="D155" s="25" t="s">
        <v>594</v>
      </c>
      <c r="E155" s="23">
        <v>46</v>
      </c>
      <c r="F155" s="21">
        <v>0.90257485772375801</v>
      </c>
      <c r="G155" s="17">
        <v>0</v>
      </c>
      <c r="H155" s="37">
        <v>43781</v>
      </c>
      <c r="I155" s="25" t="s">
        <v>595</v>
      </c>
      <c r="J155" s="25">
        <v>1</v>
      </c>
      <c r="K155" s="25" t="s">
        <v>596</v>
      </c>
      <c r="L155" s="21">
        <v>128</v>
      </c>
      <c r="M155" s="21">
        <v>1</v>
      </c>
      <c r="N155" s="21">
        <v>3</v>
      </c>
    </row>
    <row r="156" spans="1:14" s="16" customFormat="1" ht="90">
      <c r="A156" s="21" t="s">
        <v>521</v>
      </c>
      <c r="B156" s="21" t="s">
        <v>21</v>
      </c>
      <c r="C156" s="21" t="s">
        <v>42</v>
      </c>
      <c r="D156" s="22" t="s">
        <v>597</v>
      </c>
      <c r="E156" s="23">
        <v>51</v>
      </c>
      <c r="F156" s="21">
        <v>6.7811449784585295E-2</v>
      </c>
      <c r="G156" s="17">
        <v>1</v>
      </c>
      <c r="H156" s="37">
        <v>43729</v>
      </c>
      <c r="I156" s="22" t="s">
        <v>598</v>
      </c>
      <c r="J156" s="25">
        <v>0</v>
      </c>
      <c r="K156" s="25" t="s">
        <v>599</v>
      </c>
      <c r="L156" s="21">
        <v>120</v>
      </c>
      <c r="M156" s="22">
        <v>1</v>
      </c>
      <c r="N156" s="22">
        <v>4</v>
      </c>
    </row>
    <row r="157" spans="1:14" s="16" customFormat="1" ht="105">
      <c r="A157" s="21" t="s">
        <v>521</v>
      </c>
      <c r="B157" s="21" t="s">
        <v>21</v>
      </c>
      <c r="C157" s="21" t="s">
        <v>543</v>
      </c>
      <c r="D157" s="25" t="s">
        <v>600</v>
      </c>
      <c r="E157" s="23">
        <v>173</v>
      </c>
      <c r="F157" s="21">
        <v>0.176170273505946</v>
      </c>
      <c r="G157" s="17">
        <v>0</v>
      </c>
      <c r="H157" s="37">
        <v>43724</v>
      </c>
      <c r="I157" s="25" t="s">
        <v>601</v>
      </c>
      <c r="J157" s="25">
        <v>1</v>
      </c>
      <c r="K157" s="25" t="s">
        <v>602</v>
      </c>
      <c r="L157" s="21">
        <v>135</v>
      </c>
      <c r="M157" s="21">
        <v>1</v>
      </c>
      <c r="N157" s="21">
        <v>1</v>
      </c>
    </row>
    <row r="158" spans="1:14" s="16" customFormat="1" ht="60">
      <c r="A158" s="21" t="s">
        <v>521</v>
      </c>
      <c r="B158" s="21" t="s">
        <v>21</v>
      </c>
      <c r="C158" s="21" t="s">
        <v>42</v>
      </c>
      <c r="D158" s="22" t="s">
        <v>603</v>
      </c>
      <c r="E158" s="23">
        <v>42</v>
      </c>
      <c r="F158" s="21">
        <v>0.24897401258323201</v>
      </c>
      <c r="G158" s="17">
        <v>1</v>
      </c>
      <c r="H158" s="37">
        <v>43720</v>
      </c>
      <c r="I158" s="25" t="s">
        <v>604</v>
      </c>
      <c r="J158" s="25">
        <v>0</v>
      </c>
      <c r="K158" s="25" t="s">
        <v>605</v>
      </c>
      <c r="L158" s="21">
        <v>68</v>
      </c>
      <c r="M158" s="22">
        <v>1</v>
      </c>
      <c r="N158" s="22">
        <v>4</v>
      </c>
    </row>
    <row r="159" spans="1:14" s="16" customFormat="1" ht="45">
      <c r="A159" s="21" t="s">
        <v>521</v>
      </c>
      <c r="B159" s="21" t="s">
        <v>21</v>
      </c>
      <c r="C159" s="21" t="s">
        <v>42</v>
      </c>
      <c r="D159" s="25" t="s">
        <v>606</v>
      </c>
      <c r="E159" s="23">
        <v>68</v>
      </c>
      <c r="F159" s="21">
        <v>0.24731827872977</v>
      </c>
      <c r="G159" s="17">
        <v>1</v>
      </c>
      <c r="H159" s="37">
        <v>43720</v>
      </c>
      <c r="I159" s="25" t="s">
        <v>607</v>
      </c>
      <c r="J159" s="25">
        <v>0</v>
      </c>
      <c r="K159" s="25" t="s">
        <v>608</v>
      </c>
      <c r="L159" s="21">
        <v>46</v>
      </c>
      <c r="M159" s="21">
        <v>2</v>
      </c>
      <c r="N159" s="21">
        <v>12</v>
      </c>
    </row>
    <row r="160" spans="1:14" s="16" customFormat="1" ht="135">
      <c r="A160" s="21" t="s">
        <v>521</v>
      </c>
      <c r="B160" s="21" t="s">
        <v>21</v>
      </c>
      <c r="C160" s="21" t="s">
        <v>42</v>
      </c>
      <c r="D160" s="26" t="s">
        <v>119</v>
      </c>
      <c r="E160" s="23">
        <v>66</v>
      </c>
      <c r="F160" s="21">
        <v>2.5750975352789601E-4</v>
      </c>
      <c r="G160" s="17">
        <v>1</v>
      </c>
      <c r="H160" s="37">
        <v>43718</v>
      </c>
      <c r="I160" s="22" t="s">
        <v>609</v>
      </c>
      <c r="J160" s="25">
        <v>0</v>
      </c>
      <c r="K160" s="25" t="s">
        <v>610</v>
      </c>
      <c r="L160" s="21">
        <v>189</v>
      </c>
      <c r="M160" s="22">
        <v>1</v>
      </c>
      <c r="N160" s="22">
        <v>2</v>
      </c>
    </row>
    <row r="161" spans="1:14" s="16" customFormat="1" ht="135">
      <c r="A161" s="21" t="s">
        <v>521</v>
      </c>
      <c r="B161" s="21" t="s">
        <v>21</v>
      </c>
      <c r="C161" s="21" t="s">
        <v>543</v>
      </c>
      <c r="D161" s="25" t="s">
        <v>611</v>
      </c>
      <c r="E161" s="23">
        <v>61</v>
      </c>
      <c r="F161" s="21">
        <v>0.54496235308201602</v>
      </c>
      <c r="G161" s="17">
        <v>1</v>
      </c>
      <c r="H161" s="37">
        <v>43718</v>
      </c>
      <c r="I161" s="25" t="s">
        <v>612</v>
      </c>
      <c r="J161" s="25">
        <v>0</v>
      </c>
      <c r="K161" s="25" t="s">
        <v>610</v>
      </c>
      <c r="L161" s="21">
        <v>189</v>
      </c>
      <c r="M161" s="21">
        <v>1</v>
      </c>
      <c r="N161" s="21">
        <v>2</v>
      </c>
    </row>
    <row r="162" spans="1:14" s="16" customFormat="1" ht="135">
      <c r="A162" s="21" t="s">
        <v>521</v>
      </c>
      <c r="B162" s="21" t="s">
        <v>21</v>
      </c>
      <c r="C162" s="21" t="s">
        <v>42</v>
      </c>
      <c r="D162" s="26" t="s">
        <v>119</v>
      </c>
      <c r="E162" s="23">
        <v>42</v>
      </c>
      <c r="F162" s="21">
        <v>6.6395516064416002E-2</v>
      </c>
      <c r="G162" s="17">
        <v>1</v>
      </c>
      <c r="H162" s="37">
        <v>43715</v>
      </c>
      <c r="I162" s="25" t="s">
        <v>613</v>
      </c>
      <c r="J162" s="25">
        <v>0</v>
      </c>
      <c r="K162" s="25" t="s">
        <v>614</v>
      </c>
      <c r="L162" s="21">
        <v>194</v>
      </c>
      <c r="M162" s="21">
        <v>1</v>
      </c>
      <c r="N162" s="21">
        <v>4</v>
      </c>
    </row>
    <row r="163" spans="1:14" s="16" customFormat="1" ht="120">
      <c r="A163" s="21" t="s">
        <v>521</v>
      </c>
      <c r="B163" s="21" t="s">
        <v>21</v>
      </c>
      <c r="C163" s="21" t="s">
        <v>183</v>
      </c>
      <c r="D163" s="25" t="s">
        <v>615</v>
      </c>
      <c r="E163" s="23">
        <v>56</v>
      </c>
      <c r="F163" s="21">
        <v>0.93136004502022296</v>
      </c>
      <c r="G163" s="17">
        <v>1</v>
      </c>
      <c r="H163" s="37">
        <v>43712</v>
      </c>
      <c r="I163" s="50" t="s">
        <v>616</v>
      </c>
      <c r="J163" s="50">
        <v>1</v>
      </c>
      <c r="K163" s="25" t="s">
        <v>617</v>
      </c>
      <c r="L163" s="21">
        <v>157</v>
      </c>
      <c r="M163" s="21">
        <v>2</v>
      </c>
      <c r="N163" s="21">
        <v>6</v>
      </c>
    </row>
    <row r="164" spans="1:14" s="16" customFormat="1" ht="75">
      <c r="A164" s="21" t="s">
        <v>521</v>
      </c>
      <c r="B164" s="21" t="s">
        <v>21</v>
      </c>
      <c r="C164" s="21" t="s">
        <v>42</v>
      </c>
      <c r="D164" s="26" t="s">
        <v>618</v>
      </c>
      <c r="E164" s="23">
        <v>54</v>
      </c>
      <c r="F164" s="21">
        <v>0.427295470685783</v>
      </c>
      <c r="G164" s="17">
        <v>1</v>
      </c>
      <c r="H164" s="37">
        <v>43711</v>
      </c>
      <c r="I164" s="25" t="s">
        <v>619</v>
      </c>
      <c r="J164" s="25">
        <v>0</v>
      </c>
      <c r="K164" s="25" t="s">
        <v>620</v>
      </c>
      <c r="L164" s="21">
        <v>106</v>
      </c>
      <c r="M164" s="21">
        <v>2</v>
      </c>
      <c r="N164" s="21">
        <v>7</v>
      </c>
    </row>
    <row r="165" spans="1:14" s="16" customFormat="1" ht="45">
      <c r="A165" s="21" t="s">
        <v>521</v>
      </c>
      <c r="B165" s="21" t="s">
        <v>21</v>
      </c>
      <c r="C165" s="21" t="s">
        <v>42</v>
      </c>
      <c r="D165" s="26" t="s">
        <v>140</v>
      </c>
      <c r="E165" s="23">
        <v>51</v>
      </c>
      <c r="F165" s="21">
        <v>1.6378772585423401E-2</v>
      </c>
      <c r="G165" s="17">
        <v>1</v>
      </c>
      <c r="H165" s="37">
        <v>43710</v>
      </c>
      <c r="I165" s="25" t="s">
        <v>621</v>
      </c>
      <c r="J165" s="25">
        <v>0</v>
      </c>
      <c r="K165" s="25" t="s">
        <v>622</v>
      </c>
      <c r="L165" s="21">
        <v>65</v>
      </c>
      <c r="M165" s="21">
        <v>1</v>
      </c>
      <c r="N165" s="21">
        <v>2</v>
      </c>
    </row>
    <row r="166" spans="1:14" s="16" customFormat="1" ht="150">
      <c r="A166" s="21" t="s">
        <v>521</v>
      </c>
      <c r="B166" s="21" t="s">
        <v>21</v>
      </c>
      <c r="C166" s="21" t="s">
        <v>42</v>
      </c>
      <c r="D166" s="25" t="s">
        <v>623</v>
      </c>
      <c r="E166" s="23">
        <v>78</v>
      </c>
      <c r="F166" s="21">
        <v>1.3757666642888499E-3</v>
      </c>
      <c r="G166" s="17">
        <v>1</v>
      </c>
      <c r="H166" s="37">
        <v>43709</v>
      </c>
      <c r="I166" s="25" t="s">
        <v>624</v>
      </c>
      <c r="J166" s="25">
        <v>0</v>
      </c>
      <c r="K166" s="25" t="s">
        <v>625</v>
      </c>
      <c r="L166" s="21">
        <v>216</v>
      </c>
      <c r="M166" s="21">
        <v>1</v>
      </c>
      <c r="N166" s="21">
        <v>3</v>
      </c>
    </row>
    <row r="167" spans="1:14" s="16" customFormat="1" ht="90">
      <c r="A167" s="21" t="s">
        <v>521</v>
      </c>
      <c r="B167" s="21" t="s">
        <v>21</v>
      </c>
      <c r="C167" s="21" t="s">
        <v>17</v>
      </c>
      <c r="D167" s="25" t="s">
        <v>626</v>
      </c>
      <c r="E167" s="23">
        <v>81</v>
      </c>
      <c r="F167" s="21">
        <v>1.3674657917128701E-7</v>
      </c>
      <c r="G167" s="17">
        <v>1</v>
      </c>
      <c r="H167" s="37">
        <v>43707</v>
      </c>
      <c r="I167" s="22" t="s">
        <v>627</v>
      </c>
      <c r="J167" s="25">
        <v>0</v>
      </c>
      <c r="K167" s="25" t="s">
        <v>628</v>
      </c>
      <c r="L167" s="21">
        <v>101</v>
      </c>
      <c r="M167" s="22">
        <v>1</v>
      </c>
      <c r="N167" s="22">
        <v>4</v>
      </c>
    </row>
    <row r="168" spans="1:14" s="16" customFormat="1" ht="90">
      <c r="A168" s="21" t="s">
        <v>521</v>
      </c>
      <c r="B168" s="21" t="s">
        <v>21</v>
      </c>
      <c r="C168" s="21" t="s">
        <v>183</v>
      </c>
      <c r="D168" s="25" t="s">
        <v>629</v>
      </c>
      <c r="E168" s="23">
        <v>138</v>
      </c>
      <c r="F168" s="21">
        <v>8.8046673570992794E-3</v>
      </c>
      <c r="G168" s="17">
        <v>1</v>
      </c>
      <c r="H168" s="37">
        <v>43697</v>
      </c>
      <c r="I168" s="22" t="s">
        <v>630</v>
      </c>
      <c r="J168" s="25">
        <v>0</v>
      </c>
      <c r="K168" s="25" t="s">
        <v>631</v>
      </c>
      <c r="L168" s="21">
        <v>116</v>
      </c>
      <c r="M168" s="22">
        <v>2</v>
      </c>
      <c r="N168" s="22">
        <v>3</v>
      </c>
    </row>
    <row r="169" spans="1:14" s="16" customFormat="1" ht="90">
      <c r="A169" s="21" t="s">
        <v>521</v>
      </c>
      <c r="B169" s="21" t="s">
        <v>21</v>
      </c>
      <c r="C169" s="21" t="s">
        <v>183</v>
      </c>
      <c r="D169" s="25" t="s">
        <v>632</v>
      </c>
      <c r="E169" s="23">
        <v>39</v>
      </c>
      <c r="F169" s="21">
        <v>0.93888411687749895</v>
      </c>
      <c r="G169" s="17">
        <v>1</v>
      </c>
      <c r="H169" s="37">
        <v>43694</v>
      </c>
      <c r="I169" s="25" t="s">
        <v>633</v>
      </c>
      <c r="J169" s="25">
        <v>1</v>
      </c>
      <c r="K169" s="25" t="s">
        <v>634</v>
      </c>
      <c r="L169" s="21">
        <v>116</v>
      </c>
      <c r="M169" s="21">
        <v>2</v>
      </c>
      <c r="N169" s="21">
        <v>5</v>
      </c>
    </row>
    <row r="170" spans="1:14" s="16" customFormat="1" ht="90">
      <c r="A170" s="21" t="s">
        <v>521</v>
      </c>
      <c r="B170" s="21" t="s">
        <v>21</v>
      </c>
      <c r="C170" s="21" t="s">
        <v>183</v>
      </c>
      <c r="D170" s="25" t="s">
        <v>635</v>
      </c>
      <c r="E170" s="23">
        <v>36</v>
      </c>
      <c r="F170" s="21">
        <v>1.2841576726517E-2</v>
      </c>
      <c r="G170" s="17">
        <v>0</v>
      </c>
      <c r="H170" s="37">
        <v>43694</v>
      </c>
      <c r="I170" s="25" t="s">
        <v>636</v>
      </c>
      <c r="J170" s="25">
        <v>0</v>
      </c>
      <c r="K170" s="25" t="s">
        <v>634</v>
      </c>
      <c r="L170" s="21">
        <v>116</v>
      </c>
      <c r="M170" s="21">
        <v>2</v>
      </c>
      <c r="N170" s="21">
        <v>5</v>
      </c>
    </row>
    <row r="171" spans="1:14" s="16" customFormat="1" ht="60">
      <c r="A171" s="21" t="s">
        <v>521</v>
      </c>
      <c r="B171" s="21" t="s">
        <v>21</v>
      </c>
      <c r="C171" s="21" t="s">
        <v>42</v>
      </c>
      <c r="D171" s="25" t="s">
        <v>637</v>
      </c>
      <c r="E171" s="23">
        <v>41</v>
      </c>
      <c r="F171" s="21">
        <v>1.80881701573132E-3</v>
      </c>
      <c r="G171" s="17">
        <v>1</v>
      </c>
      <c r="H171" s="37">
        <v>43679</v>
      </c>
      <c r="I171" s="22" t="s">
        <v>638</v>
      </c>
      <c r="J171" s="25">
        <v>0</v>
      </c>
      <c r="K171" s="25" t="s">
        <v>639</v>
      </c>
      <c r="L171" s="21">
        <v>51</v>
      </c>
      <c r="M171" s="22">
        <v>1</v>
      </c>
      <c r="N171" s="22">
        <v>4</v>
      </c>
    </row>
    <row r="172" spans="1:14" s="16" customFormat="1" ht="60">
      <c r="A172" s="21" t="s">
        <v>521</v>
      </c>
      <c r="B172" s="21" t="s">
        <v>21</v>
      </c>
      <c r="C172" s="21" t="s">
        <v>17</v>
      </c>
      <c r="D172" s="25" t="s">
        <v>640</v>
      </c>
      <c r="E172" s="23">
        <v>72</v>
      </c>
      <c r="F172" s="21">
        <v>0.79970659237530595</v>
      </c>
      <c r="G172" s="17">
        <v>0</v>
      </c>
      <c r="H172" s="37">
        <v>43678</v>
      </c>
      <c r="I172" s="25" t="s">
        <v>641</v>
      </c>
      <c r="J172" s="25">
        <v>1</v>
      </c>
      <c r="K172" s="26" t="s">
        <v>642</v>
      </c>
      <c r="L172" s="21">
        <v>16</v>
      </c>
      <c r="M172" s="21">
        <v>1</v>
      </c>
      <c r="N172" s="21">
        <v>6</v>
      </c>
    </row>
    <row r="173" spans="1:14" s="16" customFormat="1" ht="90">
      <c r="A173" s="21" t="s">
        <v>521</v>
      </c>
      <c r="B173" s="21" t="s">
        <v>25</v>
      </c>
      <c r="C173" s="21" t="s">
        <v>543</v>
      </c>
      <c r="D173" s="25" t="s">
        <v>643</v>
      </c>
      <c r="E173" s="23">
        <v>53</v>
      </c>
      <c r="F173" s="21">
        <v>0.12401627976373</v>
      </c>
      <c r="G173" s="17">
        <v>0</v>
      </c>
      <c r="H173" s="37">
        <v>43667</v>
      </c>
      <c r="I173" s="25" t="s">
        <v>644</v>
      </c>
      <c r="J173" s="25">
        <v>0</v>
      </c>
      <c r="K173" s="25" t="s">
        <v>645</v>
      </c>
      <c r="L173" s="21">
        <v>122</v>
      </c>
      <c r="M173" s="21">
        <v>3</v>
      </c>
      <c r="N173" s="21">
        <v>3</v>
      </c>
    </row>
    <row r="174" spans="1:14" s="16" customFormat="1" ht="75">
      <c r="A174" s="21" t="s">
        <v>521</v>
      </c>
      <c r="B174" s="21" t="s">
        <v>21</v>
      </c>
      <c r="C174" s="21" t="s">
        <v>42</v>
      </c>
      <c r="D174" s="22" t="s">
        <v>646</v>
      </c>
      <c r="E174" s="23">
        <v>44</v>
      </c>
      <c r="F174" s="21">
        <v>4.79839963999108E-2</v>
      </c>
      <c r="G174" s="17">
        <v>1</v>
      </c>
      <c r="H174" s="37">
        <v>43663</v>
      </c>
      <c r="I174" s="25" t="s">
        <v>647</v>
      </c>
      <c r="J174" s="25">
        <v>0</v>
      </c>
      <c r="K174" s="25" t="s">
        <v>648</v>
      </c>
      <c r="L174" s="21">
        <v>106</v>
      </c>
      <c r="M174" s="22">
        <v>1</v>
      </c>
      <c r="N174" s="22">
        <v>0</v>
      </c>
    </row>
    <row r="175" spans="1:14" s="16" customFormat="1" ht="210">
      <c r="A175" s="21" t="s">
        <v>521</v>
      </c>
      <c r="B175" s="21" t="s">
        <v>21</v>
      </c>
      <c r="C175" s="21" t="s">
        <v>42</v>
      </c>
      <c r="D175" s="25" t="s">
        <v>649</v>
      </c>
      <c r="E175" s="23">
        <v>397</v>
      </c>
      <c r="F175" s="21">
        <v>2.4186537149684101E-4</v>
      </c>
      <c r="G175" s="17">
        <v>1</v>
      </c>
      <c r="H175" s="37">
        <v>43650</v>
      </c>
      <c r="I175" s="25" t="s">
        <v>650</v>
      </c>
      <c r="J175" s="25">
        <v>1</v>
      </c>
      <c r="K175" s="25" t="s">
        <v>651</v>
      </c>
      <c r="L175" s="21">
        <v>182</v>
      </c>
      <c r="M175" s="21">
        <v>1</v>
      </c>
      <c r="N175" s="21">
        <v>5</v>
      </c>
    </row>
    <row r="176" spans="1:14" s="16" customFormat="1" ht="60">
      <c r="A176" s="21" t="s">
        <v>521</v>
      </c>
      <c r="B176" s="21" t="s">
        <v>21</v>
      </c>
      <c r="C176" s="21" t="s">
        <v>42</v>
      </c>
      <c r="D176" s="25" t="s">
        <v>652</v>
      </c>
      <c r="E176" s="23">
        <v>106</v>
      </c>
      <c r="F176" s="21">
        <v>0.99996175298754797</v>
      </c>
      <c r="G176" s="17">
        <v>1</v>
      </c>
      <c r="H176" s="43">
        <v>43643</v>
      </c>
      <c r="I176" s="25" t="s">
        <v>653</v>
      </c>
      <c r="J176" s="25">
        <v>1</v>
      </c>
      <c r="K176" s="25" t="s">
        <v>654</v>
      </c>
      <c r="L176" s="21">
        <v>64</v>
      </c>
      <c r="M176" s="21">
        <v>1</v>
      </c>
      <c r="N176" s="21">
        <v>1</v>
      </c>
    </row>
    <row r="177" spans="1:14" s="16" customFormat="1" ht="45">
      <c r="A177" s="21" t="s">
        <v>521</v>
      </c>
      <c r="B177" s="21" t="s">
        <v>21</v>
      </c>
      <c r="C177" s="21" t="s">
        <v>42</v>
      </c>
      <c r="D177" s="26" t="s">
        <v>119</v>
      </c>
      <c r="E177" s="23">
        <v>91</v>
      </c>
      <c r="F177" s="21">
        <v>1.0798457209249E-4</v>
      </c>
      <c r="G177" s="17">
        <v>1</v>
      </c>
      <c r="H177" s="37">
        <v>43641</v>
      </c>
      <c r="I177" s="25" t="s">
        <v>655</v>
      </c>
      <c r="J177" s="25">
        <v>0</v>
      </c>
      <c r="K177" s="25" t="s">
        <v>656</v>
      </c>
      <c r="L177" s="21">
        <v>59</v>
      </c>
      <c r="M177" s="21">
        <v>1</v>
      </c>
      <c r="N177" s="21">
        <v>6</v>
      </c>
    </row>
    <row r="178" spans="1:14" s="16" customFormat="1" ht="45">
      <c r="A178" s="21" t="s">
        <v>521</v>
      </c>
      <c r="B178" s="21" t="s">
        <v>21</v>
      </c>
      <c r="C178" s="21" t="s">
        <v>42</v>
      </c>
      <c r="D178" s="25" t="s">
        <v>657</v>
      </c>
      <c r="E178" s="23">
        <v>54</v>
      </c>
      <c r="F178" s="21">
        <v>0.116710204103787</v>
      </c>
      <c r="G178" s="17">
        <v>1</v>
      </c>
      <c r="H178" s="37">
        <v>43641</v>
      </c>
      <c r="I178" s="25" t="s">
        <v>658</v>
      </c>
      <c r="J178" s="25">
        <v>0</v>
      </c>
      <c r="K178" s="25" t="s">
        <v>659</v>
      </c>
      <c r="L178" s="21">
        <v>49</v>
      </c>
      <c r="M178" s="21">
        <v>1</v>
      </c>
      <c r="N178" s="21">
        <v>3</v>
      </c>
    </row>
    <row r="179" spans="1:14" s="16" customFormat="1" ht="75">
      <c r="A179" s="21" t="s">
        <v>521</v>
      </c>
      <c r="B179" s="21" t="s">
        <v>21</v>
      </c>
      <c r="C179" s="21" t="s">
        <v>42</v>
      </c>
      <c r="D179" s="25" t="s">
        <v>660</v>
      </c>
      <c r="E179" s="23">
        <v>71</v>
      </c>
      <c r="F179" s="21">
        <v>1.31848039111815E-4</v>
      </c>
      <c r="G179" s="17">
        <v>1</v>
      </c>
      <c r="H179" s="37">
        <v>43636</v>
      </c>
      <c r="I179" s="25" t="s">
        <v>661</v>
      </c>
      <c r="J179" s="25">
        <v>0</v>
      </c>
      <c r="K179" s="25" t="s">
        <v>648</v>
      </c>
      <c r="L179" s="21">
        <v>106</v>
      </c>
      <c r="M179" s="21">
        <v>1</v>
      </c>
      <c r="N179" s="21">
        <v>1</v>
      </c>
    </row>
    <row r="180" spans="1:14" s="16" customFormat="1" ht="135">
      <c r="A180" s="21" t="s">
        <v>521</v>
      </c>
      <c r="B180" s="21" t="s">
        <v>21</v>
      </c>
      <c r="C180" s="21" t="s">
        <v>17</v>
      </c>
      <c r="D180" s="47" t="s">
        <v>662</v>
      </c>
      <c r="E180" s="23">
        <v>260</v>
      </c>
      <c r="F180" s="21">
        <v>2.47307341909817E-2</v>
      </c>
      <c r="G180" s="17">
        <v>1</v>
      </c>
      <c r="H180" s="37">
        <v>43635</v>
      </c>
      <c r="I180" s="25" t="s">
        <v>663</v>
      </c>
      <c r="J180" s="25">
        <v>0</v>
      </c>
      <c r="K180" s="25" t="s">
        <v>664</v>
      </c>
      <c r="L180" s="21">
        <v>42</v>
      </c>
      <c r="M180" s="21">
        <v>1</v>
      </c>
      <c r="N180" s="21">
        <v>2</v>
      </c>
    </row>
    <row r="181" spans="1:14" s="16" customFormat="1" ht="30">
      <c r="A181" s="21" t="s">
        <v>521</v>
      </c>
      <c r="B181" s="21" t="s">
        <v>21</v>
      </c>
      <c r="C181" s="21" t="s">
        <v>42</v>
      </c>
      <c r="D181" s="25" t="s">
        <v>665</v>
      </c>
      <c r="E181" s="23">
        <v>46</v>
      </c>
      <c r="F181" s="21">
        <v>4.5291008873495603E-2</v>
      </c>
      <c r="G181" s="17">
        <v>1</v>
      </c>
      <c r="H181" s="37">
        <v>43635</v>
      </c>
      <c r="I181" s="25" t="s">
        <v>666</v>
      </c>
      <c r="J181" s="25">
        <v>0</v>
      </c>
      <c r="K181" s="25" t="s">
        <v>667</v>
      </c>
      <c r="L181" s="21">
        <v>46</v>
      </c>
      <c r="M181" s="21">
        <v>4</v>
      </c>
      <c r="N181" s="21">
        <v>5</v>
      </c>
    </row>
    <row r="182" spans="1:14" s="16" customFormat="1" ht="45">
      <c r="A182" s="21" t="s">
        <v>521</v>
      </c>
      <c r="B182" s="21" t="s">
        <v>21</v>
      </c>
      <c r="C182" s="21" t="s">
        <v>42</v>
      </c>
      <c r="D182" s="25" t="s">
        <v>657</v>
      </c>
      <c r="E182" s="23">
        <v>50</v>
      </c>
      <c r="F182" s="21">
        <v>9.1719061063688699E-4</v>
      </c>
      <c r="G182" s="17">
        <v>1</v>
      </c>
      <c r="H182" s="37">
        <v>43634</v>
      </c>
      <c r="I182" s="25" t="s">
        <v>668</v>
      </c>
      <c r="J182" s="25">
        <v>0</v>
      </c>
      <c r="K182" s="25" t="s">
        <v>669</v>
      </c>
      <c r="L182" s="21">
        <v>56</v>
      </c>
      <c r="M182" s="21">
        <v>1</v>
      </c>
      <c r="N182" s="21">
        <v>1</v>
      </c>
    </row>
    <row r="183" spans="1:14" s="16" customFormat="1" ht="120">
      <c r="A183" s="21" t="s">
        <v>521</v>
      </c>
      <c r="B183" s="21" t="s">
        <v>21</v>
      </c>
      <c r="C183" s="21" t="s">
        <v>17</v>
      </c>
      <c r="D183" s="25" t="s">
        <v>670</v>
      </c>
      <c r="E183" s="23">
        <v>145</v>
      </c>
      <c r="F183" s="21">
        <v>0.98949905532012905</v>
      </c>
      <c r="G183" s="17">
        <v>1</v>
      </c>
      <c r="H183" s="37">
        <v>43633</v>
      </c>
      <c r="I183" s="25" t="s">
        <v>671</v>
      </c>
      <c r="J183" s="25">
        <v>1</v>
      </c>
      <c r="K183" s="25" t="s">
        <v>672</v>
      </c>
      <c r="L183" s="21">
        <v>67</v>
      </c>
      <c r="M183" s="21">
        <v>1</v>
      </c>
      <c r="N183" s="21">
        <v>2</v>
      </c>
    </row>
    <row r="184" spans="1:14" s="16" customFormat="1" ht="60">
      <c r="A184" s="21" t="s">
        <v>521</v>
      </c>
      <c r="B184" s="21" t="s">
        <v>21</v>
      </c>
      <c r="C184" s="21" t="s">
        <v>183</v>
      </c>
      <c r="D184" s="25" t="s">
        <v>673</v>
      </c>
      <c r="E184" s="23">
        <v>38</v>
      </c>
      <c r="F184" s="21">
        <v>2.5299381289688402E-3</v>
      </c>
      <c r="G184" s="17">
        <v>0</v>
      </c>
      <c r="H184" s="37">
        <v>43628</v>
      </c>
      <c r="I184" s="25" t="s">
        <v>674</v>
      </c>
      <c r="J184" s="25">
        <v>0</v>
      </c>
      <c r="K184" s="25" t="s">
        <v>675</v>
      </c>
      <c r="L184" s="21">
        <v>84</v>
      </c>
      <c r="M184" s="21">
        <v>3</v>
      </c>
      <c r="N184" s="21">
        <v>8</v>
      </c>
    </row>
    <row r="185" spans="1:14" s="16" customFormat="1" ht="60">
      <c r="A185" s="21" t="s">
        <v>521</v>
      </c>
      <c r="B185" s="21" t="s">
        <v>21</v>
      </c>
      <c r="C185" s="21" t="s">
        <v>42</v>
      </c>
      <c r="D185" s="25" t="s">
        <v>676</v>
      </c>
      <c r="E185" s="23">
        <v>107</v>
      </c>
      <c r="F185" s="21">
        <v>0.84826123467709402</v>
      </c>
      <c r="G185" s="17">
        <v>1</v>
      </c>
      <c r="H185" s="37">
        <v>43625</v>
      </c>
      <c r="I185" s="25" t="s">
        <v>677</v>
      </c>
      <c r="J185" s="25">
        <v>0</v>
      </c>
      <c r="K185" s="25" t="s">
        <v>678</v>
      </c>
      <c r="L185" s="21">
        <v>92</v>
      </c>
      <c r="M185" s="21">
        <v>1</v>
      </c>
      <c r="N185" s="21">
        <v>3</v>
      </c>
    </row>
    <row r="186" spans="1:14" s="16" customFormat="1" ht="60">
      <c r="A186" s="21" t="s">
        <v>521</v>
      </c>
      <c r="B186" s="21" t="s">
        <v>21</v>
      </c>
      <c r="C186" s="21" t="s">
        <v>42</v>
      </c>
      <c r="D186" s="22" t="s">
        <v>679</v>
      </c>
      <c r="E186" s="23">
        <v>84</v>
      </c>
      <c r="F186" s="21">
        <v>9.3927472970356497E-4</v>
      </c>
      <c r="G186" s="17">
        <v>1</v>
      </c>
      <c r="H186" s="37">
        <v>43620</v>
      </c>
      <c r="I186" s="25" t="s">
        <v>680</v>
      </c>
      <c r="J186" s="25">
        <v>0</v>
      </c>
      <c r="K186" s="25" t="s">
        <v>681</v>
      </c>
      <c r="L186" s="21">
        <v>76</v>
      </c>
      <c r="M186" s="22">
        <v>1</v>
      </c>
      <c r="N186" s="22">
        <v>6</v>
      </c>
    </row>
    <row r="187" spans="1:14" s="16" customFormat="1" ht="105">
      <c r="A187" s="21" t="s">
        <v>521</v>
      </c>
      <c r="B187" s="21" t="s">
        <v>25</v>
      </c>
      <c r="C187" s="21" t="s">
        <v>17</v>
      </c>
      <c r="D187" s="25" t="s">
        <v>682</v>
      </c>
      <c r="E187" s="23">
        <v>78</v>
      </c>
      <c r="F187" s="21">
        <v>1.6327647707215E-4</v>
      </c>
      <c r="G187" s="17">
        <v>1</v>
      </c>
      <c r="H187" s="37">
        <v>43615</v>
      </c>
      <c r="I187" s="25" t="s">
        <v>683</v>
      </c>
      <c r="J187" s="25">
        <v>0</v>
      </c>
      <c r="K187" s="25" t="s">
        <v>684</v>
      </c>
      <c r="L187" s="21">
        <v>133</v>
      </c>
      <c r="M187" s="21">
        <v>1</v>
      </c>
      <c r="N187" s="21">
        <v>6</v>
      </c>
    </row>
    <row r="188" spans="1:14" s="16" customFormat="1" ht="45">
      <c r="A188" s="21" t="s">
        <v>521</v>
      </c>
      <c r="B188" s="21" t="s">
        <v>21</v>
      </c>
      <c r="C188" s="21" t="s">
        <v>183</v>
      </c>
      <c r="D188" s="22" t="s">
        <v>685</v>
      </c>
      <c r="E188" s="23">
        <v>28</v>
      </c>
      <c r="F188" s="21">
        <v>0.13987031944137601</v>
      </c>
      <c r="G188" s="17">
        <v>0</v>
      </c>
      <c r="H188" s="37">
        <v>43612</v>
      </c>
      <c r="I188" s="22" t="s">
        <v>686</v>
      </c>
      <c r="J188" s="25">
        <v>0</v>
      </c>
      <c r="K188" s="25" t="s">
        <v>687</v>
      </c>
      <c r="L188" s="21">
        <v>49</v>
      </c>
      <c r="M188" s="22">
        <v>1</v>
      </c>
      <c r="N188" s="22">
        <v>2</v>
      </c>
    </row>
    <row r="189" spans="1:14" s="16" customFormat="1" ht="75">
      <c r="A189" s="21" t="s">
        <v>521</v>
      </c>
      <c r="B189" s="21" t="s">
        <v>21</v>
      </c>
      <c r="C189" s="21" t="s">
        <v>688</v>
      </c>
      <c r="D189" s="25" t="s">
        <v>689</v>
      </c>
      <c r="E189" s="23">
        <v>39</v>
      </c>
      <c r="F189" s="21">
        <v>3.5107506877674999E-2</v>
      </c>
      <c r="G189" s="17">
        <v>1</v>
      </c>
      <c r="H189" s="37">
        <v>43609</v>
      </c>
      <c r="I189" s="25" t="s">
        <v>690</v>
      </c>
      <c r="J189" s="25">
        <v>0</v>
      </c>
      <c r="K189" s="25" t="s">
        <v>691</v>
      </c>
      <c r="L189" s="21">
        <v>93</v>
      </c>
      <c r="M189" s="21">
        <v>1</v>
      </c>
      <c r="N189" s="21">
        <v>4</v>
      </c>
    </row>
    <row r="190" spans="1:14" s="16" customFormat="1" ht="90">
      <c r="A190" s="21" t="s">
        <v>521</v>
      </c>
      <c r="B190" s="21" t="s">
        <v>25</v>
      </c>
      <c r="C190" s="21" t="s">
        <v>543</v>
      </c>
      <c r="D190" s="25" t="s">
        <v>692</v>
      </c>
      <c r="E190" s="23">
        <v>147</v>
      </c>
      <c r="F190" s="21">
        <v>2.16153174581457E-7</v>
      </c>
      <c r="G190" s="17">
        <v>1</v>
      </c>
      <c r="H190" s="37">
        <v>43605</v>
      </c>
      <c r="I190" s="25" t="s">
        <v>693</v>
      </c>
      <c r="J190" s="25">
        <v>1</v>
      </c>
      <c r="K190" s="25" t="s">
        <v>694</v>
      </c>
      <c r="L190" s="21">
        <v>103</v>
      </c>
      <c r="M190" s="21">
        <v>4</v>
      </c>
      <c r="N190" s="21">
        <v>4</v>
      </c>
    </row>
    <row r="191" spans="1:14" s="16" customFormat="1" ht="45">
      <c r="A191" s="21" t="s">
        <v>521</v>
      </c>
      <c r="B191" s="21" t="s">
        <v>21</v>
      </c>
      <c r="C191" s="21" t="s">
        <v>183</v>
      </c>
      <c r="D191" s="25" t="s">
        <v>695</v>
      </c>
      <c r="E191" s="23">
        <v>54</v>
      </c>
      <c r="F191" s="21">
        <v>0.75861142391773395</v>
      </c>
      <c r="G191" s="17">
        <v>0</v>
      </c>
      <c r="H191" s="37">
        <v>43600</v>
      </c>
      <c r="I191" s="25" t="s">
        <v>696</v>
      </c>
      <c r="J191" s="25">
        <v>0</v>
      </c>
      <c r="K191" s="25" t="s">
        <v>697</v>
      </c>
      <c r="L191" s="21">
        <v>57</v>
      </c>
      <c r="M191" s="21">
        <v>2</v>
      </c>
      <c r="N191" s="21">
        <v>1</v>
      </c>
    </row>
    <row r="192" spans="1:14" s="16" customFormat="1" ht="135">
      <c r="A192" s="21" t="s">
        <v>521</v>
      </c>
      <c r="B192" s="21" t="s">
        <v>21</v>
      </c>
      <c r="C192" s="21" t="s">
        <v>17</v>
      </c>
      <c r="D192" s="25" t="s">
        <v>698</v>
      </c>
      <c r="E192" s="23">
        <v>199</v>
      </c>
      <c r="F192" s="21">
        <v>0.99999978829243497</v>
      </c>
      <c r="G192" s="17">
        <v>1</v>
      </c>
      <c r="H192" s="37">
        <v>43597</v>
      </c>
      <c r="I192" s="17" t="s">
        <v>1574</v>
      </c>
      <c r="J192" s="17">
        <v>0</v>
      </c>
      <c r="K192" s="25" t="s">
        <v>700</v>
      </c>
      <c r="L192" s="21">
        <v>48</v>
      </c>
      <c r="M192" s="21">
        <v>3</v>
      </c>
      <c r="N192" s="21">
        <v>2</v>
      </c>
    </row>
    <row r="193" spans="1:14" s="16" customFormat="1" ht="90">
      <c r="A193" s="21" t="s">
        <v>521</v>
      </c>
      <c r="B193" s="21" t="s">
        <v>21</v>
      </c>
      <c r="C193" s="21" t="s">
        <v>17</v>
      </c>
      <c r="D193" s="25" t="s">
        <v>701</v>
      </c>
      <c r="E193" s="23">
        <v>91</v>
      </c>
      <c r="F193" s="21">
        <v>0.53766047032780795</v>
      </c>
      <c r="G193" s="17">
        <v>0</v>
      </c>
      <c r="H193" s="37">
        <v>43596</v>
      </c>
      <c r="I193" s="22" t="s">
        <v>702</v>
      </c>
      <c r="J193" s="25">
        <v>1</v>
      </c>
      <c r="K193" s="25" t="s">
        <v>703</v>
      </c>
      <c r="L193" s="21">
        <v>124</v>
      </c>
      <c r="M193" s="22">
        <v>1</v>
      </c>
      <c r="N193" s="22">
        <v>4</v>
      </c>
    </row>
    <row r="194" spans="1:14" s="16" customFormat="1" ht="105">
      <c r="A194" s="21" t="s">
        <v>521</v>
      </c>
      <c r="B194" s="21" t="s">
        <v>25</v>
      </c>
      <c r="C194" s="21" t="s">
        <v>183</v>
      </c>
      <c r="D194" s="22" t="s">
        <v>704</v>
      </c>
      <c r="E194" s="23">
        <v>114</v>
      </c>
      <c r="F194" s="21">
        <v>0.95494030899807603</v>
      </c>
      <c r="G194" s="17">
        <v>1</v>
      </c>
      <c r="H194" s="37">
        <v>43596</v>
      </c>
      <c r="I194" s="25" t="s">
        <v>705</v>
      </c>
      <c r="J194" s="25">
        <v>1</v>
      </c>
      <c r="K194" s="25" t="s">
        <v>706</v>
      </c>
      <c r="L194" s="21">
        <v>156</v>
      </c>
      <c r="M194" s="22">
        <v>4</v>
      </c>
      <c r="N194" s="22">
        <v>13</v>
      </c>
    </row>
    <row r="195" spans="1:14" s="16" customFormat="1" ht="105">
      <c r="A195" s="21" t="s">
        <v>521</v>
      </c>
      <c r="B195" s="21" t="s">
        <v>21</v>
      </c>
      <c r="C195" s="21" t="s">
        <v>17</v>
      </c>
      <c r="D195" s="25" t="s">
        <v>707</v>
      </c>
      <c r="E195" s="23">
        <v>190</v>
      </c>
      <c r="F195" s="21">
        <v>0.80013598565562505</v>
      </c>
      <c r="G195" s="17">
        <v>1</v>
      </c>
      <c r="H195" s="37">
        <v>43581</v>
      </c>
      <c r="I195" s="25" t="s">
        <v>708</v>
      </c>
      <c r="J195" s="25">
        <v>1</v>
      </c>
      <c r="K195" s="25" t="s">
        <v>709</v>
      </c>
      <c r="L195" s="21">
        <v>105</v>
      </c>
      <c r="M195" s="21">
        <v>1</v>
      </c>
      <c r="N195" s="21">
        <v>4</v>
      </c>
    </row>
    <row r="196" spans="1:14" s="16" customFormat="1" ht="90">
      <c r="A196" s="21" t="s">
        <v>521</v>
      </c>
      <c r="B196" s="21" t="s">
        <v>21</v>
      </c>
      <c r="C196" s="21" t="s">
        <v>42</v>
      </c>
      <c r="D196" s="25" t="s">
        <v>710</v>
      </c>
      <c r="E196" s="23">
        <v>95</v>
      </c>
      <c r="F196" s="21">
        <v>0.968504358052375</v>
      </c>
      <c r="G196" s="17">
        <v>1</v>
      </c>
      <c r="H196" s="48">
        <v>43568</v>
      </c>
      <c r="I196" s="25" t="s">
        <v>711</v>
      </c>
      <c r="J196" s="25">
        <v>0</v>
      </c>
      <c r="K196" s="25" t="s">
        <v>712</v>
      </c>
      <c r="L196" s="21">
        <v>121</v>
      </c>
      <c r="M196" s="21">
        <v>1</v>
      </c>
      <c r="N196" s="21">
        <v>3</v>
      </c>
    </row>
    <row r="197" spans="1:14" s="16" customFormat="1" ht="150">
      <c r="A197" s="21" t="s">
        <v>521</v>
      </c>
      <c r="B197" s="21" t="s">
        <v>21</v>
      </c>
      <c r="C197" s="21" t="s">
        <v>713</v>
      </c>
      <c r="D197" s="25" t="s">
        <v>714</v>
      </c>
      <c r="E197" s="23">
        <v>285</v>
      </c>
      <c r="F197" s="21">
        <v>2.9576341376014201E-13</v>
      </c>
      <c r="G197" s="17">
        <v>1</v>
      </c>
      <c r="H197" s="37">
        <v>43565</v>
      </c>
      <c r="I197" s="25" t="s">
        <v>715</v>
      </c>
      <c r="J197" s="25">
        <v>1</v>
      </c>
      <c r="K197" s="25" t="s">
        <v>716</v>
      </c>
      <c r="L197" s="21">
        <v>96</v>
      </c>
      <c r="M197" s="21">
        <v>1</v>
      </c>
      <c r="N197" s="21">
        <v>2</v>
      </c>
    </row>
    <row r="198" spans="1:14" s="16" customFormat="1" ht="150">
      <c r="A198" s="21" t="s">
        <v>521</v>
      </c>
      <c r="B198" s="21" t="s">
        <v>21</v>
      </c>
      <c r="C198" s="21" t="s">
        <v>17</v>
      </c>
      <c r="D198" s="25" t="s">
        <v>714</v>
      </c>
      <c r="E198" s="23">
        <v>285</v>
      </c>
      <c r="F198" s="21">
        <v>2.9576341376014201E-13</v>
      </c>
      <c r="G198" s="17">
        <v>1</v>
      </c>
      <c r="H198" s="37">
        <v>43564</v>
      </c>
      <c r="I198" s="25" t="s">
        <v>717</v>
      </c>
      <c r="J198" s="25">
        <v>1</v>
      </c>
      <c r="K198" s="25" t="s">
        <v>718</v>
      </c>
      <c r="L198" s="21">
        <v>96</v>
      </c>
      <c r="M198" s="21">
        <v>2</v>
      </c>
      <c r="N198" s="21">
        <v>3</v>
      </c>
    </row>
    <row r="199" spans="1:14" s="16" customFormat="1" ht="60">
      <c r="A199" s="21" t="s">
        <v>521</v>
      </c>
      <c r="B199" s="21" t="s">
        <v>21</v>
      </c>
      <c r="C199" s="21" t="s">
        <v>17</v>
      </c>
      <c r="D199" s="25" t="s">
        <v>719</v>
      </c>
      <c r="E199" s="23">
        <v>98</v>
      </c>
      <c r="F199" s="21">
        <v>5.4982364093974001E-2</v>
      </c>
      <c r="G199" s="17">
        <v>1</v>
      </c>
      <c r="H199" s="37">
        <v>43553</v>
      </c>
      <c r="I199" s="25" t="s">
        <v>720</v>
      </c>
      <c r="J199" s="25">
        <v>0</v>
      </c>
      <c r="K199" s="25" t="s">
        <v>721</v>
      </c>
      <c r="L199" s="21">
        <v>54</v>
      </c>
      <c r="M199" s="21">
        <v>2</v>
      </c>
      <c r="N199" s="21">
        <v>12</v>
      </c>
    </row>
    <row r="200" spans="1:14" s="16" customFormat="1" ht="75">
      <c r="A200" s="21" t="s">
        <v>521</v>
      </c>
      <c r="B200" s="21" t="s">
        <v>25</v>
      </c>
      <c r="C200" s="21" t="s">
        <v>42</v>
      </c>
      <c r="D200" s="25" t="s">
        <v>722</v>
      </c>
      <c r="E200" s="23">
        <v>40</v>
      </c>
      <c r="F200" s="21">
        <v>3.0501129733813401E-2</v>
      </c>
      <c r="G200" s="17">
        <v>1</v>
      </c>
      <c r="H200" s="37">
        <v>43543</v>
      </c>
      <c r="I200" s="22" t="s">
        <v>723</v>
      </c>
      <c r="J200" s="25">
        <v>1</v>
      </c>
      <c r="K200" s="25" t="s">
        <v>724</v>
      </c>
      <c r="L200" s="21">
        <v>48</v>
      </c>
      <c r="M200" s="22">
        <v>1</v>
      </c>
      <c r="N200" s="22">
        <v>1</v>
      </c>
    </row>
    <row r="201" spans="1:14" s="16" customFormat="1" ht="90">
      <c r="A201" s="21" t="s">
        <v>521</v>
      </c>
      <c r="B201" s="21" t="s">
        <v>21</v>
      </c>
      <c r="C201" s="21" t="s">
        <v>17</v>
      </c>
      <c r="D201" s="25" t="s">
        <v>725</v>
      </c>
      <c r="E201" s="23">
        <v>156</v>
      </c>
      <c r="F201" s="21">
        <v>1.7712495137267601E-8</v>
      </c>
      <c r="G201" s="17">
        <v>0</v>
      </c>
      <c r="H201" s="37">
        <v>43533</v>
      </c>
      <c r="I201" s="25" t="s">
        <v>726</v>
      </c>
      <c r="J201" s="25">
        <v>0</v>
      </c>
      <c r="K201" s="25" t="s">
        <v>727</v>
      </c>
      <c r="L201" s="21">
        <v>121</v>
      </c>
      <c r="M201" s="21">
        <v>2</v>
      </c>
      <c r="N201" s="21">
        <v>4</v>
      </c>
    </row>
    <row r="202" spans="1:14" s="16" customFormat="1" ht="165">
      <c r="A202" s="21" t="s">
        <v>521</v>
      </c>
      <c r="B202" s="21" t="s">
        <v>21</v>
      </c>
      <c r="C202" s="21" t="s">
        <v>728</v>
      </c>
      <c r="D202" s="25" t="s">
        <v>729</v>
      </c>
      <c r="E202" s="23">
        <v>310</v>
      </c>
      <c r="F202" s="21">
        <v>1.12158747256341E-6</v>
      </c>
      <c r="G202" s="17">
        <v>1</v>
      </c>
      <c r="H202" s="37">
        <v>43528</v>
      </c>
      <c r="I202" s="25" t="s">
        <v>730</v>
      </c>
      <c r="J202" s="25">
        <v>0</v>
      </c>
      <c r="K202" s="25" t="s">
        <v>731</v>
      </c>
      <c r="L202" s="21">
        <v>218</v>
      </c>
      <c r="M202" s="21">
        <v>4</v>
      </c>
      <c r="N202" s="21">
        <v>11</v>
      </c>
    </row>
    <row r="203" spans="1:14" s="16" customFormat="1" ht="60">
      <c r="A203" s="21" t="s">
        <v>521</v>
      </c>
      <c r="B203" s="21" t="s">
        <v>21</v>
      </c>
      <c r="C203" s="21" t="s">
        <v>42</v>
      </c>
      <c r="D203" s="25" t="s">
        <v>732</v>
      </c>
      <c r="E203" s="23">
        <v>55</v>
      </c>
      <c r="F203" s="21">
        <v>0.78461431176534602</v>
      </c>
      <c r="G203" s="17">
        <v>1</v>
      </c>
      <c r="H203" s="37">
        <v>43525</v>
      </c>
      <c r="I203" s="25" t="s">
        <v>733</v>
      </c>
      <c r="J203" s="25">
        <v>1</v>
      </c>
      <c r="K203" s="25" t="s">
        <v>734</v>
      </c>
      <c r="L203" s="21">
        <v>67</v>
      </c>
      <c r="M203" s="21">
        <v>3</v>
      </c>
      <c r="N203" s="21">
        <v>3</v>
      </c>
    </row>
    <row r="204" spans="1:14" s="16" customFormat="1" ht="150">
      <c r="A204" s="21" t="s">
        <v>521</v>
      </c>
      <c r="B204" s="21" t="s">
        <v>21</v>
      </c>
      <c r="C204" s="21" t="s">
        <v>17</v>
      </c>
      <c r="D204" s="25" t="s">
        <v>735</v>
      </c>
      <c r="E204" s="23">
        <v>46</v>
      </c>
      <c r="F204" s="21">
        <v>0.95645095026862903</v>
      </c>
      <c r="G204" s="17">
        <v>1</v>
      </c>
      <c r="H204" s="37">
        <v>43515</v>
      </c>
      <c r="I204" s="25" t="s">
        <v>736</v>
      </c>
      <c r="J204" s="25">
        <v>0</v>
      </c>
      <c r="K204" s="25" t="s">
        <v>731</v>
      </c>
      <c r="L204" s="21">
        <v>218</v>
      </c>
      <c r="M204" s="21">
        <v>2</v>
      </c>
      <c r="N204" s="21">
        <v>14</v>
      </c>
    </row>
    <row r="205" spans="1:14" s="16" customFormat="1" ht="60">
      <c r="A205" s="21" t="s">
        <v>521</v>
      </c>
      <c r="B205" s="21" t="s">
        <v>21</v>
      </c>
      <c r="C205" s="21" t="s">
        <v>42</v>
      </c>
      <c r="D205" s="25" t="s">
        <v>737</v>
      </c>
      <c r="E205" s="23">
        <v>49</v>
      </c>
      <c r="F205" s="21">
        <v>1.18613462117783E-2</v>
      </c>
      <c r="G205" s="17">
        <v>1</v>
      </c>
      <c r="H205" s="37">
        <v>43481</v>
      </c>
      <c r="I205" s="25" t="s">
        <v>738</v>
      </c>
      <c r="J205" s="25">
        <v>0</v>
      </c>
      <c r="K205" s="25" t="s">
        <v>739</v>
      </c>
      <c r="L205" s="21">
        <v>71</v>
      </c>
      <c r="M205" s="21">
        <v>1</v>
      </c>
      <c r="N205" s="21">
        <v>1</v>
      </c>
    </row>
    <row r="206" spans="1:14" s="16" customFormat="1" ht="105">
      <c r="A206" s="21" t="s">
        <v>521</v>
      </c>
      <c r="B206" s="21" t="s">
        <v>21</v>
      </c>
      <c r="C206" s="21" t="s">
        <v>42</v>
      </c>
      <c r="D206" s="26" t="s">
        <v>119</v>
      </c>
      <c r="E206" s="23">
        <v>178</v>
      </c>
      <c r="F206" s="21">
        <v>5.1015347501959199E-10</v>
      </c>
      <c r="G206" s="17">
        <v>1</v>
      </c>
      <c r="H206" s="37">
        <v>43476</v>
      </c>
      <c r="I206" s="25" t="s">
        <v>740</v>
      </c>
      <c r="J206" s="25">
        <v>0</v>
      </c>
      <c r="K206" s="25" t="s">
        <v>741</v>
      </c>
      <c r="L206" s="21">
        <v>75</v>
      </c>
      <c r="M206" s="21">
        <v>1</v>
      </c>
      <c r="N206" s="21">
        <v>5</v>
      </c>
    </row>
    <row r="207" spans="1:14" s="16" customFormat="1" ht="135">
      <c r="A207" s="21" t="s">
        <v>521</v>
      </c>
      <c r="B207" s="21" t="s">
        <v>21</v>
      </c>
      <c r="C207" s="21" t="s">
        <v>42</v>
      </c>
      <c r="D207" s="25" t="s">
        <v>742</v>
      </c>
      <c r="E207" s="23">
        <v>163</v>
      </c>
      <c r="F207" s="21">
        <v>1.1466540064234399E-3</v>
      </c>
      <c r="G207" s="17">
        <v>1</v>
      </c>
      <c r="H207" s="37">
        <v>43476</v>
      </c>
      <c r="I207" s="25" t="s">
        <v>743</v>
      </c>
      <c r="J207" s="25">
        <v>0</v>
      </c>
      <c r="K207" s="25" t="s">
        <v>744</v>
      </c>
      <c r="L207" s="21">
        <v>191</v>
      </c>
      <c r="M207" s="21">
        <v>1</v>
      </c>
      <c r="N207" s="21">
        <v>4</v>
      </c>
    </row>
    <row r="208" spans="1:14" s="16" customFormat="1" ht="105">
      <c r="A208" s="21" t="s">
        <v>521</v>
      </c>
      <c r="B208" s="21" t="s">
        <v>21</v>
      </c>
      <c r="C208" s="21" t="s">
        <v>42</v>
      </c>
      <c r="D208" s="26" t="s">
        <v>140</v>
      </c>
      <c r="E208" s="23">
        <v>112</v>
      </c>
      <c r="F208" s="21">
        <v>5.3221158755980998E-2</v>
      </c>
      <c r="G208" s="17">
        <v>1</v>
      </c>
      <c r="H208" s="37">
        <v>43476</v>
      </c>
      <c r="I208" s="25" t="s">
        <v>745</v>
      </c>
      <c r="J208" s="25">
        <v>0</v>
      </c>
      <c r="K208" s="25" t="s">
        <v>746</v>
      </c>
      <c r="L208" s="21">
        <v>142</v>
      </c>
      <c r="M208" s="21">
        <v>1</v>
      </c>
      <c r="N208" s="21">
        <v>5</v>
      </c>
    </row>
    <row r="209" spans="1:14" s="16" customFormat="1" ht="75">
      <c r="A209" s="21" t="s">
        <v>521</v>
      </c>
      <c r="B209" s="21" t="s">
        <v>21</v>
      </c>
      <c r="C209" s="21" t="s">
        <v>42</v>
      </c>
      <c r="D209" s="25" t="s">
        <v>747</v>
      </c>
      <c r="E209" s="23">
        <v>103</v>
      </c>
      <c r="F209" s="21">
        <v>0.544531967917952</v>
      </c>
      <c r="G209" s="17">
        <v>1</v>
      </c>
      <c r="H209" s="37">
        <v>43476</v>
      </c>
      <c r="I209" s="25" t="s">
        <v>748</v>
      </c>
      <c r="J209" s="25">
        <v>0</v>
      </c>
      <c r="K209" s="25" t="s">
        <v>749</v>
      </c>
      <c r="L209" s="21">
        <v>95</v>
      </c>
      <c r="M209" s="21">
        <v>1</v>
      </c>
      <c r="N209" s="21">
        <v>3</v>
      </c>
    </row>
    <row r="210" spans="1:14" s="16" customFormat="1" ht="30">
      <c r="A210" s="21" t="s">
        <v>521</v>
      </c>
      <c r="B210" s="21" t="s">
        <v>25</v>
      </c>
      <c r="C210" s="21" t="s">
        <v>17</v>
      </c>
      <c r="D210" s="26" t="s">
        <v>750</v>
      </c>
      <c r="E210" s="23">
        <v>21</v>
      </c>
      <c r="F210" s="21">
        <v>0.994408281800366</v>
      </c>
      <c r="G210" s="17">
        <v>0</v>
      </c>
      <c r="H210" s="37">
        <v>43475</v>
      </c>
      <c r="I210" s="22" t="s">
        <v>751</v>
      </c>
      <c r="J210" s="25">
        <v>0</v>
      </c>
      <c r="K210" s="25" t="s">
        <v>752</v>
      </c>
      <c r="L210" s="21">
        <v>36</v>
      </c>
      <c r="M210" s="22">
        <v>1</v>
      </c>
      <c r="N210" s="22">
        <v>1</v>
      </c>
    </row>
    <row r="211" spans="1:14" s="16" customFormat="1" ht="60">
      <c r="A211" s="21" t="s">
        <v>521</v>
      </c>
      <c r="B211" s="21" t="s">
        <v>21</v>
      </c>
      <c r="C211" s="21" t="s">
        <v>42</v>
      </c>
      <c r="D211" s="25" t="s">
        <v>753</v>
      </c>
      <c r="E211" s="23">
        <v>64</v>
      </c>
      <c r="F211" s="21">
        <v>0.73441069774175505</v>
      </c>
      <c r="G211" s="17">
        <v>1</v>
      </c>
      <c r="H211" s="37">
        <v>43475</v>
      </c>
      <c r="I211" s="25" t="s">
        <v>754</v>
      </c>
      <c r="J211" s="25">
        <v>0</v>
      </c>
      <c r="K211" s="25" t="s">
        <v>755</v>
      </c>
      <c r="L211" s="21">
        <v>77</v>
      </c>
      <c r="M211" s="21">
        <v>1</v>
      </c>
      <c r="N211" s="21">
        <v>4</v>
      </c>
    </row>
    <row r="212" spans="1:14" s="16" customFormat="1" ht="135">
      <c r="A212" s="21" t="s">
        <v>521</v>
      </c>
      <c r="B212" s="21" t="s">
        <v>21</v>
      </c>
      <c r="C212" s="21" t="s">
        <v>713</v>
      </c>
      <c r="D212" s="25" t="s">
        <v>756</v>
      </c>
      <c r="E212" s="23">
        <v>269</v>
      </c>
      <c r="F212" s="21">
        <v>8.8330542880043998E-10</v>
      </c>
      <c r="G212" s="17">
        <v>0</v>
      </c>
      <c r="H212" s="37">
        <v>43470</v>
      </c>
      <c r="I212" s="25" t="s">
        <v>757</v>
      </c>
      <c r="J212" s="25">
        <v>0</v>
      </c>
      <c r="K212" s="25" t="s">
        <v>758</v>
      </c>
      <c r="L212" s="21">
        <v>105</v>
      </c>
      <c r="M212" s="21">
        <v>2</v>
      </c>
      <c r="N212" s="21">
        <v>18</v>
      </c>
    </row>
    <row r="213" spans="1:14" s="16" customFormat="1" ht="165">
      <c r="A213" s="21" t="s">
        <v>521</v>
      </c>
      <c r="B213" s="21" t="s">
        <v>21</v>
      </c>
      <c r="C213" s="21" t="s">
        <v>713</v>
      </c>
      <c r="D213" s="25" t="s">
        <v>759</v>
      </c>
      <c r="E213" s="23">
        <v>270</v>
      </c>
      <c r="F213" s="21">
        <v>4.6852655088969197E-10</v>
      </c>
      <c r="G213" s="17">
        <v>0</v>
      </c>
      <c r="H213" s="37">
        <v>43468</v>
      </c>
      <c r="I213" s="17" t="s">
        <v>760</v>
      </c>
      <c r="J213" s="17">
        <v>0</v>
      </c>
      <c r="K213" s="25" t="s">
        <v>761</v>
      </c>
      <c r="L213" s="21">
        <v>103</v>
      </c>
      <c r="M213" s="21">
        <v>1</v>
      </c>
      <c r="N213" s="21">
        <v>14</v>
      </c>
    </row>
    <row r="214" spans="1:14" s="16" customFormat="1" ht="150">
      <c r="A214" s="21" t="s">
        <v>521</v>
      </c>
      <c r="B214" s="21" t="s">
        <v>21</v>
      </c>
      <c r="C214" s="21" t="s">
        <v>713</v>
      </c>
      <c r="D214" s="25" t="s">
        <v>759</v>
      </c>
      <c r="E214" s="23">
        <v>274</v>
      </c>
      <c r="F214" s="21">
        <v>1.02743369367886E-10</v>
      </c>
      <c r="G214" s="17">
        <v>0</v>
      </c>
      <c r="H214" s="37">
        <v>43467</v>
      </c>
      <c r="I214" s="25" t="s">
        <v>762</v>
      </c>
      <c r="J214" s="25">
        <v>0</v>
      </c>
      <c r="K214" s="25" t="s">
        <v>761</v>
      </c>
      <c r="L214" s="21">
        <v>103</v>
      </c>
      <c r="M214" s="21">
        <v>1</v>
      </c>
      <c r="N214" s="21">
        <v>16</v>
      </c>
    </row>
    <row r="215" spans="1:14" s="16" customFormat="1" ht="135">
      <c r="A215" s="21" t="s">
        <v>521</v>
      </c>
      <c r="B215" s="21" t="s">
        <v>21</v>
      </c>
      <c r="C215" s="21" t="s">
        <v>713</v>
      </c>
      <c r="D215" s="25" t="s">
        <v>763</v>
      </c>
      <c r="E215" s="23">
        <v>262</v>
      </c>
      <c r="F215" s="21">
        <v>2.6565594168914701E-10</v>
      </c>
      <c r="G215" s="17">
        <v>0</v>
      </c>
      <c r="H215" s="37">
        <v>43467</v>
      </c>
      <c r="I215" s="25" t="s">
        <v>764</v>
      </c>
      <c r="J215" s="25">
        <v>0</v>
      </c>
      <c r="K215" s="25" t="s">
        <v>765</v>
      </c>
      <c r="L215" s="21">
        <v>64</v>
      </c>
      <c r="M215" s="21">
        <v>3</v>
      </c>
      <c r="N215" s="21">
        <v>6</v>
      </c>
    </row>
    <row r="216" spans="1:14" s="16" customFormat="1" ht="210">
      <c r="A216" s="21" t="s">
        <v>521</v>
      </c>
      <c r="B216" s="21" t="s">
        <v>21</v>
      </c>
      <c r="C216" s="21" t="s">
        <v>713</v>
      </c>
      <c r="D216" s="22" t="s">
        <v>766</v>
      </c>
      <c r="E216" s="23">
        <v>408</v>
      </c>
      <c r="F216" s="21">
        <v>2.2204460492503101E-16</v>
      </c>
      <c r="G216" s="17">
        <v>0</v>
      </c>
      <c r="H216" s="37">
        <v>43464</v>
      </c>
      <c r="I216" s="25" t="s">
        <v>767</v>
      </c>
      <c r="J216" s="25">
        <v>0</v>
      </c>
      <c r="K216" s="25" t="s">
        <v>761</v>
      </c>
      <c r="L216" s="21">
        <v>103</v>
      </c>
      <c r="M216" s="22">
        <v>3</v>
      </c>
      <c r="N216" s="22">
        <v>19</v>
      </c>
    </row>
    <row r="217" spans="1:14" s="16" customFormat="1" ht="90">
      <c r="A217" s="21" t="s">
        <v>521</v>
      </c>
      <c r="B217" s="21" t="s">
        <v>21</v>
      </c>
      <c r="C217" s="21" t="s">
        <v>713</v>
      </c>
      <c r="D217" s="25" t="s">
        <v>759</v>
      </c>
      <c r="E217" s="23">
        <v>173</v>
      </c>
      <c r="F217" s="21">
        <v>2.2923661247009602E-6</v>
      </c>
      <c r="G217" s="17">
        <v>0</v>
      </c>
      <c r="H217" s="37">
        <v>43464</v>
      </c>
      <c r="I217" s="22" t="s">
        <v>768</v>
      </c>
      <c r="J217" s="25">
        <v>0</v>
      </c>
      <c r="K217" s="25" t="s">
        <v>769</v>
      </c>
      <c r="L217" s="21">
        <v>107</v>
      </c>
      <c r="M217" s="22">
        <v>1</v>
      </c>
      <c r="N217" s="22">
        <v>17</v>
      </c>
    </row>
    <row r="218" spans="1:14" s="16" customFormat="1" ht="120">
      <c r="A218" s="21" t="s">
        <v>521</v>
      </c>
      <c r="B218" s="21" t="s">
        <v>21</v>
      </c>
      <c r="C218" s="21" t="s">
        <v>713</v>
      </c>
      <c r="D218" s="25" t="s">
        <v>766</v>
      </c>
      <c r="E218" s="23">
        <v>229</v>
      </c>
      <c r="F218" s="21">
        <v>1.11872444641392E-9</v>
      </c>
      <c r="G218" s="17">
        <v>0</v>
      </c>
      <c r="H218" s="37">
        <v>43464</v>
      </c>
      <c r="I218" s="25" t="s">
        <v>770</v>
      </c>
      <c r="J218" s="25">
        <v>0</v>
      </c>
      <c r="K218" s="25" t="s">
        <v>771</v>
      </c>
      <c r="L218" s="21">
        <v>105</v>
      </c>
      <c r="M218" s="21">
        <v>3</v>
      </c>
      <c r="N218" s="21">
        <v>31</v>
      </c>
    </row>
    <row r="219" spans="1:14" s="16" customFormat="1" ht="90">
      <c r="A219" s="21" t="s">
        <v>521</v>
      </c>
      <c r="B219" s="21" t="s">
        <v>21</v>
      </c>
      <c r="C219" s="21" t="s">
        <v>713</v>
      </c>
      <c r="D219" s="22" t="s">
        <v>759</v>
      </c>
      <c r="E219" s="23">
        <v>151</v>
      </c>
      <c r="F219" s="21">
        <v>6.4150165170471203E-3</v>
      </c>
      <c r="G219" s="17">
        <v>0</v>
      </c>
      <c r="H219" s="37">
        <v>43464</v>
      </c>
      <c r="I219" s="25" t="s">
        <v>772</v>
      </c>
      <c r="J219" s="25">
        <v>0</v>
      </c>
      <c r="K219" s="25" t="s">
        <v>773</v>
      </c>
      <c r="L219" s="21">
        <v>108</v>
      </c>
      <c r="M219" s="22">
        <v>1</v>
      </c>
      <c r="N219" s="22">
        <v>17</v>
      </c>
    </row>
    <row r="220" spans="1:14" s="16" customFormat="1" ht="75">
      <c r="A220" s="21" t="s">
        <v>521</v>
      </c>
      <c r="B220" s="21" t="s">
        <v>21</v>
      </c>
      <c r="C220" s="21" t="s">
        <v>42</v>
      </c>
      <c r="D220" s="26" t="s">
        <v>140</v>
      </c>
      <c r="E220" s="23">
        <v>91</v>
      </c>
      <c r="F220" s="21">
        <v>0.96658566902705001</v>
      </c>
      <c r="G220" s="17">
        <v>0</v>
      </c>
      <c r="H220" s="37">
        <v>43463</v>
      </c>
      <c r="I220" s="25" t="s">
        <v>774</v>
      </c>
      <c r="J220" s="25">
        <v>0</v>
      </c>
      <c r="K220" s="25" t="s">
        <v>775</v>
      </c>
      <c r="L220" s="21">
        <v>95</v>
      </c>
      <c r="M220" s="21">
        <v>1</v>
      </c>
      <c r="N220" s="21">
        <v>4</v>
      </c>
    </row>
    <row r="221" spans="1:14" s="16" customFormat="1" ht="90">
      <c r="A221" s="21" t="s">
        <v>521</v>
      </c>
      <c r="B221" s="21" t="s">
        <v>21</v>
      </c>
      <c r="C221" s="21" t="s">
        <v>713</v>
      </c>
      <c r="D221" s="25" t="s">
        <v>776</v>
      </c>
      <c r="E221" s="23">
        <v>124</v>
      </c>
      <c r="F221" s="21">
        <v>0.42779049419724002</v>
      </c>
      <c r="G221" s="17">
        <v>0</v>
      </c>
      <c r="H221" s="37">
        <v>43463</v>
      </c>
      <c r="I221" s="17" t="s">
        <v>777</v>
      </c>
      <c r="J221" s="17">
        <v>0</v>
      </c>
      <c r="K221" s="25" t="s">
        <v>778</v>
      </c>
      <c r="L221" s="21">
        <v>49</v>
      </c>
      <c r="M221" s="21">
        <v>1</v>
      </c>
      <c r="N221" s="21">
        <v>4</v>
      </c>
    </row>
    <row r="222" spans="1:14" s="16" customFormat="1" ht="150">
      <c r="A222" s="21" t="s">
        <v>521</v>
      </c>
      <c r="B222" s="21" t="s">
        <v>21</v>
      </c>
      <c r="C222" s="21" t="s">
        <v>713</v>
      </c>
      <c r="D222" s="25" t="s">
        <v>779</v>
      </c>
      <c r="E222" s="23">
        <v>237</v>
      </c>
      <c r="F222" s="21">
        <v>3.5861262013993998E-2</v>
      </c>
      <c r="G222" s="17">
        <v>0</v>
      </c>
      <c r="H222" s="37">
        <v>43463</v>
      </c>
      <c r="I222" s="17" t="s">
        <v>780</v>
      </c>
      <c r="J222" s="17">
        <v>1</v>
      </c>
      <c r="K222" s="25" t="s">
        <v>781</v>
      </c>
      <c r="L222" s="21">
        <v>67</v>
      </c>
      <c r="M222" s="21">
        <v>1</v>
      </c>
      <c r="N222" s="21">
        <v>4</v>
      </c>
    </row>
    <row r="223" spans="1:14" s="16" customFormat="1" ht="180">
      <c r="A223" s="21" t="s">
        <v>521</v>
      </c>
      <c r="B223" s="21" t="s">
        <v>21</v>
      </c>
      <c r="C223" s="21" t="s">
        <v>713</v>
      </c>
      <c r="D223" s="25" t="s">
        <v>782</v>
      </c>
      <c r="E223" s="23">
        <v>285</v>
      </c>
      <c r="F223" s="21">
        <v>1.1701750679549099E-13</v>
      </c>
      <c r="G223" s="17">
        <v>0</v>
      </c>
      <c r="H223" s="37">
        <v>43463</v>
      </c>
      <c r="I223" s="17" t="s">
        <v>783</v>
      </c>
      <c r="J223" s="17">
        <v>0</v>
      </c>
      <c r="K223" s="25" t="s">
        <v>769</v>
      </c>
      <c r="L223" s="21">
        <v>107</v>
      </c>
      <c r="M223" s="21">
        <v>4</v>
      </c>
      <c r="N223" s="21">
        <v>11</v>
      </c>
    </row>
    <row r="224" spans="1:14" s="16" customFormat="1" ht="135">
      <c r="A224" s="21" t="s">
        <v>521</v>
      </c>
      <c r="B224" s="21" t="s">
        <v>21</v>
      </c>
      <c r="C224" s="21" t="s">
        <v>713</v>
      </c>
      <c r="D224" s="25" t="s">
        <v>784</v>
      </c>
      <c r="E224" s="23">
        <v>258</v>
      </c>
      <c r="F224" s="21">
        <v>0.99999999979326304</v>
      </c>
      <c r="G224" s="17">
        <v>0</v>
      </c>
      <c r="H224" s="37">
        <v>43462</v>
      </c>
      <c r="I224" s="25" t="s">
        <v>785</v>
      </c>
      <c r="J224" s="25">
        <v>1</v>
      </c>
      <c r="K224" s="25" t="s">
        <v>786</v>
      </c>
      <c r="L224" s="21">
        <v>111</v>
      </c>
      <c r="M224" s="21">
        <v>2</v>
      </c>
      <c r="N224" s="21">
        <v>17</v>
      </c>
    </row>
    <row r="225" spans="1:14" s="16" customFormat="1" ht="90">
      <c r="A225" s="21" t="s">
        <v>521</v>
      </c>
      <c r="B225" s="21" t="s">
        <v>21</v>
      </c>
      <c r="C225" s="21" t="s">
        <v>17</v>
      </c>
      <c r="D225" s="25" t="s">
        <v>787</v>
      </c>
      <c r="E225" s="23">
        <v>180</v>
      </c>
      <c r="F225" s="21">
        <v>3.14903658704679E-12</v>
      </c>
      <c r="G225" s="17">
        <v>1</v>
      </c>
      <c r="H225" s="37">
        <v>43429</v>
      </c>
      <c r="I225" s="25" t="s">
        <v>788</v>
      </c>
      <c r="J225" s="25">
        <v>1</v>
      </c>
      <c r="K225" s="25" t="s">
        <v>789</v>
      </c>
      <c r="L225" s="21">
        <v>72</v>
      </c>
      <c r="M225" s="21">
        <v>1</v>
      </c>
      <c r="N225" s="21">
        <v>1</v>
      </c>
    </row>
    <row r="226" spans="1:14" s="16" customFormat="1" ht="75">
      <c r="A226" s="21" t="s">
        <v>521</v>
      </c>
      <c r="B226" s="21" t="s">
        <v>21</v>
      </c>
      <c r="C226" s="21" t="s">
        <v>42</v>
      </c>
      <c r="D226" s="22" t="s">
        <v>375</v>
      </c>
      <c r="E226" s="23">
        <v>145</v>
      </c>
      <c r="F226" s="21">
        <v>4.29524439229389E-5</v>
      </c>
      <c r="G226" s="17">
        <v>0</v>
      </c>
      <c r="H226" s="37">
        <v>43423</v>
      </c>
      <c r="I226" s="25" t="s">
        <v>790</v>
      </c>
      <c r="J226" s="25">
        <v>0</v>
      </c>
      <c r="K226" s="25" t="s">
        <v>791</v>
      </c>
      <c r="L226" s="21">
        <v>44</v>
      </c>
      <c r="M226" s="22">
        <v>1</v>
      </c>
      <c r="N226" s="22">
        <v>2</v>
      </c>
    </row>
    <row r="227" spans="1:14" s="16" customFormat="1" ht="120">
      <c r="A227" s="21" t="s">
        <v>521</v>
      </c>
      <c r="B227" s="21" t="s">
        <v>21</v>
      </c>
      <c r="C227" s="21" t="s">
        <v>17</v>
      </c>
      <c r="D227" s="25" t="s">
        <v>792</v>
      </c>
      <c r="E227" s="23">
        <v>222</v>
      </c>
      <c r="F227" s="21">
        <v>1.4700582517956901E-7</v>
      </c>
      <c r="G227" s="17">
        <v>1</v>
      </c>
      <c r="H227" s="37">
        <v>43423</v>
      </c>
      <c r="I227" s="25" t="s">
        <v>793</v>
      </c>
      <c r="J227" s="25">
        <v>0</v>
      </c>
      <c r="K227" s="25" t="s">
        <v>794</v>
      </c>
      <c r="L227" s="21">
        <v>78</v>
      </c>
      <c r="M227" s="21">
        <v>1</v>
      </c>
      <c r="N227" s="21">
        <v>14</v>
      </c>
    </row>
    <row r="228" spans="1:14" s="16" customFormat="1" ht="150">
      <c r="A228" s="21" t="s">
        <v>521</v>
      </c>
      <c r="B228" s="21" t="s">
        <v>21</v>
      </c>
      <c r="C228" s="21" t="s">
        <v>17</v>
      </c>
      <c r="D228" s="22" t="s">
        <v>795</v>
      </c>
      <c r="E228" s="23">
        <v>117</v>
      </c>
      <c r="F228" s="21">
        <v>5.2580405572877404E-6</v>
      </c>
      <c r="G228" s="17">
        <v>1</v>
      </c>
      <c r="H228" s="37">
        <v>43410</v>
      </c>
      <c r="I228" s="25" t="s">
        <v>796</v>
      </c>
      <c r="J228" s="25">
        <v>1</v>
      </c>
      <c r="K228" s="25" t="s">
        <v>797</v>
      </c>
      <c r="L228" s="21">
        <v>225</v>
      </c>
      <c r="M228" s="22">
        <v>1</v>
      </c>
      <c r="N228" s="22">
        <v>2</v>
      </c>
    </row>
    <row r="229" spans="1:14" s="16" customFormat="1" ht="225">
      <c r="A229" s="21" t="s">
        <v>521</v>
      </c>
      <c r="B229" s="21" t="s">
        <v>21</v>
      </c>
      <c r="C229" s="21" t="s">
        <v>17</v>
      </c>
      <c r="D229" s="25" t="s">
        <v>798</v>
      </c>
      <c r="E229" s="23">
        <v>122</v>
      </c>
      <c r="F229" s="21">
        <v>0.25459309456411999</v>
      </c>
      <c r="G229" s="17">
        <v>1</v>
      </c>
      <c r="H229" s="37">
        <v>43403</v>
      </c>
      <c r="I229" s="17" t="s">
        <v>799</v>
      </c>
      <c r="J229" s="17">
        <v>1</v>
      </c>
      <c r="K229" s="25" t="s">
        <v>800</v>
      </c>
      <c r="L229" s="21">
        <v>323</v>
      </c>
      <c r="M229" s="21">
        <v>2</v>
      </c>
      <c r="N229" s="21">
        <v>6</v>
      </c>
    </row>
    <row r="230" spans="1:14" s="16" customFormat="1" ht="180">
      <c r="A230" s="21" t="s">
        <v>521</v>
      </c>
      <c r="B230" s="21" t="s">
        <v>21</v>
      </c>
      <c r="C230" s="21" t="s">
        <v>17</v>
      </c>
      <c r="D230" s="25" t="s">
        <v>801</v>
      </c>
      <c r="E230" s="23">
        <v>348</v>
      </c>
      <c r="F230" s="21">
        <v>2.2174883070972502E-2</v>
      </c>
      <c r="G230" s="17">
        <v>1</v>
      </c>
      <c r="H230" s="37">
        <v>43403</v>
      </c>
      <c r="I230" s="25" t="s">
        <v>802</v>
      </c>
      <c r="J230" s="25">
        <v>1</v>
      </c>
      <c r="K230" s="25" t="s">
        <v>803</v>
      </c>
      <c r="L230" s="21">
        <v>132</v>
      </c>
      <c r="M230" s="21">
        <v>1</v>
      </c>
      <c r="N230" s="21">
        <v>2</v>
      </c>
    </row>
    <row r="231" spans="1:14" s="16" customFormat="1" ht="90">
      <c r="A231" s="21" t="s">
        <v>521</v>
      </c>
      <c r="B231" s="21" t="s">
        <v>21</v>
      </c>
      <c r="C231" s="21" t="s">
        <v>17</v>
      </c>
      <c r="D231" s="25" t="s">
        <v>243</v>
      </c>
      <c r="E231" s="23">
        <v>161</v>
      </c>
      <c r="F231" s="21">
        <v>3.7198348623590499E-7</v>
      </c>
      <c r="G231" s="17">
        <v>1</v>
      </c>
      <c r="H231" s="37">
        <v>43391</v>
      </c>
      <c r="I231" s="25" t="s">
        <v>804</v>
      </c>
      <c r="J231" s="25">
        <v>0</v>
      </c>
      <c r="K231" s="25" t="s">
        <v>805</v>
      </c>
      <c r="L231" s="21">
        <v>118</v>
      </c>
      <c r="M231" s="21">
        <v>1</v>
      </c>
      <c r="N231" s="21">
        <v>0</v>
      </c>
    </row>
    <row r="232" spans="1:14" s="16" customFormat="1" ht="60">
      <c r="A232" s="21" t="s">
        <v>521</v>
      </c>
      <c r="B232" s="21" t="s">
        <v>21</v>
      </c>
      <c r="C232" s="21" t="s">
        <v>17</v>
      </c>
      <c r="D232" s="25" t="s">
        <v>806</v>
      </c>
      <c r="E232" s="23">
        <v>114</v>
      </c>
      <c r="F232" s="21">
        <v>1.1622205052475001E-4</v>
      </c>
      <c r="G232" s="17">
        <v>0</v>
      </c>
      <c r="H232" s="37">
        <v>43391</v>
      </c>
      <c r="I232" s="22" t="s">
        <v>807</v>
      </c>
      <c r="J232" s="25">
        <v>0</v>
      </c>
      <c r="K232" s="25" t="s">
        <v>808</v>
      </c>
      <c r="L232" s="21">
        <v>65</v>
      </c>
      <c r="M232" s="22">
        <v>1</v>
      </c>
      <c r="N232" s="22">
        <v>1</v>
      </c>
    </row>
    <row r="233" spans="1:14" s="16" customFormat="1" ht="60">
      <c r="A233" s="21" t="s">
        <v>521</v>
      </c>
      <c r="B233" s="21" t="s">
        <v>21</v>
      </c>
      <c r="C233" s="21" t="s">
        <v>17</v>
      </c>
      <c r="D233" s="25" t="s">
        <v>809</v>
      </c>
      <c r="E233" s="23">
        <v>60</v>
      </c>
      <c r="F233" s="21">
        <v>1.4737444355890099E-2</v>
      </c>
      <c r="G233" s="17">
        <v>0</v>
      </c>
      <c r="H233" s="37">
        <v>43390</v>
      </c>
      <c r="I233" s="25" t="s">
        <v>810</v>
      </c>
      <c r="J233" s="25">
        <v>0</v>
      </c>
      <c r="K233" s="25" t="s">
        <v>811</v>
      </c>
      <c r="L233" s="21">
        <v>87</v>
      </c>
      <c r="M233" s="21">
        <v>1</v>
      </c>
      <c r="N233" s="21">
        <v>5</v>
      </c>
    </row>
    <row r="234" spans="1:14" s="16" customFormat="1" ht="90">
      <c r="A234" s="21" t="s">
        <v>521</v>
      </c>
      <c r="B234" s="21" t="s">
        <v>21</v>
      </c>
      <c r="C234" s="21" t="s">
        <v>42</v>
      </c>
      <c r="D234" s="25" t="s">
        <v>812</v>
      </c>
      <c r="E234" s="23">
        <v>92</v>
      </c>
      <c r="F234" s="21">
        <v>4.11460747894521E-3</v>
      </c>
      <c r="G234" s="17">
        <v>1</v>
      </c>
      <c r="H234" s="37">
        <v>43390</v>
      </c>
      <c r="I234" s="22" t="s">
        <v>813</v>
      </c>
      <c r="J234" s="25">
        <v>0</v>
      </c>
      <c r="K234" s="25" t="s">
        <v>814</v>
      </c>
      <c r="L234" s="21">
        <v>123</v>
      </c>
      <c r="M234" s="22">
        <v>1</v>
      </c>
      <c r="N234" s="22">
        <v>2</v>
      </c>
    </row>
    <row r="235" spans="1:14" s="16" customFormat="1" ht="165">
      <c r="A235" s="21" t="s">
        <v>521</v>
      </c>
      <c r="B235" s="21" t="s">
        <v>21</v>
      </c>
      <c r="C235" s="21" t="s">
        <v>42</v>
      </c>
      <c r="D235" s="22" t="s">
        <v>815</v>
      </c>
      <c r="E235" s="23">
        <v>74</v>
      </c>
      <c r="F235" s="21">
        <v>2.5055549957020401E-6</v>
      </c>
      <c r="G235" s="17">
        <v>1</v>
      </c>
      <c r="H235" s="37">
        <v>43389</v>
      </c>
      <c r="I235" s="25" t="s">
        <v>816</v>
      </c>
      <c r="J235" s="25">
        <v>0</v>
      </c>
      <c r="K235" s="25" t="s">
        <v>817</v>
      </c>
      <c r="L235" s="21">
        <v>244</v>
      </c>
      <c r="M235" s="22">
        <v>1</v>
      </c>
      <c r="N235" s="22">
        <v>6</v>
      </c>
    </row>
    <row r="236" spans="1:14" s="16" customFormat="1" ht="45">
      <c r="A236" s="21" t="s">
        <v>521</v>
      </c>
      <c r="B236" s="21" t="s">
        <v>21</v>
      </c>
      <c r="C236" s="21" t="s">
        <v>42</v>
      </c>
      <c r="D236" s="25" t="s">
        <v>818</v>
      </c>
      <c r="E236" s="23">
        <v>68</v>
      </c>
      <c r="F236" s="21">
        <v>4.6653390722628502E-5</v>
      </c>
      <c r="G236" s="17">
        <v>1</v>
      </c>
      <c r="H236" s="37">
        <v>43387</v>
      </c>
      <c r="I236" s="25" t="s">
        <v>819</v>
      </c>
      <c r="J236" s="25">
        <v>0</v>
      </c>
      <c r="K236" s="25" t="s">
        <v>820</v>
      </c>
      <c r="L236" s="21">
        <v>54</v>
      </c>
      <c r="M236" s="21">
        <v>1</v>
      </c>
      <c r="N236" s="21">
        <v>3</v>
      </c>
    </row>
    <row r="237" spans="1:14" s="16" customFormat="1" ht="45">
      <c r="A237" s="21" t="s">
        <v>521</v>
      </c>
      <c r="B237" s="21" t="s">
        <v>21</v>
      </c>
      <c r="C237" s="21" t="s">
        <v>42</v>
      </c>
      <c r="D237" s="26" t="s">
        <v>119</v>
      </c>
      <c r="E237" s="23">
        <v>47</v>
      </c>
      <c r="F237" s="21">
        <v>5.3268655796665398E-2</v>
      </c>
      <c r="G237" s="17">
        <v>1</v>
      </c>
      <c r="H237" s="37">
        <v>43384</v>
      </c>
      <c r="I237" s="25" t="s">
        <v>821</v>
      </c>
      <c r="J237" s="25">
        <v>0</v>
      </c>
      <c r="K237" s="25" t="s">
        <v>822</v>
      </c>
      <c r="L237" s="21">
        <v>48</v>
      </c>
      <c r="M237" s="21">
        <v>2</v>
      </c>
      <c r="N237" s="21">
        <v>6</v>
      </c>
    </row>
    <row r="238" spans="1:14" s="16" customFormat="1" ht="45">
      <c r="A238" s="21" t="s">
        <v>521</v>
      </c>
      <c r="B238" s="21" t="s">
        <v>21</v>
      </c>
      <c r="C238" s="21" t="s">
        <v>42</v>
      </c>
      <c r="D238" s="25" t="s">
        <v>818</v>
      </c>
      <c r="E238" s="23">
        <v>59</v>
      </c>
      <c r="F238" s="21">
        <v>5.2146464174040996E-4</v>
      </c>
      <c r="G238" s="17">
        <v>1</v>
      </c>
      <c r="H238" s="37">
        <v>43373</v>
      </c>
      <c r="I238" s="25" t="s">
        <v>823</v>
      </c>
      <c r="J238" s="25">
        <v>0</v>
      </c>
      <c r="K238" s="25" t="s">
        <v>820</v>
      </c>
      <c r="L238" s="21">
        <v>54</v>
      </c>
      <c r="M238" s="21">
        <v>1</v>
      </c>
      <c r="N238" s="21">
        <v>9</v>
      </c>
    </row>
    <row r="239" spans="1:14" s="16" customFormat="1" ht="105">
      <c r="A239" s="21" t="s">
        <v>521</v>
      </c>
      <c r="B239" s="21" t="s">
        <v>21</v>
      </c>
      <c r="C239" s="21" t="s">
        <v>42</v>
      </c>
      <c r="D239" s="25" t="s">
        <v>824</v>
      </c>
      <c r="E239" s="23">
        <v>182</v>
      </c>
      <c r="F239" s="21">
        <v>4.62419071474559E-2</v>
      </c>
      <c r="G239" s="17">
        <v>1</v>
      </c>
      <c r="H239" s="37">
        <v>43371</v>
      </c>
      <c r="I239" s="25" t="s">
        <v>825</v>
      </c>
      <c r="J239" s="25">
        <v>0</v>
      </c>
      <c r="K239" s="25" t="s">
        <v>826</v>
      </c>
      <c r="L239" s="21">
        <v>124</v>
      </c>
      <c r="M239" s="21">
        <v>1</v>
      </c>
      <c r="N239" s="21">
        <v>10</v>
      </c>
    </row>
    <row r="240" spans="1:14" s="16" customFormat="1" ht="75">
      <c r="A240" s="21" t="s">
        <v>521</v>
      </c>
      <c r="B240" s="21" t="s">
        <v>25</v>
      </c>
      <c r="C240" s="21" t="s">
        <v>17</v>
      </c>
      <c r="D240" s="25" t="s">
        <v>827</v>
      </c>
      <c r="E240" s="23">
        <v>104</v>
      </c>
      <c r="F240" s="21">
        <v>0.43496781246536198</v>
      </c>
      <c r="G240" s="17">
        <v>1</v>
      </c>
      <c r="H240" s="37">
        <v>43370</v>
      </c>
      <c r="I240" s="17" t="s">
        <v>828</v>
      </c>
      <c r="J240" s="17">
        <v>0</v>
      </c>
      <c r="K240" s="25" t="s">
        <v>829</v>
      </c>
      <c r="L240" s="21">
        <v>85</v>
      </c>
      <c r="M240" s="21">
        <v>2</v>
      </c>
      <c r="N240" s="21">
        <v>12</v>
      </c>
    </row>
    <row r="241" spans="1:14" s="16" customFormat="1" ht="135">
      <c r="A241" s="21" t="s">
        <v>521</v>
      </c>
      <c r="B241" s="21" t="s">
        <v>21</v>
      </c>
      <c r="C241" s="21" t="s">
        <v>17</v>
      </c>
      <c r="D241" s="25" t="s">
        <v>830</v>
      </c>
      <c r="E241" s="23">
        <v>143</v>
      </c>
      <c r="F241" s="21">
        <v>3.1719642905248002E-4</v>
      </c>
      <c r="G241" s="17">
        <v>1</v>
      </c>
      <c r="H241" s="37">
        <v>43368</v>
      </c>
      <c r="I241" s="25" t="s">
        <v>831</v>
      </c>
      <c r="J241" s="25">
        <v>1</v>
      </c>
      <c r="K241" s="25" t="s">
        <v>832</v>
      </c>
      <c r="L241" s="21">
        <v>186</v>
      </c>
      <c r="M241" s="21">
        <v>2</v>
      </c>
      <c r="N241" s="21">
        <v>2</v>
      </c>
    </row>
    <row r="242" spans="1:14" s="16" customFormat="1" ht="45">
      <c r="A242" s="21" t="s">
        <v>521</v>
      </c>
      <c r="B242" s="21" t="s">
        <v>21</v>
      </c>
      <c r="C242" s="21" t="s">
        <v>42</v>
      </c>
      <c r="D242" s="26" t="s">
        <v>140</v>
      </c>
      <c r="E242" s="23">
        <v>74</v>
      </c>
      <c r="F242" s="21">
        <v>1.45719676648004E-4</v>
      </c>
      <c r="G242" s="17">
        <v>1</v>
      </c>
      <c r="H242" s="37">
        <v>43365</v>
      </c>
      <c r="I242" s="25" t="s">
        <v>833</v>
      </c>
      <c r="J242" s="25">
        <v>0</v>
      </c>
      <c r="K242" s="25" t="s">
        <v>834</v>
      </c>
      <c r="L242" s="21">
        <v>43</v>
      </c>
      <c r="M242" s="21">
        <v>3</v>
      </c>
      <c r="N242" s="21">
        <v>17</v>
      </c>
    </row>
    <row r="243" spans="1:14" s="16" customFormat="1" ht="75">
      <c r="A243" s="21" t="s">
        <v>521</v>
      </c>
      <c r="B243" s="21" t="s">
        <v>21</v>
      </c>
      <c r="C243" s="21" t="s">
        <v>42</v>
      </c>
      <c r="D243" s="25" t="s">
        <v>818</v>
      </c>
      <c r="E243" s="23">
        <v>41</v>
      </c>
      <c r="F243" s="21">
        <v>1.39317939109005E-2</v>
      </c>
      <c r="G243" s="17">
        <v>1</v>
      </c>
      <c r="H243" s="37">
        <v>43365</v>
      </c>
      <c r="I243" s="25" t="s">
        <v>835</v>
      </c>
      <c r="J243" s="25">
        <v>0</v>
      </c>
      <c r="K243" s="25" t="s">
        <v>836</v>
      </c>
      <c r="L243" s="21">
        <v>90</v>
      </c>
      <c r="M243" s="21">
        <v>2</v>
      </c>
      <c r="N243" s="21">
        <v>8</v>
      </c>
    </row>
    <row r="244" spans="1:14" s="16" customFormat="1" ht="45">
      <c r="A244" s="21" t="s">
        <v>521</v>
      </c>
      <c r="B244" s="21" t="s">
        <v>21</v>
      </c>
      <c r="C244" s="21" t="s">
        <v>42</v>
      </c>
      <c r="D244" s="22" t="s">
        <v>140</v>
      </c>
      <c r="E244" s="23">
        <v>44</v>
      </c>
      <c r="F244" s="21">
        <v>4.3046494026377301E-2</v>
      </c>
      <c r="G244" s="17">
        <v>1</v>
      </c>
      <c r="H244" s="37">
        <v>43362</v>
      </c>
      <c r="I244" s="25" t="s">
        <v>837</v>
      </c>
      <c r="J244" s="25">
        <v>0</v>
      </c>
      <c r="K244" s="25" t="s">
        <v>820</v>
      </c>
      <c r="L244" s="21">
        <v>54</v>
      </c>
      <c r="M244" s="22">
        <v>2</v>
      </c>
      <c r="N244" s="22">
        <v>6</v>
      </c>
    </row>
    <row r="245" spans="1:14" s="16" customFormat="1" ht="45">
      <c r="A245" s="21" t="s">
        <v>521</v>
      </c>
      <c r="B245" s="21" t="s">
        <v>21</v>
      </c>
      <c r="C245" s="21" t="s">
        <v>17</v>
      </c>
      <c r="D245" s="25" t="s">
        <v>838</v>
      </c>
      <c r="E245" s="23">
        <v>50</v>
      </c>
      <c r="F245" s="21">
        <v>2.8367353114633299E-4</v>
      </c>
      <c r="G245" s="17">
        <v>1</v>
      </c>
      <c r="H245" s="37">
        <v>43361</v>
      </c>
      <c r="I245" s="22" t="s">
        <v>839</v>
      </c>
      <c r="J245" s="25">
        <v>0</v>
      </c>
      <c r="K245" s="25" t="s">
        <v>840</v>
      </c>
      <c r="L245" s="21">
        <v>67</v>
      </c>
      <c r="M245" s="22">
        <v>1</v>
      </c>
      <c r="N245" s="22">
        <v>2</v>
      </c>
    </row>
    <row r="246" spans="1:14" s="16" customFormat="1" ht="75">
      <c r="A246" s="21" t="s">
        <v>521</v>
      </c>
      <c r="B246" s="21" t="s">
        <v>21</v>
      </c>
      <c r="C246" s="21" t="s">
        <v>42</v>
      </c>
      <c r="D246" s="26" t="s">
        <v>841</v>
      </c>
      <c r="E246" s="23">
        <v>79</v>
      </c>
      <c r="F246" s="21">
        <v>4.4878708123030598E-4</v>
      </c>
      <c r="G246" s="17">
        <v>1</v>
      </c>
      <c r="H246" s="37">
        <v>43355</v>
      </c>
      <c r="I246" s="25" t="s">
        <v>842</v>
      </c>
      <c r="J246" s="25">
        <v>0</v>
      </c>
      <c r="K246" s="17" t="s">
        <v>843</v>
      </c>
      <c r="L246" s="21">
        <v>107</v>
      </c>
      <c r="M246" s="21">
        <v>3</v>
      </c>
      <c r="N246" s="21">
        <v>7</v>
      </c>
    </row>
    <row r="247" spans="1:14" s="16" customFormat="1" ht="45">
      <c r="A247" s="21" t="s">
        <v>521</v>
      </c>
      <c r="B247" s="21" t="s">
        <v>21</v>
      </c>
      <c r="C247" s="21" t="s">
        <v>42</v>
      </c>
      <c r="D247" s="25" t="s">
        <v>844</v>
      </c>
      <c r="E247" s="23">
        <v>46</v>
      </c>
      <c r="F247" s="21">
        <v>2.1034129374707402E-3</v>
      </c>
      <c r="G247" s="17">
        <v>1</v>
      </c>
      <c r="H247" s="37">
        <v>43354</v>
      </c>
      <c r="I247" s="22" t="s">
        <v>845</v>
      </c>
      <c r="J247" s="25">
        <v>0</v>
      </c>
      <c r="K247" s="25" t="s">
        <v>820</v>
      </c>
      <c r="L247" s="21">
        <v>54</v>
      </c>
      <c r="M247" s="22">
        <v>1</v>
      </c>
      <c r="N247" s="22">
        <v>3</v>
      </c>
    </row>
    <row r="248" spans="1:14" s="16" customFormat="1" ht="120">
      <c r="A248" s="21" t="s">
        <v>521</v>
      </c>
      <c r="B248" s="21" t="s">
        <v>21</v>
      </c>
      <c r="C248" s="21" t="s">
        <v>42</v>
      </c>
      <c r="D248" s="25" t="s">
        <v>846</v>
      </c>
      <c r="E248" s="23">
        <v>162</v>
      </c>
      <c r="F248" s="21">
        <v>1.1989000348045E-8</v>
      </c>
      <c r="G248" s="17">
        <v>1</v>
      </c>
      <c r="H248" s="37">
        <v>43353</v>
      </c>
      <c r="I248" s="25" t="s">
        <v>847</v>
      </c>
      <c r="J248" s="25">
        <v>0</v>
      </c>
      <c r="K248" s="25" t="s">
        <v>848</v>
      </c>
      <c r="L248" s="21">
        <v>163</v>
      </c>
      <c r="M248" s="21">
        <v>1</v>
      </c>
      <c r="N248" s="21">
        <v>1</v>
      </c>
    </row>
    <row r="249" spans="1:14" s="16" customFormat="1" ht="285">
      <c r="A249" s="21" t="s">
        <v>521</v>
      </c>
      <c r="B249" s="21" t="s">
        <v>21</v>
      </c>
      <c r="C249" s="21" t="s">
        <v>17</v>
      </c>
      <c r="D249" s="26" t="s">
        <v>849</v>
      </c>
      <c r="E249" s="23">
        <v>543</v>
      </c>
      <c r="F249" s="21">
        <v>0.99999407158943299</v>
      </c>
      <c r="G249" s="17">
        <v>0</v>
      </c>
      <c r="H249" s="37">
        <v>43349</v>
      </c>
      <c r="I249" s="25" t="s">
        <v>850</v>
      </c>
      <c r="J249" s="25">
        <v>0</v>
      </c>
      <c r="K249" s="25" t="s">
        <v>851</v>
      </c>
      <c r="L249" s="21">
        <v>121</v>
      </c>
      <c r="M249" s="21">
        <v>1</v>
      </c>
      <c r="N249" s="21">
        <v>6</v>
      </c>
    </row>
    <row r="250" spans="1:14" s="16" customFormat="1" ht="75">
      <c r="A250" s="21" t="s">
        <v>521</v>
      </c>
      <c r="B250" s="21" t="s">
        <v>21</v>
      </c>
      <c r="C250" s="21" t="s">
        <v>42</v>
      </c>
      <c r="D250" s="25" t="s">
        <v>852</v>
      </c>
      <c r="E250" s="23">
        <v>136</v>
      </c>
      <c r="F250" s="21">
        <v>1.42371874289893E-8</v>
      </c>
      <c r="G250" s="17">
        <v>0</v>
      </c>
      <c r="H250" s="37">
        <v>43346</v>
      </c>
      <c r="I250" s="22" t="s">
        <v>853</v>
      </c>
      <c r="J250" s="25">
        <v>1</v>
      </c>
      <c r="K250" s="25" t="s">
        <v>854</v>
      </c>
      <c r="L250" s="21">
        <v>98</v>
      </c>
      <c r="M250" s="22">
        <v>1</v>
      </c>
      <c r="N250" s="22">
        <v>1</v>
      </c>
    </row>
    <row r="251" spans="1:14" s="16" customFormat="1" ht="165">
      <c r="A251" s="21" t="s">
        <v>521</v>
      </c>
      <c r="B251" s="21" t="s">
        <v>21</v>
      </c>
      <c r="C251" s="21" t="s">
        <v>17</v>
      </c>
      <c r="D251" s="25" t="s">
        <v>855</v>
      </c>
      <c r="E251" s="23">
        <v>304</v>
      </c>
      <c r="F251" s="21">
        <v>3.5622615968122801E-12</v>
      </c>
      <c r="G251" s="17">
        <v>1</v>
      </c>
      <c r="H251" s="37">
        <v>43342</v>
      </c>
      <c r="I251" s="25" t="s">
        <v>856</v>
      </c>
      <c r="J251" s="25">
        <v>1</v>
      </c>
      <c r="K251" s="25" t="s">
        <v>857</v>
      </c>
      <c r="L251" s="21">
        <v>136</v>
      </c>
      <c r="M251" s="21">
        <v>3</v>
      </c>
      <c r="N251" s="21">
        <v>8</v>
      </c>
    </row>
    <row r="252" spans="1:14" s="16" customFormat="1" ht="135">
      <c r="A252" s="21" t="s">
        <v>521</v>
      </c>
      <c r="B252" s="21" t="s">
        <v>21</v>
      </c>
      <c r="C252" s="21" t="s">
        <v>17</v>
      </c>
      <c r="D252" s="25" t="s">
        <v>855</v>
      </c>
      <c r="E252" s="23">
        <v>257</v>
      </c>
      <c r="F252" s="21">
        <v>7.1527028744355903E-10</v>
      </c>
      <c r="G252" s="17">
        <v>1</v>
      </c>
      <c r="H252" s="37">
        <v>43340</v>
      </c>
      <c r="I252" s="25" t="s">
        <v>858</v>
      </c>
      <c r="J252" s="25">
        <v>1</v>
      </c>
      <c r="K252" s="25" t="s">
        <v>857</v>
      </c>
      <c r="L252" s="21">
        <v>136</v>
      </c>
      <c r="M252" s="21">
        <v>3</v>
      </c>
      <c r="N252" s="21">
        <v>10</v>
      </c>
    </row>
    <row r="253" spans="1:14" s="16" customFormat="1" ht="30">
      <c r="A253" s="21" t="s">
        <v>521</v>
      </c>
      <c r="B253" s="21" t="s">
        <v>21</v>
      </c>
      <c r="C253" s="21" t="s">
        <v>42</v>
      </c>
      <c r="D253" s="25" t="s">
        <v>243</v>
      </c>
      <c r="E253" s="23">
        <v>54</v>
      </c>
      <c r="F253" s="21">
        <v>1.5571886389429399E-3</v>
      </c>
      <c r="G253" s="17">
        <v>1</v>
      </c>
      <c r="H253" s="37">
        <v>43333</v>
      </c>
      <c r="I253" s="25" t="s">
        <v>859</v>
      </c>
      <c r="J253" s="25">
        <v>0</v>
      </c>
      <c r="K253" s="25" t="s">
        <v>860</v>
      </c>
      <c r="L253" s="21">
        <v>36</v>
      </c>
      <c r="M253" s="21">
        <v>2</v>
      </c>
      <c r="N253" s="21">
        <v>7</v>
      </c>
    </row>
    <row r="254" spans="1:14" s="16" customFormat="1" ht="60">
      <c r="A254" s="21" t="s">
        <v>521</v>
      </c>
      <c r="B254" s="21" t="s">
        <v>21</v>
      </c>
      <c r="C254" s="21" t="s">
        <v>42</v>
      </c>
      <c r="D254" s="25" t="s">
        <v>243</v>
      </c>
      <c r="E254" s="23">
        <v>99</v>
      </c>
      <c r="F254" s="21">
        <v>0.444662140942435</v>
      </c>
      <c r="G254" s="17">
        <v>1</v>
      </c>
      <c r="H254" s="37">
        <v>43333</v>
      </c>
      <c r="I254" s="25" t="s">
        <v>861</v>
      </c>
      <c r="J254" s="25">
        <v>0</v>
      </c>
      <c r="K254" s="25" t="s">
        <v>860</v>
      </c>
      <c r="L254" s="21">
        <v>36</v>
      </c>
      <c r="M254" s="21">
        <v>2</v>
      </c>
      <c r="N254" s="21">
        <v>7</v>
      </c>
    </row>
    <row r="255" spans="1:14" s="16" customFormat="1" ht="45">
      <c r="A255" s="21" t="s">
        <v>521</v>
      </c>
      <c r="B255" s="21" t="s">
        <v>21</v>
      </c>
      <c r="C255" s="21" t="s">
        <v>42</v>
      </c>
      <c r="D255" s="25" t="s">
        <v>862</v>
      </c>
      <c r="E255" s="23">
        <v>79</v>
      </c>
      <c r="F255" s="21">
        <v>7.7630069542999902E-4</v>
      </c>
      <c r="G255" s="17">
        <v>1</v>
      </c>
      <c r="H255" s="37">
        <v>43333</v>
      </c>
      <c r="I255" s="25" t="s">
        <v>863</v>
      </c>
      <c r="J255" s="25">
        <v>0</v>
      </c>
      <c r="K255" s="25" t="s">
        <v>860</v>
      </c>
      <c r="L255" s="21">
        <v>36</v>
      </c>
      <c r="M255" s="21">
        <v>2</v>
      </c>
      <c r="N255" s="21">
        <v>7</v>
      </c>
    </row>
    <row r="256" spans="1:14" s="16" customFormat="1" ht="45">
      <c r="A256" s="21" t="s">
        <v>521</v>
      </c>
      <c r="B256" s="21" t="s">
        <v>21</v>
      </c>
      <c r="C256" s="21" t="s">
        <v>42</v>
      </c>
      <c r="D256" s="26" t="s">
        <v>119</v>
      </c>
      <c r="E256" s="23">
        <v>68</v>
      </c>
      <c r="F256" s="21">
        <v>5.3643672806691397E-5</v>
      </c>
      <c r="G256" s="17">
        <v>1</v>
      </c>
      <c r="H256" s="37">
        <v>43330</v>
      </c>
      <c r="I256" s="25" t="s">
        <v>864</v>
      </c>
      <c r="J256" s="25">
        <v>0</v>
      </c>
      <c r="K256" s="25" t="s">
        <v>865</v>
      </c>
      <c r="L256" s="21">
        <v>53</v>
      </c>
      <c r="M256" s="21">
        <v>3</v>
      </c>
      <c r="N256" s="21">
        <v>6</v>
      </c>
    </row>
    <row r="257" spans="1:14" s="16" customFormat="1" ht="45">
      <c r="A257" s="21" t="s">
        <v>521</v>
      </c>
      <c r="B257" s="21" t="s">
        <v>21</v>
      </c>
      <c r="C257" s="21" t="s">
        <v>42</v>
      </c>
      <c r="D257" s="22" t="s">
        <v>866</v>
      </c>
      <c r="E257" s="23">
        <v>55</v>
      </c>
      <c r="F257" s="21">
        <v>1.5917117805116999E-2</v>
      </c>
      <c r="G257" s="17">
        <v>1</v>
      </c>
      <c r="H257" s="37">
        <v>43323</v>
      </c>
      <c r="I257" s="22" t="s">
        <v>867</v>
      </c>
      <c r="J257" s="25">
        <v>0</v>
      </c>
      <c r="K257" s="25" t="s">
        <v>868</v>
      </c>
      <c r="L257" s="21">
        <v>47</v>
      </c>
      <c r="M257" s="22">
        <v>1</v>
      </c>
      <c r="N257" s="22">
        <v>4</v>
      </c>
    </row>
    <row r="258" spans="1:14" s="16" customFormat="1" ht="105">
      <c r="A258" s="21" t="s">
        <v>521</v>
      </c>
      <c r="B258" s="21" t="s">
        <v>21</v>
      </c>
      <c r="C258" s="21" t="s">
        <v>42</v>
      </c>
      <c r="D258" s="25" t="s">
        <v>231</v>
      </c>
      <c r="E258" s="23">
        <v>53</v>
      </c>
      <c r="F258" s="21">
        <v>4.4271731423615499E-2</v>
      </c>
      <c r="G258" s="17">
        <v>1</v>
      </c>
      <c r="H258" s="37">
        <v>43321</v>
      </c>
      <c r="I258" s="25" t="s">
        <v>869</v>
      </c>
      <c r="J258" s="25">
        <v>0</v>
      </c>
      <c r="K258" s="25" t="s">
        <v>870</v>
      </c>
      <c r="L258" s="21">
        <v>140</v>
      </c>
      <c r="M258" s="21">
        <v>1</v>
      </c>
      <c r="N258" s="21">
        <v>4</v>
      </c>
    </row>
    <row r="259" spans="1:14" s="16" customFormat="1" ht="75">
      <c r="A259" s="21" t="s">
        <v>521</v>
      </c>
      <c r="B259" s="21" t="s">
        <v>21</v>
      </c>
      <c r="C259" s="21" t="s">
        <v>42</v>
      </c>
      <c r="D259" s="22" t="s">
        <v>140</v>
      </c>
      <c r="E259" s="23">
        <v>68</v>
      </c>
      <c r="F259" s="21">
        <v>4.5356884187009401E-2</v>
      </c>
      <c r="G259" s="17">
        <v>1</v>
      </c>
      <c r="H259" s="37">
        <v>43318</v>
      </c>
      <c r="I259" s="25" t="s">
        <v>871</v>
      </c>
      <c r="J259" s="25">
        <v>0</v>
      </c>
      <c r="K259" s="25" t="s">
        <v>872</v>
      </c>
      <c r="L259" s="21">
        <v>114</v>
      </c>
      <c r="M259" s="22">
        <v>1</v>
      </c>
      <c r="N259" s="22">
        <v>2</v>
      </c>
    </row>
    <row r="260" spans="1:14" s="16" customFormat="1" ht="45">
      <c r="A260" s="21" t="s">
        <v>521</v>
      </c>
      <c r="B260" s="21" t="s">
        <v>21</v>
      </c>
      <c r="C260" s="21" t="s">
        <v>42</v>
      </c>
      <c r="D260" s="25" t="s">
        <v>873</v>
      </c>
      <c r="E260" s="23">
        <v>50</v>
      </c>
      <c r="F260" s="21">
        <v>7.1955836729620205E-4</v>
      </c>
      <c r="G260" s="17">
        <v>1</v>
      </c>
      <c r="H260" s="37">
        <v>43311</v>
      </c>
      <c r="I260" s="25" t="s">
        <v>874</v>
      </c>
      <c r="J260" s="25">
        <v>0</v>
      </c>
      <c r="K260" s="25" t="s">
        <v>875</v>
      </c>
      <c r="L260" s="21">
        <v>35</v>
      </c>
      <c r="M260" s="21">
        <v>1</v>
      </c>
      <c r="N260" s="21">
        <v>2</v>
      </c>
    </row>
    <row r="261" spans="1:14" s="16" customFormat="1" ht="75">
      <c r="A261" s="21" t="s">
        <v>521</v>
      </c>
      <c r="B261" s="21" t="s">
        <v>21</v>
      </c>
      <c r="C261" s="21" t="s">
        <v>42</v>
      </c>
      <c r="D261" s="25" t="s">
        <v>876</v>
      </c>
      <c r="E261" s="23">
        <v>104</v>
      </c>
      <c r="F261" s="21">
        <v>1.5610451300140899E-4</v>
      </c>
      <c r="G261" s="17">
        <v>1</v>
      </c>
      <c r="H261" s="37">
        <v>43282</v>
      </c>
      <c r="I261" s="25" t="s">
        <v>877</v>
      </c>
      <c r="J261" s="25">
        <v>1</v>
      </c>
      <c r="K261" s="25" t="s">
        <v>878</v>
      </c>
      <c r="L261" s="21">
        <v>107</v>
      </c>
      <c r="M261" s="21">
        <v>1</v>
      </c>
      <c r="N261" s="21">
        <v>5</v>
      </c>
    </row>
    <row r="262" spans="1:14" s="16" customFormat="1" ht="90">
      <c r="A262" s="21" t="s">
        <v>521</v>
      </c>
      <c r="B262" s="21" t="s">
        <v>25</v>
      </c>
      <c r="C262" s="21" t="s">
        <v>17</v>
      </c>
      <c r="D262" s="25" t="s">
        <v>879</v>
      </c>
      <c r="E262" s="23">
        <v>111</v>
      </c>
      <c r="F262" s="21">
        <v>2.5982492238840702E-6</v>
      </c>
      <c r="G262" s="17">
        <v>0</v>
      </c>
      <c r="H262" s="37">
        <v>43281</v>
      </c>
      <c r="I262" s="25" t="s">
        <v>880</v>
      </c>
      <c r="J262" s="25">
        <v>0</v>
      </c>
      <c r="K262" s="25" t="s">
        <v>881</v>
      </c>
      <c r="L262" s="21">
        <v>118</v>
      </c>
      <c r="M262" s="21">
        <v>3</v>
      </c>
      <c r="N262" s="21">
        <v>3</v>
      </c>
    </row>
    <row r="263" spans="1:14" s="16" customFormat="1" ht="210">
      <c r="A263" s="21" t="s">
        <v>521</v>
      </c>
      <c r="B263" s="21" t="s">
        <v>21</v>
      </c>
      <c r="C263" s="21" t="s">
        <v>17</v>
      </c>
      <c r="D263" s="25" t="s">
        <v>882</v>
      </c>
      <c r="E263" s="23">
        <v>402</v>
      </c>
      <c r="F263" s="21">
        <v>0.99678824679647304</v>
      </c>
      <c r="G263" s="17">
        <v>0</v>
      </c>
      <c r="H263" s="37">
        <v>43280</v>
      </c>
      <c r="I263" s="25" t="s">
        <v>883</v>
      </c>
      <c r="J263" s="25">
        <v>1</v>
      </c>
      <c r="K263" s="25" t="s">
        <v>884</v>
      </c>
      <c r="L263" s="21">
        <v>314</v>
      </c>
      <c r="M263" s="21">
        <v>2</v>
      </c>
      <c r="N263" s="21">
        <v>5</v>
      </c>
    </row>
    <row r="264" spans="1:14" s="16" customFormat="1" ht="75">
      <c r="A264" s="21" t="s">
        <v>521</v>
      </c>
      <c r="B264" s="21" t="s">
        <v>21</v>
      </c>
      <c r="C264" s="21" t="s">
        <v>42</v>
      </c>
      <c r="D264" s="22" t="s">
        <v>885</v>
      </c>
      <c r="E264" s="23">
        <v>98</v>
      </c>
      <c r="F264" s="21">
        <v>1.9987261038467699E-6</v>
      </c>
      <c r="G264" s="17">
        <v>1</v>
      </c>
      <c r="H264" s="37">
        <v>43271</v>
      </c>
      <c r="I264" s="25" t="s">
        <v>886</v>
      </c>
      <c r="J264" s="25">
        <v>0</v>
      </c>
      <c r="K264" s="25" t="s">
        <v>887</v>
      </c>
      <c r="L264" s="21">
        <v>117</v>
      </c>
      <c r="M264" s="22">
        <v>2</v>
      </c>
      <c r="N264" s="22">
        <v>5</v>
      </c>
    </row>
    <row r="265" spans="1:14" s="16" customFormat="1" ht="105">
      <c r="A265" s="21" t="s">
        <v>521</v>
      </c>
      <c r="B265" s="21" t="s">
        <v>21</v>
      </c>
      <c r="C265" s="21" t="s">
        <v>42</v>
      </c>
      <c r="D265" s="25" t="s">
        <v>160</v>
      </c>
      <c r="E265" s="23">
        <v>75</v>
      </c>
      <c r="F265" s="21">
        <v>2.1684567443506198E-3</v>
      </c>
      <c r="G265" s="17">
        <v>1</v>
      </c>
      <c r="H265" s="37">
        <v>43268</v>
      </c>
      <c r="I265" s="22" t="s">
        <v>888</v>
      </c>
      <c r="J265" s="25">
        <v>0</v>
      </c>
      <c r="K265" s="25" t="s">
        <v>889</v>
      </c>
      <c r="L265" s="21">
        <v>134</v>
      </c>
      <c r="M265" s="22">
        <v>1</v>
      </c>
      <c r="N265" s="22">
        <v>4</v>
      </c>
    </row>
    <row r="266" spans="1:14" s="16" customFormat="1" ht="60">
      <c r="A266" s="21" t="s">
        <v>521</v>
      </c>
      <c r="B266" s="21" t="s">
        <v>21</v>
      </c>
      <c r="C266" s="21" t="s">
        <v>17</v>
      </c>
      <c r="D266" s="25" t="s">
        <v>890</v>
      </c>
      <c r="E266" s="23">
        <v>19</v>
      </c>
      <c r="F266" s="21">
        <v>8.6634728516749998E-2</v>
      </c>
      <c r="G266" s="17">
        <v>0</v>
      </c>
      <c r="H266" s="37">
        <v>43267</v>
      </c>
      <c r="I266" s="26" t="s">
        <v>891</v>
      </c>
      <c r="J266" s="26">
        <v>0</v>
      </c>
      <c r="K266" s="25" t="s">
        <v>892</v>
      </c>
      <c r="L266" s="21">
        <v>86</v>
      </c>
      <c r="M266" s="21">
        <v>1</v>
      </c>
      <c r="N266" s="21">
        <v>3</v>
      </c>
    </row>
    <row r="267" spans="1:14" s="16" customFormat="1" ht="75">
      <c r="A267" s="21" t="s">
        <v>521</v>
      </c>
      <c r="B267" s="21" t="s">
        <v>21</v>
      </c>
      <c r="C267" s="21" t="s">
        <v>42</v>
      </c>
      <c r="D267" s="26" t="s">
        <v>375</v>
      </c>
      <c r="E267" s="23">
        <v>94</v>
      </c>
      <c r="F267" s="21">
        <v>1.2756406347902399E-6</v>
      </c>
      <c r="G267" s="17">
        <v>1</v>
      </c>
      <c r="H267" s="37">
        <v>43267</v>
      </c>
      <c r="I267" s="25" t="s">
        <v>893</v>
      </c>
      <c r="J267" s="25">
        <v>0</v>
      </c>
      <c r="K267" s="25" t="s">
        <v>894</v>
      </c>
      <c r="L267" s="21">
        <v>101</v>
      </c>
      <c r="M267" s="21">
        <v>1</v>
      </c>
      <c r="N267" s="21">
        <v>5</v>
      </c>
    </row>
    <row r="268" spans="1:14" s="16" customFormat="1" ht="105">
      <c r="A268" s="21" t="s">
        <v>521</v>
      </c>
      <c r="B268" s="21" t="s">
        <v>21</v>
      </c>
      <c r="C268" s="21" t="s">
        <v>42</v>
      </c>
      <c r="D268" s="22" t="s">
        <v>812</v>
      </c>
      <c r="E268" s="23">
        <v>49</v>
      </c>
      <c r="F268" s="21">
        <v>1.81444044493176E-2</v>
      </c>
      <c r="G268" s="17">
        <v>1</v>
      </c>
      <c r="H268" s="37">
        <v>43262</v>
      </c>
      <c r="I268" s="25" t="s">
        <v>895</v>
      </c>
      <c r="J268" s="25">
        <v>0</v>
      </c>
      <c r="K268" s="25" t="s">
        <v>896</v>
      </c>
      <c r="L268" s="21">
        <v>151</v>
      </c>
      <c r="M268" s="22">
        <v>1</v>
      </c>
      <c r="N268" s="22">
        <v>2</v>
      </c>
    </row>
    <row r="269" spans="1:14" s="16" customFormat="1" ht="75">
      <c r="A269" s="21" t="s">
        <v>521</v>
      </c>
      <c r="B269" s="21" t="s">
        <v>21</v>
      </c>
      <c r="C269" s="21" t="s">
        <v>42</v>
      </c>
      <c r="D269" s="26" t="s">
        <v>119</v>
      </c>
      <c r="E269" s="23">
        <v>125</v>
      </c>
      <c r="F269" s="21">
        <v>2.49069142176484E-4</v>
      </c>
      <c r="G269" s="17">
        <v>1</v>
      </c>
      <c r="H269" s="37">
        <v>43253</v>
      </c>
      <c r="I269" s="25" t="s">
        <v>897</v>
      </c>
      <c r="J269" s="25">
        <v>0</v>
      </c>
      <c r="K269" s="25" t="s">
        <v>898</v>
      </c>
      <c r="L269" s="21">
        <v>34</v>
      </c>
      <c r="M269" s="21">
        <v>3</v>
      </c>
      <c r="N269" s="21">
        <v>9</v>
      </c>
    </row>
    <row r="270" spans="1:14" s="16" customFormat="1" ht="90">
      <c r="A270" s="21" t="s">
        <v>521</v>
      </c>
      <c r="B270" s="21" t="s">
        <v>21</v>
      </c>
      <c r="C270" s="21" t="s">
        <v>42</v>
      </c>
      <c r="D270" s="25" t="s">
        <v>885</v>
      </c>
      <c r="E270" s="23">
        <v>83</v>
      </c>
      <c r="F270" s="21">
        <v>2.6542931324479201E-3</v>
      </c>
      <c r="G270" s="17">
        <v>1</v>
      </c>
      <c r="H270" s="37">
        <v>43250</v>
      </c>
      <c r="I270" s="25" t="s">
        <v>899</v>
      </c>
      <c r="J270" s="25">
        <v>0</v>
      </c>
      <c r="K270" s="25" t="s">
        <v>900</v>
      </c>
      <c r="L270" s="21">
        <v>121</v>
      </c>
      <c r="M270" s="21">
        <v>3</v>
      </c>
      <c r="N270" s="21">
        <v>16</v>
      </c>
    </row>
    <row r="271" spans="1:14" s="16" customFormat="1" ht="45">
      <c r="A271" s="21" t="s">
        <v>521</v>
      </c>
      <c r="B271" s="21" t="s">
        <v>21</v>
      </c>
      <c r="C271" s="21" t="s">
        <v>42</v>
      </c>
      <c r="D271" s="26" t="s">
        <v>375</v>
      </c>
      <c r="E271" s="23">
        <v>36</v>
      </c>
      <c r="F271" s="21">
        <v>4.6454863299278896E-3</v>
      </c>
      <c r="G271" s="17">
        <v>1</v>
      </c>
      <c r="H271" s="37">
        <v>43246</v>
      </c>
      <c r="I271" s="25" t="s">
        <v>901</v>
      </c>
      <c r="J271" s="25">
        <v>0</v>
      </c>
      <c r="K271" s="25" t="s">
        <v>902</v>
      </c>
      <c r="L271" s="21">
        <v>65</v>
      </c>
      <c r="M271" s="21">
        <v>1</v>
      </c>
      <c r="N271" s="21">
        <v>4</v>
      </c>
    </row>
    <row r="272" spans="1:14" s="16" customFormat="1" ht="90">
      <c r="A272" s="21" t="s">
        <v>521</v>
      </c>
      <c r="B272" s="21" t="s">
        <v>21</v>
      </c>
      <c r="C272" s="21" t="s">
        <v>17</v>
      </c>
      <c r="D272" s="22" t="s">
        <v>903</v>
      </c>
      <c r="E272" s="23">
        <v>145</v>
      </c>
      <c r="F272" s="21">
        <v>1.0969278939191301E-3</v>
      </c>
      <c r="G272" s="17">
        <v>0</v>
      </c>
      <c r="H272" s="37">
        <v>43234</v>
      </c>
      <c r="I272" s="22" t="s">
        <v>904</v>
      </c>
      <c r="J272" s="25">
        <v>0</v>
      </c>
      <c r="K272" s="25" t="s">
        <v>905</v>
      </c>
      <c r="L272" s="21">
        <v>121</v>
      </c>
      <c r="M272" s="22">
        <v>1</v>
      </c>
      <c r="N272" s="22">
        <v>2</v>
      </c>
    </row>
    <row r="273" spans="1:14" s="16" customFormat="1" ht="90">
      <c r="A273" s="21" t="s">
        <v>521</v>
      </c>
      <c r="B273" s="21" t="s">
        <v>21</v>
      </c>
      <c r="C273" s="21" t="s">
        <v>42</v>
      </c>
      <c r="D273" s="25" t="s">
        <v>906</v>
      </c>
      <c r="E273" s="23">
        <v>50</v>
      </c>
      <c r="F273" s="21">
        <v>0.20466077923078599</v>
      </c>
      <c r="G273" s="17">
        <v>1</v>
      </c>
      <c r="H273" s="37">
        <v>43231</v>
      </c>
      <c r="I273" s="25" t="s">
        <v>907</v>
      </c>
      <c r="J273" s="25">
        <v>0</v>
      </c>
      <c r="K273" s="25" t="s">
        <v>908</v>
      </c>
      <c r="L273" s="21">
        <v>141</v>
      </c>
      <c r="M273" s="21">
        <v>1</v>
      </c>
      <c r="N273" s="21">
        <v>4</v>
      </c>
    </row>
    <row r="274" spans="1:14" s="16" customFormat="1" ht="90">
      <c r="A274" s="21" t="s">
        <v>521</v>
      </c>
      <c r="B274" s="21" t="s">
        <v>21</v>
      </c>
      <c r="C274" s="21" t="s">
        <v>42</v>
      </c>
      <c r="D274" s="22" t="s">
        <v>119</v>
      </c>
      <c r="E274" s="23">
        <v>62</v>
      </c>
      <c r="F274" s="21">
        <v>0.165937263207764</v>
      </c>
      <c r="G274" s="17">
        <v>1</v>
      </c>
      <c r="H274" s="43">
        <v>43231</v>
      </c>
      <c r="I274" s="22" t="s">
        <v>909</v>
      </c>
      <c r="J274" s="25">
        <v>0</v>
      </c>
      <c r="K274" s="17" t="s">
        <v>910</v>
      </c>
      <c r="L274" s="21">
        <v>121</v>
      </c>
      <c r="M274" s="21">
        <v>1</v>
      </c>
      <c r="N274" s="21">
        <v>4</v>
      </c>
    </row>
    <row r="275" spans="1:14" s="16" customFormat="1" ht="90">
      <c r="A275" s="21" t="s">
        <v>521</v>
      </c>
      <c r="B275" s="21" t="s">
        <v>21</v>
      </c>
      <c r="C275" s="21" t="s">
        <v>17</v>
      </c>
      <c r="D275" s="25" t="s">
        <v>911</v>
      </c>
      <c r="E275" s="23">
        <v>85</v>
      </c>
      <c r="F275" s="21">
        <v>1.663784670071E-3</v>
      </c>
      <c r="G275" s="17">
        <v>1</v>
      </c>
      <c r="H275" s="37">
        <v>43223</v>
      </c>
      <c r="I275" s="25" t="s">
        <v>912</v>
      </c>
      <c r="J275" s="25">
        <v>0</v>
      </c>
      <c r="K275" s="25" t="s">
        <v>913</v>
      </c>
      <c r="L275" s="21">
        <v>120</v>
      </c>
      <c r="M275" s="22">
        <v>1</v>
      </c>
      <c r="N275" s="22">
        <v>13</v>
      </c>
    </row>
    <row r="276" spans="1:14" s="16" customFormat="1" ht="90">
      <c r="A276" s="21" t="s">
        <v>521</v>
      </c>
      <c r="B276" s="21" t="s">
        <v>21</v>
      </c>
      <c r="C276" s="21" t="s">
        <v>42</v>
      </c>
      <c r="D276" s="22" t="s">
        <v>914</v>
      </c>
      <c r="E276" s="23">
        <v>37</v>
      </c>
      <c r="F276" s="21">
        <v>0.20858409722233401</v>
      </c>
      <c r="G276" s="17">
        <v>1</v>
      </c>
      <c r="H276" s="37">
        <v>43216</v>
      </c>
      <c r="I276" s="25" t="s">
        <v>915</v>
      </c>
      <c r="J276" s="25">
        <v>0</v>
      </c>
      <c r="K276" s="25" t="s">
        <v>916</v>
      </c>
      <c r="L276" s="21">
        <v>139</v>
      </c>
      <c r="M276" s="22">
        <v>1</v>
      </c>
      <c r="N276" s="22">
        <v>4</v>
      </c>
    </row>
    <row r="277" spans="1:14" s="16" customFormat="1" ht="75">
      <c r="A277" s="21" t="s">
        <v>521</v>
      </c>
      <c r="B277" s="21" t="s">
        <v>21</v>
      </c>
      <c r="C277" s="21" t="s">
        <v>42</v>
      </c>
      <c r="D277" s="26" t="s">
        <v>140</v>
      </c>
      <c r="E277" s="23">
        <v>57</v>
      </c>
      <c r="F277" s="21">
        <v>0.21276865349787999</v>
      </c>
      <c r="G277" s="17">
        <v>1</v>
      </c>
      <c r="H277" s="37">
        <v>43213</v>
      </c>
      <c r="I277" s="22" t="s">
        <v>917</v>
      </c>
      <c r="J277" s="25">
        <v>0</v>
      </c>
      <c r="K277" s="25" t="s">
        <v>918</v>
      </c>
      <c r="L277" s="21">
        <v>99</v>
      </c>
      <c r="M277" s="22">
        <v>1</v>
      </c>
      <c r="N277" s="22">
        <v>3</v>
      </c>
    </row>
    <row r="278" spans="1:14" s="16" customFormat="1" ht="135">
      <c r="A278" s="21" t="s">
        <v>521</v>
      </c>
      <c r="B278" s="21" t="s">
        <v>21</v>
      </c>
      <c r="C278" s="21" t="s">
        <v>42</v>
      </c>
      <c r="D278" s="26" t="s">
        <v>140</v>
      </c>
      <c r="E278" s="23">
        <v>50</v>
      </c>
      <c r="F278" s="21">
        <v>0.18056544784233799</v>
      </c>
      <c r="G278" s="17">
        <v>1</v>
      </c>
      <c r="H278" s="37">
        <v>43213</v>
      </c>
      <c r="I278" s="25" t="s">
        <v>919</v>
      </c>
      <c r="J278" s="25">
        <v>0</v>
      </c>
      <c r="K278" s="25" t="s">
        <v>920</v>
      </c>
      <c r="L278" s="21">
        <v>198</v>
      </c>
      <c r="M278" s="21">
        <v>1</v>
      </c>
      <c r="N278" s="21">
        <v>3</v>
      </c>
    </row>
    <row r="279" spans="1:14" s="16" customFormat="1" ht="105">
      <c r="A279" s="21" t="s">
        <v>521</v>
      </c>
      <c r="B279" s="21" t="s">
        <v>21</v>
      </c>
      <c r="C279" s="21" t="s">
        <v>42</v>
      </c>
      <c r="D279" s="25" t="s">
        <v>921</v>
      </c>
      <c r="E279" s="23">
        <v>78</v>
      </c>
      <c r="F279" s="21">
        <v>1.8922323202600198E-2</v>
      </c>
      <c r="G279" s="17">
        <v>1</v>
      </c>
      <c r="H279" s="37">
        <v>43193</v>
      </c>
      <c r="I279" s="25" t="s">
        <v>922</v>
      </c>
      <c r="J279" s="25">
        <v>0</v>
      </c>
      <c r="K279" s="25" t="s">
        <v>923</v>
      </c>
      <c r="L279" s="21">
        <v>151</v>
      </c>
      <c r="M279" s="21">
        <v>1</v>
      </c>
      <c r="N279" s="21">
        <v>1</v>
      </c>
    </row>
    <row r="280" spans="1:14" s="16" customFormat="1" ht="105">
      <c r="A280" s="21" t="s">
        <v>521</v>
      </c>
      <c r="B280" s="21" t="s">
        <v>21</v>
      </c>
      <c r="C280" s="21" t="s">
        <v>17</v>
      </c>
      <c r="D280" s="25" t="s">
        <v>924</v>
      </c>
      <c r="E280" s="23">
        <v>55</v>
      </c>
      <c r="F280" s="21">
        <v>1.20241028663983E-2</v>
      </c>
      <c r="G280" s="17">
        <v>1</v>
      </c>
      <c r="H280" s="37">
        <v>43193</v>
      </c>
      <c r="I280" s="25" t="s">
        <v>925</v>
      </c>
      <c r="J280" s="25">
        <v>0</v>
      </c>
      <c r="K280" s="25" t="s">
        <v>926</v>
      </c>
      <c r="L280" s="21">
        <v>154</v>
      </c>
      <c r="M280" s="21">
        <v>1</v>
      </c>
      <c r="N280" s="21">
        <v>1</v>
      </c>
    </row>
    <row r="281" spans="1:14" s="16" customFormat="1" ht="90">
      <c r="A281" s="21" t="s">
        <v>521</v>
      </c>
      <c r="B281" s="21" t="s">
        <v>21</v>
      </c>
      <c r="C281" s="21" t="s">
        <v>42</v>
      </c>
      <c r="D281" s="26" t="s">
        <v>927</v>
      </c>
      <c r="E281" s="23">
        <v>60</v>
      </c>
      <c r="F281" s="21">
        <v>0.15013439583788299</v>
      </c>
      <c r="G281" s="17">
        <v>1</v>
      </c>
      <c r="H281" s="37">
        <v>43190</v>
      </c>
      <c r="I281" s="25" t="s">
        <v>928</v>
      </c>
      <c r="J281" s="25">
        <v>0</v>
      </c>
      <c r="K281" s="25" t="s">
        <v>929</v>
      </c>
      <c r="L281" s="21">
        <v>121</v>
      </c>
      <c r="M281" s="21">
        <v>2</v>
      </c>
      <c r="N281" s="21">
        <v>8</v>
      </c>
    </row>
    <row r="282" spans="1:14" s="16" customFormat="1" ht="120">
      <c r="A282" s="21" t="s">
        <v>521</v>
      </c>
      <c r="B282" s="21" t="s">
        <v>21</v>
      </c>
      <c r="C282" s="21" t="s">
        <v>42</v>
      </c>
      <c r="D282" s="26" t="s">
        <v>119</v>
      </c>
      <c r="E282" s="23">
        <v>51</v>
      </c>
      <c r="F282" s="21">
        <v>0.40259300577737001</v>
      </c>
      <c r="G282" s="17">
        <v>1</v>
      </c>
      <c r="H282" s="37">
        <v>43184</v>
      </c>
      <c r="I282" s="25" t="s">
        <v>930</v>
      </c>
      <c r="J282" s="25">
        <v>0</v>
      </c>
      <c r="K282" s="25" t="s">
        <v>931</v>
      </c>
      <c r="L282" s="21">
        <v>168</v>
      </c>
      <c r="M282" s="21">
        <v>2</v>
      </c>
      <c r="N282" s="21">
        <v>4</v>
      </c>
    </row>
    <row r="283" spans="1:14" s="16" customFormat="1" ht="90">
      <c r="A283" s="21" t="s">
        <v>521</v>
      </c>
      <c r="B283" s="21" t="s">
        <v>80</v>
      </c>
      <c r="C283" s="21" t="s">
        <v>17</v>
      </c>
      <c r="D283" s="25" t="s">
        <v>932</v>
      </c>
      <c r="E283" s="23">
        <v>160</v>
      </c>
      <c r="F283" s="21">
        <v>0.991663104700513</v>
      </c>
      <c r="G283" s="17">
        <v>0</v>
      </c>
      <c r="H283" s="37">
        <v>43178</v>
      </c>
      <c r="I283" s="25" t="s">
        <v>933</v>
      </c>
      <c r="J283" s="25">
        <v>1</v>
      </c>
      <c r="K283" s="25" t="s">
        <v>934</v>
      </c>
      <c r="L283" s="21">
        <v>41</v>
      </c>
      <c r="M283" s="21">
        <v>3</v>
      </c>
      <c r="N283" s="21">
        <v>10</v>
      </c>
    </row>
    <row r="284" spans="1:14" s="16" customFormat="1" ht="90">
      <c r="A284" s="21" t="s">
        <v>521</v>
      </c>
      <c r="B284" s="21" t="s">
        <v>21</v>
      </c>
      <c r="C284" s="21" t="s">
        <v>42</v>
      </c>
      <c r="D284" s="26" t="s">
        <v>119</v>
      </c>
      <c r="E284" s="23">
        <v>42</v>
      </c>
      <c r="F284" s="21">
        <v>2.87498975282959E-2</v>
      </c>
      <c r="G284" s="17">
        <v>1</v>
      </c>
      <c r="H284" s="37">
        <v>43079</v>
      </c>
      <c r="I284" s="25" t="s">
        <v>935</v>
      </c>
      <c r="J284" s="25">
        <v>0</v>
      </c>
      <c r="K284" s="25" t="s">
        <v>936</v>
      </c>
      <c r="L284" s="21">
        <v>124</v>
      </c>
      <c r="M284" s="21">
        <v>1</v>
      </c>
      <c r="N284" s="21">
        <v>10</v>
      </c>
    </row>
    <row r="285" spans="1:14" s="16" customFormat="1" ht="90">
      <c r="A285" s="21" t="s">
        <v>521</v>
      </c>
      <c r="B285" s="21" t="s">
        <v>21</v>
      </c>
      <c r="C285" s="21" t="s">
        <v>42</v>
      </c>
      <c r="D285" s="25" t="s">
        <v>295</v>
      </c>
      <c r="E285" s="23">
        <v>95</v>
      </c>
      <c r="F285" s="21">
        <v>1.9805470220584799E-2</v>
      </c>
      <c r="G285" s="17">
        <v>1</v>
      </c>
      <c r="H285" s="37">
        <v>43076</v>
      </c>
      <c r="I285" s="25" t="s">
        <v>937</v>
      </c>
      <c r="J285" s="25">
        <v>0</v>
      </c>
      <c r="K285" s="25" t="s">
        <v>938</v>
      </c>
      <c r="L285" s="21">
        <v>125</v>
      </c>
      <c r="M285" s="21">
        <v>1</v>
      </c>
      <c r="N285" s="21">
        <v>5</v>
      </c>
    </row>
    <row r="286" spans="1:14" s="16" customFormat="1" ht="45">
      <c r="A286" s="21" t="s">
        <v>521</v>
      </c>
      <c r="B286" s="21" t="s">
        <v>21</v>
      </c>
      <c r="C286" s="21" t="s">
        <v>42</v>
      </c>
      <c r="D286" s="25" t="s">
        <v>939</v>
      </c>
      <c r="E286" s="23">
        <v>54</v>
      </c>
      <c r="F286" s="21">
        <v>4.0693880246235201E-2</v>
      </c>
      <c r="G286" s="17">
        <v>1</v>
      </c>
      <c r="H286" s="37">
        <v>43070</v>
      </c>
      <c r="I286" s="25" t="s">
        <v>940</v>
      </c>
      <c r="J286" s="25">
        <v>0</v>
      </c>
      <c r="K286" s="25" t="s">
        <v>941</v>
      </c>
      <c r="L286" s="21">
        <v>55</v>
      </c>
      <c r="M286" s="21">
        <v>1</v>
      </c>
      <c r="N286" s="21">
        <v>4</v>
      </c>
    </row>
    <row r="287" spans="1:14" s="16" customFormat="1" ht="75">
      <c r="A287" s="21" t="s">
        <v>521</v>
      </c>
      <c r="B287" s="21" t="s">
        <v>21</v>
      </c>
      <c r="C287" s="21" t="s">
        <v>17</v>
      </c>
      <c r="D287" s="25" t="s">
        <v>942</v>
      </c>
      <c r="E287" s="23">
        <v>140</v>
      </c>
      <c r="F287" s="21">
        <v>4.0732446872015999E-4</v>
      </c>
      <c r="G287" s="17">
        <v>1</v>
      </c>
      <c r="H287" s="37">
        <v>43062</v>
      </c>
      <c r="I287" s="25" t="s">
        <v>943</v>
      </c>
      <c r="J287" s="25">
        <v>1</v>
      </c>
      <c r="K287" s="51" t="s">
        <v>769</v>
      </c>
      <c r="L287" s="21">
        <v>107</v>
      </c>
      <c r="M287" s="21">
        <v>1</v>
      </c>
      <c r="N287" s="21">
        <v>12</v>
      </c>
    </row>
    <row r="288" spans="1:14" s="16" customFormat="1" ht="105">
      <c r="A288" s="21" t="s">
        <v>521</v>
      </c>
      <c r="B288" s="21" t="s">
        <v>21</v>
      </c>
      <c r="C288" s="21" t="s">
        <v>42</v>
      </c>
      <c r="D288" s="25" t="s">
        <v>944</v>
      </c>
      <c r="E288" s="23">
        <v>155</v>
      </c>
      <c r="F288" s="21">
        <v>4.5784236171790803E-3</v>
      </c>
      <c r="G288" s="17">
        <v>1</v>
      </c>
      <c r="H288" s="37">
        <v>43061</v>
      </c>
      <c r="I288" s="25" t="s">
        <v>945</v>
      </c>
      <c r="J288" s="25">
        <v>1</v>
      </c>
      <c r="K288" s="52" t="s">
        <v>946</v>
      </c>
      <c r="L288" s="21">
        <v>140</v>
      </c>
      <c r="M288" s="21">
        <v>3</v>
      </c>
      <c r="N288" s="21">
        <v>5</v>
      </c>
    </row>
    <row r="289" spans="1:14" s="16" customFormat="1" ht="45">
      <c r="A289" s="21" t="s">
        <v>521</v>
      </c>
      <c r="B289" s="21" t="s">
        <v>21</v>
      </c>
      <c r="C289" s="21" t="s">
        <v>42</v>
      </c>
      <c r="D289" s="26" t="s">
        <v>947</v>
      </c>
      <c r="E289" s="23">
        <v>50</v>
      </c>
      <c r="F289" s="21">
        <v>0.137363253035369</v>
      </c>
      <c r="G289" s="17">
        <v>1</v>
      </c>
      <c r="H289" s="37">
        <v>43055</v>
      </c>
      <c r="I289" s="25" t="s">
        <v>948</v>
      </c>
      <c r="J289" s="25">
        <v>0</v>
      </c>
      <c r="K289" s="25" t="s">
        <v>949</v>
      </c>
      <c r="L289" s="21">
        <v>53</v>
      </c>
      <c r="M289" s="21">
        <v>1</v>
      </c>
      <c r="N289" s="21">
        <v>1</v>
      </c>
    </row>
    <row r="290" spans="1:14" s="16" customFormat="1" ht="60">
      <c r="A290" s="21" t="s">
        <v>521</v>
      </c>
      <c r="B290" s="21" t="s">
        <v>25</v>
      </c>
      <c r="C290" s="21" t="s">
        <v>17</v>
      </c>
      <c r="D290" s="25" t="s">
        <v>950</v>
      </c>
      <c r="E290" s="23">
        <v>91</v>
      </c>
      <c r="F290" s="21">
        <v>0.94018257676009098</v>
      </c>
      <c r="G290" s="17">
        <v>1</v>
      </c>
      <c r="H290" s="37">
        <v>43031</v>
      </c>
      <c r="I290" s="25" t="s">
        <v>951</v>
      </c>
      <c r="J290" s="25">
        <v>1</v>
      </c>
      <c r="K290" s="25" t="s">
        <v>952</v>
      </c>
      <c r="L290" s="21">
        <v>28</v>
      </c>
      <c r="M290" s="21">
        <v>3</v>
      </c>
      <c r="N290" s="21">
        <v>3</v>
      </c>
    </row>
    <row r="291" spans="1:14" s="16" customFormat="1" ht="90">
      <c r="A291" s="21" t="s">
        <v>521</v>
      </c>
      <c r="B291" s="21" t="s">
        <v>25</v>
      </c>
      <c r="C291" s="21" t="s">
        <v>17</v>
      </c>
      <c r="D291" s="26" t="s">
        <v>953</v>
      </c>
      <c r="E291" s="23">
        <v>87</v>
      </c>
      <c r="F291" s="21">
        <v>0.99914697104706096</v>
      </c>
      <c r="G291" s="17">
        <v>0</v>
      </c>
      <c r="H291" s="37">
        <v>43028</v>
      </c>
      <c r="I291" s="25" t="s">
        <v>954</v>
      </c>
      <c r="J291" s="25">
        <v>1</v>
      </c>
      <c r="K291" s="25" t="s">
        <v>955</v>
      </c>
      <c r="L291" s="21">
        <v>114</v>
      </c>
      <c r="M291" s="21">
        <v>3</v>
      </c>
      <c r="N291" s="21">
        <v>4</v>
      </c>
    </row>
    <row r="292" spans="1:14" s="16" customFormat="1" ht="120">
      <c r="A292" s="21" t="s">
        <v>521</v>
      </c>
      <c r="B292" s="21" t="s">
        <v>21</v>
      </c>
      <c r="C292" s="21" t="s">
        <v>17</v>
      </c>
      <c r="D292" s="25" t="s">
        <v>956</v>
      </c>
      <c r="E292" s="23">
        <v>205</v>
      </c>
      <c r="F292" s="21">
        <v>7.6033397364522201E-3</v>
      </c>
      <c r="G292" s="17">
        <v>1</v>
      </c>
      <c r="H292" s="37">
        <v>43018</v>
      </c>
      <c r="I292" s="25" t="s">
        <v>957</v>
      </c>
      <c r="J292" s="25">
        <v>1</v>
      </c>
      <c r="K292" s="25" t="s">
        <v>958</v>
      </c>
      <c r="L292" s="21">
        <v>150</v>
      </c>
      <c r="M292" s="21">
        <v>3</v>
      </c>
      <c r="N292" s="21">
        <v>3</v>
      </c>
    </row>
    <row r="293" spans="1:14" s="16" customFormat="1" ht="45">
      <c r="A293" s="21" t="s">
        <v>521</v>
      </c>
      <c r="B293" s="21" t="s">
        <v>21</v>
      </c>
      <c r="C293" s="21" t="s">
        <v>42</v>
      </c>
      <c r="D293" s="22" t="s">
        <v>959</v>
      </c>
      <c r="E293" s="23">
        <v>56</v>
      </c>
      <c r="F293" s="21">
        <v>0.91739879979800798</v>
      </c>
      <c r="G293" s="17">
        <v>1</v>
      </c>
      <c r="H293" s="37">
        <v>43000</v>
      </c>
      <c r="I293" s="25" t="s">
        <v>960</v>
      </c>
      <c r="J293" s="25">
        <v>0</v>
      </c>
      <c r="K293" s="25" t="s">
        <v>961</v>
      </c>
      <c r="L293" s="21">
        <v>39</v>
      </c>
      <c r="M293" s="22">
        <v>1</v>
      </c>
      <c r="N293" s="22">
        <v>17</v>
      </c>
    </row>
    <row r="294" spans="1:14" s="16" customFormat="1" ht="45">
      <c r="A294" s="21" t="s">
        <v>521</v>
      </c>
      <c r="B294" s="21" t="s">
        <v>21</v>
      </c>
      <c r="C294" s="21" t="s">
        <v>451</v>
      </c>
      <c r="D294" s="25" t="s">
        <v>452</v>
      </c>
      <c r="E294" s="23">
        <v>50</v>
      </c>
      <c r="F294" s="21">
        <v>0.99001739261066701</v>
      </c>
      <c r="G294" s="17">
        <v>1</v>
      </c>
      <c r="H294" s="37">
        <v>42998</v>
      </c>
      <c r="I294" s="25" t="s">
        <v>962</v>
      </c>
      <c r="J294" s="25">
        <v>1</v>
      </c>
      <c r="K294" s="25" t="s">
        <v>963</v>
      </c>
      <c r="L294" s="21">
        <v>55</v>
      </c>
      <c r="M294" s="21">
        <v>2</v>
      </c>
      <c r="N294" s="21">
        <v>2</v>
      </c>
    </row>
    <row r="295" spans="1:14" s="16" customFormat="1" ht="90">
      <c r="A295" s="21" t="s">
        <v>521</v>
      </c>
      <c r="B295" s="21" t="s">
        <v>21</v>
      </c>
      <c r="C295" s="21" t="s">
        <v>42</v>
      </c>
      <c r="D295" s="25" t="s">
        <v>964</v>
      </c>
      <c r="E295" s="23">
        <v>161</v>
      </c>
      <c r="F295" s="21">
        <v>6.5352923054580198E-3</v>
      </c>
      <c r="G295" s="17">
        <v>1</v>
      </c>
      <c r="H295" s="37">
        <v>42997</v>
      </c>
      <c r="I295" s="22" t="s">
        <v>965</v>
      </c>
      <c r="J295" s="25">
        <v>0</v>
      </c>
      <c r="K295" s="25" t="s">
        <v>966</v>
      </c>
      <c r="L295" s="21">
        <v>120</v>
      </c>
      <c r="M295" s="22">
        <v>2</v>
      </c>
      <c r="N295" s="22">
        <v>21</v>
      </c>
    </row>
    <row r="296" spans="1:14" s="16" customFormat="1" ht="60">
      <c r="A296" s="21" t="s">
        <v>521</v>
      </c>
      <c r="B296" s="21" t="s">
        <v>21</v>
      </c>
      <c r="C296" s="21" t="s">
        <v>42</v>
      </c>
      <c r="D296" s="25" t="s">
        <v>967</v>
      </c>
      <c r="E296" s="23">
        <v>116</v>
      </c>
      <c r="F296" s="21">
        <v>2.2754249789591602E-5</v>
      </c>
      <c r="G296" s="17">
        <v>1</v>
      </c>
      <c r="H296" s="37">
        <v>42984</v>
      </c>
      <c r="I296" s="25" t="s">
        <v>968</v>
      </c>
      <c r="J296" s="25">
        <v>0</v>
      </c>
      <c r="K296" s="25" t="s">
        <v>969</v>
      </c>
      <c r="L296" s="21">
        <v>39</v>
      </c>
      <c r="M296" s="21">
        <v>1</v>
      </c>
      <c r="N296" s="21">
        <v>12</v>
      </c>
    </row>
    <row r="297" spans="1:14" s="16" customFormat="1" ht="45">
      <c r="A297" s="21" t="s">
        <v>521</v>
      </c>
      <c r="B297" s="21" t="s">
        <v>21</v>
      </c>
      <c r="C297" s="21" t="s">
        <v>42</v>
      </c>
      <c r="D297" s="25" t="s">
        <v>967</v>
      </c>
      <c r="E297" s="23">
        <v>38</v>
      </c>
      <c r="F297" s="21">
        <v>0.16569012307394401</v>
      </c>
      <c r="G297" s="17">
        <v>1</v>
      </c>
      <c r="H297" s="37">
        <v>42981</v>
      </c>
      <c r="I297" s="25" t="s">
        <v>970</v>
      </c>
      <c r="J297" s="25">
        <v>0</v>
      </c>
      <c r="K297" s="25" t="s">
        <v>971</v>
      </c>
      <c r="L297" s="21">
        <v>60</v>
      </c>
      <c r="M297" s="21">
        <v>1</v>
      </c>
      <c r="N297" s="21">
        <v>1</v>
      </c>
    </row>
    <row r="298" spans="1:14" s="16" customFormat="1" ht="105">
      <c r="A298" s="21" t="s">
        <v>521</v>
      </c>
      <c r="B298" s="21" t="s">
        <v>21</v>
      </c>
      <c r="C298" s="21" t="s">
        <v>17</v>
      </c>
      <c r="D298" s="25" t="s">
        <v>972</v>
      </c>
      <c r="E298" s="23">
        <v>203</v>
      </c>
      <c r="F298" s="21">
        <v>4.0389691591258302E-11</v>
      </c>
      <c r="G298" s="17">
        <v>1</v>
      </c>
      <c r="H298" s="37">
        <v>42969</v>
      </c>
      <c r="I298" s="25" t="s">
        <v>973</v>
      </c>
      <c r="J298" s="25">
        <v>0</v>
      </c>
      <c r="K298" s="25" t="s">
        <v>974</v>
      </c>
      <c r="L298" s="21">
        <v>57</v>
      </c>
      <c r="M298" s="21">
        <v>1</v>
      </c>
      <c r="N298" s="21">
        <v>0</v>
      </c>
    </row>
    <row r="299" spans="1:14" s="16" customFormat="1" ht="90">
      <c r="A299" s="21" t="s">
        <v>521</v>
      </c>
      <c r="B299" s="21" t="s">
        <v>25</v>
      </c>
      <c r="C299" s="21" t="s">
        <v>17</v>
      </c>
      <c r="D299" s="25" t="s">
        <v>975</v>
      </c>
      <c r="E299" s="23">
        <v>174</v>
      </c>
      <c r="F299" s="21">
        <v>0.81378422084345003</v>
      </c>
      <c r="G299" s="17">
        <v>1</v>
      </c>
      <c r="H299" s="37">
        <v>42968</v>
      </c>
      <c r="I299" s="25" t="s">
        <v>976</v>
      </c>
      <c r="J299" s="25">
        <v>0</v>
      </c>
      <c r="K299" s="25" t="s">
        <v>977</v>
      </c>
      <c r="L299" s="21">
        <v>65</v>
      </c>
      <c r="M299" s="21">
        <v>1</v>
      </c>
      <c r="N299" s="21">
        <v>1</v>
      </c>
    </row>
    <row r="300" spans="1:14" s="16" customFormat="1" ht="75">
      <c r="A300" s="21" t="s">
        <v>521</v>
      </c>
      <c r="B300" s="21" t="s">
        <v>25</v>
      </c>
      <c r="C300" s="21" t="s">
        <v>17</v>
      </c>
      <c r="D300" s="25" t="s">
        <v>978</v>
      </c>
      <c r="E300" s="23">
        <v>92</v>
      </c>
      <c r="F300" s="21">
        <v>0.99238078864055002</v>
      </c>
      <c r="G300" s="17">
        <v>1</v>
      </c>
      <c r="H300" s="37">
        <v>42949</v>
      </c>
      <c r="I300" s="25" t="s">
        <v>979</v>
      </c>
      <c r="J300" s="25">
        <v>0</v>
      </c>
      <c r="K300" s="25" t="s">
        <v>980</v>
      </c>
      <c r="L300" s="21">
        <v>95</v>
      </c>
      <c r="M300" s="21">
        <v>1</v>
      </c>
      <c r="N300" s="21">
        <v>1</v>
      </c>
    </row>
    <row r="301" spans="1:14" s="16" customFormat="1" ht="90">
      <c r="A301" s="21" t="s">
        <v>521</v>
      </c>
      <c r="B301" s="21" t="s">
        <v>21</v>
      </c>
      <c r="C301" s="21" t="s">
        <v>17</v>
      </c>
      <c r="D301" s="26" t="s">
        <v>521</v>
      </c>
      <c r="E301" s="23">
        <v>59</v>
      </c>
      <c r="F301" s="21">
        <v>0.99101086905304203</v>
      </c>
      <c r="G301" s="17">
        <v>1</v>
      </c>
      <c r="H301" s="37">
        <v>42921</v>
      </c>
      <c r="I301" s="25" t="s">
        <v>981</v>
      </c>
      <c r="J301" s="25">
        <v>0</v>
      </c>
      <c r="K301" s="25" t="s">
        <v>982</v>
      </c>
      <c r="L301" s="21">
        <v>126</v>
      </c>
      <c r="M301" s="21">
        <v>1</v>
      </c>
      <c r="N301" s="21">
        <v>1</v>
      </c>
    </row>
    <row r="302" spans="1:14" s="16" customFormat="1" ht="105">
      <c r="A302" s="21" t="s">
        <v>521</v>
      </c>
      <c r="B302" s="21" t="s">
        <v>21</v>
      </c>
      <c r="C302" s="21" t="s">
        <v>17</v>
      </c>
      <c r="D302" s="25" t="s">
        <v>983</v>
      </c>
      <c r="E302" s="23">
        <v>205</v>
      </c>
      <c r="F302" s="21">
        <v>1.19023763445192E-6</v>
      </c>
      <c r="G302" s="17">
        <v>1</v>
      </c>
      <c r="H302" s="37">
        <v>42913</v>
      </c>
      <c r="I302" s="25" t="s">
        <v>984</v>
      </c>
      <c r="J302" s="25">
        <v>0</v>
      </c>
      <c r="K302" s="25" t="s">
        <v>985</v>
      </c>
      <c r="L302" s="21">
        <v>47</v>
      </c>
      <c r="M302" s="21">
        <v>1</v>
      </c>
      <c r="N302" s="21">
        <v>7</v>
      </c>
    </row>
    <row r="303" spans="1:14" s="16" customFormat="1" ht="75">
      <c r="A303" s="21" t="s">
        <v>521</v>
      </c>
      <c r="B303" s="21" t="s">
        <v>21</v>
      </c>
      <c r="C303" s="21" t="s">
        <v>17</v>
      </c>
      <c r="D303" s="25" t="s">
        <v>986</v>
      </c>
      <c r="E303" s="23">
        <v>136</v>
      </c>
      <c r="F303" s="21">
        <v>0.99756985525245401</v>
      </c>
      <c r="G303" s="17">
        <v>1</v>
      </c>
      <c r="H303" s="37">
        <v>42880</v>
      </c>
      <c r="I303" s="25" t="s">
        <v>987</v>
      </c>
      <c r="J303" s="25">
        <v>0</v>
      </c>
      <c r="K303" s="25" t="s">
        <v>988</v>
      </c>
      <c r="L303" s="21">
        <v>107</v>
      </c>
      <c r="M303" s="21">
        <v>1</v>
      </c>
      <c r="N303" s="21">
        <v>8</v>
      </c>
    </row>
    <row r="304" spans="1:14" s="16" customFormat="1" ht="75">
      <c r="A304" s="21" t="s">
        <v>521</v>
      </c>
      <c r="B304" s="21" t="s">
        <v>21</v>
      </c>
      <c r="C304" s="21" t="s">
        <v>17</v>
      </c>
      <c r="D304" s="25" t="s">
        <v>989</v>
      </c>
      <c r="E304" s="23">
        <v>97</v>
      </c>
      <c r="F304" s="21">
        <v>4.12002090755468E-2</v>
      </c>
      <c r="G304" s="17">
        <v>1</v>
      </c>
      <c r="H304" s="37">
        <v>42879</v>
      </c>
      <c r="I304" s="25" t="s">
        <v>990</v>
      </c>
      <c r="J304" s="25">
        <v>0</v>
      </c>
      <c r="K304" s="25" t="s">
        <v>991</v>
      </c>
      <c r="L304" s="21">
        <v>115</v>
      </c>
      <c r="M304" s="21">
        <v>1</v>
      </c>
      <c r="N304" s="21">
        <v>7</v>
      </c>
    </row>
    <row r="305" spans="1:14" s="16" customFormat="1" ht="60">
      <c r="A305" s="21" t="s">
        <v>521</v>
      </c>
      <c r="B305" s="21" t="s">
        <v>21</v>
      </c>
      <c r="C305" s="21" t="s">
        <v>17</v>
      </c>
      <c r="D305" s="22" t="s">
        <v>992</v>
      </c>
      <c r="E305" s="23">
        <v>30</v>
      </c>
      <c r="F305" s="21">
        <v>1.64894244008229E-4</v>
      </c>
      <c r="G305" s="17">
        <v>1</v>
      </c>
      <c r="H305" s="37">
        <v>42875</v>
      </c>
      <c r="I305" s="26" t="s">
        <v>993</v>
      </c>
      <c r="J305" s="26">
        <v>0</v>
      </c>
      <c r="K305" s="25" t="s">
        <v>994</v>
      </c>
      <c r="L305" s="21">
        <v>56</v>
      </c>
      <c r="M305" s="22">
        <v>1</v>
      </c>
      <c r="N305" s="22">
        <v>11</v>
      </c>
    </row>
    <row r="306" spans="1:14" s="16" customFormat="1" ht="60">
      <c r="A306" s="21" t="s">
        <v>521</v>
      </c>
      <c r="B306" s="21" t="s">
        <v>21</v>
      </c>
      <c r="C306" s="21" t="s">
        <v>17</v>
      </c>
      <c r="D306" s="22" t="s">
        <v>995</v>
      </c>
      <c r="E306" s="23">
        <v>115</v>
      </c>
      <c r="F306" s="21">
        <v>0.99260457583112305</v>
      </c>
      <c r="G306" s="17">
        <v>1</v>
      </c>
      <c r="H306" s="37">
        <v>42875</v>
      </c>
      <c r="I306" s="22" t="s">
        <v>996</v>
      </c>
      <c r="J306" s="25">
        <v>0</v>
      </c>
      <c r="K306" s="25" t="s">
        <v>997</v>
      </c>
      <c r="L306" s="21">
        <v>59</v>
      </c>
      <c r="M306" s="22">
        <v>1</v>
      </c>
      <c r="N306" s="22">
        <v>11</v>
      </c>
    </row>
    <row r="307" spans="1:14" s="16" customFormat="1" ht="60">
      <c r="A307" s="21" t="s">
        <v>521</v>
      </c>
      <c r="B307" s="21" t="s">
        <v>21</v>
      </c>
      <c r="C307" s="21" t="s">
        <v>17</v>
      </c>
      <c r="D307" s="22" t="s">
        <v>998</v>
      </c>
      <c r="E307" s="23">
        <v>78</v>
      </c>
      <c r="F307" s="21">
        <v>3.6754339899580698E-5</v>
      </c>
      <c r="G307" s="17">
        <v>0</v>
      </c>
      <c r="H307" s="37">
        <v>42870</v>
      </c>
      <c r="I307" s="25" t="s">
        <v>999</v>
      </c>
      <c r="J307" s="25">
        <v>1</v>
      </c>
      <c r="K307" s="25" t="s">
        <v>1000</v>
      </c>
      <c r="L307" s="21">
        <v>72</v>
      </c>
      <c r="M307" s="22">
        <v>3</v>
      </c>
      <c r="N307" s="22">
        <v>16</v>
      </c>
    </row>
    <row r="308" spans="1:14" s="16" customFormat="1" ht="75">
      <c r="A308" s="21" t="s">
        <v>521</v>
      </c>
      <c r="B308" s="21" t="s">
        <v>21</v>
      </c>
      <c r="C308" s="21" t="s">
        <v>42</v>
      </c>
      <c r="D308" s="22" t="s">
        <v>1001</v>
      </c>
      <c r="E308" s="23">
        <v>122</v>
      </c>
      <c r="F308" s="21">
        <v>0.995928798402547</v>
      </c>
      <c r="G308" s="17">
        <v>1</v>
      </c>
      <c r="H308" s="37">
        <v>42867</v>
      </c>
      <c r="I308" s="25" t="s">
        <v>1002</v>
      </c>
      <c r="J308" s="25">
        <v>1</v>
      </c>
      <c r="K308" s="25" t="s">
        <v>1003</v>
      </c>
      <c r="L308" s="21">
        <v>25</v>
      </c>
      <c r="M308" s="22">
        <v>2</v>
      </c>
      <c r="N308" s="22">
        <v>13</v>
      </c>
    </row>
    <row r="309" spans="1:14" s="16" customFormat="1" ht="150">
      <c r="A309" s="21" t="s">
        <v>521</v>
      </c>
      <c r="B309" s="21" t="s">
        <v>21</v>
      </c>
      <c r="C309" s="21" t="s">
        <v>17</v>
      </c>
      <c r="D309" s="25" t="s">
        <v>1004</v>
      </c>
      <c r="E309" s="23">
        <v>268</v>
      </c>
      <c r="F309" s="21">
        <v>5.8392779500593395E-10</v>
      </c>
      <c r="G309" s="17">
        <v>1</v>
      </c>
      <c r="H309" s="37">
        <v>42865</v>
      </c>
      <c r="I309" s="25" t="s">
        <v>1005</v>
      </c>
      <c r="J309" s="25">
        <v>1</v>
      </c>
      <c r="K309" s="25" t="s">
        <v>1006</v>
      </c>
      <c r="L309" s="21">
        <v>87</v>
      </c>
      <c r="M309" s="21">
        <v>1</v>
      </c>
      <c r="N309" s="21">
        <v>2</v>
      </c>
    </row>
    <row r="310" spans="1:14" s="16" customFormat="1" ht="45">
      <c r="A310" s="21" t="s">
        <v>521</v>
      </c>
      <c r="B310" s="21" t="s">
        <v>21</v>
      </c>
      <c r="C310" s="21" t="s">
        <v>42</v>
      </c>
      <c r="D310" s="25" t="s">
        <v>1007</v>
      </c>
      <c r="E310" s="23">
        <v>42</v>
      </c>
      <c r="F310" s="21">
        <v>0.41255814337010699</v>
      </c>
      <c r="G310" s="17">
        <v>1</v>
      </c>
      <c r="H310" s="37">
        <v>42858</v>
      </c>
      <c r="I310" s="25" t="s">
        <v>1008</v>
      </c>
      <c r="J310" s="25">
        <v>1</v>
      </c>
      <c r="K310" s="25" t="s">
        <v>1009</v>
      </c>
      <c r="L310" s="21">
        <v>58</v>
      </c>
      <c r="M310" s="21">
        <v>1</v>
      </c>
      <c r="N310" s="21">
        <v>8</v>
      </c>
    </row>
    <row r="311" spans="1:14" s="16" customFormat="1" ht="255">
      <c r="A311" s="21" t="s">
        <v>521</v>
      </c>
      <c r="B311" s="21" t="s">
        <v>21</v>
      </c>
      <c r="C311" s="21" t="s">
        <v>713</v>
      </c>
      <c r="D311" s="25" t="s">
        <v>1010</v>
      </c>
      <c r="E311" s="23">
        <v>470</v>
      </c>
      <c r="F311" s="21">
        <v>1.2659234179805801E-2</v>
      </c>
      <c r="G311" s="17">
        <v>1</v>
      </c>
      <c r="H311" s="43">
        <v>42858</v>
      </c>
      <c r="I311" s="17" t="s">
        <v>1011</v>
      </c>
      <c r="J311" s="17">
        <v>0</v>
      </c>
      <c r="K311" s="25" t="s">
        <v>1012</v>
      </c>
      <c r="L311" s="21">
        <v>113</v>
      </c>
      <c r="M311" s="21">
        <v>2</v>
      </c>
      <c r="N311" s="21">
        <v>7</v>
      </c>
    </row>
    <row r="312" spans="1:14" s="16" customFormat="1" ht="195">
      <c r="A312" s="21" t="s">
        <v>521</v>
      </c>
      <c r="B312" s="21" t="s">
        <v>25</v>
      </c>
      <c r="C312" s="21" t="s">
        <v>17</v>
      </c>
      <c r="D312" s="25" t="s">
        <v>1013</v>
      </c>
      <c r="E312" s="23">
        <v>162</v>
      </c>
      <c r="F312" s="21">
        <v>8.2807974499665704E-7</v>
      </c>
      <c r="G312" s="17">
        <v>1</v>
      </c>
      <c r="H312" s="37">
        <v>42856</v>
      </c>
      <c r="I312" s="25" t="s">
        <v>1014</v>
      </c>
      <c r="J312" s="25">
        <v>1</v>
      </c>
      <c r="K312" s="25" t="s">
        <v>1015</v>
      </c>
      <c r="L312" s="21">
        <v>272</v>
      </c>
      <c r="M312" s="21">
        <v>1</v>
      </c>
      <c r="N312" s="21">
        <v>3</v>
      </c>
    </row>
    <row r="313" spans="1:14" s="16" customFormat="1" ht="90">
      <c r="A313" s="21" t="s">
        <v>521</v>
      </c>
      <c r="B313" s="21" t="s">
        <v>21</v>
      </c>
      <c r="C313" s="21" t="s">
        <v>42</v>
      </c>
      <c r="D313" s="22" t="s">
        <v>1016</v>
      </c>
      <c r="E313" s="23">
        <v>157</v>
      </c>
      <c r="F313" s="21">
        <v>5.4987148168095204E-10</v>
      </c>
      <c r="G313" s="17">
        <v>1</v>
      </c>
      <c r="H313" s="37">
        <v>42853</v>
      </c>
      <c r="I313" s="25" t="s">
        <v>1017</v>
      </c>
      <c r="J313" s="25">
        <v>0</v>
      </c>
      <c r="K313" s="25" t="s">
        <v>1018</v>
      </c>
      <c r="L313" s="21">
        <v>58</v>
      </c>
      <c r="M313" s="22">
        <v>1</v>
      </c>
      <c r="N313" s="22">
        <v>12</v>
      </c>
    </row>
    <row r="314" spans="1:14" s="16" customFormat="1" ht="75">
      <c r="A314" s="21" t="s">
        <v>521</v>
      </c>
      <c r="B314" s="21" t="s">
        <v>21</v>
      </c>
      <c r="C314" s="21" t="s">
        <v>42</v>
      </c>
      <c r="D314" s="25" t="s">
        <v>1019</v>
      </c>
      <c r="E314" s="23">
        <v>83</v>
      </c>
      <c r="F314" s="21">
        <v>0.17415736536497001</v>
      </c>
      <c r="G314" s="17">
        <v>1</v>
      </c>
      <c r="H314" s="37">
        <v>42851</v>
      </c>
      <c r="I314" s="25" t="s">
        <v>1020</v>
      </c>
      <c r="J314" s="25">
        <v>0</v>
      </c>
      <c r="K314" s="25" t="s">
        <v>1021</v>
      </c>
      <c r="L314" s="21">
        <v>110</v>
      </c>
      <c r="M314" s="21">
        <v>2</v>
      </c>
      <c r="N314" s="21">
        <v>12</v>
      </c>
    </row>
    <row r="315" spans="1:14" s="16" customFormat="1" ht="75">
      <c r="A315" s="21" t="s">
        <v>521</v>
      </c>
      <c r="B315" s="21" t="s">
        <v>21</v>
      </c>
      <c r="C315" s="21" t="s">
        <v>42</v>
      </c>
      <c r="D315" s="25" t="s">
        <v>1019</v>
      </c>
      <c r="E315" s="23">
        <v>88</v>
      </c>
      <c r="F315" s="21">
        <v>0.54109588165304401</v>
      </c>
      <c r="G315" s="17">
        <v>1</v>
      </c>
      <c r="H315" s="37">
        <v>42848</v>
      </c>
      <c r="I315" s="25" t="s">
        <v>1022</v>
      </c>
      <c r="J315" s="25">
        <v>0</v>
      </c>
      <c r="K315" s="25" t="s">
        <v>1023</v>
      </c>
      <c r="L315" s="21">
        <v>102</v>
      </c>
      <c r="M315" s="21">
        <v>1</v>
      </c>
      <c r="N315" s="21">
        <v>2</v>
      </c>
    </row>
    <row r="316" spans="1:14" s="16" customFormat="1" ht="75">
      <c r="A316" s="21" t="s">
        <v>521</v>
      </c>
      <c r="B316" s="21" t="s">
        <v>21</v>
      </c>
      <c r="C316" s="21" t="s">
        <v>42</v>
      </c>
      <c r="D316" s="22" t="s">
        <v>1019</v>
      </c>
      <c r="E316" s="23">
        <v>130</v>
      </c>
      <c r="F316" s="21">
        <v>4.3162679370334399E-3</v>
      </c>
      <c r="G316" s="17">
        <v>1</v>
      </c>
      <c r="H316" s="37">
        <v>42839</v>
      </c>
      <c r="I316" s="25" t="s">
        <v>1024</v>
      </c>
      <c r="J316" s="25">
        <v>0</v>
      </c>
      <c r="K316" s="25" t="s">
        <v>1025</v>
      </c>
      <c r="L316" s="21">
        <v>111</v>
      </c>
      <c r="M316" s="22">
        <v>1</v>
      </c>
      <c r="N316" s="22">
        <v>7</v>
      </c>
    </row>
    <row r="317" spans="1:14" s="16" customFormat="1" ht="60">
      <c r="A317" s="21" t="s">
        <v>521</v>
      </c>
      <c r="B317" s="21" t="s">
        <v>25</v>
      </c>
      <c r="C317" s="21" t="s">
        <v>17</v>
      </c>
      <c r="D317" s="25" t="s">
        <v>1026</v>
      </c>
      <c r="E317" s="23">
        <v>26</v>
      </c>
      <c r="F317" s="21">
        <v>4.6991560662338304E-3</v>
      </c>
      <c r="G317" s="17">
        <v>1</v>
      </c>
      <c r="H317" s="37">
        <v>42835</v>
      </c>
      <c r="I317" s="26" t="s">
        <v>1027</v>
      </c>
      <c r="J317" s="26">
        <v>0</v>
      </c>
      <c r="K317" s="25" t="s">
        <v>1028</v>
      </c>
      <c r="L317" s="21">
        <v>70</v>
      </c>
      <c r="M317" s="21">
        <v>1</v>
      </c>
      <c r="N317" s="21">
        <v>2</v>
      </c>
    </row>
    <row r="318" spans="1:14" s="16" customFormat="1" ht="45">
      <c r="A318" s="21" t="s">
        <v>521</v>
      </c>
      <c r="B318" s="21" t="s">
        <v>21</v>
      </c>
      <c r="C318" s="21" t="s">
        <v>42</v>
      </c>
      <c r="D318" s="22" t="s">
        <v>1029</v>
      </c>
      <c r="E318" s="23">
        <v>34</v>
      </c>
      <c r="F318" s="21">
        <v>3.6680572586766901E-5</v>
      </c>
      <c r="G318" s="17">
        <v>1</v>
      </c>
      <c r="H318" s="37">
        <v>42818</v>
      </c>
      <c r="I318" s="26" t="s">
        <v>1030</v>
      </c>
      <c r="J318" s="26">
        <v>0</v>
      </c>
      <c r="K318" s="25" t="s">
        <v>1031</v>
      </c>
      <c r="L318" s="21">
        <v>58</v>
      </c>
      <c r="M318" s="22">
        <v>1</v>
      </c>
      <c r="N318" s="22">
        <v>13</v>
      </c>
    </row>
    <row r="319" spans="1:14" s="16" customFormat="1" ht="60">
      <c r="A319" s="21" t="s">
        <v>521</v>
      </c>
      <c r="B319" s="21" t="s">
        <v>25</v>
      </c>
      <c r="C319" s="21" t="s">
        <v>17</v>
      </c>
      <c r="D319" s="25" t="s">
        <v>1032</v>
      </c>
      <c r="E319" s="23">
        <v>12</v>
      </c>
      <c r="F319" s="21">
        <v>0.98036522742364196</v>
      </c>
      <c r="G319" s="17">
        <v>1</v>
      </c>
      <c r="H319" s="37">
        <v>42797</v>
      </c>
      <c r="I319" s="26" t="s">
        <v>1032</v>
      </c>
      <c r="J319" s="26">
        <v>0</v>
      </c>
      <c r="K319" s="25" t="s">
        <v>1033</v>
      </c>
      <c r="L319" s="21">
        <v>89</v>
      </c>
      <c r="M319" s="21">
        <v>1</v>
      </c>
      <c r="N319" s="21">
        <v>6</v>
      </c>
    </row>
    <row r="320" spans="1:14" s="16" customFormat="1" ht="120">
      <c r="A320" s="21" t="s">
        <v>521</v>
      </c>
      <c r="B320" s="21" t="s">
        <v>21</v>
      </c>
      <c r="C320" s="21" t="s">
        <v>42</v>
      </c>
      <c r="D320" s="25" t="s">
        <v>1029</v>
      </c>
      <c r="E320" s="23">
        <v>222</v>
      </c>
      <c r="F320" s="21">
        <v>9.1253597872653595E-5</v>
      </c>
      <c r="G320" s="17">
        <v>1</v>
      </c>
      <c r="H320" s="37">
        <v>42797</v>
      </c>
      <c r="I320" s="25" t="s">
        <v>1034</v>
      </c>
      <c r="J320" s="25">
        <v>0</v>
      </c>
      <c r="K320" s="25" t="s">
        <v>1035</v>
      </c>
      <c r="L320" s="21">
        <v>124</v>
      </c>
      <c r="M320" s="21">
        <v>2</v>
      </c>
      <c r="N320" s="21">
        <v>20</v>
      </c>
    </row>
    <row r="321" spans="1:14" s="16" customFormat="1" ht="60">
      <c r="A321" s="21" t="s">
        <v>521</v>
      </c>
      <c r="B321" s="21" t="s">
        <v>21</v>
      </c>
      <c r="C321" s="21" t="s">
        <v>42</v>
      </c>
      <c r="D321" s="25" t="s">
        <v>1036</v>
      </c>
      <c r="E321" s="23">
        <v>33</v>
      </c>
      <c r="F321" s="21">
        <v>2.3811053938497698E-2</v>
      </c>
      <c r="G321" s="17">
        <v>1</v>
      </c>
      <c r="H321" s="37">
        <v>42757</v>
      </c>
      <c r="I321" s="26" t="s">
        <v>1037</v>
      </c>
      <c r="J321" s="26">
        <v>0</v>
      </c>
      <c r="K321" s="25" t="s">
        <v>1038</v>
      </c>
      <c r="L321" s="21">
        <v>82</v>
      </c>
      <c r="M321" s="21">
        <v>1</v>
      </c>
      <c r="N321" s="21">
        <v>16</v>
      </c>
    </row>
    <row r="322" spans="1:14" s="16" customFormat="1" ht="105">
      <c r="A322" s="21" t="s">
        <v>521</v>
      </c>
      <c r="B322" s="21" t="s">
        <v>25</v>
      </c>
      <c r="C322" s="21" t="s">
        <v>42</v>
      </c>
      <c r="D322" s="25" t="s">
        <v>1039</v>
      </c>
      <c r="E322" s="23">
        <v>108</v>
      </c>
      <c r="F322" s="21">
        <v>0.99589937780182702</v>
      </c>
      <c r="G322" s="17">
        <v>1</v>
      </c>
      <c r="H322" s="37">
        <v>42723</v>
      </c>
      <c r="I322" s="25" t="s">
        <v>1040</v>
      </c>
      <c r="J322" s="25">
        <v>1</v>
      </c>
      <c r="K322" s="17" t="s">
        <v>1041</v>
      </c>
      <c r="L322" s="21">
        <v>138</v>
      </c>
      <c r="M322" s="21">
        <v>1</v>
      </c>
      <c r="N322" s="21">
        <v>1</v>
      </c>
    </row>
    <row r="323" spans="1:14" s="16" customFormat="1" ht="105">
      <c r="A323" s="21" t="s">
        <v>521</v>
      </c>
      <c r="B323" s="21" t="s">
        <v>21</v>
      </c>
      <c r="C323" s="21" t="s">
        <v>42</v>
      </c>
      <c r="D323" s="22" t="s">
        <v>1036</v>
      </c>
      <c r="E323" s="23">
        <v>192</v>
      </c>
      <c r="F323" s="21">
        <v>1.6233762166750801E-6</v>
      </c>
      <c r="G323" s="17">
        <v>1</v>
      </c>
      <c r="H323" s="37">
        <v>42723</v>
      </c>
      <c r="I323" s="25" t="s">
        <v>1042</v>
      </c>
      <c r="J323" s="25">
        <v>0</v>
      </c>
      <c r="K323" s="25" t="s">
        <v>1043</v>
      </c>
      <c r="L323" s="21">
        <v>69</v>
      </c>
      <c r="M323" s="22">
        <v>1</v>
      </c>
      <c r="N323" s="22">
        <v>9</v>
      </c>
    </row>
    <row r="324" spans="1:14" s="16" customFormat="1" ht="60">
      <c r="A324" s="21" t="s">
        <v>521</v>
      </c>
      <c r="B324" s="21" t="s">
        <v>21</v>
      </c>
      <c r="C324" s="21" t="s">
        <v>42</v>
      </c>
      <c r="D324" s="25" t="s">
        <v>1044</v>
      </c>
      <c r="E324" s="23">
        <v>70</v>
      </c>
      <c r="F324" s="21">
        <v>0.37894091429908799</v>
      </c>
      <c r="G324" s="17">
        <v>1</v>
      </c>
      <c r="H324" s="37">
        <v>42716</v>
      </c>
      <c r="I324" s="25" t="s">
        <v>1045</v>
      </c>
      <c r="J324" s="25">
        <v>0</v>
      </c>
      <c r="K324" s="25" t="s">
        <v>1043</v>
      </c>
      <c r="L324" s="21">
        <v>69</v>
      </c>
      <c r="M324" s="21">
        <v>1</v>
      </c>
      <c r="N324" s="21">
        <v>11</v>
      </c>
    </row>
    <row r="325" spans="1:14" s="16" customFormat="1" ht="45">
      <c r="A325" s="21" t="s">
        <v>521</v>
      </c>
      <c r="B325" s="21" t="s">
        <v>21</v>
      </c>
      <c r="C325" s="21" t="s">
        <v>42</v>
      </c>
      <c r="D325" s="25" t="s">
        <v>1044</v>
      </c>
      <c r="E325" s="23">
        <v>71</v>
      </c>
      <c r="F325" s="21">
        <v>0.37894091429908799</v>
      </c>
      <c r="G325" s="17">
        <v>1</v>
      </c>
      <c r="H325" s="37">
        <v>42703</v>
      </c>
      <c r="I325" s="25" t="s">
        <v>1046</v>
      </c>
      <c r="J325" s="25">
        <v>0</v>
      </c>
      <c r="K325" s="25" t="s">
        <v>1047</v>
      </c>
      <c r="L325" s="21">
        <v>57</v>
      </c>
      <c r="M325" s="21">
        <v>1</v>
      </c>
      <c r="N325" s="21">
        <v>9</v>
      </c>
    </row>
    <row r="326" spans="1:14" s="16" customFormat="1" ht="120">
      <c r="A326" s="21" t="s">
        <v>521</v>
      </c>
      <c r="B326" s="21" t="s">
        <v>21</v>
      </c>
      <c r="C326" s="21" t="s">
        <v>42</v>
      </c>
      <c r="D326" s="25" t="s">
        <v>1048</v>
      </c>
      <c r="E326" s="23">
        <v>214</v>
      </c>
      <c r="F326" s="21">
        <v>9.7011245592248901E-8</v>
      </c>
      <c r="G326" s="17">
        <v>1</v>
      </c>
      <c r="H326" s="37">
        <v>42691</v>
      </c>
      <c r="I326" s="25" t="s">
        <v>1049</v>
      </c>
      <c r="J326" s="25">
        <v>0</v>
      </c>
      <c r="K326" s="25" t="s">
        <v>1050</v>
      </c>
      <c r="L326" s="21">
        <v>109</v>
      </c>
      <c r="M326" s="21">
        <v>1</v>
      </c>
      <c r="N326" s="21">
        <v>12</v>
      </c>
    </row>
    <row r="327" spans="1:14" s="16" customFormat="1" ht="90">
      <c r="A327" s="21" t="s">
        <v>521</v>
      </c>
      <c r="B327" s="21" t="s">
        <v>21</v>
      </c>
      <c r="C327" s="21" t="s">
        <v>17</v>
      </c>
      <c r="D327" s="25" t="s">
        <v>1051</v>
      </c>
      <c r="E327" s="23">
        <v>172</v>
      </c>
      <c r="F327" s="21">
        <v>6.3574216785378104E-6</v>
      </c>
      <c r="G327" s="17">
        <v>1</v>
      </c>
      <c r="H327" s="37">
        <v>42690</v>
      </c>
      <c r="I327" s="25" t="s">
        <v>1052</v>
      </c>
      <c r="J327" s="25">
        <v>0</v>
      </c>
      <c r="K327" s="25" t="s">
        <v>1053</v>
      </c>
      <c r="L327" s="21">
        <v>83</v>
      </c>
      <c r="M327" s="21">
        <v>1</v>
      </c>
      <c r="N327" s="21">
        <v>13</v>
      </c>
    </row>
    <row r="328" spans="1:14" s="16" customFormat="1" ht="60">
      <c r="A328" s="21" t="s">
        <v>521</v>
      </c>
      <c r="B328" s="21" t="s">
        <v>21</v>
      </c>
      <c r="C328" s="21" t="s">
        <v>42</v>
      </c>
      <c r="D328" s="25" t="s">
        <v>1054</v>
      </c>
      <c r="E328" s="23">
        <v>33</v>
      </c>
      <c r="F328" s="21">
        <v>0.78315343538844095</v>
      </c>
      <c r="G328" s="17">
        <v>1</v>
      </c>
      <c r="H328" s="37">
        <v>42690</v>
      </c>
      <c r="I328" s="22" t="s">
        <v>1055</v>
      </c>
      <c r="J328" s="25">
        <v>0</v>
      </c>
      <c r="K328" s="25" t="s">
        <v>1053</v>
      </c>
      <c r="L328" s="21">
        <v>83</v>
      </c>
      <c r="M328" s="22">
        <v>1</v>
      </c>
      <c r="N328" s="22">
        <v>9</v>
      </c>
    </row>
    <row r="329" spans="1:14" s="16" customFormat="1" ht="60">
      <c r="A329" s="21" t="s">
        <v>521</v>
      </c>
      <c r="B329" s="21" t="s">
        <v>21</v>
      </c>
      <c r="C329" s="21" t="s">
        <v>42</v>
      </c>
      <c r="D329" s="25" t="s">
        <v>1056</v>
      </c>
      <c r="E329" s="23">
        <v>75</v>
      </c>
      <c r="F329" s="21">
        <v>2.5294123340735498E-5</v>
      </c>
      <c r="G329" s="17">
        <v>1</v>
      </c>
      <c r="H329" s="37">
        <v>42641</v>
      </c>
      <c r="I329" s="25" t="s">
        <v>1057</v>
      </c>
      <c r="J329" s="25">
        <v>0</v>
      </c>
      <c r="K329" s="25" t="s">
        <v>1053</v>
      </c>
      <c r="L329" s="21">
        <v>83</v>
      </c>
      <c r="M329" s="21">
        <v>1</v>
      </c>
      <c r="N329" s="21">
        <v>14</v>
      </c>
    </row>
    <row r="330" spans="1:14" s="16" customFormat="1" ht="75">
      <c r="A330" s="21" t="s">
        <v>521</v>
      </c>
      <c r="B330" s="21" t="s">
        <v>21</v>
      </c>
      <c r="C330" s="21" t="s">
        <v>17</v>
      </c>
      <c r="D330" s="25" t="s">
        <v>1058</v>
      </c>
      <c r="E330" s="23">
        <v>129</v>
      </c>
      <c r="F330" s="21">
        <v>0.94522433377091597</v>
      </c>
      <c r="G330" s="17">
        <v>1</v>
      </c>
      <c r="H330" s="37">
        <v>42629</v>
      </c>
      <c r="I330" s="25" t="s">
        <v>1059</v>
      </c>
      <c r="J330" s="25">
        <v>0</v>
      </c>
      <c r="K330" s="25" t="s">
        <v>1053</v>
      </c>
      <c r="L330" s="21">
        <v>83</v>
      </c>
      <c r="M330" s="21">
        <v>1</v>
      </c>
      <c r="N330" s="21">
        <v>11</v>
      </c>
    </row>
    <row r="331" spans="1:14" s="16" customFormat="1" ht="75">
      <c r="A331" s="21" t="s">
        <v>521</v>
      </c>
      <c r="B331" s="21" t="s">
        <v>21</v>
      </c>
      <c r="C331" s="21" t="s">
        <v>42</v>
      </c>
      <c r="D331" s="25" t="s">
        <v>1056</v>
      </c>
      <c r="E331" s="23">
        <v>73</v>
      </c>
      <c r="F331" s="21">
        <v>2.90055304860259E-4</v>
      </c>
      <c r="G331" s="17">
        <v>1</v>
      </c>
      <c r="H331" s="37">
        <v>42629</v>
      </c>
      <c r="I331" s="25" t="s">
        <v>1060</v>
      </c>
      <c r="J331" s="25">
        <v>0</v>
      </c>
      <c r="K331" s="25" t="s">
        <v>1061</v>
      </c>
      <c r="L331" s="21">
        <v>97</v>
      </c>
      <c r="M331" s="21">
        <v>1</v>
      </c>
      <c r="N331" s="21">
        <v>11</v>
      </c>
    </row>
    <row r="332" spans="1:14" s="16" customFormat="1" ht="60">
      <c r="A332" s="21" t="s">
        <v>521</v>
      </c>
      <c r="B332" s="21" t="s">
        <v>21</v>
      </c>
      <c r="C332" s="21" t="s">
        <v>42</v>
      </c>
      <c r="D332" s="25" t="s">
        <v>1056</v>
      </c>
      <c r="E332" s="23">
        <v>75</v>
      </c>
      <c r="F332" s="21">
        <v>1.6619211928750901E-2</v>
      </c>
      <c r="G332" s="17">
        <v>1</v>
      </c>
      <c r="H332" s="37">
        <v>42619</v>
      </c>
      <c r="I332" s="25" t="s">
        <v>1062</v>
      </c>
      <c r="J332" s="25">
        <v>0</v>
      </c>
      <c r="K332" s="25" t="s">
        <v>1053</v>
      </c>
      <c r="L332" s="21">
        <v>83</v>
      </c>
      <c r="M332" s="21">
        <v>1</v>
      </c>
      <c r="N332" s="21">
        <v>7</v>
      </c>
    </row>
    <row r="333" spans="1:14" s="16" customFormat="1" ht="60">
      <c r="A333" s="21" t="s">
        <v>521</v>
      </c>
      <c r="B333" s="21" t="s">
        <v>25</v>
      </c>
      <c r="C333" s="21" t="s">
        <v>17</v>
      </c>
      <c r="D333" s="22" t="s">
        <v>1063</v>
      </c>
      <c r="E333" s="23">
        <v>33</v>
      </c>
      <c r="F333" s="21">
        <v>0.119298063018574</v>
      </c>
      <c r="G333" s="17">
        <v>1</v>
      </c>
      <c r="H333" s="48">
        <v>42619</v>
      </c>
      <c r="I333" s="26" t="s">
        <v>1064</v>
      </c>
      <c r="J333" s="26">
        <v>0</v>
      </c>
      <c r="K333" s="25" t="s">
        <v>1053</v>
      </c>
      <c r="L333" s="21">
        <v>83</v>
      </c>
      <c r="M333" s="22">
        <v>1</v>
      </c>
      <c r="N333" s="22">
        <v>1</v>
      </c>
    </row>
    <row r="334" spans="1:14" s="16" customFormat="1" ht="90">
      <c r="A334" s="21" t="s">
        <v>521</v>
      </c>
      <c r="B334" s="21" t="s">
        <v>25</v>
      </c>
      <c r="C334" s="21" t="s">
        <v>17</v>
      </c>
      <c r="D334" s="25" t="s">
        <v>1065</v>
      </c>
      <c r="E334" s="23">
        <v>97</v>
      </c>
      <c r="F334" s="21">
        <v>1.79998185634522E-4</v>
      </c>
      <c r="G334" s="17">
        <v>1</v>
      </c>
      <c r="H334" s="37">
        <v>42608</v>
      </c>
      <c r="I334" s="25" t="s">
        <v>1066</v>
      </c>
      <c r="J334" s="25">
        <v>0</v>
      </c>
      <c r="K334" s="25" t="s">
        <v>1067</v>
      </c>
      <c r="L334" s="21">
        <v>125</v>
      </c>
      <c r="M334" s="21">
        <v>1</v>
      </c>
      <c r="N334" s="21">
        <v>4</v>
      </c>
    </row>
    <row r="335" spans="1:14" s="16" customFormat="1" ht="90">
      <c r="A335" s="21" t="s">
        <v>521</v>
      </c>
      <c r="B335" s="21" t="s">
        <v>21</v>
      </c>
      <c r="C335" s="21" t="s">
        <v>17</v>
      </c>
      <c r="D335" s="22" t="s">
        <v>1068</v>
      </c>
      <c r="E335" s="23">
        <v>164</v>
      </c>
      <c r="F335" s="21">
        <v>2.9620743449032501E-5</v>
      </c>
      <c r="G335" s="17">
        <v>1</v>
      </c>
      <c r="H335" s="37">
        <v>42605</v>
      </c>
      <c r="I335" s="25" t="s">
        <v>1069</v>
      </c>
      <c r="J335" s="25">
        <v>0</v>
      </c>
      <c r="K335" s="25" t="s">
        <v>1070</v>
      </c>
      <c r="L335" s="21">
        <v>130</v>
      </c>
      <c r="M335" s="22">
        <v>1</v>
      </c>
      <c r="N335" s="22">
        <v>6</v>
      </c>
    </row>
    <row r="336" spans="1:14" s="16" customFormat="1" ht="60">
      <c r="A336" s="21" t="s">
        <v>521</v>
      </c>
      <c r="B336" s="21" t="s">
        <v>21</v>
      </c>
      <c r="C336" s="21" t="s">
        <v>17</v>
      </c>
      <c r="D336" s="22" t="s">
        <v>1071</v>
      </c>
      <c r="E336" s="23">
        <v>95</v>
      </c>
      <c r="F336" s="21">
        <v>0.866218734471909</v>
      </c>
      <c r="G336" s="17">
        <v>0</v>
      </c>
      <c r="H336" s="37">
        <v>42592</v>
      </c>
      <c r="I336" s="25" t="s">
        <v>1072</v>
      </c>
      <c r="J336" s="25">
        <v>1</v>
      </c>
      <c r="K336" s="25" t="s">
        <v>1073</v>
      </c>
      <c r="L336" s="21">
        <v>80</v>
      </c>
      <c r="M336" s="22">
        <v>3</v>
      </c>
      <c r="N336" s="22">
        <v>15</v>
      </c>
    </row>
    <row r="337" spans="1:15" s="16" customFormat="1" ht="60">
      <c r="A337" s="21" t="s">
        <v>521</v>
      </c>
      <c r="B337" s="21" t="s">
        <v>21</v>
      </c>
      <c r="C337" s="21" t="s">
        <v>17</v>
      </c>
      <c r="D337" s="25" t="s">
        <v>1074</v>
      </c>
      <c r="E337" s="23">
        <v>52</v>
      </c>
      <c r="F337" s="21">
        <v>1.7015466421677099E-4</v>
      </c>
      <c r="G337" s="17">
        <v>1</v>
      </c>
      <c r="H337" s="37">
        <v>42562</v>
      </c>
      <c r="I337" s="25" t="s">
        <v>1075</v>
      </c>
      <c r="J337" s="25">
        <v>0</v>
      </c>
      <c r="K337" s="25" t="s">
        <v>1053</v>
      </c>
      <c r="L337" s="21">
        <v>83</v>
      </c>
      <c r="M337" s="21">
        <v>1</v>
      </c>
      <c r="N337" s="21">
        <v>8</v>
      </c>
    </row>
    <row r="338" spans="1:15" s="16" customFormat="1" ht="60">
      <c r="A338" s="21" t="s">
        <v>521</v>
      </c>
      <c r="B338" s="21" t="s">
        <v>1076</v>
      </c>
      <c r="C338" s="21" t="s">
        <v>42</v>
      </c>
      <c r="D338" s="26" t="s">
        <v>1077</v>
      </c>
      <c r="E338" s="23">
        <v>49</v>
      </c>
      <c r="F338" s="21">
        <v>5.5564318769975004E-3</v>
      </c>
      <c r="G338" s="17">
        <v>1</v>
      </c>
      <c r="H338" s="37">
        <v>42553</v>
      </c>
      <c r="I338" s="22" t="s">
        <v>1078</v>
      </c>
      <c r="J338" s="25">
        <v>0</v>
      </c>
      <c r="K338" s="25" t="s">
        <v>1053</v>
      </c>
      <c r="L338" s="21">
        <v>83</v>
      </c>
      <c r="M338" s="22">
        <v>1</v>
      </c>
      <c r="N338" s="22">
        <v>4</v>
      </c>
    </row>
    <row r="339" spans="1:15" s="16" customFormat="1" ht="75">
      <c r="A339" s="21" t="s">
        <v>521</v>
      </c>
      <c r="B339" s="21" t="s">
        <v>21</v>
      </c>
      <c r="C339" s="21" t="s">
        <v>17</v>
      </c>
      <c r="D339" s="25" t="s">
        <v>1079</v>
      </c>
      <c r="E339" s="23">
        <v>49</v>
      </c>
      <c r="F339" s="21">
        <v>2.6286152089882699E-5</v>
      </c>
      <c r="G339" s="17">
        <v>1</v>
      </c>
      <c r="H339" s="37">
        <v>42537</v>
      </c>
      <c r="I339" s="25" t="s">
        <v>1080</v>
      </c>
      <c r="J339" s="25">
        <v>1</v>
      </c>
      <c r="K339" s="25" t="s">
        <v>1081</v>
      </c>
      <c r="L339" s="21">
        <v>101</v>
      </c>
      <c r="M339" s="21">
        <v>1</v>
      </c>
      <c r="N339" s="21">
        <v>8</v>
      </c>
    </row>
    <row r="340" spans="1:15" s="16" customFormat="1" ht="75">
      <c r="A340" s="21" t="s">
        <v>521</v>
      </c>
      <c r="B340" s="21" t="s">
        <v>21</v>
      </c>
      <c r="C340" s="21" t="s">
        <v>42</v>
      </c>
      <c r="D340" s="25" t="s">
        <v>1056</v>
      </c>
      <c r="E340" s="23">
        <v>66</v>
      </c>
      <c r="F340" s="21">
        <v>0.68905804200899001</v>
      </c>
      <c r="G340" s="17">
        <v>1</v>
      </c>
      <c r="H340" s="37">
        <v>42529</v>
      </c>
      <c r="I340" s="25" t="s">
        <v>1082</v>
      </c>
      <c r="J340" s="25">
        <v>0</v>
      </c>
      <c r="K340" s="25" t="s">
        <v>1083</v>
      </c>
      <c r="L340" s="21">
        <v>93</v>
      </c>
      <c r="M340" s="21">
        <v>1</v>
      </c>
      <c r="N340" s="21">
        <v>6</v>
      </c>
    </row>
    <row r="341" spans="1:15" s="16" customFormat="1" ht="105">
      <c r="A341" s="21" t="s">
        <v>521</v>
      </c>
      <c r="B341" s="21" t="s">
        <v>21</v>
      </c>
      <c r="C341" s="21" t="s">
        <v>17</v>
      </c>
      <c r="D341" s="22" t="s">
        <v>1084</v>
      </c>
      <c r="E341" s="23">
        <v>187</v>
      </c>
      <c r="F341" s="21">
        <v>0.97693969127344005</v>
      </c>
      <c r="G341" s="17">
        <v>1</v>
      </c>
      <c r="H341" s="37">
        <v>42523</v>
      </c>
      <c r="I341" s="25" t="s">
        <v>1085</v>
      </c>
      <c r="J341" s="25">
        <v>0</v>
      </c>
      <c r="K341" s="25" t="s">
        <v>1053</v>
      </c>
      <c r="L341" s="21">
        <v>83</v>
      </c>
      <c r="M341" s="22">
        <v>1</v>
      </c>
      <c r="N341" s="22">
        <v>13</v>
      </c>
    </row>
    <row r="342" spans="1:15" s="16" customFormat="1" ht="150">
      <c r="A342" s="21" t="s">
        <v>521</v>
      </c>
      <c r="B342" s="21" t="s">
        <v>21</v>
      </c>
      <c r="C342" s="21" t="s">
        <v>17</v>
      </c>
      <c r="D342" s="25" t="s">
        <v>1086</v>
      </c>
      <c r="E342" s="23">
        <v>294</v>
      </c>
      <c r="F342" s="21">
        <v>1.0856397394976E-4</v>
      </c>
      <c r="G342" s="17">
        <v>0</v>
      </c>
      <c r="H342" s="37">
        <v>42506</v>
      </c>
      <c r="I342" s="25" t="s">
        <v>1087</v>
      </c>
      <c r="J342" s="25">
        <v>0</v>
      </c>
      <c r="K342" s="25" t="s">
        <v>1053</v>
      </c>
      <c r="L342" s="21">
        <v>83</v>
      </c>
      <c r="M342" s="21">
        <v>2</v>
      </c>
      <c r="N342" s="21">
        <v>15</v>
      </c>
    </row>
    <row r="343" spans="1:15" s="16" customFormat="1" ht="60">
      <c r="A343" s="21" t="s">
        <v>521</v>
      </c>
      <c r="B343" s="21" t="s">
        <v>21</v>
      </c>
      <c r="C343" s="21" t="s">
        <v>17</v>
      </c>
      <c r="D343" s="25" t="s">
        <v>1088</v>
      </c>
      <c r="E343" s="23">
        <v>106</v>
      </c>
      <c r="F343" s="21">
        <v>7.7576533454837407E-2</v>
      </c>
      <c r="G343" s="17">
        <v>1</v>
      </c>
      <c r="H343" s="37">
        <v>42477</v>
      </c>
      <c r="I343" s="25" t="s">
        <v>1089</v>
      </c>
      <c r="J343" s="25">
        <v>0</v>
      </c>
      <c r="K343" s="25" t="s">
        <v>1090</v>
      </c>
      <c r="L343" s="21">
        <v>42</v>
      </c>
      <c r="M343" s="21">
        <v>1</v>
      </c>
      <c r="N343" s="21">
        <v>9</v>
      </c>
    </row>
    <row r="344" spans="1:15" s="16" customFormat="1" ht="60">
      <c r="A344" s="21" t="s">
        <v>521</v>
      </c>
      <c r="B344" s="21" t="s">
        <v>21</v>
      </c>
      <c r="C344" s="21" t="s">
        <v>42</v>
      </c>
      <c r="D344" s="25" t="s">
        <v>1091</v>
      </c>
      <c r="E344" s="23">
        <v>59</v>
      </c>
      <c r="F344" s="21">
        <v>8.2694390193823006E-2</v>
      </c>
      <c r="G344" s="17">
        <v>1</v>
      </c>
      <c r="H344" s="37">
        <v>42459</v>
      </c>
      <c r="I344" s="25" t="s">
        <v>1092</v>
      </c>
      <c r="J344" s="25">
        <v>0</v>
      </c>
      <c r="K344" s="25" t="s">
        <v>1093</v>
      </c>
      <c r="L344" s="21">
        <v>71</v>
      </c>
      <c r="M344" s="21">
        <v>2</v>
      </c>
      <c r="N344" s="21">
        <v>14</v>
      </c>
    </row>
    <row r="345" spans="1:15" s="16" customFormat="1" ht="45">
      <c r="A345" s="21" t="s">
        <v>521</v>
      </c>
      <c r="B345" s="21" t="s">
        <v>1076</v>
      </c>
      <c r="C345" s="21" t="s">
        <v>17</v>
      </c>
      <c r="D345" s="25" t="s">
        <v>1094</v>
      </c>
      <c r="E345" s="23">
        <v>77</v>
      </c>
      <c r="F345" s="21">
        <v>1.7494117001790599E-3</v>
      </c>
      <c r="G345" s="17">
        <v>0</v>
      </c>
      <c r="H345" s="37">
        <v>42457</v>
      </c>
      <c r="I345" s="25" t="s">
        <v>1095</v>
      </c>
      <c r="J345" s="25">
        <v>1</v>
      </c>
      <c r="K345" s="25" t="s">
        <v>1096</v>
      </c>
      <c r="L345" s="21">
        <v>55</v>
      </c>
      <c r="M345" s="21">
        <v>3</v>
      </c>
      <c r="N345" s="21">
        <v>14</v>
      </c>
    </row>
    <row r="346" spans="1:15" s="16" customFormat="1" ht="45">
      <c r="A346" s="21" t="s">
        <v>521</v>
      </c>
      <c r="B346" s="21" t="s">
        <v>1076</v>
      </c>
      <c r="C346" s="21" t="s">
        <v>17</v>
      </c>
      <c r="D346" s="25" t="s">
        <v>1097</v>
      </c>
      <c r="E346" s="23">
        <v>71</v>
      </c>
      <c r="F346" s="21">
        <v>3.6366189958349102E-2</v>
      </c>
      <c r="G346" s="17">
        <v>1</v>
      </c>
      <c r="H346" s="37">
        <v>42455</v>
      </c>
      <c r="I346" s="25" t="s">
        <v>1098</v>
      </c>
      <c r="J346" s="25">
        <v>1</v>
      </c>
      <c r="K346" s="25" t="s">
        <v>1096</v>
      </c>
      <c r="L346" s="21">
        <v>55</v>
      </c>
      <c r="M346" s="21">
        <v>6</v>
      </c>
      <c r="N346" s="21">
        <v>16</v>
      </c>
    </row>
    <row r="347" spans="1:15" s="16" customFormat="1" ht="45">
      <c r="A347" s="21" t="s">
        <v>521</v>
      </c>
      <c r="B347" s="21" t="s">
        <v>1076</v>
      </c>
      <c r="C347" s="21" t="s">
        <v>17</v>
      </c>
      <c r="D347" s="25" t="s">
        <v>1094</v>
      </c>
      <c r="E347" s="23">
        <v>71</v>
      </c>
      <c r="F347" s="21">
        <v>3.6366189958349102E-2</v>
      </c>
      <c r="G347" s="17">
        <v>1</v>
      </c>
      <c r="H347" s="37">
        <v>42455</v>
      </c>
      <c r="I347" s="25" t="s">
        <v>1098</v>
      </c>
      <c r="J347" s="25">
        <v>1</v>
      </c>
      <c r="K347" s="25" t="s">
        <v>1096</v>
      </c>
      <c r="L347" s="21">
        <v>55</v>
      </c>
      <c r="M347" s="21">
        <v>4</v>
      </c>
      <c r="N347" s="21">
        <v>16</v>
      </c>
    </row>
    <row r="348" spans="1:15" s="16" customFormat="1" ht="60">
      <c r="A348" s="21" t="s">
        <v>521</v>
      </c>
      <c r="B348" s="21" t="s">
        <v>21</v>
      </c>
      <c r="C348" s="21" t="s">
        <v>42</v>
      </c>
      <c r="D348" s="22" t="s">
        <v>1056</v>
      </c>
      <c r="E348" s="23">
        <v>82</v>
      </c>
      <c r="F348" s="21">
        <v>0.184315110110605</v>
      </c>
      <c r="G348" s="17">
        <v>1</v>
      </c>
      <c r="H348" s="37">
        <v>42452</v>
      </c>
      <c r="I348" s="25" t="s">
        <v>1099</v>
      </c>
      <c r="J348" s="25">
        <v>0</v>
      </c>
      <c r="K348" s="25" t="s">
        <v>1100</v>
      </c>
      <c r="L348" s="21">
        <v>73</v>
      </c>
      <c r="M348" s="22">
        <v>1</v>
      </c>
      <c r="N348" s="22">
        <v>8</v>
      </c>
    </row>
    <row r="349" spans="1:15" s="16" customFormat="1" ht="90">
      <c r="A349" s="21" t="s">
        <v>521</v>
      </c>
      <c r="B349" s="21" t="s">
        <v>21</v>
      </c>
      <c r="C349" s="21" t="s">
        <v>42</v>
      </c>
      <c r="D349" s="22" t="s">
        <v>1056</v>
      </c>
      <c r="E349" s="23">
        <v>73</v>
      </c>
      <c r="F349" s="21">
        <v>3.48423888229421E-4</v>
      </c>
      <c r="G349" s="17">
        <v>1</v>
      </c>
      <c r="H349" s="37">
        <v>42432</v>
      </c>
      <c r="I349" s="25" t="s">
        <v>1101</v>
      </c>
      <c r="J349" s="25">
        <v>0</v>
      </c>
      <c r="K349" s="25" t="s">
        <v>1102</v>
      </c>
      <c r="L349" s="21">
        <v>126</v>
      </c>
      <c r="M349" s="22">
        <v>1</v>
      </c>
      <c r="N349" s="22">
        <v>6</v>
      </c>
    </row>
    <row r="350" spans="1:15" s="16" customFormat="1" ht="45">
      <c r="A350" s="21" t="s">
        <v>521</v>
      </c>
      <c r="B350" s="21" t="s">
        <v>21</v>
      </c>
      <c r="C350" s="21" t="s">
        <v>42</v>
      </c>
      <c r="D350" s="26" t="s">
        <v>1103</v>
      </c>
      <c r="E350" s="23">
        <v>31</v>
      </c>
      <c r="F350" s="21">
        <v>0.57030334028714103</v>
      </c>
      <c r="G350" s="17">
        <v>1</v>
      </c>
      <c r="H350" s="37">
        <v>42404</v>
      </c>
      <c r="I350" s="26" t="s">
        <v>1104</v>
      </c>
      <c r="J350" s="26">
        <v>1</v>
      </c>
      <c r="K350" s="25" t="s">
        <v>1105</v>
      </c>
      <c r="L350" s="21">
        <v>61</v>
      </c>
      <c r="M350" s="21">
        <v>2</v>
      </c>
      <c r="N350" s="21">
        <v>13</v>
      </c>
    </row>
    <row r="351" spans="1:15" s="16" customFormat="1" ht="45">
      <c r="A351" s="21" t="s">
        <v>521</v>
      </c>
      <c r="B351" s="21" t="s">
        <v>21</v>
      </c>
      <c r="C351" s="21" t="s">
        <v>42</v>
      </c>
      <c r="D351" s="25" t="s">
        <v>1056</v>
      </c>
      <c r="E351" s="23">
        <v>71</v>
      </c>
      <c r="F351" s="21">
        <v>1.27635698634476E-3</v>
      </c>
      <c r="G351" s="17">
        <v>1</v>
      </c>
      <c r="H351" s="37">
        <v>42389</v>
      </c>
      <c r="I351" s="25" t="s">
        <v>1106</v>
      </c>
      <c r="J351" s="25">
        <v>0</v>
      </c>
      <c r="K351" s="25" t="s">
        <v>1105</v>
      </c>
      <c r="L351" s="21">
        <v>61</v>
      </c>
      <c r="M351" s="21">
        <v>1</v>
      </c>
      <c r="N351" s="21">
        <v>9</v>
      </c>
    </row>
    <row r="352" spans="1:15" s="16" customFormat="1" ht="75">
      <c r="A352" s="21" t="s">
        <v>1107</v>
      </c>
      <c r="B352" s="21" t="s">
        <v>21</v>
      </c>
      <c r="C352" s="21" t="s">
        <v>183</v>
      </c>
      <c r="D352" s="25" t="s">
        <v>1108</v>
      </c>
      <c r="E352" s="23">
        <v>28</v>
      </c>
      <c r="F352" s="21">
        <v>0.98877007578333298</v>
      </c>
      <c r="G352" s="17">
        <v>1</v>
      </c>
      <c r="H352" s="24">
        <v>43998</v>
      </c>
      <c r="I352" s="26" t="s">
        <v>1109</v>
      </c>
      <c r="J352" s="26">
        <v>1</v>
      </c>
      <c r="K352" s="25" t="s">
        <v>1110</v>
      </c>
      <c r="L352" s="21">
        <v>110</v>
      </c>
      <c r="M352" s="21">
        <v>1</v>
      </c>
      <c r="N352" s="21">
        <v>1</v>
      </c>
      <c r="O352" s="16">
        <f>AVERAGE(M352:M498)</f>
        <v>1.8911564625850341</v>
      </c>
    </row>
    <row r="353" spans="1:15" s="16" customFormat="1" ht="105">
      <c r="A353" s="21" t="s">
        <v>1107</v>
      </c>
      <c r="B353" s="21" t="s">
        <v>21</v>
      </c>
      <c r="C353" s="21" t="s">
        <v>17</v>
      </c>
      <c r="D353" s="25" t="s">
        <v>1111</v>
      </c>
      <c r="E353" s="23">
        <v>65</v>
      </c>
      <c r="F353" s="21">
        <v>8.3332876704267399E-4</v>
      </c>
      <c r="G353" s="17">
        <v>1</v>
      </c>
      <c r="H353" s="24">
        <v>43972</v>
      </c>
      <c r="I353" s="25" t="s">
        <v>1112</v>
      </c>
      <c r="J353" s="25">
        <v>0</v>
      </c>
      <c r="K353" s="25" t="s">
        <v>1113</v>
      </c>
      <c r="L353" s="21">
        <v>70</v>
      </c>
      <c r="M353" s="22">
        <v>1</v>
      </c>
      <c r="N353" s="22">
        <v>4</v>
      </c>
      <c r="O353" s="16">
        <f>AVERAGE(N352:N498)</f>
        <v>8.5238095238095237</v>
      </c>
    </row>
    <row r="354" spans="1:15" s="16" customFormat="1" ht="45">
      <c r="A354" s="21" t="s">
        <v>1107</v>
      </c>
      <c r="B354" s="21" t="s">
        <v>25</v>
      </c>
      <c r="C354" s="21" t="s">
        <v>17</v>
      </c>
      <c r="D354" s="25" t="s">
        <v>1114</v>
      </c>
      <c r="E354" s="23">
        <v>80</v>
      </c>
      <c r="F354" s="21">
        <v>3.7483915371616698E-7</v>
      </c>
      <c r="G354" s="17">
        <v>1</v>
      </c>
      <c r="H354" s="24">
        <v>43969</v>
      </c>
      <c r="I354" s="25" t="s">
        <v>1115</v>
      </c>
      <c r="J354" s="25">
        <v>1</v>
      </c>
      <c r="K354" s="17" t="s">
        <v>1116</v>
      </c>
      <c r="L354" s="21">
        <v>65</v>
      </c>
      <c r="M354" s="21">
        <v>1</v>
      </c>
      <c r="N354" s="21">
        <v>1</v>
      </c>
    </row>
    <row r="355" spans="1:15" s="16" customFormat="1" ht="150">
      <c r="A355" s="21" t="s">
        <v>1107</v>
      </c>
      <c r="B355" s="21" t="s">
        <v>21</v>
      </c>
      <c r="C355" s="21" t="s">
        <v>17</v>
      </c>
      <c r="D355" s="25" t="s">
        <v>1117</v>
      </c>
      <c r="E355" s="23">
        <v>97</v>
      </c>
      <c r="F355" s="21">
        <v>1.1392473583500299E-3</v>
      </c>
      <c r="G355" s="17">
        <v>1</v>
      </c>
      <c r="H355" s="24">
        <v>43921</v>
      </c>
      <c r="I355" s="25" t="s">
        <v>1118</v>
      </c>
      <c r="J355" s="25">
        <v>0</v>
      </c>
      <c r="K355" s="25" t="s">
        <v>1119</v>
      </c>
      <c r="L355" s="21">
        <v>22</v>
      </c>
      <c r="M355" s="22">
        <v>3</v>
      </c>
      <c r="N355" s="22">
        <v>16</v>
      </c>
    </row>
    <row r="356" spans="1:15" s="16" customFormat="1" ht="90">
      <c r="A356" s="21" t="s">
        <v>1107</v>
      </c>
      <c r="B356" s="21" t="s">
        <v>21</v>
      </c>
      <c r="C356" s="21" t="s">
        <v>17</v>
      </c>
      <c r="D356" s="25" t="s">
        <v>1120</v>
      </c>
      <c r="E356" s="23">
        <v>170</v>
      </c>
      <c r="F356" s="21">
        <v>2.8413612809252702E-6</v>
      </c>
      <c r="G356" s="17">
        <v>0</v>
      </c>
      <c r="H356" s="24">
        <v>43840</v>
      </c>
      <c r="I356" s="25" t="s">
        <v>1121</v>
      </c>
      <c r="J356" s="25">
        <v>0</v>
      </c>
      <c r="K356" s="25" t="s">
        <v>1122</v>
      </c>
      <c r="L356" s="21">
        <v>33</v>
      </c>
      <c r="M356" s="21">
        <v>1</v>
      </c>
      <c r="N356" s="21">
        <v>5</v>
      </c>
    </row>
    <row r="357" spans="1:15" s="16" customFormat="1" ht="105">
      <c r="A357" s="21" t="s">
        <v>1107</v>
      </c>
      <c r="B357" s="21" t="s">
        <v>21</v>
      </c>
      <c r="C357" s="21" t="s">
        <v>17</v>
      </c>
      <c r="D357" s="25" t="s">
        <v>1123</v>
      </c>
      <c r="E357" s="23">
        <v>159</v>
      </c>
      <c r="F357" s="21">
        <v>7.6225955686681801E-4</v>
      </c>
      <c r="G357" s="17">
        <v>1</v>
      </c>
      <c r="H357" s="24">
        <v>43826</v>
      </c>
      <c r="I357" s="25" t="s">
        <v>1124</v>
      </c>
      <c r="J357" s="25">
        <v>0</v>
      </c>
      <c r="K357" s="25" t="s">
        <v>1125</v>
      </c>
      <c r="L357" s="21">
        <v>34</v>
      </c>
      <c r="M357" s="21">
        <v>2</v>
      </c>
      <c r="N357" s="21">
        <v>10</v>
      </c>
    </row>
    <row r="358" spans="1:15" s="16" customFormat="1" ht="165">
      <c r="A358" s="21" t="s">
        <v>1107</v>
      </c>
      <c r="B358" s="21" t="s">
        <v>21</v>
      </c>
      <c r="C358" s="21" t="s">
        <v>17</v>
      </c>
      <c r="D358" s="25" t="s">
        <v>1126</v>
      </c>
      <c r="E358" s="23">
        <v>171</v>
      </c>
      <c r="F358" s="21">
        <v>1.10579755874607E-3</v>
      </c>
      <c r="G358" s="17">
        <v>1</v>
      </c>
      <c r="H358" s="24">
        <v>43792</v>
      </c>
      <c r="I358" s="25" t="s">
        <v>1127</v>
      </c>
      <c r="J358" s="25">
        <v>0</v>
      </c>
      <c r="K358" s="25" t="s">
        <v>1128</v>
      </c>
      <c r="L358" s="21">
        <v>213</v>
      </c>
      <c r="M358" s="21">
        <v>1</v>
      </c>
      <c r="N358" s="21">
        <v>3</v>
      </c>
    </row>
    <row r="359" spans="1:15" s="16" customFormat="1" ht="165">
      <c r="A359" s="21" t="s">
        <v>1107</v>
      </c>
      <c r="B359" s="21" t="s">
        <v>21</v>
      </c>
      <c r="C359" s="21" t="s">
        <v>1129</v>
      </c>
      <c r="D359" s="25" t="s">
        <v>1130</v>
      </c>
      <c r="E359" s="23">
        <v>307</v>
      </c>
      <c r="F359" s="21">
        <v>1.6831640924322999E-3</v>
      </c>
      <c r="G359" s="17">
        <v>1</v>
      </c>
      <c r="H359" s="24">
        <v>43761</v>
      </c>
      <c r="I359" s="25" t="s">
        <v>1131</v>
      </c>
      <c r="J359" s="25">
        <v>0</v>
      </c>
      <c r="K359" s="25" t="s">
        <v>1132</v>
      </c>
      <c r="L359" s="21">
        <v>88</v>
      </c>
      <c r="M359" s="21">
        <v>1</v>
      </c>
      <c r="N359" s="21">
        <v>2</v>
      </c>
    </row>
    <row r="360" spans="1:15" s="16" customFormat="1" ht="75">
      <c r="A360" s="21" t="s">
        <v>1107</v>
      </c>
      <c r="B360" s="21" t="s">
        <v>21</v>
      </c>
      <c r="C360" s="21" t="s">
        <v>42</v>
      </c>
      <c r="D360" s="25" t="s">
        <v>1133</v>
      </c>
      <c r="E360" s="23">
        <v>74</v>
      </c>
      <c r="F360" s="21">
        <v>0.92328741813091197</v>
      </c>
      <c r="G360" s="17">
        <v>1</v>
      </c>
      <c r="H360" s="24">
        <v>43747</v>
      </c>
      <c r="I360" s="25" t="s">
        <v>1134</v>
      </c>
      <c r="J360" s="25">
        <v>1</v>
      </c>
      <c r="K360" s="25" t="s">
        <v>1135</v>
      </c>
      <c r="L360" s="21">
        <v>99</v>
      </c>
      <c r="M360" s="21">
        <v>2</v>
      </c>
      <c r="N360" s="21">
        <v>3</v>
      </c>
    </row>
    <row r="361" spans="1:15" s="16" customFormat="1" ht="60">
      <c r="A361" s="21" t="s">
        <v>1107</v>
      </c>
      <c r="B361" s="21" t="s">
        <v>21</v>
      </c>
      <c r="C361" s="21" t="s">
        <v>17</v>
      </c>
      <c r="D361" s="25" t="s">
        <v>1136</v>
      </c>
      <c r="E361" s="23">
        <v>97</v>
      </c>
      <c r="F361" s="21">
        <v>0.25138633236457802</v>
      </c>
      <c r="G361" s="17">
        <v>0</v>
      </c>
      <c r="H361" s="24">
        <v>43715</v>
      </c>
      <c r="I361" s="25" t="s">
        <v>1137</v>
      </c>
      <c r="J361" s="25">
        <v>0</v>
      </c>
      <c r="K361" s="25" t="s">
        <v>1138</v>
      </c>
      <c r="L361" s="21">
        <v>66</v>
      </c>
      <c r="M361" s="22">
        <v>1</v>
      </c>
      <c r="N361" s="22">
        <v>9</v>
      </c>
    </row>
    <row r="362" spans="1:15" s="16" customFormat="1" ht="60">
      <c r="A362" s="21" t="s">
        <v>1107</v>
      </c>
      <c r="B362" s="21" t="s">
        <v>21</v>
      </c>
      <c r="C362" s="21" t="s">
        <v>17</v>
      </c>
      <c r="D362" s="25" t="s">
        <v>1139</v>
      </c>
      <c r="E362" s="23">
        <v>52</v>
      </c>
      <c r="F362" s="21">
        <v>3.34930261306488E-4</v>
      </c>
      <c r="G362" s="17">
        <v>1</v>
      </c>
      <c r="H362" s="24">
        <v>43695</v>
      </c>
      <c r="I362" s="25" t="s">
        <v>1140</v>
      </c>
      <c r="J362" s="25">
        <v>0</v>
      </c>
      <c r="K362" s="25" t="s">
        <v>1141</v>
      </c>
      <c r="L362" s="21">
        <v>82</v>
      </c>
      <c r="M362" s="21">
        <v>1</v>
      </c>
      <c r="N362" s="21">
        <v>2</v>
      </c>
    </row>
    <row r="363" spans="1:15" s="16" customFormat="1" ht="75">
      <c r="A363" s="21" t="s">
        <v>1107</v>
      </c>
      <c r="B363" s="21" t="s">
        <v>21</v>
      </c>
      <c r="C363" s="21" t="s">
        <v>42</v>
      </c>
      <c r="D363" s="25" t="s">
        <v>1142</v>
      </c>
      <c r="E363" s="23">
        <v>118</v>
      </c>
      <c r="F363" s="21">
        <v>0.19689844227916001</v>
      </c>
      <c r="G363" s="17">
        <v>1</v>
      </c>
      <c r="H363" s="24">
        <v>43679</v>
      </c>
      <c r="I363" s="25" t="s">
        <v>1143</v>
      </c>
      <c r="J363" s="25">
        <v>0</v>
      </c>
      <c r="K363" s="25" t="s">
        <v>1144</v>
      </c>
      <c r="L363" s="21">
        <v>56</v>
      </c>
      <c r="M363" s="21">
        <v>2</v>
      </c>
      <c r="N363" s="21">
        <v>4</v>
      </c>
    </row>
    <row r="364" spans="1:15" s="16" customFormat="1" ht="105">
      <c r="A364" s="21" t="s">
        <v>1107</v>
      </c>
      <c r="B364" s="21" t="s">
        <v>21</v>
      </c>
      <c r="C364" s="21" t="s">
        <v>1129</v>
      </c>
      <c r="D364" s="26" t="s">
        <v>1145</v>
      </c>
      <c r="E364" s="23">
        <v>64</v>
      </c>
      <c r="F364" s="21">
        <v>4.4361234700573997E-4</v>
      </c>
      <c r="G364" s="17">
        <v>1</v>
      </c>
      <c r="H364" s="24">
        <v>43651</v>
      </c>
      <c r="I364" s="25" t="s">
        <v>1146</v>
      </c>
      <c r="J364" s="25">
        <v>0</v>
      </c>
      <c r="K364" s="25" t="s">
        <v>1147</v>
      </c>
      <c r="L364" s="21">
        <v>143</v>
      </c>
      <c r="M364" s="22">
        <v>1</v>
      </c>
      <c r="N364" s="22">
        <v>3</v>
      </c>
    </row>
    <row r="365" spans="1:15" s="16" customFormat="1" ht="90">
      <c r="A365" s="21" t="s">
        <v>1107</v>
      </c>
      <c r="B365" s="21" t="s">
        <v>21</v>
      </c>
      <c r="C365" s="21" t="s">
        <v>17</v>
      </c>
      <c r="D365" s="26" t="s">
        <v>1148</v>
      </c>
      <c r="E365" s="23">
        <v>145</v>
      </c>
      <c r="F365" s="21">
        <v>0.139412410112979</v>
      </c>
      <c r="G365" s="17">
        <v>1</v>
      </c>
      <c r="H365" s="24">
        <v>43619</v>
      </c>
      <c r="I365" s="25" t="s">
        <v>1149</v>
      </c>
      <c r="J365" s="25">
        <v>0</v>
      </c>
      <c r="K365" s="25" t="s">
        <v>1150</v>
      </c>
      <c r="L365" s="21">
        <v>116</v>
      </c>
      <c r="M365" s="21">
        <v>7</v>
      </c>
      <c r="N365" s="21">
        <v>24</v>
      </c>
    </row>
    <row r="366" spans="1:15" s="16" customFormat="1" ht="195">
      <c r="A366" s="21" t="s">
        <v>1107</v>
      </c>
      <c r="B366" s="21" t="s">
        <v>25</v>
      </c>
      <c r="C366" s="21" t="s">
        <v>17</v>
      </c>
      <c r="D366" s="25" t="s">
        <v>1151</v>
      </c>
      <c r="E366" s="23">
        <v>76</v>
      </c>
      <c r="F366" s="21">
        <v>0.98358304407850505</v>
      </c>
      <c r="G366" s="17">
        <v>0</v>
      </c>
      <c r="H366" s="24">
        <v>43609</v>
      </c>
      <c r="I366" s="25" t="s">
        <v>1152</v>
      </c>
      <c r="J366" s="25">
        <v>1</v>
      </c>
      <c r="K366" s="25" t="s">
        <v>1153</v>
      </c>
      <c r="L366" s="21">
        <v>279</v>
      </c>
      <c r="M366" s="21">
        <v>3</v>
      </c>
      <c r="N366" s="21">
        <v>10</v>
      </c>
    </row>
    <row r="367" spans="1:15" s="16" customFormat="1" ht="105">
      <c r="A367" s="21" t="s">
        <v>1107</v>
      </c>
      <c r="B367" s="21" t="s">
        <v>21</v>
      </c>
      <c r="C367" s="21" t="s">
        <v>1129</v>
      </c>
      <c r="D367" s="25" t="s">
        <v>1154</v>
      </c>
      <c r="E367" s="23">
        <v>42</v>
      </c>
      <c r="F367" s="21">
        <v>1.4486946999591199E-3</v>
      </c>
      <c r="G367" s="17">
        <v>1</v>
      </c>
      <c r="H367" s="24">
        <v>43607</v>
      </c>
      <c r="I367" s="22" t="s">
        <v>1155</v>
      </c>
      <c r="J367" s="25">
        <v>1</v>
      </c>
      <c r="K367" s="25" t="s">
        <v>1156</v>
      </c>
      <c r="L367" s="21">
        <v>152</v>
      </c>
      <c r="M367" s="22">
        <v>7</v>
      </c>
      <c r="N367" s="22">
        <v>26</v>
      </c>
    </row>
    <row r="368" spans="1:15" s="16" customFormat="1" ht="60">
      <c r="A368" s="21" t="s">
        <v>1107</v>
      </c>
      <c r="B368" s="21" t="s">
        <v>21</v>
      </c>
      <c r="C368" s="21" t="s">
        <v>42</v>
      </c>
      <c r="D368" s="26" t="s">
        <v>1157</v>
      </c>
      <c r="E368" s="23">
        <v>68</v>
      </c>
      <c r="F368" s="21">
        <v>0.876646886269145</v>
      </c>
      <c r="G368" s="17">
        <v>0</v>
      </c>
      <c r="H368" s="24">
        <v>43606</v>
      </c>
      <c r="I368" s="25" t="s">
        <v>1158</v>
      </c>
      <c r="J368" s="25">
        <v>0</v>
      </c>
      <c r="K368" s="17" t="s">
        <v>1159</v>
      </c>
      <c r="L368" s="21">
        <v>78</v>
      </c>
      <c r="M368" s="21">
        <v>2</v>
      </c>
      <c r="N368" s="21">
        <v>3</v>
      </c>
    </row>
    <row r="369" spans="1:14" s="16" customFormat="1" ht="120">
      <c r="A369" s="21" t="s">
        <v>1107</v>
      </c>
      <c r="B369" s="21" t="s">
        <v>21</v>
      </c>
      <c r="C369" s="21" t="s">
        <v>183</v>
      </c>
      <c r="D369" s="25" t="s">
        <v>1160</v>
      </c>
      <c r="E369" s="23">
        <v>215</v>
      </c>
      <c r="F369" s="21">
        <v>4.6743525614515403E-3</v>
      </c>
      <c r="G369" s="17">
        <v>1</v>
      </c>
      <c r="H369" s="24">
        <v>43597</v>
      </c>
      <c r="I369" s="17" t="s">
        <v>1161</v>
      </c>
      <c r="J369" s="17">
        <v>0</v>
      </c>
      <c r="K369" s="25" t="s">
        <v>1162</v>
      </c>
      <c r="L369" s="21">
        <v>124</v>
      </c>
      <c r="M369" s="21">
        <v>3</v>
      </c>
      <c r="N369" s="21">
        <v>4</v>
      </c>
    </row>
    <row r="370" spans="1:14" s="16" customFormat="1" ht="150">
      <c r="A370" s="21" t="s">
        <v>1107</v>
      </c>
      <c r="B370" s="21" t="s">
        <v>21</v>
      </c>
      <c r="C370" s="21" t="s">
        <v>1129</v>
      </c>
      <c r="D370" s="25" t="s">
        <v>1163</v>
      </c>
      <c r="E370" s="23">
        <v>113</v>
      </c>
      <c r="F370" s="21">
        <v>1.5466492697679999E-7</v>
      </c>
      <c r="G370" s="17">
        <v>1</v>
      </c>
      <c r="H370" s="24">
        <v>43593</v>
      </c>
      <c r="I370" s="25" t="s">
        <v>1164</v>
      </c>
      <c r="J370" s="25">
        <v>1</v>
      </c>
      <c r="K370" s="25" t="s">
        <v>1165</v>
      </c>
      <c r="L370" s="21">
        <v>211</v>
      </c>
      <c r="M370" s="21">
        <v>2</v>
      </c>
      <c r="N370" s="21">
        <v>7</v>
      </c>
    </row>
    <row r="371" spans="1:14" s="16" customFormat="1" ht="150">
      <c r="A371" s="21" t="s">
        <v>1107</v>
      </c>
      <c r="B371" s="21" t="s">
        <v>21</v>
      </c>
      <c r="C371" s="21" t="s">
        <v>1129</v>
      </c>
      <c r="D371" s="25" t="s">
        <v>1166</v>
      </c>
      <c r="E371" s="23">
        <v>78</v>
      </c>
      <c r="F371" s="21">
        <v>0.98668990385836097</v>
      </c>
      <c r="G371" s="17">
        <v>1</v>
      </c>
      <c r="H371" s="24">
        <v>43592</v>
      </c>
      <c r="I371" s="25" t="s">
        <v>1167</v>
      </c>
      <c r="J371" s="25">
        <v>1</v>
      </c>
      <c r="K371" s="25" t="s">
        <v>1165</v>
      </c>
      <c r="L371" s="21">
        <v>211</v>
      </c>
      <c r="M371" s="21">
        <v>2</v>
      </c>
      <c r="N371" s="21">
        <v>10</v>
      </c>
    </row>
    <row r="372" spans="1:14" s="16" customFormat="1" ht="210">
      <c r="A372" s="21" t="s">
        <v>1107</v>
      </c>
      <c r="B372" s="21" t="s">
        <v>21</v>
      </c>
      <c r="C372" s="21" t="s">
        <v>1129</v>
      </c>
      <c r="D372" s="22" t="s">
        <v>1168</v>
      </c>
      <c r="E372" s="23">
        <v>105</v>
      </c>
      <c r="F372" s="21">
        <v>1.6557167880182399E-5</v>
      </c>
      <c r="G372" s="17">
        <v>1</v>
      </c>
      <c r="H372" s="24">
        <v>43592</v>
      </c>
      <c r="I372" s="25" t="s">
        <v>1169</v>
      </c>
      <c r="J372" s="25">
        <v>1</v>
      </c>
      <c r="K372" s="22" t="s">
        <v>1170</v>
      </c>
      <c r="L372" s="21">
        <v>272</v>
      </c>
      <c r="M372" s="22">
        <v>6</v>
      </c>
      <c r="N372" s="22">
        <v>13</v>
      </c>
    </row>
    <row r="373" spans="1:14" s="16" customFormat="1" ht="150">
      <c r="A373" s="21" t="s">
        <v>1107</v>
      </c>
      <c r="B373" s="21" t="s">
        <v>21</v>
      </c>
      <c r="C373" s="21" t="s">
        <v>42</v>
      </c>
      <c r="D373" s="25" t="s">
        <v>1171</v>
      </c>
      <c r="E373" s="23">
        <v>108</v>
      </c>
      <c r="F373" s="21">
        <v>2.4037188662192599E-3</v>
      </c>
      <c r="G373" s="17">
        <v>1</v>
      </c>
      <c r="H373" s="24">
        <v>43589</v>
      </c>
      <c r="I373" s="25" t="s">
        <v>1172</v>
      </c>
      <c r="J373" s="25">
        <v>1</v>
      </c>
      <c r="K373" s="25" t="s">
        <v>1165</v>
      </c>
      <c r="L373" s="21">
        <v>211</v>
      </c>
      <c r="M373" s="21">
        <v>3</v>
      </c>
      <c r="N373" s="21">
        <v>13</v>
      </c>
    </row>
    <row r="374" spans="1:14" s="16" customFormat="1" ht="150">
      <c r="A374" s="21" t="s">
        <v>1107</v>
      </c>
      <c r="B374" s="21" t="s">
        <v>21</v>
      </c>
      <c r="C374" s="21" t="s">
        <v>1129</v>
      </c>
      <c r="D374" s="25" t="s">
        <v>1173</v>
      </c>
      <c r="E374" s="23">
        <v>123</v>
      </c>
      <c r="F374" s="21">
        <v>2.0394124167211199E-9</v>
      </c>
      <c r="G374" s="17">
        <v>1</v>
      </c>
      <c r="H374" s="24">
        <v>43587</v>
      </c>
      <c r="I374" s="25" t="s">
        <v>1174</v>
      </c>
      <c r="J374" s="25">
        <v>1</v>
      </c>
      <c r="K374" s="25" t="s">
        <v>1165</v>
      </c>
      <c r="L374" s="21">
        <v>211</v>
      </c>
      <c r="M374" s="21">
        <v>3</v>
      </c>
      <c r="N374" s="21">
        <v>15</v>
      </c>
    </row>
    <row r="375" spans="1:14" s="16" customFormat="1" ht="60">
      <c r="A375" s="21" t="s">
        <v>1107</v>
      </c>
      <c r="B375" s="21" t="s">
        <v>21</v>
      </c>
      <c r="C375" s="21" t="s">
        <v>42</v>
      </c>
      <c r="D375" s="25" t="s">
        <v>1175</v>
      </c>
      <c r="E375" s="23">
        <v>53</v>
      </c>
      <c r="F375" s="21">
        <v>0.26127568539917201</v>
      </c>
      <c r="G375" s="17">
        <v>1</v>
      </c>
      <c r="H375" s="24">
        <v>43582</v>
      </c>
      <c r="I375" s="25" t="s">
        <v>1176</v>
      </c>
      <c r="J375" s="25">
        <v>0</v>
      </c>
      <c r="K375" s="25" t="s">
        <v>1177</v>
      </c>
      <c r="L375" s="21">
        <v>93</v>
      </c>
      <c r="M375" s="21">
        <v>1</v>
      </c>
      <c r="N375" s="21">
        <v>9</v>
      </c>
    </row>
    <row r="376" spans="1:14" s="16" customFormat="1" ht="120">
      <c r="A376" s="21" t="s">
        <v>1107</v>
      </c>
      <c r="B376" s="21" t="s">
        <v>21</v>
      </c>
      <c r="C376" s="21" t="s">
        <v>1129</v>
      </c>
      <c r="D376" s="25" t="s">
        <v>1178</v>
      </c>
      <c r="E376" s="23">
        <v>211</v>
      </c>
      <c r="F376" s="21">
        <v>2.2204460492503099E-15</v>
      </c>
      <c r="G376" s="17">
        <v>1</v>
      </c>
      <c r="H376" s="24">
        <v>43577</v>
      </c>
      <c r="I376" s="25" t="s">
        <v>1179</v>
      </c>
      <c r="J376" s="25">
        <v>1</v>
      </c>
      <c r="K376" s="25" t="s">
        <v>1180</v>
      </c>
      <c r="L376" s="21">
        <v>52</v>
      </c>
      <c r="M376" s="21">
        <v>1</v>
      </c>
      <c r="N376" s="21">
        <v>2</v>
      </c>
    </row>
    <row r="377" spans="1:14" s="16" customFormat="1" ht="150">
      <c r="A377" s="21" t="s">
        <v>1107</v>
      </c>
      <c r="B377" s="21" t="s">
        <v>21</v>
      </c>
      <c r="C377" s="21" t="s">
        <v>1129</v>
      </c>
      <c r="D377" s="25" t="s">
        <v>1181</v>
      </c>
      <c r="E377" s="23">
        <v>258</v>
      </c>
      <c r="F377" s="21">
        <v>2.2455954140632199E-7</v>
      </c>
      <c r="G377" s="17">
        <v>1</v>
      </c>
      <c r="H377" s="24">
        <v>43574</v>
      </c>
      <c r="I377" s="25" t="s">
        <v>1182</v>
      </c>
      <c r="J377" s="25">
        <v>1</v>
      </c>
      <c r="K377" s="25" t="s">
        <v>1183</v>
      </c>
      <c r="L377" s="21">
        <v>211</v>
      </c>
      <c r="M377" s="21">
        <v>1</v>
      </c>
      <c r="N377" s="21">
        <v>4</v>
      </c>
    </row>
    <row r="378" spans="1:14" s="16" customFormat="1" ht="120">
      <c r="A378" s="21" t="s">
        <v>1107</v>
      </c>
      <c r="B378" s="21" t="s">
        <v>21</v>
      </c>
      <c r="C378" s="21" t="s">
        <v>42</v>
      </c>
      <c r="D378" s="22" t="s">
        <v>1184</v>
      </c>
      <c r="E378" s="23">
        <v>48</v>
      </c>
      <c r="F378" s="21">
        <v>0.49340567593625401</v>
      </c>
      <c r="G378" s="17">
        <v>1</v>
      </c>
      <c r="H378" s="24">
        <v>43569</v>
      </c>
      <c r="I378" s="22" t="s">
        <v>1185</v>
      </c>
      <c r="J378" s="25">
        <v>0</v>
      </c>
      <c r="K378" s="25" t="s">
        <v>1186</v>
      </c>
      <c r="L378" s="21">
        <v>172</v>
      </c>
      <c r="M378" s="22">
        <v>8</v>
      </c>
      <c r="N378" s="22">
        <v>29</v>
      </c>
    </row>
    <row r="379" spans="1:14" s="16" customFormat="1" ht="150">
      <c r="A379" s="21" t="s">
        <v>1107</v>
      </c>
      <c r="B379" s="21" t="s">
        <v>21</v>
      </c>
      <c r="C379" s="21" t="s">
        <v>543</v>
      </c>
      <c r="D379" s="25" t="s">
        <v>1187</v>
      </c>
      <c r="E379" s="23">
        <v>266</v>
      </c>
      <c r="F379" s="21">
        <v>2.3758772726978299E-14</v>
      </c>
      <c r="G379" s="17">
        <v>1</v>
      </c>
      <c r="H379" s="53">
        <v>43557</v>
      </c>
      <c r="I379" s="25" t="s">
        <v>1188</v>
      </c>
      <c r="J379" s="25">
        <v>0</v>
      </c>
      <c r="K379" s="25" t="s">
        <v>1189</v>
      </c>
      <c r="L379" s="21">
        <v>41</v>
      </c>
      <c r="M379" s="21">
        <v>1</v>
      </c>
      <c r="N379" s="21">
        <v>15</v>
      </c>
    </row>
    <row r="380" spans="1:14" s="16" customFormat="1" ht="90">
      <c r="A380" s="21" t="s">
        <v>1107</v>
      </c>
      <c r="B380" s="21" t="s">
        <v>21</v>
      </c>
      <c r="C380" s="21" t="s">
        <v>2987</v>
      </c>
      <c r="D380" s="25" t="s">
        <v>1190</v>
      </c>
      <c r="E380" s="23">
        <v>152</v>
      </c>
      <c r="F380" s="21">
        <v>4.9355184383870202E-9</v>
      </c>
      <c r="G380" s="17">
        <v>1</v>
      </c>
      <c r="H380" s="24">
        <v>43557</v>
      </c>
      <c r="I380" s="25" t="s">
        <v>1191</v>
      </c>
      <c r="J380" s="25">
        <v>0</v>
      </c>
      <c r="K380" s="25" t="s">
        <v>1189</v>
      </c>
      <c r="L380" s="21">
        <v>41</v>
      </c>
      <c r="M380" s="21">
        <v>1</v>
      </c>
      <c r="N380" s="21">
        <v>15</v>
      </c>
    </row>
    <row r="381" spans="1:14" s="16" customFormat="1" ht="150">
      <c r="A381" s="21" t="s">
        <v>1107</v>
      </c>
      <c r="B381" s="21" t="s">
        <v>21</v>
      </c>
      <c r="C381" s="21" t="s">
        <v>2988</v>
      </c>
      <c r="D381" s="25" t="s">
        <v>1192</v>
      </c>
      <c r="E381" s="23">
        <v>138</v>
      </c>
      <c r="F381" s="21">
        <v>4.9587492205349604E-4</v>
      </c>
      <c r="G381" s="17">
        <v>1</v>
      </c>
      <c r="H381" s="24">
        <v>43550</v>
      </c>
      <c r="I381" s="25" t="s">
        <v>1193</v>
      </c>
      <c r="J381" s="25">
        <v>0</v>
      </c>
      <c r="K381" s="25" t="s">
        <v>1189</v>
      </c>
      <c r="L381" s="21">
        <v>41</v>
      </c>
      <c r="M381" s="21">
        <v>1</v>
      </c>
      <c r="N381" s="21">
        <v>14</v>
      </c>
    </row>
    <row r="382" spans="1:14" s="16" customFormat="1" ht="90">
      <c r="A382" s="21" t="s">
        <v>1107</v>
      </c>
      <c r="B382" s="21" t="s">
        <v>21</v>
      </c>
      <c r="C382" s="21" t="s">
        <v>2989</v>
      </c>
      <c r="D382" s="25" t="s">
        <v>1194</v>
      </c>
      <c r="E382" s="23">
        <v>129</v>
      </c>
      <c r="F382" s="21">
        <v>0.99999997031113197</v>
      </c>
      <c r="G382" s="17">
        <v>1</v>
      </c>
      <c r="H382" s="24">
        <v>43550</v>
      </c>
      <c r="I382" s="25" t="s">
        <v>1195</v>
      </c>
      <c r="J382" s="25">
        <v>0</v>
      </c>
      <c r="K382" s="25" t="s">
        <v>1189</v>
      </c>
      <c r="L382" s="21">
        <v>41</v>
      </c>
      <c r="M382" s="21">
        <v>1</v>
      </c>
      <c r="N382" s="21">
        <v>14</v>
      </c>
    </row>
    <row r="383" spans="1:14" s="16" customFormat="1" ht="45">
      <c r="A383" s="21" t="s">
        <v>1107</v>
      </c>
      <c r="B383" s="21" t="s">
        <v>21</v>
      </c>
      <c r="C383" s="21" t="s">
        <v>42</v>
      </c>
      <c r="D383" s="25" t="s">
        <v>1196</v>
      </c>
      <c r="E383" s="23">
        <v>80</v>
      </c>
      <c r="F383" s="21">
        <v>0.99885830728547298</v>
      </c>
      <c r="G383" s="17">
        <v>1</v>
      </c>
      <c r="H383" s="24">
        <v>43543</v>
      </c>
      <c r="I383" s="25" t="s">
        <v>1197</v>
      </c>
      <c r="J383" s="25">
        <v>1</v>
      </c>
      <c r="K383" s="25" t="s">
        <v>1198</v>
      </c>
      <c r="L383" s="21">
        <v>48</v>
      </c>
      <c r="M383" s="21">
        <v>1</v>
      </c>
      <c r="N383" s="21">
        <v>1</v>
      </c>
    </row>
    <row r="384" spans="1:14" s="16" customFormat="1" ht="120">
      <c r="A384" s="21" t="s">
        <v>1107</v>
      </c>
      <c r="B384" s="21" t="s">
        <v>16</v>
      </c>
      <c r="C384" s="21" t="s">
        <v>17</v>
      </c>
      <c r="D384" s="22" t="s">
        <v>1199</v>
      </c>
      <c r="E384" s="23">
        <v>196</v>
      </c>
      <c r="F384" s="21">
        <v>0.12080195864492201</v>
      </c>
      <c r="G384" s="17">
        <v>1</v>
      </c>
      <c r="H384" s="24">
        <v>43528</v>
      </c>
      <c r="I384" s="25" t="s">
        <v>1200</v>
      </c>
      <c r="J384" s="25">
        <v>0</v>
      </c>
      <c r="K384" s="25" t="s">
        <v>1201</v>
      </c>
      <c r="L384" s="21">
        <v>159</v>
      </c>
      <c r="M384" s="22">
        <v>3</v>
      </c>
      <c r="N384" s="22">
        <v>3</v>
      </c>
    </row>
    <row r="385" spans="1:14" s="16" customFormat="1" ht="120">
      <c r="A385" s="21" t="s">
        <v>1107</v>
      </c>
      <c r="B385" s="21" t="s">
        <v>21</v>
      </c>
      <c r="C385" s="21" t="s">
        <v>17</v>
      </c>
      <c r="D385" s="25" t="s">
        <v>1202</v>
      </c>
      <c r="E385" s="23">
        <v>147</v>
      </c>
      <c r="F385" s="21">
        <v>2.22862548417113E-3</v>
      </c>
      <c r="G385" s="17">
        <v>1</v>
      </c>
      <c r="H385" s="24">
        <v>43516</v>
      </c>
      <c r="I385" s="25" t="s">
        <v>1203</v>
      </c>
      <c r="J385" s="25">
        <v>0</v>
      </c>
      <c r="K385" s="25" t="s">
        <v>1201</v>
      </c>
      <c r="L385" s="21">
        <v>159</v>
      </c>
      <c r="M385" s="21">
        <v>3</v>
      </c>
      <c r="N385" s="21">
        <v>15</v>
      </c>
    </row>
    <row r="386" spans="1:14" s="16" customFormat="1" ht="135">
      <c r="A386" s="21" t="s">
        <v>1107</v>
      </c>
      <c r="B386" s="21" t="s">
        <v>25</v>
      </c>
      <c r="C386" s="21" t="s">
        <v>1129</v>
      </c>
      <c r="D386" s="25" t="s">
        <v>1204</v>
      </c>
      <c r="E386" s="23">
        <v>88</v>
      </c>
      <c r="F386" s="21">
        <v>8.4450521034229494E-5</v>
      </c>
      <c r="G386" s="17">
        <v>1</v>
      </c>
      <c r="H386" s="24">
        <v>43494</v>
      </c>
      <c r="I386" s="22" t="s">
        <v>1205</v>
      </c>
      <c r="J386" s="22">
        <v>0</v>
      </c>
      <c r="K386" s="22" t="s">
        <v>1206</v>
      </c>
      <c r="L386" s="21">
        <v>163</v>
      </c>
      <c r="M386" s="22">
        <v>1</v>
      </c>
      <c r="N386" s="22">
        <v>1</v>
      </c>
    </row>
    <row r="387" spans="1:14" s="16" customFormat="1" ht="398">
      <c r="A387" s="21" t="s">
        <v>1107</v>
      </c>
      <c r="B387" s="21" t="s">
        <v>21</v>
      </c>
      <c r="C387" s="21" t="s">
        <v>1129</v>
      </c>
      <c r="D387" s="25" t="s">
        <v>1207</v>
      </c>
      <c r="E387" s="23">
        <v>778</v>
      </c>
      <c r="F387" s="21">
        <v>1.49277716854357E-8</v>
      </c>
      <c r="G387" s="17">
        <v>1</v>
      </c>
      <c r="H387" s="24">
        <v>43487</v>
      </c>
      <c r="I387" s="25" t="s">
        <v>1208</v>
      </c>
      <c r="J387" s="25">
        <v>0</v>
      </c>
      <c r="K387" s="17" t="s">
        <v>1209</v>
      </c>
      <c r="L387" s="21">
        <v>259</v>
      </c>
      <c r="M387" s="21">
        <v>1</v>
      </c>
      <c r="N387" s="21">
        <v>8</v>
      </c>
    </row>
    <row r="388" spans="1:14" s="16" customFormat="1" ht="180">
      <c r="A388" s="21" t="s">
        <v>1107</v>
      </c>
      <c r="B388" s="21" t="s">
        <v>21</v>
      </c>
      <c r="C388" s="21" t="s">
        <v>1129</v>
      </c>
      <c r="D388" s="25" t="s">
        <v>1210</v>
      </c>
      <c r="E388" s="23">
        <v>141</v>
      </c>
      <c r="F388" s="21">
        <v>1.13242748511766E-14</v>
      </c>
      <c r="G388" s="17">
        <v>1</v>
      </c>
      <c r="H388" s="24">
        <v>43480</v>
      </c>
      <c r="I388" s="22" t="s">
        <v>1211</v>
      </c>
      <c r="J388" s="22">
        <v>0</v>
      </c>
      <c r="K388" s="22" t="s">
        <v>1212</v>
      </c>
      <c r="L388" s="21">
        <v>229</v>
      </c>
      <c r="M388" s="22">
        <v>1</v>
      </c>
      <c r="N388" s="22">
        <v>3</v>
      </c>
    </row>
    <row r="389" spans="1:14" s="16" customFormat="1" ht="105">
      <c r="A389" s="21" t="s">
        <v>1107</v>
      </c>
      <c r="B389" s="21" t="s">
        <v>80</v>
      </c>
      <c r="C389" s="21" t="s">
        <v>17</v>
      </c>
      <c r="D389" s="22" t="s">
        <v>1213</v>
      </c>
      <c r="E389" s="23">
        <v>193</v>
      </c>
      <c r="F389" s="21">
        <v>0.99999999056678401</v>
      </c>
      <c r="G389" s="17">
        <v>1</v>
      </c>
      <c r="H389" s="24">
        <v>43463</v>
      </c>
      <c r="I389" s="25" t="s">
        <v>1214</v>
      </c>
      <c r="J389" s="25">
        <v>1</v>
      </c>
      <c r="K389" s="25" t="s">
        <v>1215</v>
      </c>
      <c r="L389" s="21">
        <v>69</v>
      </c>
      <c r="M389" s="22">
        <v>2</v>
      </c>
      <c r="N389" s="22">
        <v>4</v>
      </c>
    </row>
    <row r="390" spans="1:14" s="16" customFormat="1" ht="105">
      <c r="A390" s="21" t="s">
        <v>1107</v>
      </c>
      <c r="B390" s="21" t="s">
        <v>80</v>
      </c>
      <c r="C390" s="21" t="s">
        <v>17</v>
      </c>
      <c r="D390" s="26" t="s">
        <v>1216</v>
      </c>
      <c r="E390" s="23">
        <v>193</v>
      </c>
      <c r="F390" s="21">
        <v>0.99999999056678401</v>
      </c>
      <c r="G390" s="17">
        <v>1</v>
      </c>
      <c r="H390" s="24">
        <v>43461</v>
      </c>
      <c r="I390" s="25" t="s">
        <v>1214</v>
      </c>
      <c r="J390" s="25">
        <v>1</v>
      </c>
      <c r="K390" s="25" t="s">
        <v>1215</v>
      </c>
      <c r="L390" s="21">
        <v>69</v>
      </c>
      <c r="M390" s="21">
        <v>2</v>
      </c>
      <c r="N390" s="21">
        <v>6</v>
      </c>
    </row>
    <row r="391" spans="1:14" s="16" customFormat="1" ht="195">
      <c r="A391" s="21" t="s">
        <v>1107</v>
      </c>
      <c r="B391" s="21" t="s">
        <v>21</v>
      </c>
      <c r="C391" s="21" t="s">
        <v>1129</v>
      </c>
      <c r="D391" s="25" t="s">
        <v>1217</v>
      </c>
      <c r="E391" s="23">
        <v>359</v>
      </c>
      <c r="F391" s="21">
        <v>0</v>
      </c>
      <c r="G391" s="17">
        <v>1</v>
      </c>
      <c r="H391" s="24">
        <v>43456</v>
      </c>
      <c r="I391" s="25" t="s">
        <v>1218</v>
      </c>
      <c r="J391" s="25">
        <v>0</v>
      </c>
      <c r="K391" s="25" t="s">
        <v>1219</v>
      </c>
      <c r="L391" s="21">
        <v>78</v>
      </c>
      <c r="M391" s="21">
        <v>1</v>
      </c>
      <c r="N391" s="21">
        <v>4</v>
      </c>
    </row>
    <row r="392" spans="1:14" s="16" customFormat="1" ht="90">
      <c r="A392" s="21" t="s">
        <v>1107</v>
      </c>
      <c r="B392" s="21" t="s">
        <v>21</v>
      </c>
      <c r="C392" s="21" t="s">
        <v>42</v>
      </c>
      <c r="D392" s="26" t="s">
        <v>1220</v>
      </c>
      <c r="E392" s="23">
        <v>102</v>
      </c>
      <c r="F392" s="21">
        <v>0.99982572766003297</v>
      </c>
      <c r="G392" s="17">
        <v>1</v>
      </c>
      <c r="H392" s="24">
        <v>43456</v>
      </c>
      <c r="I392" s="25" t="s">
        <v>1221</v>
      </c>
      <c r="J392" s="25">
        <v>1</v>
      </c>
      <c r="K392" s="25" t="s">
        <v>1222</v>
      </c>
      <c r="L392" s="21">
        <v>122</v>
      </c>
      <c r="M392" s="21">
        <v>2</v>
      </c>
      <c r="N392" s="21">
        <v>3</v>
      </c>
    </row>
    <row r="393" spans="1:14" s="16" customFormat="1" ht="120">
      <c r="A393" s="21" t="s">
        <v>1107</v>
      </c>
      <c r="B393" s="21" t="s">
        <v>21</v>
      </c>
      <c r="C393" s="21" t="s">
        <v>1129</v>
      </c>
      <c r="D393" s="25" t="s">
        <v>1223</v>
      </c>
      <c r="E393" s="23">
        <v>136</v>
      </c>
      <c r="F393" s="21">
        <v>1.08424972777854E-7</v>
      </c>
      <c r="G393" s="17">
        <v>1</v>
      </c>
      <c r="H393" s="24">
        <v>43453</v>
      </c>
      <c r="I393" s="22" t="s">
        <v>1224</v>
      </c>
      <c r="J393" s="25">
        <v>0</v>
      </c>
      <c r="K393" s="25" t="s">
        <v>1225</v>
      </c>
      <c r="L393" s="21">
        <v>111</v>
      </c>
      <c r="M393" s="22">
        <v>2</v>
      </c>
      <c r="N393" s="22">
        <v>2</v>
      </c>
    </row>
    <row r="394" spans="1:14" s="16" customFormat="1" ht="60">
      <c r="A394" s="21" t="s">
        <v>1107</v>
      </c>
      <c r="B394" s="21" t="s">
        <v>21</v>
      </c>
      <c r="C394" s="21" t="s">
        <v>42</v>
      </c>
      <c r="D394" s="26" t="s">
        <v>818</v>
      </c>
      <c r="E394" s="23">
        <v>47</v>
      </c>
      <c r="F394" s="21">
        <v>4.5620385283440297E-5</v>
      </c>
      <c r="G394" s="17">
        <v>1</v>
      </c>
      <c r="H394" s="24">
        <v>43447</v>
      </c>
      <c r="I394" s="22" t="s">
        <v>1226</v>
      </c>
      <c r="J394" s="25">
        <v>0</v>
      </c>
      <c r="K394" s="25" t="s">
        <v>1227</v>
      </c>
      <c r="L394" s="21">
        <v>77</v>
      </c>
      <c r="M394" s="22">
        <v>2</v>
      </c>
      <c r="N394" s="22">
        <v>6</v>
      </c>
    </row>
    <row r="395" spans="1:14" s="16" customFormat="1" ht="409.6">
      <c r="A395" s="21" t="s">
        <v>1107</v>
      </c>
      <c r="B395" s="21" t="s">
        <v>21</v>
      </c>
      <c r="C395" s="21" t="s">
        <v>17</v>
      </c>
      <c r="D395" s="25" t="s">
        <v>1228</v>
      </c>
      <c r="E395" s="23">
        <v>950</v>
      </c>
      <c r="F395" s="21">
        <v>0</v>
      </c>
      <c r="G395" s="17">
        <v>0</v>
      </c>
      <c r="H395" s="24">
        <v>43442</v>
      </c>
      <c r="I395" s="17" t="s">
        <v>1229</v>
      </c>
      <c r="J395" s="17">
        <v>0</v>
      </c>
      <c r="K395" s="25" t="s">
        <v>1230</v>
      </c>
      <c r="L395" s="21">
        <v>116</v>
      </c>
      <c r="M395" s="21">
        <v>1</v>
      </c>
      <c r="N395" s="21">
        <v>4</v>
      </c>
    </row>
    <row r="396" spans="1:14" s="16" customFormat="1" ht="75">
      <c r="A396" s="21" t="s">
        <v>1107</v>
      </c>
      <c r="B396" s="21" t="s">
        <v>25</v>
      </c>
      <c r="C396" s="21" t="s">
        <v>42</v>
      </c>
      <c r="D396" s="25" t="s">
        <v>1231</v>
      </c>
      <c r="E396" s="23">
        <v>143</v>
      </c>
      <c r="F396" s="21">
        <v>0.36824625729246202</v>
      </c>
      <c r="G396" s="17">
        <v>1</v>
      </c>
      <c r="H396" s="24">
        <v>43433</v>
      </c>
      <c r="I396" s="25" t="s">
        <v>1232</v>
      </c>
      <c r="J396" s="25">
        <v>0</v>
      </c>
      <c r="K396" s="25" t="s">
        <v>1233</v>
      </c>
      <c r="L396" s="21">
        <v>81</v>
      </c>
      <c r="M396" s="21">
        <v>1</v>
      </c>
      <c r="N396" s="21">
        <v>4</v>
      </c>
    </row>
    <row r="397" spans="1:14" s="16" customFormat="1" ht="105">
      <c r="A397" s="21" t="s">
        <v>1107</v>
      </c>
      <c r="B397" s="21" t="s">
        <v>21</v>
      </c>
      <c r="C397" s="21" t="s">
        <v>1129</v>
      </c>
      <c r="D397" s="22" t="s">
        <v>1234</v>
      </c>
      <c r="E397" s="23">
        <v>43</v>
      </c>
      <c r="F397" s="21">
        <v>0.56387260426512398</v>
      </c>
      <c r="G397" s="17">
        <v>1</v>
      </c>
      <c r="H397" s="24">
        <v>43433</v>
      </c>
      <c r="I397" s="25" t="s">
        <v>1235</v>
      </c>
      <c r="J397" s="25">
        <v>0</v>
      </c>
      <c r="K397" s="25" t="s">
        <v>1236</v>
      </c>
      <c r="L397" s="21">
        <v>84</v>
      </c>
      <c r="M397" s="22">
        <v>1</v>
      </c>
      <c r="N397" s="22">
        <v>8</v>
      </c>
    </row>
    <row r="398" spans="1:14" s="16" customFormat="1" ht="120">
      <c r="A398" s="21" t="s">
        <v>1107</v>
      </c>
      <c r="B398" s="21" t="s">
        <v>21</v>
      </c>
      <c r="C398" s="21" t="s">
        <v>17</v>
      </c>
      <c r="D398" s="25" t="s">
        <v>1237</v>
      </c>
      <c r="E398" s="23">
        <v>222</v>
      </c>
      <c r="F398" s="21">
        <v>1.4041599061265199E-7</v>
      </c>
      <c r="G398" s="17">
        <v>1</v>
      </c>
      <c r="H398" s="24">
        <v>43423</v>
      </c>
      <c r="I398" s="25" t="s">
        <v>1238</v>
      </c>
      <c r="J398" s="25">
        <v>0</v>
      </c>
      <c r="K398" s="25" t="s">
        <v>1239</v>
      </c>
      <c r="L398" s="21">
        <v>60</v>
      </c>
      <c r="M398" s="21">
        <v>2</v>
      </c>
      <c r="N398" s="21">
        <v>24</v>
      </c>
    </row>
    <row r="399" spans="1:14" s="16" customFormat="1" ht="105">
      <c r="A399" s="21" t="s">
        <v>1107</v>
      </c>
      <c r="B399" s="21" t="s">
        <v>21</v>
      </c>
      <c r="C399" s="21" t="s">
        <v>1129</v>
      </c>
      <c r="D399" s="25" t="s">
        <v>1240</v>
      </c>
      <c r="E399" s="23">
        <v>89</v>
      </c>
      <c r="F399" s="21">
        <v>0.35267717507624802</v>
      </c>
      <c r="G399" s="17">
        <v>1</v>
      </c>
      <c r="H399" s="24">
        <v>43419</v>
      </c>
      <c r="I399" s="25" t="s">
        <v>1241</v>
      </c>
      <c r="J399" s="25">
        <v>1</v>
      </c>
      <c r="K399" s="25" t="s">
        <v>1242</v>
      </c>
      <c r="L399" s="21">
        <v>50</v>
      </c>
      <c r="M399" s="21">
        <v>2</v>
      </c>
      <c r="N399" s="21">
        <v>32</v>
      </c>
    </row>
    <row r="400" spans="1:14" s="16" customFormat="1" ht="45">
      <c r="A400" s="21" t="s">
        <v>1107</v>
      </c>
      <c r="B400" s="21" t="s">
        <v>21</v>
      </c>
      <c r="C400" s="21" t="s">
        <v>42</v>
      </c>
      <c r="D400" s="26" t="s">
        <v>119</v>
      </c>
      <c r="E400" s="23">
        <v>61</v>
      </c>
      <c r="F400" s="21">
        <v>1.01337039599758E-3</v>
      </c>
      <c r="G400" s="17">
        <v>1</v>
      </c>
      <c r="H400" s="24">
        <v>43418</v>
      </c>
      <c r="I400" s="25" t="s">
        <v>1243</v>
      </c>
      <c r="J400" s="25">
        <v>0</v>
      </c>
      <c r="K400" s="25" t="s">
        <v>1244</v>
      </c>
      <c r="L400" s="21">
        <v>64</v>
      </c>
      <c r="M400" s="21">
        <v>1</v>
      </c>
      <c r="N400" s="21">
        <v>5</v>
      </c>
    </row>
    <row r="401" spans="1:14" s="16" customFormat="1" ht="60">
      <c r="A401" s="21" t="s">
        <v>1107</v>
      </c>
      <c r="B401" s="21" t="s">
        <v>21</v>
      </c>
      <c r="C401" s="21" t="s">
        <v>42</v>
      </c>
      <c r="D401" s="26" t="s">
        <v>375</v>
      </c>
      <c r="E401" s="23">
        <v>57</v>
      </c>
      <c r="F401" s="21">
        <v>3.86074728870534E-4</v>
      </c>
      <c r="G401" s="17">
        <v>1</v>
      </c>
      <c r="H401" s="24">
        <v>43418</v>
      </c>
      <c r="I401" s="25" t="s">
        <v>1245</v>
      </c>
      <c r="J401" s="25">
        <v>0</v>
      </c>
      <c r="K401" s="25" t="s">
        <v>1246</v>
      </c>
      <c r="L401" s="21">
        <v>80</v>
      </c>
      <c r="M401" s="21">
        <v>3</v>
      </c>
      <c r="N401" s="21">
        <v>9</v>
      </c>
    </row>
    <row r="402" spans="1:14" s="16" customFormat="1" ht="75">
      <c r="A402" s="21" t="s">
        <v>1107</v>
      </c>
      <c r="B402" s="21" t="s">
        <v>21</v>
      </c>
      <c r="C402" s="21" t="s">
        <v>42</v>
      </c>
      <c r="D402" s="26" t="s">
        <v>119</v>
      </c>
      <c r="E402" s="23">
        <v>49</v>
      </c>
      <c r="F402" s="21">
        <v>1.17521486334227E-3</v>
      </c>
      <c r="G402" s="17">
        <v>1</v>
      </c>
      <c r="H402" s="24">
        <v>43409</v>
      </c>
      <c r="I402" s="22" t="s">
        <v>1247</v>
      </c>
      <c r="J402" s="25">
        <v>0</v>
      </c>
      <c r="K402" s="25" t="s">
        <v>1248</v>
      </c>
      <c r="L402" s="21">
        <v>95</v>
      </c>
      <c r="M402" s="22">
        <v>1</v>
      </c>
      <c r="N402" s="22">
        <v>3</v>
      </c>
    </row>
    <row r="403" spans="1:14" s="16" customFormat="1" ht="270">
      <c r="A403" s="21" t="s">
        <v>1107</v>
      </c>
      <c r="B403" s="21" t="s">
        <v>21</v>
      </c>
      <c r="C403" s="21" t="s">
        <v>17</v>
      </c>
      <c r="D403" s="25" t="s">
        <v>1249</v>
      </c>
      <c r="E403" s="23">
        <v>422</v>
      </c>
      <c r="F403" s="21">
        <v>0</v>
      </c>
      <c r="G403" s="17">
        <v>0</v>
      </c>
      <c r="H403" s="24">
        <v>43394</v>
      </c>
      <c r="I403" s="17" t="s">
        <v>1250</v>
      </c>
      <c r="J403" s="17">
        <v>0</v>
      </c>
      <c r="K403" s="25" t="s">
        <v>1251</v>
      </c>
      <c r="L403" s="21">
        <v>88</v>
      </c>
      <c r="M403" s="21">
        <v>3</v>
      </c>
      <c r="N403" s="21">
        <v>8</v>
      </c>
    </row>
    <row r="404" spans="1:14" s="16" customFormat="1" ht="120">
      <c r="A404" s="21" t="s">
        <v>1107</v>
      </c>
      <c r="B404" s="21" t="s">
        <v>21</v>
      </c>
      <c r="C404" s="21" t="s">
        <v>42</v>
      </c>
      <c r="D404" s="25" t="s">
        <v>1252</v>
      </c>
      <c r="E404" s="23">
        <v>124</v>
      </c>
      <c r="F404" s="21">
        <v>9.7759204856884301E-5</v>
      </c>
      <c r="G404" s="17">
        <v>1</v>
      </c>
      <c r="H404" s="24">
        <v>43392</v>
      </c>
      <c r="I404" s="25" t="s">
        <v>1253</v>
      </c>
      <c r="J404" s="25">
        <v>0</v>
      </c>
      <c r="K404" s="25" t="s">
        <v>1254</v>
      </c>
      <c r="L404" s="21">
        <v>170</v>
      </c>
      <c r="M404" s="21">
        <v>3</v>
      </c>
      <c r="N404" s="21">
        <v>9</v>
      </c>
    </row>
    <row r="405" spans="1:14" s="16" customFormat="1" ht="45">
      <c r="A405" s="21" t="s">
        <v>1107</v>
      </c>
      <c r="B405" s="21" t="s">
        <v>21</v>
      </c>
      <c r="C405" s="21" t="s">
        <v>42</v>
      </c>
      <c r="D405" s="25" t="s">
        <v>1255</v>
      </c>
      <c r="E405" s="23">
        <v>76</v>
      </c>
      <c r="F405" s="21">
        <v>3.8816538823205298E-6</v>
      </c>
      <c r="G405" s="17">
        <v>1</v>
      </c>
      <c r="H405" s="24">
        <v>43391</v>
      </c>
      <c r="I405" s="25" t="s">
        <v>1256</v>
      </c>
      <c r="J405" s="25">
        <v>0</v>
      </c>
      <c r="K405" s="25" t="s">
        <v>1257</v>
      </c>
      <c r="L405" s="21">
        <v>64</v>
      </c>
      <c r="M405" s="21">
        <v>1</v>
      </c>
      <c r="N405" s="21">
        <v>5</v>
      </c>
    </row>
    <row r="406" spans="1:14" s="16" customFormat="1" ht="45">
      <c r="A406" s="21" t="s">
        <v>1107</v>
      </c>
      <c r="B406" s="21" t="s">
        <v>21</v>
      </c>
      <c r="C406" s="21" t="s">
        <v>42</v>
      </c>
      <c r="D406" s="26" t="s">
        <v>119</v>
      </c>
      <c r="E406" s="23">
        <v>65</v>
      </c>
      <c r="F406" s="21">
        <v>2.43679329138002E-3</v>
      </c>
      <c r="G406" s="17">
        <v>1</v>
      </c>
      <c r="H406" s="54">
        <v>43391</v>
      </c>
      <c r="I406" s="25" t="s">
        <v>1258</v>
      </c>
      <c r="J406" s="25">
        <v>0</v>
      </c>
      <c r="K406" s="25" t="s">
        <v>1259</v>
      </c>
      <c r="L406" s="21">
        <v>57</v>
      </c>
      <c r="M406" s="21">
        <v>3</v>
      </c>
      <c r="N406" s="21">
        <v>22</v>
      </c>
    </row>
    <row r="407" spans="1:14" s="16" customFormat="1" ht="45">
      <c r="A407" s="21" t="s">
        <v>1107</v>
      </c>
      <c r="B407" s="21" t="s">
        <v>21</v>
      </c>
      <c r="C407" s="21" t="s">
        <v>42</v>
      </c>
      <c r="D407" s="26" t="s">
        <v>818</v>
      </c>
      <c r="E407" s="23">
        <v>52</v>
      </c>
      <c r="F407" s="21">
        <v>2.7497621124528101E-7</v>
      </c>
      <c r="G407" s="17">
        <v>1</v>
      </c>
      <c r="H407" s="24">
        <v>43391</v>
      </c>
      <c r="I407" s="25" t="s">
        <v>1260</v>
      </c>
      <c r="J407" s="25">
        <v>0</v>
      </c>
      <c r="K407" s="25" t="s">
        <v>1261</v>
      </c>
      <c r="L407" s="21">
        <v>57</v>
      </c>
      <c r="M407" s="21">
        <v>3</v>
      </c>
      <c r="N407" s="21">
        <v>6</v>
      </c>
    </row>
    <row r="408" spans="1:14" s="16" customFormat="1" ht="60">
      <c r="A408" s="21" t="s">
        <v>1107</v>
      </c>
      <c r="B408" s="21" t="s">
        <v>21</v>
      </c>
      <c r="C408" s="21" t="s">
        <v>42</v>
      </c>
      <c r="D408" s="26" t="s">
        <v>818</v>
      </c>
      <c r="E408" s="23">
        <v>67</v>
      </c>
      <c r="F408" s="21">
        <v>8.4932084245203904E-5</v>
      </c>
      <c r="G408" s="17">
        <v>1</v>
      </c>
      <c r="H408" s="24">
        <v>43390</v>
      </c>
      <c r="I408" s="25" t="s">
        <v>1262</v>
      </c>
      <c r="J408" s="25">
        <v>0</v>
      </c>
      <c r="K408" s="25" t="s">
        <v>1263</v>
      </c>
      <c r="L408" s="21">
        <v>83</v>
      </c>
      <c r="M408" s="21">
        <v>3</v>
      </c>
      <c r="N408" s="21">
        <v>7</v>
      </c>
    </row>
    <row r="409" spans="1:14" s="16" customFormat="1" ht="45">
      <c r="A409" s="21" t="s">
        <v>1107</v>
      </c>
      <c r="B409" s="21" t="s">
        <v>21</v>
      </c>
      <c r="C409" s="21" t="s">
        <v>42</v>
      </c>
      <c r="D409" s="26" t="s">
        <v>119</v>
      </c>
      <c r="E409" s="23">
        <v>43</v>
      </c>
      <c r="F409" s="21">
        <v>5.7134124450233401E-2</v>
      </c>
      <c r="G409" s="17">
        <v>1</v>
      </c>
      <c r="H409" s="24">
        <v>43388</v>
      </c>
      <c r="I409" s="25" t="s">
        <v>1264</v>
      </c>
      <c r="J409" s="25">
        <v>0</v>
      </c>
      <c r="K409" s="25" t="s">
        <v>1265</v>
      </c>
      <c r="L409" s="21">
        <v>56</v>
      </c>
      <c r="M409" s="21">
        <v>3</v>
      </c>
      <c r="N409" s="21">
        <v>7</v>
      </c>
    </row>
    <row r="410" spans="1:14" s="16" customFormat="1" ht="60">
      <c r="A410" s="21" t="s">
        <v>1107</v>
      </c>
      <c r="B410" s="21" t="s">
        <v>21</v>
      </c>
      <c r="C410" s="21" t="s">
        <v>42</v>
      </c>
      <c r="D410" s="25" t="s">
        <v>1266</v>
      </c>
      <c r="E410" s="23">
        <v>76</v>
      </c>
      <c r="F410" s="21">
        <v>7.3412038443354505E-5</v>
      </c>
      <c r="G410" s="17">
        <v>1</v>
      </c>
      <c r="H410" s="24">
        <v>43388</v>
      </c>
      <c r="I410" s="25" t="s">
        <v>1267</v>
      </c>
      <c r="J410" s="25">
        <v>0</v>
      </c>
      <c r="K410" s="25" t="s">
        <v>1268</v>
      </c>
      <c r="L410" s="21">
        <v>82</v>
      </c>
      <c r="M410" s="21">
        <v>3</v>
      </c>
      <c r="N410" s="21">
        <v>7</v>
      </c>
    </row>
    <row r="411" spans="1:14" s="16" customFormat="1" ht="90">
      <c r="A411" s="21" t="s">
        <v>1107</v>
      </c>
      <c r="B411" s="21" t="s">
        <v>21</v>
      </c>
      <c r="C411" s="21" t="s">
        <v>42</v>
      </c>
      <c r="D411" s="25" t="s">
        <v>1269</v>
      </c>
      <c r="E411" s="23">
        <v>54</v>
      </c>
      <c r="F411" s="21">
        <v>0.125476576381611</v>
      </c>
      <c r="G411" s="17">
        <v>1</v>
      </c>
      <c r="H411" s="24">
        <v>43388</v>
      </c>
      <c r="I411" s="25" t="s">
        <v>1270</v>
      </c>
      <c r="J411" s="25">
        <v>0</v>
      </c>
      <c r="K411" s="25" t="s">
        <v>1271</v>
      </c>
      <c r="L411" s="21">
        <v>124</v>
      </c>
      <c r="M411" s="21">
        <v>4</v>
      </c>
      <c r="N411" s="21">
        <v>11</v>
      </c>
    </row>
    <row r="412" spans="1:14" s="16" customFormat="1" ht="60">
      <c r="A412" s="21" t="s">
        <v>1107</v>
      </c>
      <c r="B412" s="21" t="s">
        <v>21</v>
      </c>
      <c r="C412" s="21" t="s">
        <v>42</v>
      </c>
      <c r="D412" s="25" t="s">
        <v>1272</v>
      </c>
      <c r="E412" s="23">
        <v>70</v>
      </c>
      <c r="F412" s="21">
        <v>2.68236106659714E-8</v>
      </c>
      <c r="G412" s="17">
        <v>1</v>
      </c>
      <c r="H412" s="24">
        <v>43388</v>
      </c>
      <c r="I412" s="25" t="s">
        <v>1273</v>
      </c>
      <c r="J412" s="25">
        <v>0</v>
      </c>
      <c r="K412" s="17" t="s">
        <v>1274</v>
      </c>
      <c r="L412" s="21">
        <v>89</v>
      </c>
      <c r="M412" s="21">
        <v>2</v>
      </c>
      <c r="N412" s="21">
        <v>17</v>
      </c>
    </row>
    <row r="413" spans="1:14" s="16" customFormat="1" ht="90">
      <c r="A413" s="21" t="s">
        <v>1107</v>
      </c>
      <c r="B413" s="21" t="s">
        <v>21</v>
      </c>
      <c r="C413" s="21" t="s">
        <v>42</v>
      </c>
      <c r="D413" s="25" t="s">
        <v>1275</v>
      </c>
      <c r="E413" s="23">
        <v>64</v>
      </c>
      <c r="F413" s="21">
        <v>1.00898616876122E-4</v>
      </c>
      <c r="G413" s="17">
        <v>1</v>
      </c>
      <c r="H413" s="24">
        <v>43388</v>
      </c>
      <c r="I413" s="25" t="s">
        <v>1276</v>
      </c>
      <c r="J413" s="25">
        <v>0</v>
      </c>
      <c r="K413" s="25" t="s">
        <v>1271</v>
      </c>
      <c r="L413" s="21">
        <v>124</v>
      </c>
      <c r="M413" s="21">
        <v>3</v>
      </c>
      <c r="N413" s="21">
        <v>8</v>
      </c>
    </row>
    <row r="414" spans="1:14" s="16" customFormat="1" ht="150">
      <c r="A414" s="21" t="s">
        <v>1107</v>
      </c>
      <c r="B414" s="21" t="s">
        <v>21</v>
      </c>
      <c r="C414" s="21" t="s">
        <v>42</v>
      </c>
      <c r="D414" s="22" t="s">
        <v>1277</v>
      </c>
      <c r="E414" s="23">
        <v>49</v>
      </c>
      <c r="F414" s="21">
        <v>0.80355177438991199</v>
      </c>
      <c r="G414" s="17">
        <v>1</v>
      </c>
      <c r="H414" s="24">
        <v>43388</v>
      </c>
      <c r="I414" s="25" t="s">
        <v>1278</v>
      </c>
      <c r="J414" s="25">
        <v>0</v>
      </c>
      <c r="K414" s="25" t="s">
        <v>1279</v>
      </c>
      <c r="L414" s="21">
        <v>205</v>
      </c>
      <c r="M414" s="22">
        <v>3</v>
      </c>
      <c r="N414" s="22">
        <v>7</v>
      </c>
    </row>
    <row r="415" spans="1:14" s="16" customFormat="1" ht="270">
      <c r="A415" s="21" t="s">
        <v>1107</v>
      </c>
      <c r="B415" s="21" t="s">
        <v>21</v>
      </c>
      <c r="C415" s="21" t="s">
        <v>17</v>
      </c>
      <c r="D415" s="25" t="s">
        <v>1280</v>
      </c>
      <c r="E415" s="23">
        <v>449</v>
      </c>
      <c r="F415" s="21">
        <v>0</v>
      </c>
      <c r="G415" s="17">
        <v>1</v>
      </c>
      <c r="H415" s="24">
        <v>43388</v>
      </c>
      <c r="I415" s="17" t="s">
        <v>1281</v>
      </c>
      <c r="J415" s="17">
        <v>0</v>
      </c>
      <c r="K415" s="25" t="s">
        <v>1282</v>
      </c>
      <c r="L415" s="21">
        <v>94</v>
      </c>
      <c r="M415" s="21">
        <v>2</v>
      </c>
      <c r="N415" s="21">
        <v>17</v>
      </c>
    </row>
    <row r="416" spans="1:14" s="16" customFormat="1" ht="90">
      <c r="A416" s="21" t="s">
        <v>1107</v>
      </c>
      <c r="B416" s="21" t="s">
        <v>21</v>
      </c>
      <c r="C416" s="21" t="s">
        <v>42</v>
      </c>
      <c r="D416" s="26" t="s">
        <v>140</v>
      </c>
      <c r="E416" s="23">
        <v>62</v>
      </c>
      <c r="F416" s="21">
        <v>1.2169081126899299E-3</v>
      </c>
      <c r="G416" s="17">
        <v>1</v>
      </c>
      <c r="H416" s="24">
        <v>43386</v>
      </c>
      <c r="I416" s="25" t="s">
        <v>1283</v>
      </c>
      <c r="J416" s="25">
        <v>0</v>
      </c>
      <c r="K416" s="25" t="s">
        <v>1284</v>
      </c>
      <c r="L416" s="21">
        <v>122</v>
      </c>
      <c r="M416" s="21">
        <v>3</v>
      </c>
      <c r="N416" s="21">
        <v>5</v>
      </c>
    </row>
    <row r="417" spans="1:14" s="16" customFormat="1" ht="90">
      <c r="A417" s="21" t="s">
        <v>1107</v>
      </c>
      <c r="B417" s="21" t="s">
        <v>21</v>
      </c>
      <c r="C417" s="21" t="s">
        <v>42</v>
      </c>
      <c r="D417" s="26" t="s">
        <v>119</v>
      </c>
      <c r="E417" s="23">
        <v>75</v>
      </c>
      <c r="F417" s="21">
        <v>0.19906706868288401</v>
      </c>
      <c r="G417" s="17">
        <v>1</v>
      </c>
      <c r="H417" s="24">
        <v>43385</v>
      </c>
      <c r="I417" s="25" t="s">
        <v>1285</v>
      </c>
      <c r="J417" s="25">
        <v>0</v>
      </c>
      <c r="K417" s="25" t="s">
        <v>1284</v>
      </c>
      <c r="L417" s="21">
        <v>122</v>
      </c>
      <c r="M417" s="21">
        <v>3</v>
      </c>
      <c r="N417" s="21">
        <v>5</v>
      </c>
    </row>
    <row r="418" spans="1:14" s="16" customFormat="1" ht="135">
      <c r="A418" s="21" t="s">
        <v>1107</v>
      </c>
      <c r="B418" s="21" t="s">
        <v>21</v>
      </c>
      <c r="C418" s="21" t="s">
        <v>17</v>
      </c>
      <c r="D418" s="25" t="s">
        <v>1286</v>
      </c>
      <c r="E418" s="23">
        <v>204</v>
      </c>
      <c r="F418" s="21">
        <v>5.07099723323634E-8</v>
      </c>
      <c r="G418" s="17">
        <v>1</v>
      </c>
      <c r="H418" s="24">
        <v>43385</v>
      </c>
      <c r="I418" s="17" t="s">
        <v>1287</v>
      </c>
      <c r="J418" s="17">
        <v>0</v>
      </c>
      <c r="K418" s="25" t="s">
        <v>1288</v>
      </c>
      <c r="L418" s="21">
        <v>77</v>
      </c>
      <c r="M418" s="21">
        <v>2</v>
      </c>
      <c r="N418" s="21">
        <v>10</v>
      </c>
    </row>
    <row r="419" spans="1:14" s="16" customFormat="1" ht="75">
      <c r="A419" s="21" t="s">
        <v>1107</v>
      </c>
      <c r="B419" s="21" t="s">
        <v>21</v>
      </c>
      <c r="C419" s="21" t="s">
        <v>42</v>
      </c>
      <c r="D419" s="26" t="s">
        <v>119</v>
      </c>
      <c r="E419" s="23">
        <v>54</v>
      </c>
      <c r="F419" s="21">
        <v>5.6385468402697604E-4</v>
      </c>
      <c r="G419" s="17">
        <v>1</v>
      </c>
      <c r="H419" s="24">
        <v>43382</v>
      </c>
      <c r="I419" s="25" t="s">
        <v>1289</v>
      </c>
      <c r="J419" s="25">
        <v>0</v>
      </c>
      <c r="K419" s="25" t="s">
        <v>1290</v>
      </c>
      <c r="L419" s="21">
        <v>95</v>
      </c>
      <c r="M419" s="21">
        <v>1</v>
      </c>
      <c r="N419" s="21">
        <v>2</v>
      </c>
    </row>
    <row r="420" spans="1:14" s="16" customFormat="1" ht="60">
      <c r="A420" s="21" t="s">
        <v>1107</v>
      </c>
      <c r="B420" s="21" t="s">
        <v>21</v>
      </c>
      <c r="C420" s="21" t="s">
        <v>42</v>
      </c>
      <c r="D420" s="26" t="s">
        <v>1291</v>
      </c>
      <c r="E420" s="23">
        <v>93</v>
      </c>
      <c r="F420" s="21">
        <v>0.91708304808945096</v>
      </c>
      <c r="G420" s="17">
        <v>1</v>
      </c>
      <c r="H420" s="24">
        <v>43357</v>
      </c>
      <c r="I420" s="25" t="s">
        <v>1292</v>
      </c>
      <c r="J420" s="25">
        <v>0</v>
      </c>
      <c r="K420" s="26" t="s">
        <v>1293</v>
      </c>
      <c r="L420" s="21">
        <v>15</v>
      </c>
      <c r="M420" s="21">
        <v>1</v>
      </c>
      <c r="N420" s="21">
        <v>3</v>
      </c>
    </row>
    <row r="421" spans="1:14" s="16" customFormat="1" ht="30">
      <c r="A421" s="21" t="s">
        <v>1107</v>
      </c>
      <c r="B421" s="21" t="s">
        <v>21</v>
      </c>
      <c r="C421" s="21" t="s">
        <v>42</v>
      </c>
      <c r="D421" s="26" t="s">
        <v>243</v>
      </c>
      <c r="E421" s="23">
        <v>50</v>
      </c>
      <c r="F421" s="21">
        <v>2.1942192160116499E-2</v>
      </c>
      <c r="G421" s="17">
        <v>1</v>
      </c>
      <c r="H421" s="24">
        <v>43351</v>
      </c>
      <c r="I421" s="22" t="s">
        <v>1294</v>
      </c>
      <c r="J421" s="25">
        <v>0</v>
      </c>
      <c r="K421" s="25" t="s">
        <v>1295</v>
      </c>
      <c r="L421" s="21">
        <v>42</v>
      </c>
      <c r="M421" s="22">
        <v>1</v>
      </c>
      <c r="N421" s="22">
        <v>6</v>
      </c>
    </row>
    <row r="422" spans="1:14" s="16" customFormat="1" ht="105">
      <c r="A422" s="21" t="s">
        <v>1107</v>
      </c>
      <c r="B422" s="21" t="s">
        <v>21</v>
      </c>
      <c r="C422" s="21" t="s">
        <v>1129</v>
      </c>
      <c r="D422" s="22" t="s">
        <v>1296</v>
      </c>
      <c r="E422" s="23">
        <v>198</v>
      </c>
      <c r="F422" s="21">
        <v>4.3660064641404299E-7</v>
      </c>
      <c r="G422" s="17">
        <v>1</v>
      </c>
      <c r="H422" s="24">
        <v>43337</v>
      </c>
      <c r="I422" s="25" t="s">
        <v>1297</v>
      </c>
      <c r="J422" s="25">
        <v>0</v>
      </c>
      <c r="K422" s="25" t="s">
        <v>1298</v>
      </c>
      <c r="L422" s="21">
        <v>119</v>
      </c>
      <c r="M422" s="22">
        <v>1</v>
      </c>
      <c r="N422" s="22">
        <v>2</v>
      </c>
    </row>
    <row r="423" spans="1:14" s="16" customFormat="1" ht="75">
      <c r="A423" s="21" t="s">
        <v>1107</v>
      </c>
      <c r="B423" s="21" t="s">
        <v>21</v>
      </c>
      <c r="C423" s="21" t="s">
        <v>42</v>
      </c>
      <c r="D423" s="25" t="s">
        <v>1299</v>
      </c>
      <c r="E423" s="23">
        <v>46</v>
      </c>
      <c r="F423" s="21">
        <v>2.5724164864618499E-2</v>
      </c>
      <c r="G423" s="17">
        <v>1</v>
      </c>
      <c r="H423" s="24">
        <v>43327</v>
      </c>
      <c r="I423" s="25" t="s">
        <v>1300</v>
      </c>
      <c r="J423" s="25">
        <v>0</v>
      </c>
      <c r="K423" s="25" t="s">
        <v>1301</v>
      </c>
      <c r="L423" s="21">
        <v>102</v>
      </c>
      <c r="M423" s="21">
        <v>2</v>
      </c>
      <c r="N423" s="21">
        <v>6</v>
      </c>
    </row>
    <row r="424" spans="1:14" s="16" customFormat="1" ht="60">
      <c r="A424" s="21" t="s">
        <v>1107</v>
      </c>
      <c r="B424" s="21" t="s">
        <v>21</v>
      </c>
      <c r="C424" s="21" t="s">
        <v>42</v>
      </c>
      <c r="D424" s="22" t="s">
        <v>119</v>
      </c>
      <c r="E424" s="23">
        <v>98</v>
      </c>
      <c r="F424" s="21">
        <v>5.3031065236206496E-3</v>
      </c>
      <c r="G424" s="17">
        <v>1</v>
      </c>
      <c r="H424" s="24">
        <v>43325</v>
      </c>
      <c r="I424" s="25" t="s">
        <v>1302</v>
      </c>
      <c r="J424" s="25">
        <v>0</v>
      </c>
      <c r="K424" s="25" t="s">
        <v>1303</v>
      </c>
      <c r="L424" s="21">
        <v>31</v>
      </c>
      <c r="M424" s="22">
        <v>1</v>
      </c>
      <c r="N424" s="22">
        <v>2</v>
      </c>
    </row>
    <row r="425" spans="1:14" s="16" customFormat="1" ht="75">
      <c r="A425" s="21" t="s">
        <v>1107</v>
      </c>
      <c r="B425" s="21" t="s">
        <v>21</v>
      </c>
      <c r="C425" s="21" t="s">
        <v>42</v>
      </c>
      <c r="D425" s="22" t="s">
        <v>375</v>
      </c>
      <c r="E425" s="23">
        <v>59</v>
      </c>
      <c r="F425" s="21">
        <v>0.22298096755837499</v>
      </c>
      <c r="G425" s="17">
        <v>1</v>
      </c>
      <c r="H425" s="24">
        <v>43321</v>
      </c>
      <c r="I425" s="25" t="s">
        <v>1304</v>
      </c>
      <c r="J425" s="25">
        <v>0</v>
      </c>
      <c r="K425" s="25" t="s">
        <v>1305</v>
      </c>
      <c r="L425" s="21">
        <v>95</v>
      </c>
      <c r="M425" s="22">
        <v>4</v>
      </c>
      <c r="N425" s="22">
        <v>15</v>
      </c>
    </row>
    <row r="426" spans="1:14" s="16" customFormat="1" ht="135">
      <c r="A426" s="21" t="s">
        <v>1107</v>
      </c>
      <c r="B426" s="21" t="s">
        <v>21</v>
      </c>
      <c r="C426" s="21" t="s">
        <v>42</v>
      </c>
      <c r="D426" s="22" t="s">
        <v>1306</v>
      </c>
      <c r="E426" s="23">
        <v>55</v>
      </c>
      <c r="F426" s="21">
        <v>2.6052386411777002E-2</v>
      </c>
      <c r="G426" s="17">
        <v>1</v>
      </c>
      <c r="H426" s="24">
        <v>43272</v>
      </c>
      <c r="I426" s="25" t="s">
        <v>1307</v>
      </c>
      <c r="J426" s="25">
        <v>0</v>
      </c>
      <c r="K426" s="25" t="s">
        <v>1308</v>
      </c>
      <c r="L426" s="21">
        <v>197</v>
      </c>
      <c r="M426" s="22">
        <v>4</v>
      </c>
      <c r="N426" s="22">
        <v>1</v>
      </c>
    </row>
    <row r="427" spans="1:14" s="16" customFormat="1" ht="150">
      <c r="A427" s="21" t="s">
        <v>1107</v>
      </c>
      <c r="B427" s="21" t="s">
        <v>21</v>
      </c>
      <c r="C427" s="21" t="s">
        <v>543</v>
      </c>
      <c r="D427" s="26" t="s">
        <v>1309</v>
      </c>
      <c r="E427" s="23">
        <v>275</v>
      </c>
      <c r="F427" s="21">
        <v>7.1907872878362906E-8</v>
      </c>
      <c r="G427" s="17">
        <v>0</v>
      </c>
      <c r="H427" s="24">
        <v>43264</v>
      </c>
      <c r="I427" s="25" t="s">
        <v>1310</v>
      </c>
      <c r="J427" s="25">
        <v>0</v>
      </c>
      <c r="K427" s="25" t="s">
        <v>1311</v>
      </c>
      <c r="L427" s="21">
        <v>64</v>
      </c>
      <c r="M427" s="21">
        <v>1</v>
      </c>
      <c r="N427" s="21">
        <v>16</v>
      </c>
    </row>
    <row r="428" spans="1:14" s="16" customFormat="1" ht="150">
      <c r="A428" s="21" t="s">
        <v>1107</v>
      </c>
      <c r="B428" s="21" t="s">
        <v>21</v>
      </c>
      <c r="C428" s="21" t="s">
        <v>1129</v>
      </c>
      <c r="D428" s="25" t="s">
        <v>1312</v>
      </c>
      <c r="E428" s="23">
        <v>268</v>
      </c>
      <c r="F428" s="21">
        <v>1.5099033134902101E-14</v>
      </c>
      <c r="G428" s="17">
        <v>1</v>
      </c>
      <c r="H428" s="24">
        <v>43263</v>
      </c>
      <c r="I428" s="25" t="s">
        <v>1313</v>
      </c>
      <c r="J428" s="25">
        <v>0</v>
      </c>
      <c r="K428" s="25" t="s">
        <v>1314</v>
      </c>
      <c r="L428" s="21">
        <v>126</v>
      </c>
      <c r="M428" s="21">
        <v>1</v>
      </c>
      <c r="N428" s="21">
        <v>3</v>
      </c>
    </row>
    <row r="429" spans="1:14" s="16" customFormat="1" ht="120">
      <c r="A429" s="21" t="s">
        <v>1107</v>
      </c>
      <c r="B429" s="21" t="s">
        <v>21</v>
      </c>
      <c r="C429" s="21" t="s">
        <v>17</v>
      </c>
      <c r="D429" s="25" t="s">
        <v>1315</v>
      </c>
      <c r="E429" s="23">
        <v>227</v>
      </c>
      <c r="F429" s="21">
        <v>6.5266861246637797E-6</v>
      </c>
      <c r="G429" s="17">
        <v>0</v>
      </c>
      <c r="H429" s="24">
        <v>43259</v>
      </c>
      <c r="I429" s="25" t="s">
        <v>1316</v>
      </c>
      <c r="J429" s="25">
        <v>0</v>
      </c>
      <c r="K429" s="25" t="s">
        <v>1317</v>
      </c>
      <c r="L429" s="21">
        <v>31</v>
      </c>
      <c r="M429" s="21">
        <v>2</v>
      </c>
      <c r="N429" s="21">
        <v>19</v>
      </c>
    </row>
    <row r="430" spans="1:14" s="16" customFormat="1" ht="90">
      <c r="A430" s="21" t="s">
        <v>1107</v>
      </c>
      <c r="B430" s="21" t="s">
        <v>21</v>
      </c>
      <c r="C430" s="21" t="s">
        <v>42</v>
      </c>
      <c r="D430" s="26" t="s">
        <v>119</v>
      </c>
      <c r="E430" s="23">
        <v>44</v>
      </c>
      <c r="F430" s="21">
        <v>6.1940110449053599E-3</v>
      </c>
      <c r="G430" s="17">
        <v>1</v>
      </c>
      <c r="H430" s="24">
        <v>43240</v>
      </c>
      <c r="I430" s="25" t="s">
        <v>1318</v>
      </c>
      <c r="J430" s="25">
        <v>0</v>
      </c>
      <c r="K430" s="25" t="s">
        <v>1319</v>
      </c>
      <c r="L430" s="21">
        <v>121</v>
      </c>
      <c r="M430" s="21">
        <v>1</v>
      </c>
      <c r="N430" s="21">
        <v>3</v>
      </c>
    </row>
    <row r="431" spans="1:14" s="16" customFormat="1" ht="75">
      <c r="A431" s="21" t="s">
        <v>1107</v>
      </c>
      <c r="B431" s="21" t="s">
        <v>21</v>
      </c>
      <c r="C431" s="21" t="s">
        <v>1129</v>
      </c>
      <c r="D431" s="22" t="s">
        <v>1320</v>
      </c>
      <c r="E431" s="23">
        <v>123</v>
      </c>
      <c r="F431" s="21">
        <v>2.3662183323836E-11</v>
      </c>
      <c r="G431" s="17">
        <v>1</v>
      </c>
      <c r="H431" s="24">
        <v>43239</v>
      </c>
      <c r="I431" s="25" t="s">
        <v>1321</v>
      </c>
      <c r="J431" s="25">
        <v>0</v>
      </c>
      <c r="K431" s="25" t="s">
        <v>1322</v>
      </c>
      <c r="L431" s="21">
        <v>84</v>
      </c>
      <c r="M431" s="22">
        <v>1</v>
      </c>
      <c r="N431" s="22">
        <v>3</v>
      </c>
    </row>
    <row r="432" spans="1:14" s="16" customFormat="1" ht="90">
      <c r="A432" s="21" t="s">
        <v>1107</v>
      </c>
      <c r="B432" s="21" t="s">
        <v>21</v>
      </c>
      <c r="C432" s="21" t="s">
        <v>42</v>
      </c>
      <c r="D432" s="25" t="s">
        <v>1323</v>
      </c>
      <c r="E432" s="23">
        <v>45</v>
      </c>
      <c r="F432" s="21">
        <v>0.179707553812263</v>
      </c>
      <c r="G432" s="17">
        <v>1</v>
      </c>
      <c r="H432" s="54">
        <v>43237</v>
      </c>
      <c r="I432" s="25" t="s">
        <v>1324</v>
      </c>
      <c r="J432" s="25">
        <v>0</v>
      </c>
      <c r="K432" s="25" t="s">
        <v>1325</v>
      </c>
      <c r="L432" s="21">
        <v>141</v>
      </c>
      <c r="M432" s="21">
        <v>3</v>
      </c>
      <c r="N432" s="21">
        <v>6</v>
      </c>
    </row>
    <row r="433" spans="1:14" s="16" customFormat="1" ht="105">
      <c r="A433" s="21" t="s">
        <v>1107</v>
      </c>
      <c r="B433" s="21" t="s">
        <v>21</v>
      </c>
      <c r="C433" s="21" t="s">
        <v>42</v>
      </c>
      <c r="D433" s="26" t="s">
        <v>1326</v>
      </c>
      <c r="E433" s="23">
        <v>42</v>
      </c>
      <c r="F433" s="21">
        <v>0.22980199379014399</v>
      </c>
      <c r="G433" s="17">
        <v>1</v>
      </c>
      <c r="H433" s="24">
        <v>43232</v>
      </c>
      <c r="I433" s="22" t="s">
        <v>1327</v>
      </c>
      <c r="J433" s="25">
        <v>0</v>
      </c>
      <c r="K433" s="25" t="s">
        <v>1328</v>
      </c>
      <c r="L433" s="21">
        <v>151</v>
      </c>
      <c r="M433" s="22">
        <v>1</v>
      </c>
      <c r="N433" s="22">
        <v>3</v>
      </c>
    </row>
    <row r="434" spans="1:14" s="16" customFormat="1" ht="90">
      <c r="A434" s="21" t="s">
        <v>1107</v>
      </c>
      <c r="B434" s="21" t="s">
        <v>21</v>
      </c>
      <c r="C434" s="21" t="s">
        <v>42</v>
      </c>
      <c r="D434" s="26" t="s">
        <v>1329</v>
      </c>
      <c r="E434" s="23">
        <v>65</v>
      </c>
      <c r="F434" s="21">
        <v>3.5383546582227199E-3</v>
      </c>
      <c r="G434" s="17">
        <v>1</v>
      </c>
      <c r="H434" s="24">
        <v>43230</v>
      </c>
      <c r="I434" s="22" t="s">
        <v>1330</v>
      </c>
      <c r="J434" s="25">
        <v>0</v>
      </c>
      <c r="K434" s="25" t="s">
        <v>1331</v>
      </c>
      <c r="L434" s="21">
        <v>141</v>
      </c>
      <c r="M434" s="22">
        <v>1</v>
      </c>
      <c r="N434" s="22">
        <v>5</v>
      </c>
    </row>
    <row r="435" spans="1:14" s="16" customFormat="1" ht="285">
      <c r="A435" s="21" t="s">
        <v>1107</v>
      </c>
      <c r="B435" s="21" t="s">
        <v>21</v>
      </c>
      <c r="C435" s="21" t="s">
        <v>17</v>
      </c>
      <c r="D435" s="25" t="s">
        <v>1332</v>
      </c>
      <c r="E435" s="23">
        <v>512</v>
      </c>
      <c r="F435" s="21">
        <v>0</v>
      </c>
      <c r="G435" s="17">
        <v>1</v>
      </c>
      <c r="H435" s="24">
        <v>43229</v>
      </c>
      <c r="I435" s="17" t="s">
        <v>1333</v>
      </c>
      <c r="J435" s="17">
        <v>0</v>
      </c>
      <c r="K435" s="25" t="s">
        <v>1334</v>
      </c>
      <c r="L435" s="21">
        <v>120</v>
      </c>
      <c r="M435" s="21">
        <v>1</v>
      </c>
      <c r="N435" s="21">
        <v>2</v>
      </c>
    </row>
    <row r="436" spans="1:14" s="16" customFormat="1" ht="90">
      <c r="A436" s="21" t="s">
        <v>1107</v>
      </c>
      <c r="B436" s="21" t="s">
        <v>21</v>
      </c>
      <c r="C436" s="21" t="s">
        <v>42</v>
      </c>
      <c r="D436" s="26" t="s">
        <v>160</v>
      </c>
      <c r="E436" s="23">
        <v>59</v>
      </c>
      <c r="F436" s="21">
        <v>1.6619282237373401E-4</v>
      </c>
      <c r="G436" s="17">
        <v>1</v>
      </c>
      <c r="H436" s="24">
        <v>43229</v>
      </c>
      <c r="I436" s="25" t="s">
        <v>1335</v>
      </c>
      <c r="J436" s="25">
        <v>0</v>
      </c>
      <c r="K436" s="25" t="s">
        <v>1334</v>
      </c>
      <c r="L436" s="21">
        <v>120</v>
      </c>
      <c r="M436" s="21">
        <v>1</v>
      </c>
      <c r="N436" s="21">
        <v>2</v>
      </c>
    </row>
    <row r="437" spans="1:14" s="16" customFormat="1" ht="75">
      <c r="A437" s="21" t="s">
        <v>1107</v>
      </c>
      <c r="B437" s="21" t="s">
        <v>21</v>
      </c>
      <c r="C437" s="21" t="s">
        <v>17</v>
      </c>
      <c r="D437" s="25" t="s">
        <v>1336</v>
      </c>
      <c r="E437" s="23">
        <v>130</v>
      </c>
      <c r="F437" s="21">
        <v>4.1610492829136099E-11</v>
      </c>
      <c r="G437" s="17">
        <v>0</v>
      </c>
      <c r="H437" s="24">
        <v>43224</v>
      </c>
      <c r="I437" s="25" t="s">
        <v>1337</v>
      </c>
      <c r="J437" s="25">
        <v>1</v>
      </c>
      <c r="K437" s="25" t="s">
        <v>1338</v>
      </c>
      <c r="L437" s="21">
        <v>90</v>
      </c>
      <c r="M437" s="21">
        <v>1</v>
      </c>
      <c r="N437" s="21">
        <v>13</v>
      </c>
    </row>
    <row r="438" spans="1:14" s="16" customFormat="1" ht="90">
      <c r="A438" s="21" t="s">
        <v>1107</v>
      </c>
      <c r="B438" s="21" t="s">
        <v>21</v>
      </c>
      <c r="C438" s="21" t="s">
        <v>42</v>
      </c>
      <c r="D438" s="26" t="s">
        <v>119</v>
      </c>
      <c r="E438" s="23">
        <v>46</v>
      </c>
      <c r="F438" s="21">
        <v>3.1121077048930201E-2</v>
      </c>
      <c r="G438" s="17">
        <v>1</v>
      </c>
      <c r="H438" s="24">
        <v>43223</v>
      </c>
      <c r="I438" s="22" t="s">
        <v>1339</v>
      </c>
      <c r="J438" s="25">
        <v>0</v>
      </c>
      <c r="K438" s="25" t="s">
        <v>1340</v>
      </c>
      <c r="L438" s="21">
        <v>120</v>
      </c>
      <c r="M438" s="22">
        <v>1</v>
      </c>
      <c r="N438" s="22">
        <v>4</v>
      </c>
    </row>
    <row r="439" spans="1:14" s="16" customFormat="1" ht="90">
      <c r="A439" s="21" t="s">
        <v>1107</v>
      </c>
      <c r="B439" s="21" t="s">
        <v>21</v>
      </c>
      <c r="C439" s="21" t="s">
        <v>42</v>
      </c>
      <c r="D439" s="22" t="s">
        <v>300</v>
      </c>
      <c r="E439" s="23">
        <v>43</v>
      </c>
      <c r="F439" s="21">
        <v>2.0735883994751601E-2</v>
      </c>
      <c r="G439" s="17">
        <v>1</v>
      </c>
      <c r="H439" s="24">
        <v>43221</v>
      </c>
      <c r="I439" s="22" t="s">
        <v>1341</v>
      </c>
      <c r="J439" s="25">
        <v>0</v>
      </c>
      <c r="K439" s="25" t="s">
        <v>1342</v>
      </c>
      <c r="L439" s="21">
        <v>120</v>
      </c>
      <c r="M439" s="22">
        <v>1</v>
      </c>
      <c r="N439" s="22">
        <v>3</v>
      </c>
    </row>
    <row r="440" spans="1:14" s="16" customFormat="1" ht="255">
      <c r="A440" s="21" t="s">
        <v>1107</v>
      </c>
      <c r="B440" s="21" t="s">
        <v>21</v>
      </c>
      <c r="C440" s="21" t="s">
        <v>17</v>
      </c>
      <c r="D440" s="25" t="s">
        <v>1343</v>
      </c>
      <c r="E440" s="23">
        <v>449</v>
      </c>
      <c r="F440" s="21">
        <v>0</v>
      </c>
      <c r="G440" s="17">
        <v>1</v>
      </c>
      <c r="H440" s="24">
        <v>43220</v>
      </c>
      <c r="I440" s="17" t="s">
        <v>1344</v>
      </c>
      <c r="J440" s="17">
        <v>0</v>
      </c>
      <c r="K440" s="25" t="s">
        <v>1342</v>
      </c>
      <c r="L440" s="21">
        <v>120</v>
      </c>
      <c r="M440" s="21">
        <v>1</v>
      </c>
      <c r="N440" s="21">
        <v>3</v>
      </c>
    </row>
    <row r="441" spans="1:14" s="16" customFormat="1" ht="105">
      <c r="A441" s="21" t="s">
        <v>1107</v>
      </c>
      <c r="B441" s="21" t="s">
        <v>21</v>
      </c>
      <c r="C441" s="21" t="s">
        <v>17</v>
      </c>
      <c r="D441" s="22" t="s">
        <v>921</v>
      </c>
      <c r="E441" s="23">
        <v>78</v>
      </c>
      <c r="F441" s="21">
        <v>1.8922323202600198E-2</v>
      </c>
      <c r="G441" s="17">
        <v>1</v>
      </c>
      <c r="H441" s="24">
        <v>43193</v>
      </c>
      <c r="I441" s="25" t="s">
        <v>922</v>
      </c>
      <c r="J441" s="25">
        <v>0</v>
      </c>
      <c r="K441" s="25" t="s">
        <v>923</v>
      </c>
      <c r="L441" s="21">
        <v>151</v>
      </c>
      <c r="M441" s="22">
        <v>1</v>
      </c>
      <c r="N441" s="22">
        <v>1</v>
      </c>
    </row>
    <row r="442" spans="1:14" s="16" customFormat="1" ht="105">
      <c r="A442" s="21" t="s">
        <v>1107</v>
      </c>
      <c r="B442" s="21" t="s">
        <v>21</v>
      </c>
      <c r="C442" s="21" t="s">
        <v>17</v>
      </c>
      <c r="D442" s="22" t="s">
        <v>924</v>
      </c>
      <c r="E442" s="23">
        <v>55</v>
      </c>
      <c r="F442" s="21">
        <v>1.20241028663983E-2</v>
      </c>
      <c r="G442" s="17">
        <v>1</v>
      </c>
      <c r="H442" s="24">
        <v>43193</v>
      </c>
      <c r="I442" s="25" t="s">
        <v>925</v>
      </c>
      <c r="J442" s="25">
        <v>0</v>
      </c>
      <c r="K442" s="25" t="s">
        <v>926</v>
      </c>
      <c r="L442" s="21">
        <v>154</v>
      </c>
      <c r="M442" s="22">
        <v>1</v>
      </c>
      <c r="N442" s="22">
        <v>1</v>
      </c>
    </row>
    <row r="443" spans="1:14" s="16" customFormat="1" ht="105">
      <c r="A443" s="21" t="s">
        <v>1107</v>
      </c>
      <c r="B443" s="21" t="s">
        <v>21</v>
      </c>
      <c r="C443" s="21" t="s">
        <v>42</v>
      </c>
      <c r="D443" s="26" t="s">
        <v>119</v>
      </c>
      <c r="E443" s="23">
        <v>74</v>
      </c>
      <c r="F443" s="21">
        <v>1.0189386840600001E-3</v>
      </c>
      <c r="G443" s="17">
        <v>1</v>
      </c>
      <c r="H443" s="24">
        <v>43185</v>
      </c>
      <c r="I443" s="22" t="s">
        <v>1345</v>
      </c>
      <c r="J443" s="25">
        <v>0</v>
      </c>
      <c r="K443" s="25" t="s">
        <v>1346</v>
      </c>
      <c r="L443" s="21">
        <v>146</v>
      </c>
      <c r="M443" s="22">
        <v>2</v>
      </c>
      <c r="N443" s="22">
        <v>3</v>
      </c>
    </row>
    <row r="444" spans="1:14" s="16" customFormat="1" ht="105">
      <c r="A444" s="21" t="s">
        <v>1107</v>
      </c>
      <c r="B444" s="21" t="s">
        <v>21</v>
      </c>
      <c r="C444" s="21" t="s">
        <v>42</v>
      </c>
      <c r="D444" s="26" t="s">
        <v>1347</v>
      </c>
      <c r="E444" s="23">
        <v>48</v>
      </c>
      <c r="F444" s="21">
        <v>1.0428802435659801E-2</v>
      </c>
      <c r="G444" s="17">
        <v>1</v>
      </c>
      <c r="H444" s="24">
        <v>43184</v>
      </c>
      <c r="I444" s="22" t="s">
        <v>1348</v>
      </c>
      <c r="J444" s="25">
        <v>0</v>
      </c>
      <c r="K444" s="25" t="s">
        <v>1349</v>
      </c>
      <c r="L444" s="21">
        <v>155</v>
      </c>
      <c r="M444" s="22">
        <v>2</v>
      </c>
      <c r="N444" s="22">
        <v>4</v>
      </c>
    </row>
    <row r="445" spans="1:14" s="16" customFormat="1" ht="105">
      <c r="A445" s="21" t="s">
        <v>1107</v>
      </c>
      <c r="B445" s="21" t="s">
        <v>21</v>
      </c>
      <c r="C445" s="21" t="s">
        <v>17</v>
      </c>
      <c r="D445" s="25" t="s">
        <v>1350</v>
      </c>
      <c r="E445" s="23">
        <v>174</v>
      </c>
      <c r="F445" s="21">
        <v>3.63467012043373E-9</v>
      </c>
      <c r="G445" s="17">
        <v>1</v>
      </c>
      <c r="H445" s="54">
        <v>43168</v>
      </c>
      <c r="I445" s="25" t="s">
        <v>1351</v>
      </c>
      <c r="J445" s="25">
        <v>0</v>
      </c>
      <c r="K445" s="25" t="s">
        <v>1352</v>
      </c>
      <c r="L445" s="21">
        <v>39</v>
      </c>
      <c r="M445" s="21">
        <v>2</v>
      </c>
      <c r="N445" s="21">
        <v>5</v>
      </c>
    </row>
    <row r="446" spans="1:14" s="16" customFormat="1" ht="120">
      <c r="A446" s="21" t="s">
        <v>1107</v>
      </c>
      <c r="B446" s="21" t="s">
        <v>21</v>
      </c>
      <c r="C446" s="21" t="s">
        <v>17</v>
      </c>
      <c r="D446" s="25" t="s">
        <v>1353</v>
      </c>
      <c r="E446" s="23">
        <v>175</v>
      </c>
      <c r="F446" s="21">
        <v>4.6407322429331499E-14</v>
      </c>
      <c r="G446" s="17">
        <v>1</v>
      </c>
      <c r="H446" s="24">
        <v>43167</v>
      </c>
      <c r="I446" s="17" t="s">
        <v>1354</v>
      </c>
      <c r="J446" s="17">
        <v>1</v>
      </c>
      <c r="K446" s="25" t="s">
        <v>1355</v>
      </c>
      <c r="L446" s="21">
        <v>94</v>
      </c>
      <c r="M446" s="21">
        <v>3</v>
      </c>
      <c r="N446" s="21">
        <v>20</v>
      </c>
    </row>
    <row r="447" spans="1:14" s="16" customFormat="1" ht="120">
      <c r="A447" s="21" t="s">
        <v>1107</v>
      </c>
      <c r="B447" s="21" t="s">
        <v>25</v>
      </c>
      <c r="C447" s="21" t="s">
        <v>17</v>
      </c>
      <c r="D447" s="25" t="s">
        <v>1356</v>
      </c>
      <c r="E447" s="23">
        <v>221</v>
      </c>
      <c r="F447" s="21">
        <v>7.1739141652393801E-4</v>
      </c>
      <c r="G447" s="17">
        <v>1</v>
      </c>
      <c r="H447" s="24">
        <v>43158</v>
      </c>
      <c r="I447" s="25" t="s">
        <v>1357</v>
      </c>
      <c r="J447" s="25">
        <v>0</v>
      </c>
      <c r="K447" s="25" t="s">
        <v>1358</v>
      </c>
      <c r="L447" s="21">
        <v>125</v>
      </c>
      <c r="M447" s="21">
        <v>2</v>
      </c>
      <c r="N447" s="21">
        <v>3</v>
      </c>
    </row>
    <row r="448" spans="1:14" s="16" customFormat="1" ht="120">
      <c r="A448" s="21" t="s">
        <v>1107</v>
      </c>
      <c r="B448" s="21" t="s">
        <v>21</v>
      </c>
      <c r="C448" s="21" t="s">
        <v>17</v>
      </c>
      <c r="D448" s="25" t="s">
        <v>1359</v>
      </c>
      <c r="E448" s="23">
        <v>215</v>
      </c>
      <c r="F448" s="21">
        <v>0.99807713231393602</v>
      </c>
      <c r="G448" s="17">
        <v>1</v>
      </c>
      <c r="H448" s="24">
        <v>43157</v>
      </c>
      <c r="I448" s="25" t="s">
        <v>1360</v>
      </c>
      <c r="J448" s="25">
        <v>0</v>
      </c>
      <c r="K448" s="25" t="s">
        <v>1358</v>
      </c>
      <c r="L448" s="21">
        <v>125</v>
      </c>
      <c r="M448" s="21">
        <v>2</v>
      </c>
      <c r="N448" s="21">
        <v>8</v>
      </c>
    </row>
    <row r="449" spans="1:14" s="16" customFormat="1" ht="120">
      <c r="A449" s="21" t="s">
        <v>1107</v>
      </c>
      <c r="B449" s="21" t="s">
        <v>21</v>
      </c>
      <c r="C449" s="21" t="s">
        <v>17</v>
      </c>
      <c r="D449" s="25" t="s">
        <v>1361</v>
      </c>
      <c r="E449" s="23">
        <v>215</v>
      </c>
      <c r="F449" s="21">
        <v>0.99807713231393602</v>
      </c>
      <c r="G449" s="17">
        <v>0</v>
      </c>
      <c r="H449" s="24">
        <v>43156</v>
      </c>
      <c r="I449" s="25" t="s">
        <v>1360</v>
      </c>
      <c r="J449" s="25">
        <v>0</v>
      </c>
      <c r="K449" s="25" t="s">
        <v>1358</v>
      </c>
      <c r="L449" s="21">
        <v>125</v>
      </c>
      <c r="M449" s="21">
        <v>2</v>
      </c>
      <c r="N449" s="21">
        <v>9</v>
      </c>
    </row>
    <row r="450" spans="1:14" s="16" customFormat="1" ht="75">
      <c r="A450" s="21" t="s">
        <v>1107</v>
      </c>
      <c r="B450" s="21" t="s">
        <v>21</v>
      </c>
      <c r="C450" s="21" t="s">
        <v>42</v>
      </c>
      <c r="D450" s="26" t="s">
        <v>119</v>
      </c>
      <c r="E450" s="23">
        <v>62</v>
      </c>
      <c r="F450" s="21">
        <v>7.9486975079756695E-6</v>
      </c>
      <c r="G450" s="17">
        <v>1</v>
      </c>
      <c r="H450" s="24">
        <v>43118</v>
      </c>
      <c r="I450" s="25" t="s">
        <v>1362</v>
      </c>
      <c r="J450" s="25">
        <v>0</v>
      </c>
      <c r="K450" s="17" t="s">
        <v>1363</v>
      </c>
      <c r="L450" s="21">
        <v>101</v>
      </c>
      <c r="M450" s="21">
        <v>2</v>
      </c>
      <c r="N450" s="21">
        <v>5</v>
      </c>
    </row>
    <row r="451" spans="1:14" s="16" customFormat="1" ht="90">
      <c r="A451" s="21" t="s">
        <v>1107</v>
      </c>
      <c r="B451" s="21" t="s">
        <v>21</v>
      </c>
      <c r="C451" s="21" t="s">
        <v>17</v>
      </c>
      <c r="D451" s="25" t="s">
        <v>1364</v>
      </c>
      <c r="E451" s="23">
        <v>150</v>
      </c>
      <c r="F451" s="21">
        <v>1.12735354366178E-5</v>
      </c>
      <c r="G451" s="17">
        <v>1</v>
      </c>
      <c r="H451" s="24">
        <v>43104</v>
      </c>
      <c r="I451" s="25" t="s">
        <v>1365</v>
      </c>
      <c r="J451" s="25">
        <v>1</v>
      </c>
      <c r="K451" s="25" t="s">
        <v>1366</v>
      </c>
      <c r="L451" s="21">
        <v>58</v>
      </c>
      <c r="M451" s="21">
        <v>1</v>
      </c>
      <c r="N451" s="21">
        <v>4</v>
      </c>
    </row>
    <row r="452" spans="1:14" s="16" customFormat="1" ht="165">
      <c r="A452" s="21" t="s">
        <v>1107</v>
      </c>
      <c r="B452" s="21" t="s">
        <v>21</v>
      </c>
      <c r="C452" s="21" t="s">
        <v>17</v>
      </c>
      <c r="D452" s="25" t="s">
        <v>1367</v>
      </c>
      <c r="E452" s="23">
        <v>311</v>
      </c>
      <c r="F452" s="21">
        <v>8.7481527577537593E-9</v>
      </c>
      <c r="G452" s="17">
        <v>1</v>
      </c>
      <c r="H452" s="24">
        <v>43104</v>
      </c>
      <c r="I452" s="25" t="s">
        <v>1368</v>
      </c>
      <c r="J452" s="25">
        <v>1</v>
      </c>
      <c r="K452" s="25" t="s">
        <v>1369</v>
      </c>
      <c r="L452" s="21">
        <v>72</v>
      </c>
      <c r="M452" s="21">
        <v>1</v>
      </c>
      <c r="N452" s="21">
        <v>4</v>
      </c>
    </row>
    <row r="453" spans="1:14" s="16" customFormat="1" ht="90">
      <c r="A453" s="21" t="s">
        <v>1107</v>
      </c>
      <c r="B453" s="21" t="s">
        <v>21</v>
      </c>
      <c r="C453" s="21" t="s">
        <v>17</v>
      </c>
      <c r="D453" s="26" t="s">
        <v>1370</v>
      </c>
      <c r="E453" s="23">
        <v>166</v>
      </c>
      <c r="F453" s="21">
        <v>1.54195878288022E-9</v>
      </c>
      <c r="G453" s="17">
        <v>1</v>
      </c>
      <c r="H453" s="24">
        <v>43085</v>
      </c>
      <c r="I453" s="25" t="s">
        <v>1371</v>
      </c>
      <c r="J453" s="25">
        <v>0</v>
      </c>
      <c r="K453" s="26" t="s">
        <v>1372</v>
      </c>
      <c r="L453" s="21">
        <v>17</v>
      </c>
      <c r="M453" s="21">
        <v>1</v>
      </c>
      <c r="N453" s="21">
        <v>4</v>
      </c>
    </row>
    <row r="454" spans="1:14" s="16" customFormat="1" ht="120">
      <c r="A454" s="21" t="s">
        <v>1107</v>
      </c>
      <c r="B454" s="21" t="s">
        <v>21</v>
      </c>
      <c r="C454" s="21" t="s">
        <v>42</v>
      </c>
      <c r="D454" s="22" t="s">
        <v>1373</v>
      </c>
      <c r="E454" s="23">
        <v>148</v>
      </c>
      <c r="F454" s="21">
        <v>3.5333317425218502E-2</v>
      </c>
      <c r="G454" s="17">
        <v>1</v>
      </c>
      <c r="H454" s="24">
        <v>43069</v>
      </c>
      <c r="I454" s="25" t="s">
        <v>1374</v>
      </c>
      <c r="J454" s="25">
        <v>0</v>
      </c>
      <c r="K454" s="22" t="s">
        <v>1375</v>
      </c>
      <c r="L454" s="21">
        <v>160</v>
      </c>
      <c r="M454" s="22">
        <v>1</v>
      </c>
      <c r="N454" s="22">
        <v>5</v>
      </c>
    </row>
    <row r="455" spans="1:14" s="16" customFormat="1" ht="75">
      <c r="A455" s="21" t="s">
        <v>1107</v>
      </c>
      <c r="B455" s="21" t="s">
        <v>21</v>
      </c>
      <c r="C455" s="21" t="s">
        <v>17</v>
      </c>
      <c r="D455" s="22" t="s">
        <v>1376</v>
      </c>
      <c r="E455" s="23">
        <v>117</v>
      </c>
      <c r="F455" s="21">
        <v>2.6805647381888899E-5</v>
      </c>
      <c r="G455" s="17">
        <v>0</v>
      </c>
      <c r="H455" s="24">
        <v>43056</v>
      </c>
      <c r="I455" s="25" t="s">
        <v>1377</v>
      </c>
      <c r="J455" s="25">
        <v>1</v>
      </c>
      <c r="K455" s="25" t="s">
        <v>1378</v>
      </c>
      <c r="L455" s="21">
        <v>42</v>
      </c>
      <c r="M455" s="22">
        <v>3</v>
      </c>
      <c r="N455" s="22">
        <v>5</v>
      </c>
    </row>
    <row r="456" spans="1:14" s="16" customFormat="1" ht="135">
      <c r="A456" s="21" t="s">
        <v>1107</v>
      </c>
      <c r="B456" s="21" t="s">
        <v>21</v>
      </c>
      <c r="C456" s="21" t="s">
        <v>17</v>
      </c>
      <c r="D456" s="25" t="s">
        <v>1379</v>
      </c>
      <c r="E456" s="23">
        <v>247</v>
      </c>
      <c r="F456" s="21">
        <v>6.0206677088281397E-8</v>
      </c>
      <c r="G456" s="17">
        <v>1</v>
      </c>
      <c r="H456" s="24">
        <v>43047</v>
      </c>
      <c r="I456" s="25" t="s">
        <v>1380</v>
      </c>
      <c r="J456" s="25">
        <v>0</v>
      </c>
      <c r="K456" s="25" t="s">
        <v>1381</v>
      </c>
      <c r="L456" s="21">
        <v>77</v>
      </c>
      <c r="M456" s="21">
        <v>3</v>
      </c>
      <c r="N456" s="21">
        <v>9</v>
      </c>
    </row>
    <row r="457" spans="1:14" s="16" customFormat="1" ht="45">
      <c r="A457" s="21" t="s">
        <v>1107</v>
      </c>
      <c r="B457" s="21" t="s">
        <v>21</v>
      </c>
      <c r="C457" s="21" t="s">
        <v>42</v>
      </c>
      <c r="D457" s="26" t="s">
        <v>1382</v>
      </c>
      <c r="E457" s="23">
        <v>50</v>
      </c>
      <c r="F457" s="21">
        <v>7.4131911628537699E-3</v>
      </c>
      <c r="G457" s="17">
        <v>1</v>
      </c>
      <c r="H457" s="24">
        <v>43031</v>
      </c>
      <c r="I457" s="22" t="s">
        <v>1383</v>
      </c>
      <c r="J457" s="22">
        <v>0</v>
      </c>
      <c r="K457" s="22" t="s">
        <v>1384</v>
      </c>
      <c r="L457" s="21">
        <v>50</v>
      </c>
      <c r="M457" s="56">
        <v>1</v>
      </c>
      <c r="N457" s="56">
        <v>10</v>
      </c>
    </row>
    <row r="458" spans="1:14" s="16" customFormat="1" ht="60">
      <c r="A458" s="21" t="s">
        <v>1107</v>
      </c>
      <c r="B458" s="21" t="s">
        <v>21</v>
      </c>
      <c r="C458" s="21" t="s">
        <v>42</v>
      </c>
      <c r="D458" s="22" t="s">
        <v>1373</v>
      </c>
      <c r="E458" s="23">
        <v>106</v>
      </c>
      <c r="F458" s="21">
        <v>9.6211248776034805E-2</v>
      </c>
      <c r="G458" s="17">
        <v>1</v>
      </c>
      <c r="H458" s="24">
        <v>43030</v>
      </c>
      <c r="I458" s="25" t="s">
        <v>1385</v>
      </c>
      <c r="J458" s="25">
        <v>1</v>
      </c>
      <c r="K458" s="25" t="s">
        <v>1386</v>
      </c>
      <c r="L458" s="21">
        <v>42</v>
      </c>
      <c r="M458" s="22">
        <v>1</v>
      </c>
      <c r="N458" s="22">
        <v>10</v>
      </c>
    </row>
    <row r="459" spans="1:14" s="16" customFormat="1" ht="75">
      <c r="A459" s="21" t="s">
        <v>1107</v>
      </c>
      <c r="B459" s="21" t="s">
        <v>21</v>
      </c>
      <c r="C459" s="21" t="s">
        <v>42</v>
      </c>
      <c r="D459" s="26" t="s">
        <v>1220</v>
      </c>
      <c r="E459" s="23">
        <v>69</v>
      </c>
      <c r="F459" s="21">
        <v>7.6299167737214901E-6</v>
      </c>
      <c r="G459" s="17">
        <v>1</v>
      </c>
      <c r="H459" s="24">
        <v>43027</v>
      </c>
      <c r="I459" s="25" t="s">
        <v>1387</v>
      </c>
      <c r="J459" s="25">
        <v>0</v>
      </c>
      <c r="K459" s="25" t="s">
        <v>1388</v>
      </c>
      <c r="L459" s="21">
        <v>110</v>
      </c>
      <c r="M459" s="21">
        <v>4</v>
      </c>
      <c r="N459" s="21">
        <v>4</v>
      </c>
    </row>
    <row r="460" spans="1:14" s="16" customFormat="1" ht="45">
      <c r="A460" s="21" t="s">
        <v>1107</v>
      </c>
      <c r="B460" s="21" t="s">
        <v>21</v>
      </c>
      <c r="C460" s="21" t="s">
        <v>42</v>
      </c>
      <c r="D460" s="22" t="s">
        <v>1389</v>
      </c>
      <c r="E460" s="23">
        <v>32</v>
      </c>
      <c r="F460" s="21">
        <v>0.22917359443461</v>
      </c>
      <c r="G460" s="17">
        <v>1</v>
      </c>
      <c r="H460" s="24">
        <v>42988</v>
      </c>
      <c r="I460" s="26" t="s">
        <v>1390</v>
      </c>
      <c r="J460" s="26">
        <v>1</v>
      </c>
      <c r="K460" s="25" t="s">
        <v>1391</v>
      </c>
      <c r="L460" s="21">
        <v>60</v>
      </c>
      <c r="M460" s="22">
        <v>1</v>
      </c>
      <c r="N460" s="22">
        <v>1</v>
      </c>
    </row>
    <row r="461" spans="1:14" s="16" customFormat="1" ht="120">
      <c r="A461" s="21" t="s">
        <v>1107</v>
      </c>
      <c r="B461" s="21" t="s">
        <v>21</v>
      </c>
      <c r="C461" s="21" t="s">
        <v>17</v>
      </c>
      <c r="D461" s="25" t="s">
        <v>1392</v>
      </c>
      <c r="E461" s="23">
        <v>207</v>
      </c>
      <c r="F461" s="21">
        <v>2.4258206701155399E-6</v>
      </c>
      <c r="G461" s="17">
        <v>1</v>
      </c>
      <c r="H461" s="24">
        <v>42977</v>
      </c>
      <c r="I461" s="25" t="s">
        <v>1393</v>
      </c>
      <c r="J461" s="25">
        <v>1</v>
      </c>
      <c r="K461" s="25" t="s">
        <v>1391</v>
      </c>
      <c r="L461" s="21">
        <v>60</v>
      </c>
      <c r="M461" s="21">
        <v>1</v>
      </c>
      <c r="N461" s="21">
        <v>12</v>
      </c>
    </row>
    <row r="462" spans="1:14" s="16" customFormat="1" ht="75">
      <c r="A462" s="21" t="s">
        <v>1107</v>
      </c>
      <c r="B462" s="21" t="s">
        <v>21</v>
      </c>
      <c r="C462" s="21" t="s">
        <v>42</v>
      </c>
      <c r="D462" s="25" t="s">
        <v>1394</v>
      </c>
      <c r="E462" s="23">
        <v>100</v>
      </c>
      <c r="F462" s="21">
        <v>1.64952751180447E-5</v>
      </c>
      <c r="G462" s="17">
        <v>1</v>
      </c>
      <c r="H462" s="24">
        <v>42935</v>
      </c>
      <c r="I462" s="25" t="s">
        <v>1395</v>
      </c>
      <c r="J462" s="25">
        <v>0</v>
      </c>
      <c r="K462" s="25" t="s">
        <v>1396</v>
      </c>
      <c r="L462" s="21">
        <v>94</v>
      </c>
      <c r="M462" s="21">
        <v>1</v>
      </c>
      <c r="N462" s="21">
        <v>13</v>
      </c>
    </row>
    <row r="463" spans="1:14" s="16" customFormat="1" ht="105">
      <c r="A463" s="21" t="s">
        <v>1107</v>
      </c>
      <c r="B463" s="21" t="s">
        <v>25</v>
      </c>
      <c r="C463" s="21" t="s">
        <v>17</v>
      </c>
      <c r="D463" s="26" t="s">
        <v>1397</v>
      </c>
      <c r="E463" s="23">
        <v>121</v>
      </c>
      <c r="F463" s="21">
        <v>3.5091815342447299E-5</v>
      </c>
      <c r="G463" s="17">
        <v>1</v>
      </c>
      <c r="H463" s="24">
        <v>42914</v>
      </c>
      <c r="I463" s="25" t="s">
        <v>1398</v>
      </c>
      <c r="J463" s="25">
        <v>1</v>
      </c>
      <c r="K463" s="25" t="s">
        <v>1399</v>
      </c>
      <c r="L463" s="21">
        <v>135</v>
      </c>
      <c r="M463" s="21">
        <v>3</v>
      </c>
      <c r="N463" s="21">
        <v>7</v>
      </c>
    </row>
    <row r="464" spans="1:14" s="16" customFormat="1" ht="30">
      <c r="A464" s="21" t="s">
        <v>1107</v>
      </c>
      <c r="B464" s="21" t="s">
        <v>25</v>
      </c>
      <c r="C464" s="21" t="s">
        <v>17</v>
      </c>
      <c r="D464" s="26" t="s">
        <v>1400</v>
      </c>
      <c r="E464" s="23">
        <v>57</v>
      </c>
      <c r="F464" s="21">
        <v>0.33096596572563203</v>
      </c>
      <c r="G464" s="17">
        <v>1</v>
      </c>
      <c r="H464" s="24">
        <v>42914</v>
      </c>
      <c r="I464" s="25" t="s">
        <v>1401</v>
      </c>
      <c r="J464" s="25">
        <v>1</v>
      </c>
      <c r="K464" s="25" t="s">
        <v>1402</v>
      </c>
      <c r="L464" s="21">
        <v>41</v>
      </c>
      <c r="M464" s="21">
        <v>2</v>
      </c>
      <c r="N464" s="21">
        <v>8</v>
      </c>
    </row>
    <row r="465" spans="1:14" s="16" customFormat="1" ht="60">
      <c r="A465" s="21" t="s">
        <v>1107</v>
      </c>
      <c r="B465" s="21" t="s">
        <v>21</v>
      </c>
      <c r="C465" s="21" t="s">
        <v>42</v>
      </c>
      <c r="D465" s="25" t="s">
        <v>1403</v>
      </c>
      <c r="E465" s="23">
        <v>38</v>
      </c>
      <c r="F465" s="21">
        <v>2.8089224466821699E-2</v>
      </c>
      <c r="G465" s="17">
        <v>1</v>
      </c>
      <c r="H465" s="24">
        <v>42895</v>
      </c>
      <c r="I465" s="25" t="s">
        <v>1404</v>
      </c>
      <c r="J465" s="25">
        <v>0</v>
      </c>
      <c r="K465" s="25" t="s">
        <v>1405</v>
      </c>
      <c r="L465" s="21">
        <v>70</v>
      </c>
      <c r="M465" s="21">
        <v>1</v>
      </c>
      <c r="N465" s="21">
        <v>10</v>
      </c>
    </row>
    <row r="466" spans="1:14" s="16" customFormat="1" ht="75">
      <c r="A466" s="21" t="s">
        <v>1107</v>
      </c>
      <c r="B466" s="21" t="s">
        <v>21</v>
      </c>
      <c r="C466" s="21" t="s">
        <v>42</v>
      </c>
      <c r="D466" s="25" t="s">
        <v>1403</v>
      </c>
      <c r="E466" s="23">
        <v>80</v>
      </c>
      <c r="F466" s="21">
        <v>2.3009231335358001E-5</v>
      </c>
      <c r="G466" s="17">
        <v>1</v>
      </c>
      <c r="H466" s="24">
        <v>42883</v>
      </c>
      <c r="I466" s="17" t="s">
        <v>1406</v>
      </c>
      <c r="J466" s="17">
        <v>0</v>
      </c>
      <c r="K466" s="25" t="s">
        <v>1407</v>
      </c>
      <c r="L466" s="21">
        <v>111</v>
      </c>
      <c r="M466" s="21">
        <v>1</v>
      </c>
      <c r="N466" s="21">
        <v>10</v>
      </c>
    </row>
    <row r="467" spans="1:14" s="16" customFormat="1" ht="75">
      <c r="A467" s="21" t="s">
        <v>1107</v>
      </c>
      <c r="B467" s="21" t="s">
        <v>21</v>
      </c>
      <c r="C467" s="21" t="s">
        <v>17</v>
      </c>
      <c r="D467" s="25" t="s">
        <v>1408</v>
      </c>
      <c r="E467" s="23">
        <v>92</v>
      </c>
      <c r="F467" s="21">
        <v>2.8409550044017398E-5</v>
      </c>
      <c r="G467" s="17">
        <v>0</v>
      </c>
      <c r="H467" s="24">
        <v>42881</v>
      </c>
      <c r="I467" s="17" t="s">
        <v>1409</v>
      </c>
      <c r="J467" s="17">
        <v>0</v>
      </c>
      <c r="K467" s="25" t="s">
        <v>1410</v>
      </c>
      <c r="L467" s="21">
        <v>111</v>
      </c>
      <c r="M467" s="21">
        <v>1</v>
      </c>
      <c r="N467" s="21">
        <v>11</v>
      </c>
    </row>
    <row r="468" spans="1:14" s="16" customFormat="1" ht="90">
      <c r="A468" s="21" t="s">
        <v>1107</v>
      </c>
      <c r="B468" s="21" t="s">
        <v>21</v>
      </c>
      <c r="C468" s="21" t="s">
        <v>42</v>
      </c>
      <c r="D468" s="26" t="s">
        <v>1411</v>
      </c>
      <c r="E468" s="23">
        <v>84</v>
      </c>
      <c r="F468" s="21">
        <v>7.6329232687139995E-2</v>
      </c>
      <c r="G468" s="17">
        <v>1</v>
      </c>
      <c r="H468" s="24">
        <v>42877</v>
      </c>
      <c r="I468" s="22" t="s">
        <v>1412</v>
      </c>
      <c r="J468" s="25">
        <v>0</v>
      </c>
      <c r="K468" s="25" t="s">
        <v>1413</v>
      </c>
      <c r="L468" s="21">
        <v>121</v>
      </c>
      <c r="M468" s="22">
        <v>1</v>
      </c>
      <c r="N468" s="22">
        <v>10</v>
      </c>
    </row>
    <row r="469" spans="1:14" s="16" customFormat="1" ht="60">
      <c r="A469" s="21" t="s">
        <v>1107</v>
      </c>
      <c r="B469" s="21" t="s">
        <v>21</v>
      </c>
      <c r="C469" s="21" t="s">
        <v>42</v>
      </c>
      <c r="D469" s="25" t="s">
        <v>1414</v>
      </c>
      <c r="E469" s="23">
        <v>56</v>
      </c>
      <c r="F469" s="21">
        <v>2.1856606458846599E-3</v>
      </c>
      <c r="G469" s="17">
        <v>1</v>
      </c>
      <c r="H469" s="24">
        <v>42877</v>
      </c>
      <c r="I469" s="25" t="s">
        <v>1415</v>
      </c>
      <c r="J469" s="25">
        <v>0</v>
      </c>
      <c r="K469" s="25" t="s">
        <v>1416</v>
      </c>
      <c r="L469" s="21">
        <v>91</v>
      </c>
      <c r="M469" s="21">
        <v>1</v>
      </c>
      <c r="N469" s="21">
        <v>9</v>
      </c>
    </row>
    <row r="470" spans="1:14" s="16" customFormat="1" ht="135">
      <c r="A470" s="21" t="s">
        <v>1107</v>
      </c>
      <c r="B470" s="21" t="s">
        <v>1076</v>
      </c>
      <c r="C470" s="21" t="s">
        <v>728</v>
      </c>
      <c r="D470" s="25" t="s">
        <v>1417</v>
      </c>
      <c r="E470" s="23">
        <v>50</v>
      </c>
      <c r="F470" s="21">
        <v>2.5661239727581299E-5</v>
      </c>
      <c r="G470" s="17">
        <v>1</v>
      </c>
      <c r="H470" s="24">
        <v>42870</v>
      </c>
      <c r="I470" s="17" t="s">
        <v>1418</v>
      </c>
      <c r="J470" s="17">
        <v>0</v>
      </c>
      <c r="K470" s="25" t="s">
        <v>1419</v>
      </c>
      <c r="L470" s="21">
        <v>197</v>
      </c>
      <c r="M470" s="21">
        <v>2</v>
      </c>
      <c r="N470" s="21">
        <v>7</v>
      </c>
    </row>
    <row r="471" spans="1:14" s="16" customFormat="1" ht="90">
      <c r="A471" s="21" t="s">
        <v>1107</v>
      </c>
      <c r="B471" s="21" t="s">
        <v>21</v>
      </c>
      <c r="C471" s="21" t="s">
        <v>42</v>
      </c>
      <c r="D471" s="22" t="s">
        <v>1420</v>
      </c>
      <c r="E471" s="23">
        <v>89</v>
      </c>
      <c r="F471" s="21">
        <v>0.43038739764002298</v>
      </c>
      <c r="G471" s="17">
        <v>1</v>
      </c>
      <c r="H471" s="24">
        <v>42866</v>
      </c>
      <c r="I471" s="22" t="s">
        <v>1421</v>
      </c>
      <c r="J471" s="25">
        <v>0</v>
      </c>
      <c r="K471" s="25" t="s">
        <v>1413</v>
      </c>
      <c r="L471" s="21">
        <v>121</v>
      </c>
      <c r="M471" s="22">
        <v>2</v>
      </c>
      <c r="N471" s="22">
        <v>14</v>
      </c>
    </row>
    <row r="472" spans="1:14" s="16" customFormat="1" ht="180">
      <c r="A472" s="21" t="s">
        <v>1107</v>
      </c>
      <c r="B472" s="21" t="s">
        <v>21</v>
      </c>
      <c r="C472" s="21" t="s">
        <v>17</v>
      </c>
      <c r="D472" s="25" t="s">
        <v>1422</v>
      </c>
      <c r="E472" s="23">
        <v>326</v>
      </c>
      <c r="F472" s="21">
        <v>0.99999986976565702</v>
      </c>
      <c r="G472" s="17">
        <v>1</v>
      </c>
      <c r="H472" s="24">
        <v>42866</v>
      </c>
      <c r="I472" s="25" t="s">
        <v>1423</v>
      </c>
      <c r="J472" s="25">
        <v>0</v>
      </c>
      <c r="K472" s="25" t="s">
        <v>1424</v>
      </c>
      <c r="L472" s="21">
        <v>100</v>
      </c>
      <c r="M472" s="21">
        <v>1</v>
      </c>
      <c r="N472" s="21">
        <v>8</v>
      </c>
    </row>
    <row r="473" spans="1:14" s="16" customFormat="1" ht="75">
      <c r="A473" s="21" t="s">
        <v>1107</v>
      </c>
      <c r="B473" s="21" t="s">
        <v>21</v>
      </c>
      <c r="C473" s="21" t="s">
        <v>42</v>
      </c>
      <c r="D473" s="26" t="s">
        <v>1425</v>
      </c>
      <c r="E473" s="23">
        <v>55</v>
      </c>
      <c r="F473" s="21">
        <v>7.8073275618960603E-3</v>
      </c>
      <c r="G473" s="17">
        <v>1</v>
      </c>
      <c r="H473" s="24">
        <v>42866</v>
      </c>
      <c r="I473" s="25" t="s">
        <v>1426</v>
      </c>
      <c r="J473" s="25">
        <v>1</v>
      </c>
      <c r="K473" s="25" t="s">
        <v>1427</v>
      </c>
      <c r="L473" s="21">
        <v>111</v>
      </c>
      <c r="M473" s="21">
        <v>1</v>
      </c>
      <c r="N473" s="21">
        <v>7</v>
      </c>
    </row>
    <row r="474" spans="1:14" s="16" customFormat="1" ht="75">
      <c r="A474" s="21" t="s">
        <v>1107</v>
      </c>
      <c r="B474" s="21" t="s">
        <v>21</v>
      </c>
      <c r="C474" s="21" t="s">
        <v>17</v>
      </c>
      <c r="D474" s="25" t="s">
        <v>1428</v>
      </c>
      <c r="E474" s="23">
        <v>108</v>
      </c>
      <c r="F474" s="21">
        <v>3.9984579324625603E-4</v>
      </c>
      <c r="G474" s="17">
        <v>1</v>
      </c>
      <c r="H474" s="24">
        <v>42866</v>
      </c>
      <c r="I474" s="25" t="s">
        <v>1429</v>
      </c>
      <c r="J474" s="25">
        <v>1</v>
      </c>
      <c r="K474" s="25" t="s">
        <v>1430</v>
      </c>
      <c r="L474" s="21">
        <v>43</v>
      </c>
      <c r="M474" s="21">
        <v>3</v>
      </c>
      <c r="N474" s="21">
        <v>22</v>
      </c>
    </row>
    <row r="475" spans="1:14" s="16" customFormat="1" ht="90">
      <c r="A475" s="21" t="s">
        <v>1107</v>
      </c>
      <c r="B475" s="21" t="s">
        <v>25</v>
      </c>
      <c r="C475" s="21" t="s">
        <v>17</v>
      </c>
      <c r="D475" s="25" t="s">
        <v>1431</v>
      </c>
      <c r="E475" s="23">
        <v>155</v>
      </c>
      <c r="F475" s="21">
        <v>0.96998995849926795</v>
      </c>
      <c r="G475" s="17">
        <v>1</v>
      </c>
      <c r="H475" s="24">
        <v>42866</v>
      </c>
      <c r="I475" s="25" t="s">
        <v>1432</v>
      </c>
      <c r="J475" s="25">
        <v>1</v>
      </c>
      <c r="K475" s="25" t="s">
        <v>1433</v>
      </c>
      <c r="L475" s="21">
        <v>121</v>
      </c>
      <c r="M475" s="21">
        <v>1</v>
      </c>
      <c r="N475" s="21">
        <v>6</v>
      </c>
    </row>
    <row r="476" spans="1:14" s="16" customFormat="1" ht="195">
      <c r="A476" s="21" t="s">
        <v>1107</v>
      </c>
      <c r="B476" s="21" t="s">
        <v>25</v>
      </c>
      <c r="C476" s="21" t="s">
        <v>17</v>
      </c>
      <c r="D476" s="25" t="s">
        <v>1013</v>
      </c>
      <c r="E476" s="23">
        <v>162</v>
      </c>
      <c r="F476" s="21">
        <v>8.2807974499665704E-7</v>
      </c>
      <c r="G476" s="17">
        <v>1</v>
      </c>
      <c r="H476" s="24">
        <v>42856</v>
      </c>
      <c r="I476" s="25" t="s">
        <v>1014</v>
      </c>
      <c r="J476" s="25">
        <v>0</v>
      </c>
      <c r="K476" s="25" t="s">
        <v>1434</v>
      </c>
      <c r="L476" s="21">
        <v>271</v>
      </c>
      <c r="M476" s="21">
        <v>1</v>
      </c>
      <c r="N476" s="21">
        <v>3</v>
      </c>
    </row>
    <row r="477" spans="1:14" s="16" customFormat="1" ht="120">
      <c r="A477" s="21" t="s">
        <v>1107</v>
      </c>
      <c r="B477" s="21" t="s">
        <v>25</v>
      </c>
      <c r="C477" s="21" t="s">
        <v>17</v>
      </c>
      <c r="D477" s="26" t="s">
        <v>1435</v>
      </c>
      <c r="E477" s="23">
        <v>51</v>
      </c>
      <c r="F477" s="21">
        <v>0.950949505434453</v>
      </c>
      <c r="G477" s="17">
        <v>1</v>
      </c>
      <c r="H477" s="24">
        <v>42856</v>
      </c>
      <c r="I477" s="25" t="s">
        <v>1436</v>
      </c>
      <c r="J477" s="25">
        <v>1</v>
      </c>
      <c r="K477" s="25" t="s">
        <v>1437</v>
      </c>
      <c r="L477" s="21">
        <v>162</v>
      </c>
      <c r="M477" s="21">
        <v>1</v>
      </c>
      <c r="N477" s="21">
        <v>3</v>
      </c>
    </row>
    <row r="478" spans="1:14" s="16" customFormat="1" ht="75">
      <c r="A478" s="21" t="s">
        <v>1107</v>
      </c>
      <c r="B478" s="21" t="s">
        <v>21</v>
      </c>
      <c r="C478" s="21" t="s">
        <v>17</v>
      </c>
      <c r="D478" s="26" t="s">
        <v>1438</v>
      </c>
      <c r="E478" s="23">
        <v>134</v>
      </c>
      <c r="F478" s="21">
        <v>3.8792658233477397E-6</v>
      </c>
      <c r="G478" s="17">
        <v>1</v>
      </c>
      <c r="H478" s="24">
        <v>42818</v>
      </c>
      <c r="I478" s="25" t="s">
        <v>1439</v>
      </c>
      <c r="J478" s="25">
        <v>1</v>
      </c>
      <c r="K478" s="25" t="s">
        <v>1440</v>
      </c>
      <c r="L478" s="21">
        <v>82</v>
      </c>
      <c r="M478" s="21">
        <v>1</v>
      </c>
      <c r="N478" s="21">
        <v>14</v>
      </c>
    </row>
    <row r="479" spans="1:14" s="16" customFormat="1" ht="60">
      <c r="A479" s="21" t="s">
        <v>1107</v>
      </c>
      <c r="B479" s="21" t="s">
        <v>25</v>
      </c>
      <c r="C479" s="21" t="s">
        <v>17</v>
      </c>
      <c r="D479" s="25" t="s">
        <v>1441</v>
      </c>
      <c r="E479" s="23">
        <v>117</v>
      </c>
      <c r="F479" s="21">
        <v>4.03484435418377E-7</v>
      </c>
      <c r="G479" s="17">
        <v>1</v>
      </c>
      <c r="H479" s="55">
        <v>42814</v>
      </c>
      <c r="I479" s="25" t="s">
        <v>1442</v>
      </c>
      <c r="J479" s="25">
        <v>1</v>
      </c>
      <c r="K479" s="25" t="s">
        <v>1443</v>
      </c>
      <c r="L479" s="21">
        <v>83</v>
      </c>
      <c r="M479" s="21">
        <v>1</v>
      </c>
      <c r="N479" s="21">
        <v>3</v>
      </c>
    </row>
    <row r="480" spans="1:14" s="16" customFormat="1" ht="105">
      <c r="A480" s="21" t="s">
        <v>1107</v>
      </c>
      <c r="B480" s="21" t="s">
        <v>21</v>
      </c>
      <c r="C480" s="21" t="s">
        <v>17</v>
      </c>
      <c r="D480" s="26" t="s">
        <v>1444</v>
      </c>
      <c r="E480" s="23">
        <v>25</v>
      </c>
      <c r="F480" s="21">
        <v>0.87214182259746897</v>
      </c>
      <c r="G480" s="17">
        <v>1</v>
      </c>
      <c r="H480" s="24">
        <v>42793</v>
      </c>
      <c r="I480" s="22" t="s">
        <v>1445</v>
      </c>
      <c r="J480" s="25">
        <v>1</v>
      </c>
      <c r="K480" s="25" t="s">
        <v>1446</v>
      </c>
      <c r="L480" s="21">
        <v>142</v>
      </c>
      <c r="M480" s="22">
        <v>1</v>
      </c>
      <c r="N480" s="22">
        <v>11</v>
      </c>
    </row>
    <row r="481" spans="1:14" s="16" customFormat="1" ht="120">
      <c r="A481" s="21" t="s">
        <v>1107</v>
      </c>
      <c r="B481" s="21" t="s">
        <v>1076</v>
      </c>
      <c r="C481" s="21" t="s">
        <v>17</v>
      </c>
      <c r="D481" s="22" t="s">
        <v>1447</v>
      </c>
      <c r="E481" s="23">
        <v>210</v>
      </c>
      <c r="F481" s="21">
        <v>2.9124702649596702E-11</v>
      </c>
      <c r="G481" s="17">
        <v>0</v>
      </c>
      <c r="H481" s="24">
        <v>42778</v>
      </c>
      <c r="I481" s="25" t="s">
        <v>1448</v>
      </c>
      <c r="J481" s="25">
        <v>1</v>
      </c>
      <c r="K481" s="25" t="s">
        <v>1449</v>
      </c>
      <c r="L481" s="21">
        <v>67</v>
      </c>
      <c r="M481" s="22">
        <v>3</v>
      </c>
      <c r="N481" s="22">
        <v>26</v>
      </c>
    </row>
    <row r="482" spans="1:14" s="16" customFormat="1" ht="165">
      <c r="A482" s="21" t="s">
        <v>1107</v>
      </c>
      <c r="B482" s="21" t="s">
        <v>21</v>
      </c>
      <c r="C482" s="21" t="s">
        <v>17</v>
      </c>
      <c r="D482" s="25" t="s">
        <v>1450</v>
      </c>
      <c r="E482" s="23">
        <v>145</v>
      </c>
      <c r="F482" s="21">
        <v>0.99811728556326396</v>
      </c>
      <c r="G482" s="17">
        <v>1</v>
      </c>
      <c r="H482" s="24">
        <v>42743</v>
      </c>
      <c r="I482" s="25" t="s">
        <v>1451</v>
      </c>
      <c r="J482" s="25">
        <v>0</v>
      </c>
      <c r="K482" s="25" t="s">
        <v>1452</v>
      </c>
      <c r="L482" s="21">
        <v>227</v>
      </c>
      <c r="M482" s="21">
        <v>1</v>
      </c>
      <c r="N482" s="21">
        <v>15</v>
      </c>
    </row>
    <row r="483" spans="1:14" s="16" customFormat="1" ht="225">
      <c r="A483" s="21" t="s">
        <v>1107</v>
      </c>
      <c r="B483" s="21" t="s">
        <v>21</v>
      </c>
      <c r="C483" s="21" t="s">
        <v>17</v>
      </c>
      <c r="D483" s="25" t="s">
        <v>1453</v>
      </c>
      <c r="E483" s="23">
        <v>396</v>
      </c>
      <c r="F483" s="21">
        <v>4.12385328566023E-4</v>
      </c>
      <c r="G483" s="17">
        <v>0</v>
      </c>
      <c r="H483" s="24">
        <v>42663</v>
      </c>
      <c r="I483" s="17" t="s">
        <v>1454</v>
      </c>
      <c r="J483" s="17">
        <v>1</v>
      </c>
      <c r="K483" s="25" t="s">
        <v>1455</v>
      </c>
      <c r="L483" s="21">
        <v>129</v>
      </c>
      <c r="M483" s="21">
        <v>1</v>
      </c>
      <c r="N483" s="21">
        <v>8</v>
      </c>
    </row>
    <row r="484" spans="1:14" s="16" customFormat="1" ht="75">
      <c r="A484" s="21" t="s">
        <v>1107</v>
      </c>
      <c r="B484" s="21" t="s">
        <v>21</v>
      </c>
      <c r="C484" s="21" t="s">
        <v>713</v>
      </c>
      <c r="D484" s="25" t="s">
        <v>1456</v>
      </c>
      <c r="E484" s="23">
        <v>130</v>
      </c>
      <c r="F484" s="21">
        <v>6.8961976166459493E-5</v>
      </c>
      <c r="G484" s="17">
        <v>1</v>
      </c>
      <c r="H484" s="24">
        <v>42655</v>
      </c>
      <c r="I484" s="25" t="s">
        <v>1457</v>
      </c>
      <c r="J484" s="25">
        <v>1</v>
      </c>
      <c r="K484" s="25" t="s">
        <v>1458</v>
      </c>
      <c r="L484" s="21">
        <v>81</v>
      </c>
      <c r="M484" s="21">
        <v>3</v>
      </c>
      <c r="N484" s="21">
        <v>26</v>
      </c>
    </row>
    <row r="485" spans="1:14" s="16" customFormat="1" ht="165">
      <c r="A485" s="21" t="s">
        <v>1107</v>
      </c>
      <c r="B485" s="21" t="s">
        <v>21</v>
      </c>
      <c r="C485" s="21" t="s">
        <v>713</v>
      </c>
      <c r="D485" s="25" t="s">
        <v>1459</v>
      </c>
      <c r="E485" s="23">
        <v>64</v>
      </c>
      <c r="F485" s="21">
        <v>0.92134263141922901</v>
      </c>
      <c r="G485" s="17">
        <v>1</v>
      </c>
      <c r="H485" s="24">
        <v>42655</v>
      </c>
      <c r="I485" s="25" t="s">
        <v>1460</v>
      </c>
      <c r="J485" s="25">
        <v>1</v>
      </c>
      <c r="K485" s="25" t="s">
        <v>1452</v>
      </c>
      <c r="L485" s="21">
        <v>227</v>
      </c>
      <c r="M485" s="21">
        <v>1</v>
      </c>
      <c r="N485" s="21">
        <v>12</v>
      </c>
    </row>
    <row r="486" spans="1:14" s="16" customFormat="1" ht="75">
      <c r="A486" s="21" t="s">
        <v>1107</v>
      </c>
      <c r="B486" s="21" t="s">
        <v>80</v>
      </c>
      <c r="C486" s="21" t="s">
        <v>17</v>
      </c>
      <c r="D486" s="25" t="s">
        <v>1461</v>
      </c>
      <c r="E486" s="23">
        <v>64</v>
      </c>
      <c r="F486" s="21">
        <v>0.99999838284078002</v>
      </c>
      <c r="G486" s="17">
        <v>1</v>
      </c>
      <c r="H486" s="24">
        <v>42654</v>
      </c>
      <c r="I486" s="25" t="s">
        <v>1462</v>
      </c>
      <c r="J486" s="25">
        <v>1</v>
      </c>
      <c r="K486" s="25" t="s">
        <v>1463</v>
      </c>
      <c r="L486" s="21">
        <v>109</v>
      </c>
      <c r="M486" s="21">
        <v>1</v>
      </c>
      <c r="N486" s="21">
        <v>10</v>
      </c>
    </row>
    <row r="487" spans="1:14" s="16" customFormat="1" ht="210">
      <c r="A487" s="21" t="s">
        <v>1107</v>
      </c>
      <c r="B487" s="21" t="s">
        <v>21</v>
      </c>
      <c r="C487" s="21" t="s">
        <v>17</v>
      </c>
      <c r="D487" s="25" t="s">
        <v>1464</v>
      </c>
      <c r="E487" s="23">
        <v>382</v>
      </c>
      <c r="F487" s="21">
        <v>7.2058270461638999E-10</v>
      </c>
      <c r="G487" s="17">
        <v>1</v>
      </c>
      <c r="H487" s="24">
        <v>42622</v>
      </c>
      <c r="I487" s="25" t="s">
        <v>1465</v>
      </c>
      <c r="J487" s="25">
        <v>1</v>
      </c>
      <c r="K487" s="25" t="s">
        <v>1466</v>
      </c>
      <c r="L487" s="21">
        <v>85</v>
      </c>
      <c r="M487" s="21">
        <v>4</v>
      </c>
      <c r="N487" s="21">
        <v>32</v>
      </c>
    </row>
    <row r="488" spans="1:14" s="16" customFormat="1" ht="45">
      <c r="A488" s="21" t="s">
        <v>1107</v>
      </c>
      <c r="B488" s="21" t="s">
        <v>25</v>
      </c>
      <c r="C488" s="21" t="s">
        <v>17</v>
      </c>
      <c r="D488" s="25" t="s">
        <v>1467</v>
      </c>
      <c r="E488" s="23">
        <v>33</v>
      </c>
      <c r="F488" s="21">
        <v>6.5533144241181097E-6</v>
      </c>
      <c r="G488" s="17">
        <v>1</v>
      </c>
      <c r="H488" s="24">
        <v>42612</v>
      </c>
      <c r="I488" s="26" t="s">
        <v>1468</v>
      </c>
      <c r="J488" s="26">
        <v>1</v>
      </c>
      <c r="K488" s="25" t="s">
        <v>1469</v>
      </c>
      <c r="L488" s="21">
        <v>53</v>
      </c>
      <c r="M488" s="21">
        <v>2</v>
      </c>
      <c r="N488" s="21">
        <v>3</v>
      </c>
    </row>
    <row r="489" spans="1:14" s="16" customFormat="1" ht="120">
      <c r="A489" s="21" t="s">
        <v>1107</v>
      </c>
      <c r="B489" s="21" t="s">
        <v>25</v>
      </c>
      <c r="C489" s="21" t="s">
        <v>17</v>
      </c>
      <c r="D489" s="25" t="s">
        <v>1470</v>
      </c>
      <c r="E489" s="23">
        <v>150</v>
      </c>
      <c r="F489" s="21">
        <v>1.9600296163879701E-8</v>
      </c>
      <c r="G489" s="17">
        <v>1</v>
      </c>
      <c r="H489" s="24">
        <v>42609</v>
      </c>
      <c r="I489" s="17" t="s">
        <v>1471</v>
      </c>
      <c r="J489" s="17">
        <v>0</v>
      </c>
      <c r="K489" s="25" t="s">
        <v>1472</v>
      </c>
      <c r="L489" s="21">
        <v>85</v>
      </c>
      <c r="M489" s="21">
        <v>1</v>
      </c>
      <c r="N489" s="21">
        <v>4</v>
      </c>
    </row>
    <row r="490" spans="1:14" s="16" customFormat="1" ht="75">
      <c r="A490" s="21" t="s">
        <v>1107</v>
      </c>
      <c r="B490" s="21" t="s">
        <v>25</v>
      </c>
      <c r="C490" s="21" t="s">
        <v>17</v>
      </c>
      <c r="D490" s="25" t="s">
        <v>1473</v>
      </c>
      <c r="E490" s="23">
        <v>92</v>
      </c>
      <c r="F490" s="21">
        <v>6.1592171235469501E-6</v>
      </c>
      <c r="G490" s="17">
        <v>1</v>
      </c>
      <c r="H490" s="24">
        <v>42609</v>
      </c>
      <c r="I490" s="17" t="s">
        <v>1474</v>
      </c>
      <c r="J490" s="17">
        <v>0</v>
      </c>
      <c r="K490" s="17" t="s">
        <v>1475</v>
      </c>
      <c r="L490" s="21">
        <v>44</v>
      </c>
      <c r="M490" s="21">
        <v>2</v>
      </c>
      <c r="N490" s="21">
        <v>10</v>
      </c>
    </row>
    <row r="491" spans="1:14" s="16" customFormat="1" ht="60">
      <c r="A491" s="21" t="s">
        <v>1107</v>
      </c>
      <c r="B491" s="21" t="s">
        <v>21</v>
      </c>
      <c r="C491" s="21" t="s">
        <v>17</v>
      </c>
      <c r="D491" s="25" t="s">
        <v>1476</v>
      </c>
      <c r="E491" s="23">
        <v>79</v>
      </c>
      <c r="F491" s="21">
        <v>2.0877563455812301E-8</v>
      </c>
      <c r="G491" s="17">
        <v>1</v>
      </c>
      <c r="H491" s="24">
        <v>42609</v>
      </c>
      <c r="I491" s="25" t="s">
        <v>1477</v>
      </c>
      <c r="J491" s="25">
        <v>0</v>
      </c>
      <c r="K491" s="25" t="s">
        <v>1469</v>
      </c>
      <c r="L491" s="21">
        <v>53</v>
      </c>
      <c r="M491" s="21">
        <v>3</v>
      </c>
      <c r="N491" s="21">
        <v>24</v>
      </c>
    </row>
    <row r="492" spans="1:14" s="16" customFormat="1" ht="60">
      <c r="A492" s="21" t="s">
        <v>1107</v>
      </c>
      <c r="B492" s="21" t="s">
        <v>21</v>
      </c>
      <c r="C492" s="21" t="s">
        <v>17</v>
      </c>
      <c r="D492" s="25" t="s">
        <v>1071</v>
      </c>
      <c r="E492" s="23">
        <v>95</v>
      </c>
      <c r="F492" s="21">
        <v>0.866218734471909</v>
      </c>
      <c r="G492" s="17">
        <v>0</v>
      </c>
      <c r="H492" s="24">
        <v>42592</v>
      </c>
      <c r="I492" s="25" t="s">
        <v>1072</v>
      </c>
      <c r="J492" s="25">
        <v>1</v>
      </c>
      <c r="K492" s="25" t="s">
        <v>1073</v>
      </c>
      <c r="L492" s="21">
        <v>80</v>
      </c>
      <c r="M492" s="21">
        <v>3</v>
      </c>
      <c r="N492" s="21">
        <v>15</v>
      </c>
    </row>
    <row r="493" spans="1:14" s="16" customFormat="1" ht="30">
      <c r="A493" s="21" t="s">
        <v>1107</v>
      </c>
      <c r="B493" s="21" t="s">
        <v>21</v>
      </c>
      <c r="C493" s="21" t="s">
        <v>17</v>
      </c>
      <c r="D493" s="22" t="s">
        <v>1478</v>
      </c>
      <c r="E493" s="23">
        <v>5</v>
      </c>
      <c r="F493" s="21">
        <v>0.60873411330420002</v>
      </c>
      <c r="G493" s="17">
        <v>1</v>
      </c>
      <c r="H493" s="24">
        <v>42591</v>
      </c>
      <c r="I493" s="26" t="s">
        <v>1479</v>
      </c>
      <c r="J493" s="26">
        <v>0</v>
      </c>
      <c r="K493" s="25" t="s">
        <v>1480</v>
      </c>
      <c r="L493" s="21">
        <v>43</v>
      </c>
      <c r="M493" s="22">
        <v>1</v>
      </c>
      <c r="N493" s="22">
        <v>9</v>
      </c>
    </row>
    <row r="494" spans="1:14" s="16" customFormat="1" ht="75">
      <c r="A494" s="21" t="s">
        <v>1107</v>
      </c>
      <c r="B494" s="21" t="s">
        <v>25</v>
      </c>
      <c r="C494" s="21" t="s">
        <v>17</v>
      </c>
      <c r="D494" s="25" t="s">
        <v>1481</v>
      </c>
      <c r="E494" s="23">
        <v>35</v>
      </c>
      <c r="F494" s="21">
        <v>0.315740942025099</v>
      </c>
      <c r="G494" s="17">
        <v>1</v>
      </c>
      <c r="H494" s="24">
        <v>42578</v>
      </c>
      <c r="I494" s="22" t="s">
        <v>1482</v>
      </c>
      <c r="J494" s="25">
        <v>0</v>
      </c>
      <c r="K494" s="25" t="s">
        <v>1483</v>
      </c>
      <c r="L494" s="21">
        <v>104</v>
      </c>
      <c r="M494" s="22">
        <v>2</v>
      </c>
      <c r="N494" s="22">
        <v>6</v>
      </c>
    </row>
    <row r="495" spans="1:14" s="16" customFormat="1" ht="75">
      <c r="A495" s="21" t="s">
        <v>1107</v>
      </c>
      <c r="B495" s="21" t="s">
        <v>21</v>
      </c>
      <c r="C495" s="21" t="s">
        <v>17</v>
      </c>
      <c r="D495" s="26" t="s">
        <v>1107</v>
      </c>
      <c r="E495" s="23">
        <v>40</v>
      </c>
      <c r="F495" s="21">
        <v>0.99930343220856899</v>
      </c>
      <c r="G495" s="17">
        <v>0</v>
      </c>
      <c r="H495" s="24">
        <v>42537</v>
      </c>
      <c r="I495" s="25" t="s">
        <v>1484</v>
      </c>
      <c r="J495" s="25">
        <v>0</v>
      </c>
      <c r="K495" s="25" t="s">
        <v>1483</v>
      </c>
      <c r="L495" s="21">
        <v>104</v>
      </c>
      <c r="M495" s="21">
        <v>1</v>
      </c>
      <c r="N495" s="21">
        <v>11</v>
      </c>
    </row>
    <row r="496" spans="1:14" s="16" customFormat="1" ht="90">
      <c r="A496" s="21" t="s">
        <v>1107</v>
      </c>
      <c r="B496" s="21" t="s">
        <v>21</v>
      </c>
      <c r="C496" s="21" t="s">
        <v>17</v>
      </c>
      <c r="D496" s="25" t="s">
        <v>1485</v>
      </c>
      <c r="E496" s="23">
        <v>100</v>
      </c>
      <c r="F496" s="21">
        <v>0.78560852512370005</v>
      </c>
      <c r="G496" s="17">
        <v>0</v>
      </c>
      <c r="H496" s="24">
        <v>42533</v>
      </c>
      <c r="I496" s="25" t="s">
        <v>1486</v>
      </c>
      <c r="J496" s="25">
        <v>0</v>
      </c>
      <c r="K496" s="25" t="s">
        <v>1487</v>
      </c>
      <c r="L496" s="21">
        <v>115</v>
      </c>
      <c r="M496" s="21">
        <v>1</v>
      </c>
      <c r="N496" s="21">
        <v>9</v>
      </c>
    </row>
    <row r="497" spans="1:15" s="16" customFormat="1" ht="60">
      <c r="A497" s="21" t="s">
        <v>1107</v>
      </c>
      <c r="B497" s="21" t="s">
        <v>21</v>
      </c>
      <c r="C497" s="21" t="s">
        <v>713</v>
      </c>
      <c r="D497" s="25" t="s">
        <v>1488</v>
      </c>
      <c r="E497" s="23">
        <v>53</v>
      </c>
      <c r="F497" s="21">
        <v>4.0755880865028798E-4</v>
      </c>
      <c r="G497" s="17">
        <v>1</v>
      </c>
      <c r="H497" s="55">
        <v>42533</v>
      </c>
      <c r="I497" s="25" t="s">
        <v>1489</v>
      </c>
      <c r="J497" s="25">
        <v>1</v>
      </c>
      <c r="K497" s="25" t="s">
        <v>1490</v>
      </c>
      <c r="L497" s="21">
        <v>83</v>
      </c>
      <c r="M497" s="21">
        <v>1</v>
      </c>
      <c r="N497" s="21">
        <v>9</v>
      </c>
    </row>
    <row r="498" spans="1:15" s="16" customFormat="1" ht="75">
      <c r="A498" s="21" t="s">
        <v>1107</v>
      </c>
      <c r="B498" s="21" t="s">
        <v>25</v>
      </c>
      <c r="C498" s="21" t="s">
        <v>713</v>
      </c>
      <c r="D498" s="26" t="s">
        <v>1491</v>
      </c>
      <c r="E498" s="23">
        <v>50</v>
      </c>
      <c r="F498" s="21">
        <v>1.31147958727373E-5</v>
      </c>
      <c r="G498" s="17">
        <v>1</v>
      </c>
      <c r="H498" s="24">
        <v>42522</v>
      </c>
      <c r="I498" s="22" t="s">
        <v>1492</v>
      </c>
      <c r="J498" s="25">
        <v>1</v>
      </c>
      <c r="K498" s="25" t="s">
        <v>1483</v>
      </c>
      <c r="L498" s="21">
        <v>104</v>
      </c>
      <c r="M498" s="22">
        <v>4</v>
      </c>
      <c r="N498" s="22">
        <v>13</v>
      </c>
    </row>
    <row r="499" spans="1:15" s="16" customFormat="1" ht="240">
      <c r="A499" s="21" t="s">
        <v>1493</v>
      </c>
      <c r="B499" s="21" t="s">
        <v>21</v>
      </c>
      <c r="C499" s="21" t="s">
        <v>17</v>
      </c>
      <c r="D499" s="25" t="s">
        <v>1494</v>
      </c>
      <c r="E499" s="23">
        <v>446</v>
      </c>
      <c r="F499" s="21">
        <v>9.8733915542048605E-5</v>
      </c>
      <c r="G499" s="17">
        <v>1</v>
      </c>
      <c r="H499" s="24">
        <v>43968</v>
      </c>
      <c r="I499" s="25" t="s">
        <v>1495</v>
      </c>
      <c r="J499" s="25">
        <v>1</v>
      </c>
      <c r="K499" s="17" t="s">
        <v>1496</v>
      </c>
      <c r="L499" s="21">
        <v>239</v>
      </c>
      <c r="M499" s="21">
        <v>1</v>
      </c>
      <c r="N499" s="21">
        <v>2</v>
      </c>
      <c r="O499" s="16">
        <f>AVERAGE(M499:M523)</f>
        <v>1.76</v>
      </c>
    </row>
    <row r="500" spans="1:15" s="16" customFormat="1" ht="60">
      <c r="A500" s="21" t="s">
        <v>1493</v>
      </c>
      <c r="B500" s="21" t="s">
        <v>21</v>
      </c>
      <c r="C500" s="21" t="s">
        <v>42</v>
      </c>
      <c r="D500" s="22" t="s">
        <v>1497</v>
      </c>
      <c r="E500" s="23">
        <v>50</v>
      </c>
      <c r="F500" s="21">
        <v>1.2334387952942501E-3</v>
      </c>
      <c r="G500" s="17">
        <v>1</v>
      </c>
      <c r="H500" s="24">
        <v>43913</v>
      </c>
      <c r="I500" s="22" t="s">
        <v>1498</v>
      </c>
      <c r="J500" s="25">
        <v>0</v>
      </c>
      <c r="K500" s="25" t="s">
        <v>1499</v>
      </c>
      <c r="L500" s="21">
        <v>77</v>
      </c>
      <c r="M500" s="22">
        <v>2</v>
      </c>
      <c r="N500" s="22">
        <v>1</v>
      </c>
      <c r="O500" s="16">
        <f>AVERAGE(N499:N523)</f>
        <v>6.8</v>
      </c>
    </row>
    <row r="501" spans="1:15" s="16" customFormat="1" ht="60">
      <c r="A501" s="21" t="s">
        <v>1493</v>
      </c>
      <c r="B501" s="21" t="s">
        <v>21</v>
      </c>
      <c r="C501" s="21" t="s">
        <v>183</v>
      </c>
      <c r="D501" s="25" t="s">
        <v>1500</v>
      </c>
      <c r="E501" s="23">
        <v>83</v>
      </c>
      <c r="F501" s="21">
        <v>3.1366377322150598E-6</v>
      </c>
      <c r="G501" s="17">
        <v>1</v>
      </c>
      <c r="H501" s="54">
        <v>43611</v>
      </c>
      <c r="I501" s="25" t="s">
        <v>1501</v>
      </c>
      <c r="J501" s="25">
        <v>1</v>
      </c>
      <c r="K501" s="25" t="s">
        <v>1501</v>
      </c>
      <c r="L501" s="21">
        <v>83</v>
      </c>
      <c r="M501" s="21">
        <v>1</v>
      </c>
      <c r="N501" s="21">
        <v>3</v>
      </c>
    </row>
    <row r="502" spans="1:15" s="16" customFormat="1" ht="75">
      <c r="A502" s="21" t="s">
        <v>1493</v>
      </c>
      <c r="B502" s="21" t="s">
        <v>21</v>
      </c>
      <c r="C502" s="21" t="s">
        <v>17</v>
      </c>
      <c r="D502" s="25" t="s">
        <v>1502</v>
      </c>
      <c r="E502" s="23">
        <v>123</v>
      </c>
      <c r="F502" s="21">
        <v>1.2019816084007899E-5</v>
      </c>
      <c r="G502" s="17">
        <v>0</v>
      </c>
      <c r="H502" s="24">
        <v>43413</v>
      </c>
      <c r="I502" s="25" t="s">
        <v>1503</v>
      </c>
      <c r="J502" s="25">
        <v>0</v>
      </c>
      <c r="K502" s="25" t="s">
        <v>1504</v>
      </c>
      <c r="L502" s="21">
        <v>29</v>
      </c>
      <c r="M502" s="21">
        <v>1</v>
      </c>
      <c r="N502" s="21">
        <v>4</v>
      </c>
    </row>
    <row r="503" spans="1:15" s="16" customFormat="1" ht="45">
      <c r="A503" s="21" t="s">
        <v>1493</v>
      </c>
      <c r="B503" s="21" t="s">
        <v>21</v>
      </c>
      <c r="C503" s="21" t="s">
        <v>42</v>
      </c>
      <c r="D503" s="22" t="s">
        <v>1505</v>
      </c>
      <c r="E503" s="23">
        <v>75</v>
      </c>
      <c r="F503" s="21">
        <v>4.6663913291991099E-2</v>
      </c>
      <c r="G503" s="17">
        <v>0</v>
      </c>
      <c r="H503" s="24">
        <v>43399</v>
      </c>
      <c r="I503" s="25" t="s">
        <v>1506</v>
      </c>
      <c r="J503" s="25">
        <v>0</v>
      </c>
      <c r="K503" s="25" t="s">
        <v>1507</v>
      </c>
      <c r="L503" s="21">
        <v>33</v>
      </c>
      <c r="M503" s="22">
        <v>2</v>
      </c>
      <c r="N503" s="22">
        <v>5</v>
      </c>
    </row>
    <row r="504" spans="1:15" s="16" customFormat="1" ht="195">
      <c r="A504" s="21" t="s">
        <v>1493</v>
      </c>
      <c r="B504" s="21" t="s">
        <v>25</v>
      </c>
      <c r="C504" s="21" t="s">
        <v>17</v>
      </c>
      <c r="D504" s="22" t="s">
        <v>1508</v>
      </c>
      <c r="E504" s="23">
        <v>389</v>
      </c>
      <c r="F504" s="21">
        <v>0.99785305772284605</v>
      </c>
      <c r="G504" s="17">
        <v>1</v>
      </c>
      <c r="H504" s="24">
        <v>43395</v>
      </c>
      <c r="I504" s="25" t="s">
        <v>1509</v>
      </c>
      <c r="J504" s="25">
        <v>0</v>
      </c>
      <c r="K504" s="26" t="s">
        <v>1510</v>
      </c>
      <c r="L504" s="21">
        <v>20</v>
      </c>
      <c r="M504" s="21">
        <v>4</v>
      </c>
      <c r="N504" s="21">
        <v>8</v>
      </c>
    </row>
    <row r="505" spans="1:15" s="16" customFormat="1" ht="90">
      <c r="A505" s="21" t="s">
        <v>1493</v>
      </c>
      <c r="B505" s="21" t="s">
        <v>21</v>
      </c>
      <c r="C505" s="21" t="s">
        <v>42</v>
      </c>
      <c r="D505" s="26" t="s">
        <v>160</v>
      </c>
      <c r="E505" s="23">
        <v>47</v>
      </c>
      <c r="F505" s="21">
        <v>3.5891817501753102E-3</v>
      </c>
      <c r="G505" s="17">
        <v>1</v>
      </c>
      <c r="H505" s="24">
        <v>43230</v>
      </c>
      <c r="I505" s="25" t="s">
        <v>1511</v>
      </c>
      <c r="J505" s="25">
        <v>0</v>
      </c>
      <c r="K505" s="25" t="s">
        <v>1512</v>
      </c>
      <c r="L505" s="21">
        <v>121</v>
      </c>
      <c r="M505" s="21">
        <v>1</v>
      </c>
      <c r="N505" s="21">
        <v>1</v>
      </c>
    </row>
    <row r="506" spans="1:15" s="16" customFormat="1" ht="90">
      <c r="A506" s="21" t="s">
        <v>1493</v>
      </c>
      <c r="B506" s="21" t="s">
        <v>21</v>
      </c>
      <c r="C506" s="21" t="s">
        <v>17</v>
      </c>
      <c r="D506" s="25" t="s">
        <v>1513</v>
      </c>
      <c r="E506" s="23">
        <v>69</v>
      </c>
      <c r="F506" s="21">
        <v>1.50500320734146E-2</v>
      </c>
      <c r="G506" s="17">
        <v>1</v>
      </c>
      <c r="H506" s="24">
        <v>43218</v>
      </c>
      <c r="I506" s="25" t="s">
        <v>1514</v>
      </c>
      <c r="J506" s="25">
        <v>0</v>
      </c>
      <c r="K506" s="25" t="s">
        <v>1515</v>
      </c>
      <c r="L506" s="21">
        <v>116</v>
      </c>
      <c r="M506" s="21">
        <v>2</v>
      </c>
      <c r="N506" s="21">
        <v>6</v>
      </c>
    </row>
    <row r="507" spans="1:15" s="16" customFormat="1" ht="120">
      <c r="A507" s="21" t="s">
        <v>1493</v>
      </c>
      <c r="B507" s="21" t="s">
        <v>21</v>
      </c>
      <c r="C507" s="21" t="s">
        <v>42</v>
      </c>
      <c r="D507" s="26" t="s">
        <v>119</v>
      </c>
      <c r="E507" s="23">
        <v>57</v>
      </c>
      <c r="F507" s="21">
        <v>2.94642562744695E-2</v>
      </c>
      <c r="G507" s="17">
        <v>1</v>
      </c>
      <c r="H507" s="24">
        <v>43214</v>
      </c>
      <c r="I507" s="17" t="s">
        <v>1516</v>
      </c>
      <c r="J507" s="17">
        <v>0</v>
      </c>
      <c r="K507" s="25" t="s">
        <v>1517</v>
      </c>
      <c r="L507" s="21">
        <v>172</v>
      </c>
      <c r="M507" s="21">
        <v>1</v>
      </c>
      <c r="N507" s="21">
        <v>6</v>
      </c>
    </row>
    <row r="508" spans="1:15" s="16" customFormat="1" ht="75">
      <c r="A508" s="21" t="s">
        <v>1493</v>
      </c>
      <c r="B508" s="21" t="s">
        <v>21</v>
      </c>
      <c r="C508" s="21" t="s">
        <v>713</v>
      </c>
      <c r="D508" s="25" t="s">
        <v>1518</v>
      </c>
      <c r="E508" s="23">
        <v>32</v>
      </c>
      <c r="F508" s="21">
        <v>1.1258727800008701E-3</v>
      </c>
      <c r="G508" s="17">
        <v>1</v>
      </c>
      <c r="H508" s="24">
        <v>43206</v>
      </c>
      <c r="I508" s="22" t="s">
        <v>1519</v>
      </c>
      <c r="J508" s="25">
        <v>0</v>
      </c>
      <c r="K508" s="25" t="s">
        <v>1520</v>
      </c>
      <c r="L508" s="21">
        <v>45</v>
      </c>
      <c r="M508" s="22">
        <v>2</v>
      </c>
      <c r="N508" s="22">
        <v>18</v>
      </c>
    </row>
    <row r="509" spans="1:15" s="16" customFormat="1" ht="135">
      <c r="A509" s="21" t="s">
        <v>1493</v>
      </c>
      <c r="B509" s="21" t="s">
        <v>21</v>
      </c>
      <c r="C509" s="21" t="s">
        <v>42</v>
      </c>
      <c r="D509" s="25" t="s">
        <v>1521</v>
      </c>
      <c r="E509" s="23">
        <v>71</v>
      </c>
      <c r="F509" s="21">
        <v>5.8527749188108701E-4</v>
      </c>
      <c r="G509" s="17">
        <v>1</v>
      </c>
      <c r="H509" s="24">
        <v>43205</v>
      </c>
      <c r="I509" s="25" t="s">
        <v>1522</v>
      </c>
      <c r="J509" s="25">
        <v>0</v>
      </c>
      <c r="K509" s="25" t="s">
        <v>1523</v>
      </c>
      <c r="L509" s="21">
        <v>189</v>
      </c>
      <c r="M509" s="21">
        <v>2</v>
      </c>
      <c r="N509" s="21">
        <v>4</v>
      </c>
    </row>
    <row r="510" spans="1:15" s="16" customFormat="1" ht="165">
      <c r="A510" s="21" t="s">
        <v>1493</v>
      </c>
      <c r="B510" s="21" t="s">
        <v>21</v>
      </c>
      <c r="C510" s="21" t="s">
        <v>42</v>
      </c>
      <c r="D510" s="26" t="s">
        <v>119</v>
      </c>
      <c r="E510" s="23">
        <v>63</v>
      </c>
      <c r="F510" s="21">
        <v>3.9280725963819501E-4</v>
      </c>
      <c r="G510" s="17">
        <v>1</v>
      </c>
      <c r="H510" s="24">
        <v>43171</v>
      </c>
      <c r="I510" s="25" t="s">
        <v>1524</v>
      </c>
      <c r="J510" s="25">
        <v>0</v>
      </c>
      <c r="K510" s="25" t="s">
        <v>1525</v>
      </c>
      <c r="L510" s="21">
        <v>232</v>
      </c>
      <c r="M510" s="21">
        <v>2</v>
      </c>
      <c r="N510" s="21">
        <v>7</v>
      </c>
    </row>
    <row r="511" spans="1:15" s="16" customFormat="1" ht="45">
      <c r="A511" s="21" t="s">
        <v>1493</v>
      </c>
      <c r="B511" s="21" t="s">
        <v>21</v>
      </c>
      <c r="C511" s="21" t="s">
        <v>42</v>
      </c>
      <c r="D511" s="25" t="s">
        <v>1526</v>
      </c>
      <c r="E511" s="23">
        <v>87</v>
      </c>
      <c r="F511" s="21">
        <v>1.5076917326830599E-2</v>
      </c>
      <c r="G511" s="17">
        <v>1</v>
      </c>
      <c r="H511" s="24">
        <v>43079</v>
      </c>
      <c r="I511" s="25" t="s">
        <v>1527</v>
      </c>
      <c r="J511" s="25">
        <v>0</v>
      </c>
      <c r="K511" s="25" t="s">
        <v>1528</v>
      </c>
      <c r="L511" s="21">
        <v>34</v>
      </c>
      <c r="M511" s="21">
        <v>2</v>
      </c>
      <c r="N511" s="21">
        <v>26</v>
      </c>
    </row>
    <row r="512" spans="1:15" s="16" customFormat="1" ht="105">
      <c r="A512" s="21" t="s">
        <v>1493</v>
      </c>
      <c r="B512" s="21" t="s">
        <v>21</v>
      </c>
      <c r="C512" s="21" t="s">
        <v>42</v>
      </c>
      <c r="D512" s="25" t="s">
        <v>1529</v>
      </c>
      <c r="E512" s="23">
        <v>124</v>
      </c>
      <c r="F512" s="21">
        <v>7.5427477809197896E-6</v>
      </c>
      <c r="G512" s="17">
        <v>1</v>
      </c>
      <c r="H512" s="24">
        <v>43071</v>
      </c>
      <c r="I512" s="25" t="s">
        <v>1530</v>
      </c>
      <c r="J512" s="25">
        <v>0</v>
      </c>
      <c r="K512" s="25" t="s">
        <v>1531</v>
      </c>
      <c r="L512" s="21">
        <v>160</v>
      </c>
      <c r="M512" s="21">
        <v>1</v>
      </c>
      <c r="N512" s="21">
        <v>4</v>
      </c>
    </row>
    <row r="513" spans="1:15" s="16" customFormat="1" ht="105">
      <c r="A513" s="21" t="s">
        <v>1493</v>
      </c>
      <c r="B513" s="21" t="s">
        <v>21</v>
      </c>
      <c r="C513" s="21" t="s">
        <v>42</v>
      </c>
      <c r="D513" s="22" t="s">
        <v>119</v>
      </c>
      <c r="E513" s="23">
        <v>63</v>
      </c>
      <c r="F513" s="21">
        <v>4.7695973900197002E-5</v>
      </c>
      <c r="G513" s="17">
        <v>1</v>
      </c>
      <c r="H513" s="24">
        <v>43070</v>
      </c>
      <c r="I513" s="25" t="s">
        <v>1532</v>
      </c>
      <c r="J513" s="25">
        <v>0</v>
      </c>
      <c r="K513" s="25" t="s">
        <v>1533</v>
      </c>
      <c r="L513" s="21">
        <v>160</v>
      </c>
      <c r="M513" s="22">
        <v>1</v>
      </c>
      <c r="N513" s="22">
        <v>10</v>
      </c>
    </row>
    <row r="514" spans="1:15" s="16" customFormat="1" ht="120">
      <c r="A514" s="21" t="s">
        <v>1493</v>
      </c>
      <c r="B514" s="21" t="s">
        <v>21</v>
      </c>
      <c r="C514" s="21" t="s">
        <v>42</v>
      </c>
      <c r="D514" s="22" t="s">
        <v>119</v>
      </c>
      <c r="E514" s="23">
        <v>59</v>
      </c>
      <c r="F514" s="21">
        <v>0.100348322621092</v>
      </c>
      <c r="G514" s="17">
        <v>1</v>
      </c>
      <c r="H514" s="24">
        <v>43068</v>
      </c>
      <c r="I514" s="25" t="s">
        <v>1534</v>
      </c>
      <c r="J514" s="25">
        <v>0</v>
      </c>
      <c r="K514" s="25" t="s">
        <v>1535</v>
      </c>
      <c r="L514" s="21">
        <v>185</v>
      </c>
      <c r="M514" s="22">
        <v>1</v>
      </c>
      <c r="N514" s="22">
        <v>5</v>
      </c>
    </row>
    <row r="515" spans="1:15" s="16" customFormat="1" ht="75">
      <c r="A515" s="21" t="s">
        <v>1493</v>
      </c>
      <c r="B515" s="21" t="s">
        <v>21</v>
      </c>
      <c r="C515" s="21" t="s">
        <v>17</v>
      </c>
      <c r="D515" s="25" t="s">
        <v>1536</v>
      </c>
      <c r="E515" s="23">
        <v>115</v>
      </c>
      <c r="F515" s="21">
        <v>3.93300863599233E-6</v>
      </c>
      <c r="G515" s="17">
        <v>1</v>
      </c>
      <c r="H515" s="24">
        <v>43059</v>
      </c>
      <c r="I515" s="22" t="s">
        <v>1537</v>
      </c>
      <c r="J515" s="25">
        <v>0</v>
      </c>
      <c r="K515" s="25" t="s">
        <v>1538</v>
      </c>
      <c r="L515" s="21">
        <v>90</v>
      </c>
      <c r="M515" s="22">
        <v>1</v>
      </c>
      <c r="N515" s="22">
        <v>3</v>
      </c>
    </row>
    <row r="516" spans="1:15" s="16" customFormat="1" ht="120">
      <c r="A516" s="21" t="s">
        <v>1493</v>
      </c>
      <c r="B516" s="21" t="s">
        <v>21</v>
      </c>
      <c r="C516" s="21" t="s">
        <v>42</v>
      </c>
      <c r="D516" s="26" t="s">
        <v>1539</v>
      </c>
      <c r="E516" s="23">
        <v>102</v>
      </c>
      <c r="F516" s="21">
        <v>2.0034060391749302E-5</v>
      </c>
      <c r="G516" s="17">
        <v>1</v>
      </c>
      <c r="H516" s="24">
        <v>43049</v>
      </c>
      <c r="I516" s="25" t="s">
        <v>1540</v>
      </c>
      <c r="J516" s="25">
        <v>0</v>
      </c>
      <c r="K516" s="25" t="s">
        <v>1541</v>
      </c>
      <c r="L516" s="21">
        <v>177</v>
      </c>
      <c r="M516" s="21">
        <v>1</v>
      </c>
      <c r="N516" s="21">
        <v>11</v>
      </c>
    </row>
    <row r="517" spans="1:15" s="16" customFormat="1" ht="105">
      <c r="A517" s="21" t="s">
        <v>1493</v>
      </c>
      <c r="B517" s="21" t="s">
        <v>21</v>
      </c>
      <c r="C517" s="21" t="s">
        <v>42</v>
      </c>
      <c r="D517" s="22" t="s">
        <v>140</v>
      </c>
      <c r="E517" s="23">
        <v>57</v>
      </c>
      <c r="F517" s="21">
        <v>0.58024538239865797</v>
      </c>
      <c r="G517" s="17">
        <v>1</v>
      </c>
      <c r="H517" s="24">
        <v>43046</v>
      </c>
      <c r="I517" s="25" t="s">
        <v>1542</v>
      </c>
      <c r="J517" s="25">
        <v>0</v>
      </c>
      <c r="K517" s="25" t="s">
        <v>1543</v>
      </c>
      <c r="L517" s="21">
        <v>159</v>
      </c>
      <c r="M517" s="22">
        <v>2</v>
      </c>
      <c r="N517" s="22">
        <v>3</v>
      </c>
    </row>
    <row r="518" spans="1:15" s="16" customFormat="1" ht="120">
      <c r="A518" s="21" t="s">
        <v>1493</v>
      </c>
      <c r="B518" s="21" t="s">
        <v>21</v>
      </c>
      <c r="C518" s="21" t="s">
        <v>42</v>
      </c>
      <c r="D518" s="26" t="s">
        <v>119</v>
      </c>
      <c r="E518" s="23">
        <v>59</v>
      </c>
      <c r="F518" s="21">
        <v>7.1618017981300896E-4</v>
      </c>
      <c r="G518" s="17">
        <v>1</v>
      </c>
      <c r="H518" s="24">
        <v>43043</v>
      </c>
      <c r="I518" s="25" t="s">
        <v>1544</v>
      </c>
      <c r="J518" s="25">
        <v>0</v>
      </c>
      <c r="K518" s="25" t="s">
        <v>1545</v>
      </c>
      <c r="L518" s="21">
        <v>173</v>
      </c>
      <c r="M518" s="21">
        <v>2</v>
      </c>
      <c r="N518" s="21">
        <v>4</v>
      </c>
    </row>
    <row r="519" spans="1:15" s="16" customFormat="1" ht="150">
      <c r="A519" s="21" t="s">
        <v>1493</v>
      </c>
      <c r="B519" s="21" t="s">
        <v>21</v>
      </c>
      <c r="C519" s="21" t="s">
        <v>17</v>
      </c>
      <c r="D519" s="25" t="s">
        <v>1546</v>
      </c>
      <c r="E519" s="23">
        <v>284</v>
      </c>
      <c r="F519" s="21">
        <v>0.85856085830692896</v>
      </c>
      <c r="G519" s="17">
        <v>1</v>
      </c>
      <c r="H519" s="24">
        <v>42978</v>
      </c>
      <c r="I519" s="25" t="s">
        <v>1547</v>
      </c>
      <c r="J519" s="25">
        <v>0</v>
      </c>
      <c r="K519" s="25" t="s">
        <v>1548</v>
      </c>
      <c r="L519" s="21">
        <v>53</v>
      </c>
      <c r="M519" s="21">
        <v>1</v>
      </c>
      <c r="N519" s="21">
        <v>12</v>
      </c>
    </row>
    <row r="520" spans="1:15" s="16" customFormat="1" ht="75">
      <c r="A520" s="21" t="s">
        <v>1493</v>
      </c>
      <c r="B520" s="21" t="s">
        <v>21</v>
      </c>
      <c r="C520" s="21" t="s">
        <v>42</v>
      </c>
      <c r="D520" s="25" t="s">
        <v>1549</v>
      </c>
      <c r="E520" s="23">
        <v>136</v>
      </c>
      <c r="F520" s="21">
        <v>2.5086569526156002E-6</v>
      </c>
      <c r="G520" s="17">
        <v>1</v>
      </c>
      <c r="H520" s="24">
        <v>42860</v>
      </c>
      <c r="I520" s="25" t="s">
        <v>1550</v>
      </c>
      <c r="J520" s="25">
        <v>0</v>
      </c>
      <c r="K520" s="25" t="s">
        <v>1551</v>
      </c>
      <c r="L520" s="21">
        <v>36</v>
      </c>
      <c r="M520" s="21">
        <v>4</v>
      </c>
      <c r="N520" s="21">
        <v>10</v>
      </c>
    </row>
    <row r="521" spans="1:15" s="16" customFormat="1" ht="210">
      <c r="A521" s="21" t="s">
        <v>1493</v>
      </c>
      <c r="B521" s="21" t="s">
        <v>21</v>
      </c>
      <c r="C521" s="21" t="s">
        <v>17</v>
      </c>
      <c r="D521" s="25" t="s">
        <v>1552</v>
      </c>
      <c r="E521" s="23">
        <v>380</v>
      </c>
      <c r="F521" s="21">
        <v>4.8648138393340298E-2</v>
      </c>
      <c r="G521" s="17">
        <v>1</v>
      </c>
      <c r="H521" s="24">
        <v>42661</v>
      </c>
      <c r="I521" s="25" t="s">
        <v>1553</v>
      </c>
      <c r="J521" s="25">
        <v>0</v>
      </c>
      <c r="K521" s="25" t="s">
        <v>1554</v>
      </c>
      <c r="L521" s="21">
        <v>77</v>
      </c>
      <c r="M521" s="21">
        <v>1</v>
      </c>
      <c r="N521" s="21">
        <v>10</v>
      </c>
    </row>
    <row r="522" spans="1:15" s="16" customFormat="1" ht="210">
      <c r="A522" s="21" t="s">
        <v>1493</v>
      </c>
      <c r="B522" s="21" t="s">
        <v>21</v>
      </c>
      <c r="C522" s="21" t="s">
        <v>17</v>
      </c>
      <c r="D522" s="25" t="s">
        <v>1464</v>
      </c>
      <c r="E522" s="23">
        <v>382</v>
      </c>
      <c r="F522" s="21">
        <v>7.2058270461638999E-10</v>
      </c>
      <c r="G522" s="17">
        <v>1</v>
      </c>
      <c r="H522" s="24">
        <v>42622</v>
      </c>
      <c r="I522" s="25" t="s">
        <v>1465</v>
      </c>
      <c r="J522" s="25">
        <v>1</v>
      </c>
      <c r="K522" s="25" t="s">
        <v>1466</v>
      </c>
      <c r="L522" s="21">
        <v>85</v>
      </c>
      <c r="M522" s="21">
        <v>4</v>
      </c>
      <c r="N522" s="21">
        <v>2</v>
      </c>
    </row>
    <row r="523" spans="1:15" s="16" customFormat="1" ht="60">
      <c r="A523" s="21" t="s">
        <v>1493</v>
      </c>
      <c r="B523" s="21" t="s">
        <v>25</v>
      </c>
      <c r="C523" s="21" t="s">
        <v>17</v>
      </c>
      <c r="D523" s="25" t="s">
        <v>1555</v>
      </c>
      <c r="E523" s="23">
        <v>76</v>
      </c>
      <c r="F523" s="21">
        <v>0.99790380559442105</v>
      </c>
      <c r="G523" s="17">
        <v>0</v>
      </c>
      <c r="H523" s="24">
        <v>42557</v>
      </c>
      <c r="I523" s="25" t="s">
        <v>1556</v>
      </c>
      <c r="J523" s="25">
        <v>1</v>
      </c>
      <c r="K523" s="25" t="s">
        <v>1557</v>
      </c>
      <c r="L523" s="21">
        <v>66</v>
      </c>
      <c r="M523" s="21">
        <v>2</v>
      </c>
      <c r="N523" s="21">
        <v>5</v>
      </c>
    </row>
    <row r="524" spans="1:15" s="16" customFormat="1" ht="90">
      <c r="A524" s="21" t="s">
        <v>1558</v>
      </c>
      <c r="B524" s="21" t="s">
        <v>21</v>
      </c>
      <c r="C524" s="21" t="s">
        <v>183</v>
      </c>
      <c r="D524" s="25" t="s">
        <v>1559</v>
      </c>
      <c r="E524" s="23">
        <v>53</v>
      </c>
      <c r="F524" s="21">
        <v>0.41246279569295802</v>
      </c>
      <c r="G524" s="17">
        <v>1</v>
      </c>
      <c r="H524" s="55">
        <v>43993</v>
      </c>
      <c r="I524" s="25" t="s">
        <v>1560</v>
      </c>
      <c r="J524" s="25">
        <v>1</v>
      </c>
      <c r="K524" s="25" t="s">
        <v>1561</v>
      </c>
      <c r="L524" s="21">
        <v>114</v>
      </c>
      <c r="M524" s="21">
        <v>1</v>
      </c>
      <c r="N524" s="21">
        <v>4</v>
      </c>
      <c r="O524" s="16">
        <f>AVERAGE(M524:M550)</f>
        <v>1.7407407407407407</v>
      </c>
    </row>
    <row r="525" spans="1:15" s="16" customFormat="1" ht="75">
      <c r="A525" s="21" t="s">
        <v>1558</v>
      </c>
      <c r="B525" s="21" t="s">
        <v>21</v>
      </c>
      <c r="C525" s="21" t="s">
        <v>17</v>
      </c>
      <c r="D525" s="22" t="s">
        <v>1562</v>
      </c>
      <c r="E525" s="23">
        <v>57</v>
      </c>
      <c r="F525" s="21">
        <v>0.95405898419810597</v>
      </c>
      <c r="G525" s="17">
        <v>1</v>
      </c>
      <c r="H525" s="24">
        <v>43992</v>
      </c>
      <c r="I525" s="17" t="s">
        <v>1563</v>
      </c>
      <c r="J525" s="17">
        <v>0</v>
      </c>
      <c r="K525" s="25" t="s">
        <v>1564</v>
      </c>
      <c r="L525" s="21">
        <v>100</v>
      </c>
      <c r="M525" s="22">
        <v>1</v>
      </c>
      <c r="N525" s="22">
        <v>1</v>
      </c>
      <c r="O525" s="16">
        <f>AVERAGE(N524:N550)</f>
        <v>7.2962962962962967</v>
      </c>
    </row>
    <row r="526" spans="1:15" s="16" customFormat="1" ht="75">
      <c r="A526" s="21" t="s">
        <v>1558</v>
      </c>
      <c r="B526" s="21" t="s">
        <v>21</v>
      </c>
      <c r="C526" s="21" t="s">
        <v>42</v>
      </c>
      <c r="D526" s="22" t="s">
        <v>1565</v>
      </c>
      <c r="E526" s="23">
        <v>43</v>
      </c>
      <c r="F526" s="21">
        <v>4.3677605699319298E-3</v>
      </c>
      <c r="G526" s="17">
        <v>1</v>
      </c>
      <c r="H526" s="24">
        <v>43805</v>
      </c>
      <c r="I526" s="25" t="s">
        <v>1566</v>
      </c>
      <c r="J526" s="25">
        <v>1</v>
      </c>
      <c r="K526" s="25" t="s">
        <v>1567</v>
      </c>
      <c r="L526" s="21">
        <v>117</v>
      </c>
      <c r="M526" s="22">
        <v>1</v>
      </c>
      <c r="N526" s="22">
        <v>5</v>
      </c>
    </row>
    <row r="527" spans="1:15" s="16" customFormat="1" ht="90">
      <c r="A527" s="21" t="s">
        <v>1558</v>
      </c>
      <c r="B527" s="21" t="s">
        <v>21</v>
      </c>
      <c r="C527" s="21" t="s">
        <v>17</v>
      </c>
      <c r="D527" s="22" t="s">
        <v>1568</v>
      </c>
      <c r="E527" s="23">
        <v>75</v>
      </c>
      <c r="F527" s="21">
        <v>7.8694300703592499E-2</v>
      </c>
      <c r="G527" s="17">
        <v>0</v>
      </c>
      <c r="H527" s="24">
        <v>43701</v>
      </c>
      <c r="I527" s="25" t="s">
        <v>1569</v>
      </c>
      <c r="J527" s="25">
        <v>0</v>
      </c>
      <c r="K527" s="25" t="s">
        <v>1570</v>
      </c>
      <c r="L527" s="21">
        <v>116</v>
      </c>
      <c r="M527" s="22">
        <v>3</v>
      </c>
      <c r="N527" s="22">
        <v>16</v>
      </c>
    </row>
    <row r="528" spans="1:15" s="16" customFormat="1" ht="195">
      <c r="A528" s="21" t="s">
        <v>1558</v>
      </c>
      <c r="B528" s="21" t="s">
        <v>21</v>
      </c>
      <c r="C528" s="21" t="s">
        <v>17</v>
      </c>
      <c r="D528" s="25" t="s">
        <v>1571</v>
      </c>
      <c r="E528" s="23">
        <v>182</v>
      </c>
      <c r="F528" s="21">
        <v>9.8237642163545602E-4</v>
      </c>
      <c r="G528" s="17">
        <v>1</v>
      </c>
      <c r="H528" s="24">
        <v>43684</v>
      </c>
      <c r="I528" s="25" t="s">
        <v>1572</v>
      </c>
      <c r="J528" s="25">
        <v>0</v>
      </c>
      <c r="K528" s="25" t="s">
        <v>1573</v>
      </c>
      <c r="L528" s="21">
        <v>272</v>
      </c>
      <c r="M528" s="21">
        <v>2</v>
      </c>
      <c r="N528" s="21">
        <v>12</v>
      </c>
    </row>
    <row r="529" spans="1:14" s="16" customFormat="1" ht="75">
      <c r="A529" s="21" t="s">
        <v>1558</v>
      </c>
      <c r="B529" s="21" t="s">
        <v>21</v>
      </c>
      <c r="C529" s="21" t="s">
        <v>42</v>
      </c>
      <c r="D529" s="25" t="s">
        <v>1142</v>
      </c>
      <c r="E529" s="23">
        <v>118</v>
      </c>
      <c r="F529" s="21">
        <v>0.19689844227916001</v>
      </c>
      <c r="G529" s="17">
        <v>1</v>
      </c>
      <c r="H529" s="24">
        <v>43679</v>
      </c>
      <c r="I529" s="25" t="s">
        <v>1143</v>
      </c>
      <c r="J529" s="25">
        <v>0</v>
      </c>
      <c r="K529" s="25" t="s">
        <v>1144</v>
      </c>
      <c r="L529" s="21">
        <v>56</v>
      </c>
      <c r="M529" s="21">
        <v>2</v>
      </c>
      <c r="N529" s="21">
        <v>4</v>
      </c>
    </row>
    <row r="530" spans="1:14" s="16" customFormat="1" ht="135">
      <c r="A530" s="21" t="s">
        <v>1558</v>
      </c>
      <c r="B530" s="21" t="s">
        <v>21</v>
      </c>
      <c r="C530" s="21" t="s">
        <v>17</v>
      </c>
      <c r="D530" s="22" t="s">
        <v>698</v>
      </c>
      <c r="E530" s="23">
        <v>198</v>
      </c>
      <c r="F530" s="21">
        <v>0.99999978829243497</v>
      </c>
      <c r="G530" s="17">
        <v>1</v>
      </c>
      <c r="H530" s="24">
        <v>43597</v>
      </c>
      <c r="I530" s="17" t="s">
        <v>1574</v>
      </c>
      <c r="J530" s="17">
        <v>0</v>
      </c>
      <c r="K530" s="57" t="s">
        <v>1575</v>
      </c>
      <c r="L530" s="21">
        <v>89</v>
      </c>
      <c r="M530" s="22">
        <v>3</v>
      </c>
      <c r="N530" s="22">
        <v>5</v>
      </c>
    </row>
    <row r="531" spans="1:14" s="16" customFormat="1" ht="90">
      <c r="A531" s="21" t="s">
        <v>1558</v>
      </c>
      <c r="B531" s="21" t="s">
        <v>21</v>
      </c>
      <c r="C531" s="21" t="s">
        <v>42</v>
      </c>
      <c r="D531" s="25" t="s">
        <v>1576</v>
      </c>
      <c r="E531" s="23">
        <v>62</v>
      </c>
      <c r="F531" s="21">
        <v>0.19242186196483901</v>
      </c>
      <c r="G531" s="17">
        <v>1</v>
      </c>
      <c r="H531" s="24">
        <v>43533</v>
      </c>
      <c r="I531" s="22" t="s">
        <v>1577</v>
      </c>
      <c r="J531" s="25">
        <v>0</v>
      </c>
      <c r="K531" s="25" t="s">
        <v>1578</v>
      </c>
      <c r="L531" s="21">
        <v>130</v>
      </c>
      <c r="M531" s="56">
        <v>2</v>
      </c>
      <c r="N531" s="56">
        <v>4</v>
      </c>
    </row>
    <row r="532" spans="1:14" s="16" customFormat="1" ht="105">
      <c r="A532" s="21" t="s">
        <v>1558</v>
      </c>
      <c r="B532" s="21" t="s">
        <v>80</v>
      </c>
      <c r="C532" s="21" t="s">
        <v>17</v>
      </c>
      <c r="D532" s="26" t="s">
        <v>1213</v>
      </c>
      <c r="E532" s="23">
        <v>193</v>
      </c>
      <c r="F532" s="21">
        <v>0.99999999056678401</v>
      </c>
      <c r="G532" s="17">
        <v>1</v>
      </c>
      <c r="H532" s="24">
        <v>43463</v>
      </c>
      <c r="I532" s="25" t="s">
        <v>1214</v>
      </c>
      <c r="J532" s="25">
        <v>1</v>
      </c>
      <c r="K532" s="25" t="s">
        <v>1215</v>
      </c>
      <c r="L532" s="21">
        <v>69</v>
      </c>
      <c r="M532" s="21">
        <v>2</v>
      </c>
      <c r="N532" s="21">
        <v>4</v>
      </c>
    </row>
    <row r="533" spans="1:14" s="16" customFormat="1" ht="120">
      <c r="A533" s="21" t="s">
        <v>1558</v>
      </c>
      <c r="B533" s="21" t="s">
        <v>21</v>
      </c>
      <c r="C533" s="21" t="s">
        <v>17</v>
      </c>
      <c r="D533" s="26" t="s">
        <v>1579</v>
      </c>
      <c r="E533" s="23">
        <v>68</v>
      </c>
      <c r="F533" s="21">
        <v>1.8964901401530301E-4</v>
      </c>
      <c r="G533" s="17">
        <v>0</v>
      </c>
      <c r="H533" s="24">
        <v>43317</v>
      </c>
      <c r="I533" s="25" t="s">
        <v>1580</v>
      </c>
      <c r="J533" s="25">
        <v>0</v>
      </c>
      <c r="K533" s="17" t="s">
        <v>1581</v>
      </c>
      <c r="L533" s="21">
        <v>169</v>
      </c>
      <c r="M533" s="21">
        <v>2</v>
      </c>
      <c r="N533" s="21">
        <v>4</v>
      </c>
    </row>
    <row r="534" spans="1:14" s="16" customFormat="1" ht="75">
      <c r="A534" s="21" t="s">
        <v>1558</v>
      </c>
      <c r="B534" s="21" t="s">
        <v>21</v>
      </c>
      <c r="C534" s="21" t="s">
        <v>17</v>
      </c>
      <c r="D534" s="25" t="s">
        <v>1582</v>
      </c>
      <c r="E534" s="23">
        <v>122</v>
      </c>
      <c r="F534" s="21">
        <v>2.8492583214467799E-5</v>
      </c>
      <c r="G534" s="17">
        <v>1</v>
      </c>
      <c r="H534" s="24">
        <v>43308</v>
      </c>
      <c r="I534" s="25" t="s">
        <v>1583</v>
      </c>
      <c r="J534" s="25">
        <v>0</v>
      </c>
      <c r="K534" s="25" t="s">
        <v>1584</v>
      </c>
      <c r="L534" s="21">
        <v>118</v>
      </c>
      <c r="M534" s="21">
        <v>1</v>
      </c>
      <c r="N534" s="21">
        <v>3</v>
      </c>
    </row>
    <row r="535" spans="1:14" s="16" customFormat="1" ht="105">
      <c r="A535" s="21" t="s">
        <v>1558</v>
      </c>
      <c r="B535" s="21" t="s">
        <v>21</v>
      </c>
      <c r="C535" s="21" t="s">
        <v>17</v>
      </c>
      <c r="D535" s="22" t="s">
        <v>1585</v>
      </c>
      <c r="E535" s="23">
        <v>177</v>
      </c>
      <c r="F535" s="21">
        <v>0.87428245188690001</v>
      </c>
      <c r="G535" s="17">
        <v>1</v>
      </c>
      <c r="H535" s="24">
        <v>43298</v>
      </c>
      <c r="I535" s="22" t="s">
        <v>1586</v>
      </c>
      <c r="J535" s="25">
        <v>0</v>
      </c>
      <c r="K535" s="25" t="s">
        <v>1587</v>
      </c>
      <c r="L535" s="21">
        <v>112</v>
      </c>
      <c r="M535" s="22">
        <v>2</v>
      </c>
      <c r="N535" s="22">
        <v>6</v>
      </c>
    </row>
    <row r="536" spans="1:14" s="16" customFormat="1" ht="90">
      <c r="A536" s="21" t="s">
        <v>1558</v>
      </c>
      <c r="B536" s="21" t="s">
        <v>21</v>
      </c>
      <c r="C536" s="21" t="s">
        <v>42</v>
      </c>
      <c r="D536" s="26" t="s">
        <v>119</v>
      </c>
      <c r="E536" s="23">
        <v>36</v>
      </c>
      <c r="F536" s="21">
        <v>0.55084609411907903</v>
      </c>
      <c r="G536" s="17">
        <v>1</v>
      </c>
      <c r="H536" s="55">
        <v>43239</v>
      </c>
      <c r="I536" s="25" t="s">
        <v>1588</v>
      </c>
      <c r="J536" s="25">
        <v>0</v>
      </c>
      <c r="K536" s="25" t="s">
        <v>1589</v>
      </c>
      <c r="L536" s="21">
        <v>121</v>
      </c>
      <c r="M536" s="21">
        <v>1</v>
      </c>
      <c r="N536" s="21">
        <v>4</v>
      </c>
    </row>
    <row r="537" spans="1:14" s="16" customFormat="1" ht="90">
      <c r="A537" s="21" t="s">
        <v>1558</v>
      </c>
      <c r="B537" s="21" t="s">
        <v>21</v>
      </c>
      <c r="C537" s="21" t="s">
        <v>17</v>
      </c>
      <c r="D537" s="25" t="s">
        <v>1590</v>
      </c>
      <c r="E537" s="23">
        <v>95</v>
      </c>
      <c r="F537" s="21">
        <v>0.97751445030995199</v>
      </c>
      <c r="G537" s="17">
        <v>1</v>
      </c>
      <c r="H537" s="55">
        <v>43178</v>
      </c>
      <c r="I537" s="25" t="s">
        <v>1591</v>
      </c>
      <c r="J537" s="25">
        <v>1</v>
      </c>
      <c r="K537" s="26" t="s">
        <v>1592</v>
      </c>
      <c r="L537" s="21">
        <v>22</v>
      </c>
      <c r="M537" s="21">
        <v>1</v>
      </c>
      <c r="N537" s="21">
        <v>3</v>
      </c>
    </row>
    <row r="538" spans="1:14" s="16" customFormat="1" ht="45">
      <c r="A538" s="21" t="s">
        <v>1558</v>
      </c>
      <c r="B538" s="21" t="s">
        <v>21</v>
      </c>
      <c r="C538" s="21" t="s">
        <v>42</v>
      </c>
      <c r="D538" s="26" t="s">
        <v>1593</v>
      </c>
      <c r="E538" s="23">
        <v>25</v>
      </c>
      <c r="F538" s="21">
        <v>0.13769282652871601</v>
      </c>
      <c r="G538" s="17">
        <v>1</v>
      </c>
      <c r="H538" s="24">
        <v>43094</v>
      </c>
      <c r="I538" s="22" t="s">
        <v>1594</v>
      </c>
      <c r="J538" s="25">
        <v>1</v>
      </c>
      <c r="K538" s="25" t="s">
        <v>1595</v>
      </c>
      <c r="L538" s="21">
        <v>52</v>
      </c>
      <c r="M538" s="22">
        <v>2</v>
      </c>
      <c r="N538" s="22">
        <v>0</v>
      </c>
    </row>
    <row r="539" spans="1:14" s="16" customFormat="1" ht="120">
      <c r="A539" s="21" t="s">
        <v>1558</v>
      </c>
      <c r="B539" s="21" t="s">
        <v>21</v>
      </c>
      <c r="C539" s="21" t="s">
        <v>42</v>
      </c>
      <c r="D539" s="26" t="s">
        <v>1596</v>
      </c>
      <c r="E539" s="23">
        <v>150</v>
      </c>
      <c r="F539" s="21">
        <v>0.26491168585520403</v>
      </c>
      <c r="G539" s="17">
        <v>0</v>
      </c>
      <c r="H539" s="24">
        <v>42921</v>
      </c>
      <c r="I539" s="25" t="s">
        <v>1597</v>
      </c>
      <c r="J539" s="25">
        <v>1</v>
      </c>
      <c r="K539" s="25" t="s">
        <v>1598</v>
      </c>
      <c r="L539" s="21">
        <v>175</v>
      </c>
      <c r="M539" s="21">
        <v>1</v>
      </c>
      <c r="N539" s="21">
        <v>8</v>
      </c>
    </row>
    <row r="540" spans="1:14" s="16" customFormat="1" ht="120">
      <c r="A540" s="21" t="s">
        <v>1558</v>
      </c>
      <c r="B540" s="21" t="s">
        <v>21</v>
      </c>
      <c r="C540" s="21" t="s">
        <v>42</v>
      </c>
      <c r="D540" s="26" t="s">
        <v>1599</v>
      </c>
      <c r="E540" s="23">
        <v>60</v>
      </c>
      <c r="F540" s="21">
        <v>3.1044016525427798E-5</v>
      </c>
      <c r="G540" s="17">
        <v>1</v>
      </c>
      <c r="H540" s="24">
        <v>42910</v>
      </c>
      <c r="I540" s="25" t="s">
        <v>1600</v>
      </c>
      <c r="J540" s="25">
        <v>0</v>
      </c>
      <c r="K540" s="25" t="s">
        <v>1601</v>
      </c>
      <c r="L540" s="21">
        <v>176</v>
      </c>
      <c r="M540" s="21">
        <v>1</v>
      </c>
      <c r="N540" s="21">
        <v>6</v>
      </c>
    </row>
    <row r="541" spans="1:14" s="16" customFormat="1" ht="120">
      <c r="A541" s="21" t="s">
        <v>1558</v>
      </c>
      <c r="B541" s="21" t="s">
        <v>21</v>
      </c>
      <c r="C541" s="21" t="s">
        <v>17</v>
      </c>
      <c r="D541" s="25" t="s">
        <v>986</v>
      </c>
      <c r="E541" s="23">
        <v>219</v>
      </c>
      <c r="F541" s="21">
        <v>0.99999999149380203</v>
      </c>
      <c r="G541" s="17">
        <v>1</v>
      </c>
      <c r="H541" s="24">
        <v>42880</v>
      </c>
      <c r="I541" s="17" t="s">
        <v>1602</v>
      </c>
      <c r="J541" s="17">
        <v>0</v>
      </c>
      <c r="K541" s="25" t="s">
        <v>988</v>
      </c>
      <c r="L541" s="21">
        <v>107</v>
      </c>
      <c r="M541" s="21">
        <v>4</v>
      </c>
      <c r="N541" s="21">
        <v>8</v>
      </c>
    </row>
    <row r="542" spans="1:14" s="16" customFormat="1" ht="165">
      <c r="A542" s="21" t="s">
        <v>1558</v>
      </c>
      <c r="B542" s="21" t="s">
        <v>21</v>
      </c>
      <c r="C542" s="21" t="s">
        <v>42</v>
      </c>
      <c r="D542" s="26" t="s">
        <v>1599</v>
      </c>
      <c r="E542" s="23">
        <v>194</v>
      </c>
      <c r="F542" s="21">
        <v>0.99960650348679903</v>
      </c>
      <c r="G542" s="17">
        <v>1</v>
      </c>
      <c r="H542" s="24">
        <v>42815</v>
      </c>
      <c r="I542" s="25" t="s">
        <v>1603</v>
      </c>
      <c r="J542" s="25">
        <v>0</v>
      </c>
      <c r="K542" s="25" t="s">
        <v>1604</v>
      </c>
      <c r="L542" s="21">
        <v>241</v>
      </c>
      <c r="M542" s="21">
        <v>2</v>
      </c>
      <c r="N542" s="21">
        <v>10</v>
      </c>
    </row>
    <row r="543" spans="1:14" s="16" customFormat="1" ht="60">
      <c r="A543" s="21" t="s">
        <v>1558</v>
      </c>
      <c r="B543" s="21" t="s">
        <v>21</v>
      </c>
      <c r="C543" s="21" t="s">
        <v>42</v>
      </c>
      <c r="D543" s="26" t="s">
        <v>1599</v>
      </c>
      <c r="E543" s="23">
        <v>113</v>
      </c>
      <c r="F543" s="21">
        <v>8.5418969819792495E-2</v>
      </c>
      <c r="G543" s="17">
        <v>0</v>
      </c>
      <c r="H543" s="24">
        <v>42679</v>
      </c>
      <c r="I543" s="25" t="s">
        <v>1605</v>
      </c>
      <c r="J543" s="25">
        <v>0</v>
      </c>
      <c r="K543" s="25" t="s">
        <v>1606</v>
      </c>
      <c r="L543" s="21">
        <v>79</v>
      </c>
      <c r="M543" s="21">
        <v>1</v>
      </c>
      <c r="N543" s="21">
        <v>12</v>
      </c>
    </row>
    <row r="544" spans="1:14" s="16" customFormat="1" ht="150">
      <c r="A544" s="21" t="s">
        <v>1558</v>
      </c>
      <c r="B544" s="21" t="s">
        <v>21</v>
      </c>
      <c r="C544" s="21" t="s">
        <v>17</v>
      </c>
      <c r="D544" s="25" t="s">
        <v>1607</v>
      </c>
      <c r="E544" s="23">
        <v>265</v>
      </c>
      <c r="F544" s="21">
        <v>0.10880255267728201</v>
      </c>
      <c r="G544" s="17">
        <v>1</v>
      </c>
      <c r="H544" s="24">
        <v>42670</v>
      </c>
      <c r="I544" s="17" t="s">
        <v>1608</v>
      </c>
      <c r="J544" s="17">
        <v>1</v>
      </c>
      <c r="K544" s="25" t="s">
        <v>1609</v>
      </c>
      <c r="L544" s="21">
        <v>80</v>
      </c>
      <c r="M544" s="21">
        <v>4</v>
      </c>
      <c r="N544" s="21">
        <v>21</v>
      </c>
    </row>
    <row r="545" spans="1:15" s="16" customFormat="1" ht="60">
      <c r="A545" s="21" t="s">
        <v>1558</v>
      </c>
      <c r="B545" s="21" t="s">
        <v>21</v>
      </c>
      <c r="C545" s="21" t="s">
        <v>42</v>
      </c>
      <c r="D545" s="26" t="s">
        <v>1610</v>
      </c>
      <c r="E545" s="23">
        <v>69</v>
      </c>
      <c r="F545" s="21">
        <v>9.5983989749470798E-4</v>
      </c>
      <c r="G545" s="17">
        <v>1</v>
      </c>
      <c r="H545" s="24">
        <v>42580</v>
      </c>
      <c r="I545" s="25" t="s">
        <v>1611</v>
      </c>
      <c r="J545" s="25">
        <v>0</v>
      </c>
      <c r="K545" s="25" t="s">
        <v>1606</v>
      </c>
      <c r="L545" s="21">
        <v>79</v>
      </c>
      <c r="M545" s="21">
        <v>1</v>
      </c>
      <c r="N545" s="21">
        <v>12</v>
      </c>
    </row>
    <row r="546" spans="1:15" s="16" customFormat="1" ht="60">
      <c r="A546" s="21" t="s">
        <v>1558</v>
      </c>
      <c r="B546" s="21" t="s">
        <v>21</v>
      </c>
      <c r="C546" s="21" t="s">
        <v>42</v>
      </c>
      <c r="D546" s="26" t="s">
        <v>1610</v>
      </c>
      <c r="E546" s="23">
        <v>57</v>
      </c>
      <c r="F546" s="21">
        <v>0.39682016580739499</v>
      </c>
      <c r="G546" s="17">
        <v>1</v>
      </c>
      <c r="H546" s="24">
        <v>42569</v>
      </c>
      <c r="I546" s="25" t="s">
        <v>1612</v>
      </c>
      <c r="J546" s="25">
        <v>1</v>
      </c>
      <c r="K546" s="25" t="s">
        <v>1613</v>
      </c>
      <c r="L546" s="21">
        <v>75</v>
      </c>
      <c r="M546" s="21">
        <v>1</v>
      </c>
      <c r="N546" s="21">
        <v>9</v>
      </c>
    </row>
    <row r="547" spans="1:15" s="16" customFormat="1" ht="60">
      <c r="A547" s="21" t="s">
        <v>1558</v>
      </c>
      <c r="B547" s="21" t="s">
        <v>21</v>
      </c>
      <c r="C547" s="21" t="s">
        <v>17</v>
      </c>
      <c r="D547" s="25" t="s">
        <v>1614</v>
      </c>
      <c r="E547" s="23">
        <v>97</v>
      </c>
      <c r="F547" s="21">
        <v>0.94485732063151895</v>
      </c>
      <c r="G547" s="17">
        <v>1</v>
      </c>
      <c r="H547" s="24">
        <v>42566</v>
      </c>
      <c r="I547" s="25" t="s">
        <v>1615</v>
      </c>
      <c r="J547" s="25">
        <v>0</v>
      </c>
      <c r="K547" s="25" t="s">
        <v>1613</v>
      </c>
      <c r="L547" s="21">
        <v>75</v>
      </c>
      <c r="M547" s="21">
        <v>1</v>
      </c>
      <c r="N547" s="21">
        <v>5</v>
      </c>
    </row>
    <row r="548" spans="1:15" s="16" customFormat="1" ht="60">
      <c r="A548" s="21" t="s">
        <v>1558</v>
      </c>
      <c r="B548" s="21" t="s">
        <v>21</v>
      </c>
      <c r="C548" s="21" t="s">
        <v>42</v>
      </c>
      <c r="D548" s="22" t="s">
        <v>1610</v>
      </c>
      <c r="E548" s="23">
        <v>102</v>
      </c>
      <c r="F548" s="21">
        <v>1.6951187712133101E-4</v>
      </c>
      <c r="G548" s="17">
        <v>0</v>
      </c>
      <c r="H548" s="24">
        <v>42543</v>
      </c>
      <c r="I548" s="25" t="s">
        <v>1616</v>
      </c>
      <c r="J548" s="25">
        <v>0</v>
      </c>
      <c r="K548" s="25" t="s">
        <v>1613</v>
      </c>
      <c r="L548" s="21">
        <v>75</v>
      </c>
      <c r="M548" s="22">
        <v>1</v>
      </c>
      <c r="N548" s="22">
        <v>9</v>
      </c>
    </row>
    <row r="549" spans="1:15" s="16" customFormat="1" ht="45">
      <c r="A549" s="21" t="s">
        <v>1558</v>
      </c>
      <c r="B549" s="21" t="s">
        <v>21</v>
      </c>
      <c r="C549" s="21" t="s">
        <v>42</v>
      </c>
      <c r="D549" s="26" t="s">
        <v>1610</v>
      </c>
      <c r="E549" s="23">
        <v>52</v>
      </c>
      <c r="F549" s="21">
        <v>1.0692733949404501E-3</v>
      </c>
      <c r="G549" s="17">
        <v>0</v>
      </c>
      <c r="H549" s="24">
        <v>42496</v>
      </c>
      <c r="I549" s="25" t="s">
        <v>1617</v>
      </c>
      <c r="J549" s="25">
        <v>0</v>
      </c>
      <c r="K549" s="25" t="s">
        <v>1618</v>
      </c>
      <c r="L549" s="21">
        <v>48</v>
      </c>
      <c r="M549" s="21">
        <v>3</v>
      </c>
      <c r="N549" s="21">
        <v>10</v>
      </c>
    </row>
    <row r="550" spans="1:15" s="16" customFormat="1" ht="135">
      <c r="A550" s="21" t="s">
        <v>1558</v>
      </c>
      <c r="B550" s="21" t="s">
        <v>21</v>
      </c>
      <c r="C550" s="21" t="s">
        <v>42</v>
      </c>
      <c r="D550" s="26" t="s">
        <v>1619</v>
      </c>
      <c r="E550" s="23">
        <v>244</v>
      </c>
      <c r="F550" s="21">
        <v>1.2280355505822599E-6</v>
      </c>
      <c r="G550" s="17">
        <v>1</v>
      </c>
      <c r="H550" s="24">
        <v>42489</v>
      </c>
      <c r="I550" s="25" t="s">
        <v>1620</v>
      </c>
      <c r="J550" s="25">
        <v>0</v>
      </c>
      <c r="K550" s="17" t="s">
        <v>1621</v>
      </c>
      <c r="L550" s="21">
        <v>130</v>
      </c>
      <c r="M550" s="21">
        <v>1</v>
      </c>
      <c r="N550" s="21">
        <v>12</v>
      </c>
    </row>
    <row r="551" spans="1:15" s="16" customFormat="1" ht="75">
      <c r="A551" s="21" t="s">
        <v>1622</v>
      </c>
      <c r="B551" s="21" t="s">
        <v>80</v>
      </c>
      <c r="C551" s="21" t="s">
        <v>451</v>
      </c>
      <c r="D551" s="26" t="s">
        <v>452</v>
      </c>
      <c r="E551" s="23">
        <v>121</v>
      </c>
      <c r="F551" s="21">
        <v>0.99976512231319203</v>
      </c>
      <c r="G551" s="17">
        <v>1</v>
      </c>
      <c r="H551" s="24">
        <v>43524</v>
      </c>
      <c r="I551" s="25" t="s">
        <v>455</v>
      </c>
      <c r="J551" s="25">
        <v>1</v>
      </c>
      <c r="K551" s="25" t="s">
        <v>456</v>
      </c>
      <c r="L551" s="21">
        <v>56</v>
      </c>
      <c r="M551" s="21">
        <v>2</v>
      </c>
      <c r="N551" s="21">
        <v>4</v>
      </c>
      <c r="O551" s="16">
        <f>AVERAGE(M551:M556)</f>
        <v>1.6666666666666667</v>
      </c>
    </row>
    <row r="552" spans="1:15" s="16" customFormat="1" ht="45">
      <c r="A552" s="21" t="s">
        <v>1622</v>
      </c>
      <c r="B552" s="21" t="s">
        <v>21</v>
      </c>
      <c r="C552" s="21" t="s">
        <v>17</v>
      </c>
      <c r="D552" s="22" t="s">
        <v>471</v>
      </c>
      <c r="E552" s="23">
        <v>67</v>
      </c>
      <c r="F552" s="21">
        <v>0.99970395341653395</v>
      </c>
      <c r="G552" s="17">
        <v>1</v>
      </c>
      <c r="H552" s="24">
        <v>43338</v>
      </c>
      <c r="I552" s="25" t="s">
        <v>472</v>
      </c>
      <c r="J552" s="25">
        <v>1</v>
      </c>
      <c r="K552" s="25" t="s">
        <v>473</v>
      </c>
      <c r="L552" s="21">
        <v>33</v>
      </c>
      <c r="M552" s="22">
        <v>1</v>
      </c>
      <c r="N552" s="22">
        <v>3</v>
      </c>
      <c r="O552" s="16">
        <f>AVERAGE(N551:N556)</f>
        <v>9.8333333333333339</v>
      </c>
    </row>
    <row r="553" spans="1:15" s="16" customFormat="1" ht="30">
      <c r="A553" s="21" t="s">
        <v>1622</v>
      </c>
      <c r="B553" s="21" t="s">
        <v>21</v>
      </c>
      <c r="C553" s="21" t="s">
        <v>17</v>
      </c>
      <c r="D553" s="22" t="s">
        <v>1623</v>
      </c>
      <c r="E553" s="23">
        <v>37</v>
      </c>
      <c r="F553" s="21">
        <v>0.33827638461922199</v>
      </c>
      <c r="G553" s="17">
        <v>1</v>
      </c>
      <c r="H553" s="24">
        <v>42975</v>
      </c>
      <c r="I553" s="25" t="s">
        <v>1624</v>
      </c>
      <c r="J553" s="25">
        <v>0</v>
      </c>
      <c r="K553" s="25" t="s">
        <v>1625</v>
      </c>
      <c r="L553" s="21">
        <v>46</v>
      </c>
      <c r="M553" s="22">
        <v>1</v>
      </c>
      <c r="N553" s="22">
        <v>0</v>
      </c>
    </row>
    <row r="554" spans="1:15" s="16" customFormat="1" ht="75">
      <c r="A554" s="21" t="s">
        <v>1622</v>
      </c>
      <c r="B554" s="21" t="s">
        <v>21</v>
      </c>
      <c r="C554" s="21" t="s">
        <v>17</v>
      </c>
      <c r="D554" s="25" t="s">
        <v>1626</v>
      </c>
      <c r="E554" s="23">
        <v>128</v>
      </c>
      <c r="F554" s="21">
        <v>4.3893303854902704E-6</v>
      </c>
      <c r="G554" s="17">
        <v>1</v>
      </c>
      <c r="H554" s="24">
        <v>42905</v>
      </c>
      <c r="I554" s="25" t="s">
        <v>1627</v>
      </c>
      <c r="J554" s="25">
        <v>0</v>
      </c>
      <c r="K554" s="25" t="s">
        <v>1628</v>
      </c>
      <c r="L554" s="21">
        <v>63</v>
      </c>
      <c r="M554" s="21">
        <v>1</v>
      </c>
      <c r="N554" s="21">
        <v>7</v>
      </c>
    </row>
    <row r="555" spans="1:15" s="16" customFormat="1" ht="105">
      <c r="A555" s="21" t="s">
        <v>1622</v>
      </c>
      <c r="B555" s="21" t="s">
        <v>21</v>
      </c>
      <c r="C555" s="21" t="s">
        <v>17</v>
      </c>
      <c r="D555" s="25" t="s">
        <v>1629</v>
      </c>
      <c r="E555" s="23">
        <v>95</v>
      </c>
      <c r="F555" s="21">
        <v>3.0541821531954198E-3</v>
      </c>
      <c r="G555" s="17">
        <v>1</v>
      </c>
      <c r="H555" s="24">
        <v>42696</v>
      </c>
      <c r="I555" s="25" t="s">
        <v>1630</v>
      </c>
      <c r="J555" s="25">
        <v>0</v>
      </c>
      <c r="K555" s="25" t="s">
        <v>1631</v>
      </c>
      <c r="L555" s="21">
        <v>138</v>
      </c>
      <c r="M555" s="21">
        <v>2</v>
      </c>
      <c r="N555" s="21">
        <v>13</v>
      </c>
    </row>
    <row r="556" spans="1:15" s="16" customFormat="1" ht="210">
      <c r="A556" s="21" t="s">
        <v>1622</v>
      </c>
      <c r="B556" s="21" t="s">
        <v>21</v>
      </c>
      <c r="C556" s="21" t="s">
        <v>17</v>
      </c>
      <c r="D556" s="25" t="s">
        <v>1464</v>
      </c>
      <c r="E556" s="23">
        <v>381</v>
      </c>
      <c r="F556" s="21">
        <v>1.6007619674240899E-9</v>
      </c>
      <c r="G556" s="17">
        <v>1</v>
      </c>
      <c r="H556" s="24">
        <v>42622</v>
      </c>
      <c r="I556" s="25" t="s">
        <v>1632</v>
      </c>
      <c r="J556" s="25">
        <v>1</v>
      </c>
      <c r="K556" s="25" t="s">
        <v>1466</v>
      </c>
      <c r="L556" s="21">
        <v>85</v>
      </c>
      <c r="M556" s="21">
        <v>3</v>
      </c>
      <c r="N556" s="21">
        <v>32</v>
      </c>
    </row>
    <row r="557" spans="1:15" s="16" customFormat="1" ht="60">
      <c r="A557" s="21" t="s">
        <v>1633</v>
      </c>
      <c r="B557" s="21" t="s">
        <v>21</v>
      </c>
      <c r="C557" s="21" t="s">
        <v>183</v>
      </c>
      <c r="D557" s="25" t="s">
        <v>1634</v>
      </c>
      <c r="E557" s="23">
        <v>26</v>
      </c>
      <c r="F557" s="21">
        <v>1.6406692127059999E-3</v>
      </c>
      <c r="G557" s="17">
        <v>1</v>
      </c>
      <c r="H557" s="24">
        <v>43997</v>
      </c>
      <c r="I557" s="22" t="s">
        <v>1635</v>
      </c>
      <c r="J557" s="25">
        <v>0</v>
      </c>
      <c r="K557" s="25" t="s">
        <v>1636</v>
      </c>
      <c r="L557" s="21">
        <v>84</v>
      </c>
      <c r="M557" s="22">
        <v>1</v>
      </c>
      <c r="N557" s="22">
        <v>3</v>
      </c>
      <c r="O557" s="16">
        <f>AVERAGE(M557:M585)</f>
        <v>1.6551724137931034</v>
      </c>
    </row>
    <row r="558" spans="1:15" s="16" customFormat="1" ht="105">
      <c r="A558" s="21" t="s">
        <v>1633</v>
      </c>
      <c r="B558" s="21" t="s">
        <v>21</v>
      </c>
      <c r="C558" s="21" t="s">
        <v>183</v>
      </c>
      <c r="D558" s="25" t="s">
        <v>1637</v>
      </c>
      <c r="E558" s="23">
        <v>56</v>
      </c>
      <c r="F558" s="21">
        <v>2.2762579479085298E-6</v>
      </c>
      <c r="G558" s="17">
        <v>1</v>
      </c>
      <c r="H558" s="24">
        <v>43932</v>
      </c>
      <c r="I558" s="25" t="s">
        <v>1638</v>
      </c>
      <c r="J558" s="25">
        <v>0</v>
      </c>
      <c r="K558" s="25" t="s">
        <v>1639</v>
      </c>
      <c r="L558" s="21">
        <v>150</v>
      </c>
      <c r="M558" s="21">
        <v>2</v>
      </c>
      <c r="N558" s="21">
        <v>5</v>
      </c>
      <c r="O558" s="16">
        <f>AVERAGE(N557:N585)</f>
        <v>6.2758620689655169</v>
      </c>
    </row>
    <row r="559" spans="1:15" s="16" customFormat="1" ht="75">
      <c r="A559" s="21" t="s">
        <v>1633</v>
      </c>
      <c r="B559" s="21" t="s">
        <v>21</v>
      </c>
      <c r="C559" s="21" t="s">
        <v>42</v>
      </c>
      <c r="D559" s="26" t="s">
        <v>1640</v>
      </c>
      <c r="E559" s="23">
        <v>48</v>
      </c>
      <c r="F559" s="21">
        <v>5.5193349810318502E-3</v>
      </c>
      <c r="G559" s="17">
        <v>1</v>
      </c>
      <c r="H559" s="24">
        <v>43907</v>
      </c>
      <c r="I559" s="25" t="s">
        <v>1641</v>
      </c>
      <c r="J559" s="25">
        <v>0</v>
      </c>
      <c r="K559" s="25" t="s">
        <v>1642</v>
      </c>
      <c r="L559" s="21">
        <v>106</v>
      </c>
      <c r="M559" s="21">
        <v>1</v>
      </c>
      <c r="N559" s="21">
        <v>3</v>
      </c>
    </row>
    <row r="560" spans="1:15" s="16" customFormat="1" ht="75">
      <c r="A560" s="21" t="s">
        <v>1633</v>
      </c>
      <c r="B560" s="21" t="s">
        <v>21</v>
      </c>
      <c r="C560" s="21" t="s">
        <v>17</v>
      </c>
      <c r="D560" s="26" t="s">
        <v>1643</v>
      </c>
      <c r="E560" s="23">
        <v>31</v>
      </c>
      <c r="F560" s="21">
        <v>3.2997474928102601E-3</v>
      </c>
      <c r="G560" s="17">
        <v>1</v>
      </c>
      <c r="H560" s="24">
        <v>43842</v>
      </c>
      <c r="I560" s="26" t="s">
        <v>1644</v>
      </c>
      <c r="J560" s="26">
        <v>1</v>
      </c>
      <c r="K560" s="25" t="s">
        <v>1645</v>
      </c>
      <c r="L560" s="21">
        <v>92</v>
      </c>
      <c r="M560" s="21">
        <v>1</v>
      </c>
      <c r="N560" s="21">
        <v>3</v>
      </c>
    </row>
    <row r="561" spans="1:14" s="16" customFormat="1" ht="105">
      <c r="A561" s="21" t="s">
        <v>1633</v>
      </c>
      <c r="B561" s="21" t="s">
        <v>21</v>
      </c>
      <c r="C561" s="21" t="s">
        <v>17</v>
      </c>
      <c r="D561" s="26" t="s">
        <v>1643</v>
      </c>
      <c r="E561" s="23">
        <v>50</v>
      </c>
      <c r="F561" s="21">
        <v>3.14272999802912E-5</v>
      </c>
      <c r="G561" s="17">
        <v>1</v>
      </c>
      <c r="H561" s="24">
        <v>43835</v>
      </c>
      <c r="I561" s="25" t="s">
        <v>1646</v>
      </c>
      <c r="J561" s="25">
        <v>1</v>
      </c>
      <c r="K561" s="25" t="s">
        <v>1647</v>
      </c>
      <c r="L561" s="21">
        <v>133</v>
      </c>
      <c r="M561" s="21">
        <v>2</v>
      </c>
      <c r="N561" s="21">
        <v>5</v>
      </c>
    </row>
    <row r="562" spans="1:14" s="16" customFormat="1" ht="90">
      <c r="A562" s="21" t="s">
        <v>1633</v>
      </c>
      <c r="B562" s="21" t="s">
        <v>21</v>
      </c>
      <c r="C562" s="21" t="s">
        <v>17</v>
      </c>
      <c r="D562" s="25" t="s">
        <v>1648</v>
      </c>
      <c r="E562" s="23">
        <v>74</v>
      </c>
      <c r="F562" s="21">
        <v>0.99918188405981001</v>
      </c>
      <c r="G562" s="17">
        <v>1</v>
      </c>
      <c r="H562" s="24">
        <v>43828</v>
      </c>
      <c r="I562" s="25" t="s">
        <v>1649</v>
      </c>
      <c r="J562" s="25">
        <v>1</v>
      </c>
      <c r="K562" s="17" t="s">
        <v>1650</v>
      </c>
      <c r="L562" s="21">
        <v>122</v>
      </c>
      <c r="M562" s="21">
        <v>2</v>
      </c>
      <c r="N562" s="21">
        <v>2</v>
      </c>
    </row>
    <row r="563" spans="1:14" s="16" customFormat="1" ht="90">
      <c r="A563" s="21" t="s">
        <v>1633</v>
      </c>
      <c r="B563" s="21" t="s">
        <v>21</v>
      </c>
      <c r="C563" s="21" t="s">
        <v>17</v>
      </c>
      <c r="D563" s="26" t="s">
        <v>1643</v>
      </c>
      <c r="E563" s="23">
        <v>82</v>
      </c>
      <c r="F563" s="21">
        <v>0.19849843919815099</v>
      </c>
      <c r="G563" s="17">
        <v>1</v>
      </c>
      <c r="H563" s="24">
        <v>43828</v>
      </c>
      <c r="I563" s="25" t="s">
        <v>1651</v>
      </c>
      <c r="J563" s="25">
        <v>1</v>
      </c>
      <c r="K563" s="25" t="s">
        <v>1652</v>
      </c>
      <c r="L563" s="21">
        <v>130</v>
      </c>
      <c r="M563" s="21">
        <v>1</v>
      </c>
      <c r="N563" s="21">
        <v>2</v>
      </c>
    </row>
    <row r="564" spans="1:14" s="16" customFormat="1" ht="90">
      <c r="A564" s="21" t="s">
        <v>1633</v>
      </c>
      <c r="B564" s="21" t="s">
        <v>21</v>
      </c>
      <c r="C564" s="21" t="s">
        <v>42</v>
      </c>
      <c r="D564" s="26" t="s">
        <v>1653</v>
      </c>
      <c r="E564" s="23">
        <v>79</v>
      </c>
      <c r="F564" s="21">
        <v>0.14809685930570801</v>
      </c>
      <c r="G564" s="17">
        <v>1</v>
      </c>
      <c r="H564" s="24">
        <v>43794</v>
      </c>
      <c r="I564" s="25" t="s">
        <v>1654</v>
      </c>
      <c r="J564" s="25">
        <v>0</v>
      </c>
      <c r="K564" s="25" t="s">
        <v>1655</v>
      </c>
      <c r="L564" s="21">
        <v>111</v>
      </c>
      <c r="M564" s="21">
        <v>2</v>
      </c>
      <c r="N564" s="21">
        <v>4</v>
      </c>
    </row>
    <row r="565" spans="1:14" s="16" customFormat="1" ht="90">
      <c r="A565" s="21" t="s">
        <v>1633</v>
      </c>
      <c r="B565" s="21" t="s">
        <v>21</v>
      </c>
      <c r="C565" s="21" t="s">
        <v>17</v>
      </c>
      <c r="D565" s="26" t="s">
        <v>1656</v>
      </c>
      <c r="E565" s="23">
        <v>146</v>
      </c>
      <c r="F565" s="21">
        <v>0.13953674090479301</v>
      </c>
      <c r="G565" s="17">
        <v>0</v>
      </c>
      <c r="H565" s="24">
        <v>43784</v>
      </c>
      <c r="I565" s="25" t="s">
        <v>1657</v>
      </c>
      <c r="J565" s="25">
        <v>0</v>
      </c>
      <c r="K565" s="25" t="s">
        <v>1658</v>
      </c>
      <c r="L565" s="21">
        <v>114</v>
      </c>
      <c r="M565" s="21">
        <v>1</v>
      </c>
      <c r="N565" s="21">
        <v>4</v>
      </c>
    </row>
    <row r="566" spans="1:14" s="16" customFormat="1" ht="75">
      <c r="A566" s="21" t="s">
        <v>1633</v>
      </c>
      <c r="B566" s="21" t="s">
        <v>21</v>
      </c>
      <c r="C566" s="21" t="s">
        <v>17</v>
      </c>
      <c r="D566" s="22" t="s">
        <v>1659</v>
      </c>
      <c r="E566" s="23">
        <v>74</v>
      </c>
      <c r="F566" s="21">
        <v>7.1116257895353896E-4</v>
      </c>
      <c r="G566" s="17">
        <v>0</v>
      </c>
      <c r="H566" s="24">
        <v>43761</v>
      </c>
      <c r="I566" s="25" t="s">
        <v>1660</v>
      </c>
      <c r="J566" s="25">
        <v>1</v>
      </c>
      <c r="K566" s="25" t="s">
        <v>1661</v>
      </c>
      <c r="L566" s="21">
        <v>100</v>
      </c>
      <c r="M566" s="22">
        <v>1</v>
      </c>
      <c r="N566" s="22">
        <v>2</v>
      </c>
    </row>
    <row r="567" spans="1:14" s="16" customFormat="1" ht="45">
      <c r="A567" s="21" t="s">
        <v>1633</v>
      </c>
      <c r="B567" s="21" t="s">
        <v>21</v>
      </c>
      <c r="C567" s="21" t="s">
        <v>17</v>
      </c>
      <c r="D567" s="26" t="s">
        <v>1662</v>
      </c>
      <c r="E567" s="23">
        <v>9</v>
      </c>
      <c r="F567" s="21">
        <v>7.2109304290248297E-2</v>
      </c>
      <c r="G567" s="17">
        <v>0</v>
      </c>
      <c r="H567" s="55">
        <v>43613</v>
      </c>
      <c r="I567" s="22" t="s">
        <v>1663</v>
      </c>
      <c r="J567" s="25">
        <v>0</v>
      </c>
      <c r="K567" s="25" t="s">
        <v>1664</v>
      </c>
      <c r="L567" s="21">
        <v>67</v>
      </c>
      <c r="M567" s="22">
        <v>5</v>
      </c>
      <c r="N567" s="22">
        <v>13</v>
      </c>
    </row>
    <row r="568" spans="1:14" s="16" customFormat="1" ht="60">
      <c r="A568" s="21" t="s">
        <v>1633</v>
      </c>
      <c r="B568" s="21" t="s">
        <v>21</v>
      </c>
      <c r="C568" s="21" t="s">
        <v>17</v>
      </c>
      <c r="D568" s="26" t="s">
        <v>1665</v>
      </c>
      <c r="E568" s="23">
        <v>20</v>
      </c>
      <c r="F568" s="21">
        <v>6.3681386325558104E-3</v>
      </c>
      <c r="G568" s="17">
        <v>0</v>
      </c>
      <c r="H568" s="24">
        <v>43611</v>
      </c>
      <c r="I568" s="22" t="s">
        <v>1666</v>
      </c>
      <c r="J568" s="25">
        <v>0</v>
      </c>
      <c r="K568" s="25" t="s">
        <v>1667</v>
      </c>
      <c r="L568" s="21">
        <v>87</v>
      </c>
      <c r="M568" s="22">
        <v>4</v>
      </c>
      <c r="N568" s="22">
        <v>9</v>
      </c>
    </row>
    <row r="569" spans="1:14" s="16" customFormat="1" ht="60">
      <c r="A569" s="21" t="s">
        <v>1633</v>
      </c>
      <c r="B569" s="21" t="s">
        <v>21</v>
      </c>
      <c r="C569" s="21" t="s">
        <v>17</v>
      </c>
      <c r="D569" s="22" t="s">
        <v>1668</v>
      </c>
      <c r="E569" s="23">
        <v>115</v>
      </c>
      <c r="F569" s="21">
        <v>0.103707669371813</v>
      </c>
      <c r="G569" s="17">
        <v>0</v>
      </c>
      <c r="H569" s="24">
        <v>43606</v>
      </c>
      <c r="I569" s="25" t="s">
        <v>1669</v>
      </c>
      <c r="J569" s="25">
        <v>1</v>
      </c>
      <c r="K569" s="25" t="s">
        <v>1667</v>
      </c>
      <c r="L569" s="21">
        <v>87</v>
      </c>
      <c r="M569" s="22">
        <v>1</v>
      </c>
      <c r="N569" s="22">
        <v>2</v>
      </c>
    </row>
    <row r="570" spans="1:14" s="16" customFormat="1" ht="60">
      <c r="A570" s="21" t="s">
        <v>1633</v>
      </c>
      <c r="B570" s="21" t="s">
        <v>21</v>
      </c>
      <c r="C570" s="21" t="s">
        <v>17</v>
      </c>
      <c r="D570" s="25" t="s">
        <v>1670</v>
      </c>
      <c r="E570" s="23">
        <v>47</v>
      </c>
      <c r="F570" s="21">
        <v>0.96293049846750001</v>
      </c>
      <c r="G570" s="17">
        <v>0</v>
      </c>
      <c r="H570" s="24">
        <v>43603</v>
      </c>
      <c r="I570" s="25" t="s">
        <v>1671</v>
      </c>
      <c r="J570" s="25">
        <v>1</v>
      </c>
      <c r="K570" s="25" t="s">
        <v>1667</v>
      </c>
      <c r="L570" s="21">
        <v>87</v>
      </c>
      <c r="M570" s="21">
        <v>2</v>
      </c>
      <c r="N570" s="21">
        <v>5</v>
      </c>
    </row>
    <row r="571" spans="1:14" s="16" customFormat="1" ht="45">
      <c r="A571" s="21" t="s">
        <v>1633</v>
      </c>
      <c r="B571" s="21" t="s">
        <v>21</v>
      </c>
      <c r="C571" s="21" t="s">
        <v>42</v>
      </c>
      <c r="D571" s="26" t="s">
        <v>1672</v>
      </c>
      <c r="E571" s="23">
        <v>83</v>
      </c>
      <c r="F571" s="21">
        <v>0.99997832671909104</v>
      </c>
      <c r="G571" s="17">
        <v>1</v>
      </c>
      <c r="H571" s="55">
        <v>43370</v>
      </c>
      <c r="I571" s="22" t="s">
        <v>1673</v>
      </c>
      <c r="J571" s="25">
        <v>0</v>
      </c>
      <c r="K571" s="25" t="s">
        <v>1674</v>
      </c>
      <c r="L571" s="21">
        <v>43</v>
      </c>
      <c r="M571" s="22">
        <v>1</v>
      </c>
      <c r="N571" s="22">
        <v>3</v>
      </c>
    </row>
    <row r="572" spans="1:14" s="16" customFormat="1" ht="45">
      <c r="A572" s="21" t="s">
        <v>1633</v>
      </c>
      <c r="B572" s="21" t="s">
        <v>21</v>
      </c>
      <c r="C572" s="21" t="s">
        <v>42</v>
      </c>
      <c r="D572" s="25" t="s">
        <v>1675</v>
      </c>
      <c r="E572" s="23">
        <v>41</v>
      </c>
      <c r="F572" s="21">
        <v>5.2731655320736902E-4</v>
      </c>
      <c r="G572" s="17">
        <v>1</v>
      </c>
      <c r="H572" s="24">
        <v>43346</v>
      </c>
      <c r="I572" s="25" t="s">
        <v>1676</v>
      </c>
      <c r="J572" s="25">
        <v>1</v>
      </c>
      <c r="K572" s="25" t="s">
        <v>1677</v>
      </c>
      <c r="L572" s="21">
        <v>50</v>
      </c>
      <c r="M572" s="21">
        <v>2</v>
      </c>
      <c r="N572" s="21">
        <v>3</v>
      </c>
    </row>
    <row r="573" spans="1:14" s="16" customFormat="1" ht="105">
      <c r="A573" s="21" t="s">
        <v>1633</v>
      </c>
      <c r="B573" s="21" t="s">
        <v>21</v>
      </c>
      <c r="C573" s="21" t="s">
        <v>17</v>
      </c>
      <c r="D573" s="25" t="s">
        <v>1678</v>
      </c>
      <c r="E573" s="23">
        <v>122</v>
      </c>
      <c r="F573" s="21">
        <v>0.28702579521715199</v>
      </c>
      <c r="G573" s="17">
        <v>1</v>
      </c>
      <c r="H573" s="24">
        <v>43290</v>
      </c>
      <c r="I573" s="25" t="s">
        <v>1679</v>
      </c>
      <c r="J573" s="25">
        <v>1</v>
      </c>
      <c r="K573" s="25" t="s">
        <v>1680</v>
      </c>
      <c r="L573" s="21">
        <v>142</v>
      </c>
      <c r="M573" s="21">
        <v>2</v>
      </c>
      <c r="N573" s="21">
        <v>2</v>
      </c>
    </row>
    <row r="574" spans="1:14" s="16" customFormat="1" ht="105">
      <c r="A574" s="21" t="s">
        <v>1633</v>
      </c>
      <c r="B574" s="21" t="s">
        <v>21</v>
      </c>
      <c r="C574" s="21" t="s">
        <v>42</v>
      </c>
      <c r="D574" s="26" t="s">
        <v>1681</v>
      </c>
      <c r="E574" s="23">
        <v>130</v>
      </c>
      <c r="F574" s="21">
        <v>0.17965045907542701</v>
      </c>
      <c r="G574" s="17">
        <v>1</v>
      </c>
      <c r="H574" s="24">
        <v>43287</v>
      </c>
      <c r="I574" s="25" t="s">
        <v>1682</v>
      </c>
      <c r="J574" s="25">
        <v>0</v>
      </c>
      <c r="K574" s="25" t="s">
        <v>1680</v>
      </c>
      <c r="L574" s="21">
        <v>142</v>
      </c>
      <c r="M574" s="21">
        <v>2</v>
      </c>
      <c r="N574" s="21">
        <v>5</v>
      </c>
    </row>
    <row r="575" spans="1:14" s="16" customFormat="1" ht="60">
      <c r="A575" s="21" t="s">
        <v>1633</v>
      </c>
      <c r="B575" s="21" t="s">
        <v>25</v>
      </c>
      <c r="C575" s="21" t="s">
        <v>42</v>
      </c>
      <c r="D575" s="25" t="s">
        <v>1683</v>
      </c>
      <c r="E575" s="23">
        <v>57</v>
      </c>
      <c r="F575" s="21">
        <v>0.34534301039160498</v>
      </c>
      <c r="G575" s="17">
        <v>1</v>
      </c>
      <c r="H575" s="24">
        <v>43229</v>
      </c>
      <c r="I575" s="22" t="s">
        <v>1684</v>
      </c>
      <c r="J575" s="25">
        <v>1</v>
      </c>
      <c r="K575" s="25" t="s">
        <v>1685</v>
      </c>
      <c r="L575" s="21">
        <v>78</v>
      </c>
      <c r="M575" s="22">
        <v>3</v>
      </c>
      <c r="N575" s="22">
        <v>6</v>
      </c>
    </row>
    <row r="576" spans="1:14" s="16" customFormat="1" ht="60">
      <c r="A576" s="21" t="s">
        <v>1633</v>
      </c>
      <c r="B576" s="21" t="s">
        <v>21</v>
      </c>
      <c r="C576" s="21" t="s">
        <v>42</v>
      </c>
      <c r="D576" s="26" t="s">
        <v>1686</v>
      </c>
      <c r="E576" s="23">
        <v>110</v>
      </c>
      <c r="F576" s="21">
        <v>1.14865923849128E-4</v>
      </c>
      <c r="G576" s="17">
        <v>1</v>
      </c>
      <c r="H576" s="24">
        <v>43198</v>
      </c>
      <c r="I576" s="25" t="s">
        <v>1687</v>
      </c>
      <c r="J576" s="25">
        <v>0</v>
      </c>
      <c r="K576" s="25" t="s">
        <v>1688</v>
      </c>
      <c r="L576" s="21">
        <v>73</v>
      </c>
      <c r="M576" s="22">
        <v>1</v>
      </c>
      <c r="N576" s="22">
        <v>2</v>
      </c>
    </row>
    <row r="577" spans="1:15" s="16" customFormat="1" ht="45">
      <c r="A577" s="21" t="s">
        <v>1633</v>
      </c>
      <c r="B577" s="21" t="s">
        <v>21</v>
      </c>
      <c r="C577" s="21" t="s">
        <v>42</v>
      </c>
      <c r="D577" s="26" t="s">
        <v>1686</v>
      </c>
      <c r="E577" s="23">
        <v>61</v>
      </c>
      <c r="F577" s="21">
        <v>0.172558765826482</v>
      </c>
      <c r="G577" s="17">
        <v>1</v>
      </c>
      <c r="H577" s="53">
        <v>43185</v>
      </c>
      <c r="I577" s="25" t="s">
        <v>1689</v>
      </c>
      <c r="J577" s="25">
        <v>1</v>
      </c>
      <c r="K577" s="25" t="s">
        <v>1690</v>
      </c>
      <c r="L577" s="21">
        <v>63</v>
      </c>
      <c r="M577" s="21">
        <v>1</v>
      </c>
      <c r="N577" s="21">
        <v>0</v>
      </c>
    </row>
    <row r="578" spans="1:15" s="16" customFormat="1" ht="210">
      <c r="A578" s="21" t="s">
        <v>1633</v>
      </c>
      <c r="B578" s="21" t="s">
        <v>21</v>
      </c>
      <c r="C578" s="21" t="s">
        <v>17</v>
      </c>
      <c r="D578" s="25" t="s">
        <v>1691</v>
      </c>
      <c r="E578" s="23">
        <v>407</v>
      </c>
      <c r="F578" s="21">
        <v>4.8305597988296298E-6</v>
      </c>
      <c r="G578" s="17">
        <v>1</v>
      </c>
      <c r="H578" s="24">
        <v>43051</v>
      </c>
      <c r="I578" s="25" t="s">
        <v>1692</v>
      </c>
      <c r="J578" s="25">
        <v>1</v>
      </c>
      <c r="K578" s="17" t="s">
        <v>1693</v>
      </c>
      <c r="L578" s="21">
        <v>160</v>
      </c>
      <c r="M578" s="21">
        <v>1</v>
      </c>
      <c r="N578" s="21">
        <v>16</v>
      </c>
    </row>
    <row r="579" spans="1:15" s="16" customFormat="1" ht="90">
      <c r="A579" s="21" t="s">
        <v>1633</v>
      </c>
      <c r="B579" s="21" t="s">
        <v>21</v>
      </c>
      <c r="C579" s="21" t="s">
        <v>42</v>
      </c>
      <c r="D579" s="26" t="s">
        <v>1694</v>
      </c>
      <c r="E579" s="23">
        <v>147</v>
      </c>
      <c r="F579" s="21">
        <v>2.3593116526665601E-5</v>
      </c>
      <c r="G579" s="17">
        <v>1</v>
      </c>
      <c r="H579" s="24">
        <v>43030</v>
      </c>
      <c r="I579" s="25" t="s">
        <v>1695</v>
      </c>
      <c r="J579" s="25">
        <v>0</v>
      </c>
      <c r="K579" s="25" t="s">
        <v>1696</v>
      </c>
      <c r="L579" s="21">
        <v>61</v>
      </c>
      <c r="M579" s="21">
        <v>1</v>
      </c>
      <c r="N579" s="21">
        <v>11</v>
      </c>
    </row>
    <row r="580" spans="1:15" s="16" customFormat="1" ht="60">
      <c r="A580" s="21" t="s">
        <v>1633</v>
      </c>
      <c r="B580" s="21" t="s">
        <v>21</v>
      </c>
      <c r="C580" s="21" t="s">
        <v>42</v>
      </c>
      <c r="D580" s="26" t="s">
        <v>1697</v>
      </c>
      <c r="E580" s="23">
        <v>83</v>
      </c>
      <c r="F580" s="21">
        <v>2.73926867161434E-5</v>
      </c>
      <c r="G580" s="17">
        <v>1</v>
      </c>
      <c r="H580" s="24">
        <v>43028</v>
      </c>
      <c r="I580" s="25" t="s">
        <v>1698</v>
      </c>
      <c r="J580" s="25">
        <v>0</v>
      </c>
      <c r="K580" s="25" t="s">
        <v>1699</v>
      </c>
      <c r="L580" s="21">
        <v>90</v>
      </c>
      <c r="M580" s="21">
        <v>1</v>
      </c>
      <c r="N580" s="21">
        <v>12</v>
      </c>
    </row>
    <row r="581" spans="1:15" s="16" customFormat="1" ht="75">
      <c r="A581" s="21" t="s">
        <v>1633</v>
      </c>
      <c r="B581" s="21" t="s">
        <v>21</v>
      </c>
      <c r="C581" s="21" t="s">
        <v>42</v>
      </c>
      <c r="D581" s="22" t="s">
        <v>1694</v>
      </c>
      <c r="E581" s="23">
        <v>124</v>
      </c>
      <c r="F581" s="21">
        <v>5.0464058820587301E-8</v>
      </c>
      <c r="G581" s="17">
        <v>1</v>
      </c>
      <c r="H581" s="24">
        <v>43009</v>
      </c>
      <c r="I581" s="25" t="s">
        <v>1700</v>
      </c>
      <c r="J581" s="25">
        <v>0</v>
      </c>
      <c r="K581" s="25" t="s">
        <v>1701</v>
      </c>
      <c r="L581" s="21">
        <v>75</v>
      </c>
      <c r="M581" s="22">
        <v>1</v>
      </c>
      <c r="N581" s="22">
        <v>10</v>
      </c>
    </row>
    <row r="582" spans="1:15" s="16" customFormat="1" ht="60">
      <c r="A582" s="21" t="s">
        <v>1633</v>
      </c>
      <c r="B582" s="21" t="s">
        <v>21</v>
      </c>
      <c r="C582" s="21" t="s">
        <v>42</v>
      </c>
      <c r="D582" s="26" t="s">
        <v>1702</v>
      </c>
      <c r="E582" s="23">
        <v>98</v>
      </c>
      <c r="F582" s="21">
        <v>9.3186605165662705E-7</v>
      </c>
      <c r="G582" s="17">
        <v>1</v>
      </c>
      <c r="H582" s="24">
        <v>42997</v>
      </c>
      <c r="I582" s="25" t="s">
        <v>1703</v>
      </c>
      <c r="J582" s="25">
        <v>0</v>
      </c>
      <c r="K582" s="25" t="s">
        <v>1704</v>
      </c>
      <c r="L582" s="21">
        <v>88</v>
      </c>
      <c r="M582" s="21">
        <v>1</v>
      </c>
      <c r="N582" s="21">
        <v>1</v>
      </c>
    </row>
    <row r="583" spans="1:15" s="16" customFormat="1" ht="75">
      <c r="A583" s="21" t="s">
        <v>1633</v>
      </c>
      <c r="B583" s="21" t="s">
        <v>21</v>
      </c>
      <c r="C583" s="21" t="s">
        <v>42</v>
      </c>
      <c r="D583" s="26" t="s">
        <v>1705</v>
      </c>
      <c r="E583" s="23">
        <v>123</v>
      </c>
      <c r="F583" s="21">
        <v>9.8053649580931401E-6</v>
      </c>
      <c r="G583" s="17">
        <v>1</v>
      </c>
      <c r="H583" s="24">
        <v>42925</v>
      </c>
      <c r="I583" s="25" t="s">
        <v>1706</v>
      </c>
      <c r="J583" s="25">
        <v>0</v>
      </c>
      <c r="K583" s="25" t="s">
        <v>1707</v>
      </c>
      <c r="L583" s="21">
        <v>48</v>
      </c>
      <c r="M583" s="21">
        <v>1</v>
      </c>
      <c r="N583" s="21">
        <v>9</v>
      </c>
    </row>
    <row r="584" spans="1:15" s="16" customFormat="1" ht="90">
      <c r="A584" s="21" t="s">
        <v>1633</v>
      </c>
      <c r="B584" s="21" t="s">
        <v>21</v>
      </c>
      <c r="C584" s="21" t="s">
        <v>42</v>
      </c>
      <c r="D584" s="25" t="s">
        <v>1708</v>
      </c>
      <c r="E584" s="23">
        <v>97</v>
      </c>
      <c r="F584" s="21">
        <v>0.41354520080554702</v>
      </c>
      <c r="G584" s="17">
        <v>1</v>
      </c>
      <c r="H584" s="24">
        <v>42912</v>
      </c>
      <c r="I584" s="25" t="s">
        <v>1709</v>
      </c>
      <c r="J584" s="25">
        <v>1</v>
      </c>
      <c r="K584" s="25" t="s">
        <v>1710</v>
      </c>
      <c r="L584" s="21">
        <v>134</v>
      </c>
      <c r="M584" s="21">
        <v>1</v>
      </c>
      <c r="N584" s="21">
        <v>11</v>
      </c>
    </row>
    <row r="585" spans="1:15" s="16" customFormat="1" ht="75">
      <c r="A585" s="21" t="s">
        <v>1633</v>
      </c>
      <c r="B585" s="21" t="s">
        <v>21</v>
      </c>
      <c r="C585" s="21" t="s">
        <v>17</v>
      </c>
      <c r="D585" s="22" t="s">
        <v>1711</v>
      </c>
      <c r="E585" s="23">
        <v>32</v>
      </c>
      <c r="F585" s="21">
        <v>5.4772100896020998E-2</v>
      </c>
      <c r="G585" s="17">
        <v>0</v>
      </c>
      <c r="H585" s="24">
        <v>42864</v>
      </c>
      <c r="I585" s="26" t="s">
        <v>1712</v>
      </c>
      <c r="J585" s="26">
        <v>1</v>
      </c>
      <c r="K585" s="25" t="s">
        <v>1713</v>
      </c>
      <c r="L585" s="21">
        <v>36</v>
      </c>
      <c r="M585" s="22">
        <v>3</v>
      </c>
      <c r="N585" s="22">
        <v>29</v>
      </c>
    </row>
    <row r="586" spans="1:15" s="16" customFormat="1" ht="60">
      <c r="A586" s="21" t="s">
        <v>1714</v>
      </c>
      <c r="B586" s="21" t="s">
        <v>21</v>
      </c>
      <c r="C586" s="21" t="s">
        <v>17</v>
      </c>
      <c r="D586" s="22" t="s">
        <v>1715</v>
      </c>
      <c r="E586" s="23">
        <v>28</v>
      </c>
      <c r="F586" s="21">
        <v>0.89818680049290101</v>
      </c>
      <c r="G586" s="17">
        <v>0</v>
      </c>
      <c r="H586" s="24">
        <v>43968</v>
      </c>
      <c r="I586" s="26" t="s">
        <v>1716</v>
      </c>
      <c r="J586" s="26">
        <v>1</v>
      </c>
      <c r="K586" s="25" t="s">
        <v>1717</v>
      </c>
      <c r="L586" s="21">
        <v>85</v>
      </c>
      <c r="M586" s="22">
        <v>2</v>
      </c>
      <c r="N586" s="22">
        <v>15</v>
      </c>
      <c r="O586" s="16">
        <f>AVERAGE(M586:M600)</f>
        <v>1.4</v>
      </c>
    </row>
    <row r="587" spans="1:15" s="16" customFormat="1" ht="75">
      <c r="A587" s="21" t="s">
        <v>1714</v>
      </c>
      <c r="B587" s="21" t="s">
        <v>21</v>
      </c>
      <c r="C587" s="21" t="s">
        <v>183</v>
      </c>
      <c r="D587" s="25" t="s">
        <v>1718</v>
      </c>
      <c r="E587" s="23">
        <v>57</v>
      </c>
      <c r="F587" s="21">
        <v>0.107914132654235</v>
      </c>
      <c r="G587" s="17">
        <v>1</v>
      </c>
      <c r="H587" s="24">
        <v>43655</v>
      </c>
      <c r="I587" s="22" t="s">
        <v>1719</v>
      </c>
      <c r="J587" s="25">
        <v>0</v>
      </c>
      <c r="K587" s="25" t="s">
        <v>1720</v>
      </c>
      <c r="L587" s="21">
        <v>104</v>
      </c>
      <c r="M587" s="22">
        <v>1</v>
      </c>
      <c r="N587" s="22">
        <v>7</v>
      </c>
      <c r="O587" s="16">
        <f>AVERAGE(N586:N600)</f>
        <v>5.2</v>
      </c>
    </row>
    <row r="588" spans="1:15" s="16" customFormat="1" ht="225">
      <c r="A588" s="21" t="s">
        <v>1714</v>
      </c>
      <c r="B588" s="21" t="s">
        <v>21</v>
      </c>
      <c r="C588" s="21" t="s">
        <v>17</v>
      </c>
      <c r="D588" s="25" t="s">
        <v>1721</v>
      </c>
      <c r="E588" s="23">
        <v>351</v>
      </c>
      <c r="F588" s="21">
        <v>3.6265236133648001E-5</v>
      </c>
      <c r="G588" s="17">
        <v>1</v>
      </c>
      <c r="H588" s="24">
        <v>43655</v>
      </c>
      <c r="I588" s="17" t="s">
        <v>1722</v>
      </c>
      <c r="J588" s="17">
        <v>0</v>
      </c>
      <c r="K588" s="17" t="s">
        <v>1723</v>
      </c>
      <c r="L588" s="21">
        <v>125</v>
      </c>
      <c r="M588" s="21">
        <v>2</v>
      </c>
      <c r="N588" s="21">
        <v>3</v>
      </c>
    </row>
    <row r="589" spans="1:15" s="16" customFormat="1" ht="225">
      <c r="A589" s="21" t="s">
        <v>1714</v>
      </c>
      <c r="B589" s="21" t="s">
        <v>21</v>
      </c>
      <c r="C589" s="21" t="s">
        <v>17</v>
      </c>
      <c r="D589" s="25" t="s">
        <v>1724</v>
      </c>
      <c r="E589" s="23">
        <v>367</v>
      </c>
      <c r="F589" s="21">
        <v>1.0440929790744899E-6</v>
      </c>
      <c r="G589" s="17">
        <v>1</v>
      </c>
      <c r="H589" s="24">
        <v>43655</v>
      </c>
      <c r="I589" s="17" t="s">
        <v>1725</v>
      </c>
      <c r="J589" s="17">
        <v>0</v>
      </c>
      <c r="K589" s="17" t="s">
        <v>1726</v>
      </c>
      <c r="L589" s="21">
        <v>127</v>
      </c>
      <c r="M589" s="21">
        <v>2</v>
      </c>
      <c r="N589" s="21">
        <v>3</v>
      </c>
    </row>
    <row r="590" spans="1:15" s="16" customFormat="1" ht="105">
      <c r="A590" s="21" t="s">
        <v>1714</v>
      </c>
      <c r="B590" s="21" t="s">
        <v>80</v>
      </c>
      <c r="C590" s="21" t="s">
        <v>543</v>
      </c>
      <c r="D590" s="22" t="s">
        <v>1727</v>
      </c>
      <c r="E590" s="23">
        <v>159</v>
      </c>
      <c r="F590" s="21">
        <v>1.87280862242231E-2</v>
      </c>
      <c r="G590" s="17">
        <v>1</v>
      </c>
      <c r="H590" s="24">
        <v>43556</v>
      </c>
      <c r="I590" s="25" t="s">
        <v>1728</v>
      </c>
      <c r="J590" s="25">
        <v>1</v>
      </c>
      <c r="K590" s="25" t="s">
        <v>1729</v>
      </c>
      <c r="L590" s="21">
        <v>141</v>
      </c>
      <c r="M590" s="22">
        <v>1</v>
      </c>
      <c r="N590" s="22">
        <v>3</v>
      </c>
    </row>
    <row r="591" spans="1:15" s="16" customFormat="1" ht="255">
      <c r="A591" s="21" t="s">
        <v>1714</v>
      </c>
      <c r="B591" s="21" t="s">
        <v>21</v>
      </c>
      <c r="C591" s="21" t="s">
        <v>543</v>
      </c>
      <c r="D591" s="26" t="s">
        <v>471</v>
      </c>
      <c r="E591" s="23">
        <v>488</v>
      </c>
      <c r="F591" s="21">
        <v>6.6025284461979097E-8</v>
      </c>
      <c r="G591" s="17">
        <v>1</v>
      </c>
      <c r="H591" s="24">
        <v>43409</v>
      </c>
      <c r="I591" s="25" t="s">
        <v>1730</v>
      </c>
      <c r="J591" s="25">
        <v>0</v>
      </c>
      <c r="K591" s="25" t="s">
        <v>1731</v>
      </c>
      <c r="L591" s="21">
        <v>195</v>
      </c>
      <c r="M591" s="21">
        <v>1</v>
      </c>
      <c r="N591" s="21">
        <v>1</v>
      </c>
    </row>
    <row r="592" spans="1:15" s="16" customFormat="1" ht="135">
      <c r="A592" s="21" t="s">
        <v>1714</v>
      </c>
      <c r="B592" s="21" t="s">
        <v>21</v>
      </c>
      <c r="C592" s="21" t="s">
        <v>17</v>
      </c>
      <c r="D592" s="25" t="s">
        <v>1732</v>
      </c>
      <c r="E592" s="23">
        <v>210</v>
      </c>
      <c r="F592" s="21">
        <v>0.52882295329234597</v>
      </c>
      <c r="G592" s="17">
        <v>0</v>
      </c>
      <c r="H592" s="24">
        <v>43405</v>
      </c>
      <c r="I592" s="17" t="s">
        <v>1733</v>
      </c>
      <c r="J592" s="17">
        <v>0</v>
      </c>
      <c r="K592" s="25" t="s">
        <v>1731</v>
      </c>
      <c r="L592" s="21">
        <v>195</v>
      </c>
      <c r="M592" s="21">
        <v>1</v>
      </c>
      <c r="N592" s="21">
        <v>1</v>
      </c>
    </row>
    <row r="593" spans="1:15" s="16" customFormat="1" ht="225">
      <c r="A593" s="21" t="s">
        <v>1714</v>
      </c>
      <c r="B593" s="21" t="s">
        <v>21</v>
      </c>
      <c r="C593" s="21" t="s">
        <v>17</v>
      </c>
      <c r="D593" s="25" t="s">
        <v>1734</v>
      </c>
      <c r="E593" s="23">
        <v>421</v>
      </c>
      <c r="F593" s="21">
        <v>1.08291106096481E-3</v>
      </c>
      <c r="G593" s="17">
        <v>0</v>
      </c>
      <c r="H593" s="24">
        <v>43405</v>
      </c>
      <c r="I593" s="17" t="s">
        <v>1735</v>
      </c>
      <c r="J593" s="17">
        <v>0</v>
      </c>
      <c r="K593" s="25" t="s">
        <v>1731</v>
      </c>
      <c r="L593" s="21">
        <v>195</v>
      </c>
      <c r="M593" s="21">
        <v>1</v>
      </c>
      <c r="N593" s="21">
        <v>1</v>
      </c>
    </row>
    <row r="594" spans="1:15" s="16" customFormat="1" ht="225">
      <c r="A594" s="21" t="s">
        <v>1714</v>
      </c>
      <c r="B594" s="21" t="s">
        <v>21</v>
      </c>
      <c r="C594" s="21" t="s">
        <v>17</v>
      </c>
      <c r="D594" s="25" t="s">
        <v>1736</v>
      </c>
      <c r="E594" s="23">
        <v>383</v>
      </c>
      <c r="F594" s="21">
        <v>3.8065062213377101E-10</v>
      </c>
      <c r="G594" s="17">
        <v>1</v>
      </c>
      <c r="H594" s="24">
        <v>43402</v>
      </c>
      <c r="I594" s="17" t="s">
        <v>1737</v>
      </c>
      <c r="J594" s="17">
        <v>0</v>
      </c>
      <c r="K594" s="25" t="s">
        <v>1738</v>
      </c>
      <c r="L594" s="21">
        <v>145</v>
      </c>
      <c r="M594" s="21">
        <v>1</v>
      </c>
      <c r="N594" s="21">
        <v>2</v>
      </c>
    </row>
    <row r="595" spans="1:15" s="16" customFormat="1" ht="105">
      <c r="A595" s="21" t="s">
        <v>1714</v>
      </c>
      <c r="B595" s="21" t="s">
        <v>21</v>
      </c>
      <c r="C595" s="21" t="s">
        <v>42</v>
      </c>
      <c r="D595" s="26" t="s">
        <v>119</v>
      </c>
      <c r="E595" s="23">
        <v>54</v>
      </c>
      <c r="F595" s="21">
        <v>0.30690915001635699</v>
      </c>
      <c r="G595" s="17">
        <v>1</v>
      </c>
      <c r="H595" s="24">
        <v>43377</v>
      </c>
      <c r="I595" s="25" t="s">
        <v>1739</v>
      </c>
      <c r="J595" s="25">
        <v>0</v>
      </c>
      <c r="K595" s="25" t="s">
        <v>1740</v>
      </c>
      <c r="L595" s="21">
        <v>144</v>
      </c>
      <c r="M595" s="21">
        <v>2</v>
      </c>
      <c r="N595" s="21">
        <v>6</v>
      </c>
    </row>
    <row r="596" spans="1:15" s="16" customFormat="1" ht="75">
      <c r="A596" s="21" t="s">
        <v>1714</v>
      </c>
      <c r="B596" s="21" t="s">
        <v>21</v>
      </c>
      <c r="C596" s="21" t="s">
        <v>17</v>
      </c>
      <c r="D596" s="25" t="s">
        <v>1741</v>
      </c>
      <c r="E596" s="23">
        <v>121</v>
      </c>
      <c r="F596" s="21">
        <v>0.73060810089682704</v>
      </c>
      <c r="G596" s="17">
        <v>1</v>
      </c>
      <c r="H596" s="24">
        <v>43375</v>
      </c>
      <c r="I596" s="25" t="s">
        <v>1742</v>
      </c>
      <c r="J596" s="25">
        <v>1</v>
      </c>
      <c r="K596" s="25" t="s">
        <v>1743</v>
      </c>
      <c r="L596" s="21">
        <v>39</v>
      </c>
      <c r="M596" s="21">
        <v>1</v>
      </c>
      <c r="N596" s="21">
        <v>7</v>
      </c>
    </row>
    <row r="597" spans="1:15" s="16" customFormat="1" ht="45">
      <c r="A597" s="21" t="s">
        <v>1714</v>
      </c>
      <c r="B597" s="21" t="s">
        <v>21</v>
      </c>
      <c r="C597" s="21" t="s">
        <v>17</v>
      </c>
      <c r="D597" s="25" t="s">
        <v>1744</v>
      </c>
      <c r="E597" s="23">
        <v>82</v>
      </c>
      <c r="F597" s="21">
        <v>0.92210763237178694</v>
      </c>
      <c r="G597" s="17">
        <v>1</v>
      </c>
      <c r="H597" s="24">
        <v>43137</v>
      </c>
      <c r="I597" s="22" t="s">
        <v>1745</v>
      </c>
      <c r="J597" s="25">
        <v>0</v>
      </c>
      <c r="K597" s="25" t="s">
        <v>1746</v>
      </c>
      <c r="L597" s="21">
        <v>38</v>
      </c>
      <c r="M597" s="56">
        <v>2</v>
      </c>
      <c r="N597" s="56">
        <v>5</v>
      </c>
    </row>
    <row r="598" spans="1:15" s="16" customFormat="1" ht="135">
      <c r="A598" s="21" t="s">
        <v>1714</v>
      </c>
      <c r="B598" s="21" t="s">
        <v>80</v>
      </c>
      <c r="C598" s="21" t="s">
        <v>17</v>
      </c>
      <c r="D598" s="26" t="s">
        <v>1747</v>
      </c>
      <c r="E598" s="23">
        <v>73</v>
      </c>
      <c r="F598" s="21">
        <v>0.99999999974424003</v>
      </c>
      <c r="G598" s="17">
        <v>1</v>
      </c>
      <c r="H598" s="24">
        <v>43039</v>
      </c>
      <c r="I598" s="25" t="s">
        <v>1748</v>
      </c>
      <c r="J598" s="25">
        <v>1</v>
      </c>
      <c r="K598" s="25" t="s">
        <v>1749</v>
      </c>
      <c r="L598" s="21">
        <v>195</v>
      </c>
      <c r="M598" s="21">
        <v>1</v>
      </c>
      <c r="N598" s="21">
        <v>2</v>
      </c>
    </row>
    <row r="599" spans="1:15" s="16" customFormat="1" ht="195">
      <c r="A599" s="21" t="s">
        <v>1714</v>
      </c>
      <c r="B599" s="21" t="s">
        <v>21</v>
      </c>
      <c r="C599" s="21" t="s">
        <v>17</v>
      </c>
      <c r="D599" s="25" t="s">
        <v>1750</v>
      </c>
      <c r="E599" s="23">
        <v>294</v>
      </c>
      <c r="F599" s="21">
        <v>0.99980890583770898</v>
      </c>
      <c r="G599" s="17">
        <v>0</v>
      </c>
      <c r="H599" s="24">
        <v>42843</v>
      </c>
      <c r="I599" s="17" t="s">
        <v>1751</v>
      </c>
      <c r="J599" s="17">
        <v>0</v>
      </c>
      <c r="K599" s="25" t="s">
        <v>1752</v>
      </c>
      <c r="L599" s="21">
        <v>93</v>
      </c>
      <c r="M599" s="21">
        <v>2</v>
      </c>
      <c r="N599" s="21">
        <v>8</v>
      </c>
    </row>
    <row r="600" spans="1:15" s="16" customFormat="1" ht="75">
      <c r="A600" s="21" t="s">
        <v>1714</v>
      </c>
      <c r="B600" s="21" t="s">
        <v>21</v>
      </c>
      <c r="C600" s="21" t="s">
        <v>17</v>
      </c>
      <c r="D600" s="26" t="s">
        <v>1753</v>
      </c>
      <c r="E600" s="23">
        <v>86</v>
      </c>
      <c r="F600" s="21">
        <v>0.25731588991080701</v>
      </c>
      <c r="G600" s="17">
        <v>1</v>
      </c>
      <c r="H600" s="24">
        <v>42622</v>
      </c>
      <c r="I600" s="25" t="s">
        <v>1754</v>
      </c>
      <c r="J600" s="25">
        <v>1</v>
      </c>
      <c r="K600" s="25" t="s">
        <v>1755</v>
      </c>
      <c r="L600" s="21">
        <v>90</v>
      </c>
      <c r="M600" s="21">
        <v>1</v>
      </c>
      <c r="N600" s="21">
        <v>14</v>
      </c>
    </row>
    <row r="601" spans="1:15" s="16" customFormat="1" ht="60">
      <c r="A601" s="21" t="s">
        <v>1756</v>
      </c>
      <c r="B601" s="21" t="s">
        <v>21</v>
      </c>
      <c r="C601" s="21" t="s">
        <v>183</v>
      </c>
      <c r="D601" s="22" t="s">
        <v>1757</v>
      </c>
      <c r="E601" s="23">
        <v>99</v>
      </c>
      <c r="F601" s="21">
        <v>2.0965763845748301E-4</v>
      </c>
      <c r="G601" s="17">
        <v>1</v>
      </c>
      <c r="H601" s="24">
        <v>43956</v>
      </c>
      <c r="I601" s="25" t="s">
        <v>1758</v>
      </c>
      <c r="J601" s="25">
        <v>0</v>
      </c>
      <c r="K601" s="25" t="s">
        <v>1759</v>
      </c>
      <c r="L601" s="21">
        <v>76</v>
      </c>
      <c r="M601" s="22">
        <v>1</v>
      </c>
      <c r="N601" s="22">
        <v>2</v>
      </c>
      <c r="O601" s="16">
        <f>AVERAGE(M601:M628)</f>
        <v>1.6785714285714286</v>
      </c>
    </row>
    <row r="602" spans="1:15" s="16" customFormat="1" ht="135">
      <c r="A602" s="21" t="s">
        <v>1756</v>
      </c>
      <c r="B602" s="21" t="s">
        <v>21</v>
      </c>
      <c r="C602" s="21" t="s">
        <v>183</v>
      </c>
      <c r="D602" s="26" t="s">
        <v>1760</v>
      </c>
      <c r="E602" s="23">
        <v>140</v>
      </c>
      <c r="F602" s="21">
        <v>6.6244467689102699E-9</v>
      </c>
      <c r="G602" s="17">
        <v>1</v>
      </c>
      <c r="H602" s="24">
        <v>43849</v>
      </c>
      <c r="I602" s="25" t="s">
        <v>1761</v>
      </c>
      <c r="J602" s="25">
        <v>0</v>
      </c>
      <c r="K602" s="25" t="s">
        <v>1762</v>
      </c>
      <c r="L602" s="21">
        <v>197</v>
      </c>
      <c r="M602" s="21">
        <v>2</v>
      </c>
      <c r="N602" s="21">
        <v>43</v>
      </c>
      <c r="O602" s="16">
        <f>AVERAGE(N601:N628)</f>
        <v>7.8571428571428568</v>
      </c>
    </row>
    <row r="603" spans="1:15" s="16" customFormat="1" ht="90">
      <c r="A603" s="21" t="s">
        <v>1756</v>
      </c>
      <c r="B603" s="21" t="s">
        <v>21</v>
      </c>
      <c r="C603" s="21" t="s">
        <v>17</v>
      </c>
      <c r="D603" s="25" t="s">
        <v>1763</v>
      </c>
      <c r="E603" s="23">
        <v>58</v>
      </c>
      <c r="F603" s="21">
        <v>1.07303343983867E-2</v>
      </c>
      <c r="G603" s="17">
        <v>1</v>
      </c>
      <c r="H603" s="24">
        <v>43747</v>
      </c>
      <c r="I603" s="25" t="s">
        <v>1764</v>
      </c>
      <c r="J603" s="25">
        <v>1</v>
      </c>
      <c r="K603" s="25" t="s">
        <v>1765</v>
      </c>
      <c r="L603" s="21">
        <v>48</v>
      </c>
      <c r="M603" s="21">
        <v>1</v>
      </c>
      <c r="N603" s="21">
        <v>12</v>
      </c>
    </row>
    <row r="604" spans="1:15" s="16" customFormat="1" ht="60">
      <c r="A604" s="21" t="s">
        <v>1756</v>
      </c>
      <c r="B604" s="21" t="s">
        <v>21</v>
      </c>
      <c r="C604" s="21" t="s">
        <v>17</v>
      </c>
      <c r="D604" s="25" t="s">
        <v>1139</v>
      </c>
      <c r="E604" s="23">
        <v>52</v>
      </c>
      <c r="F604" s="21">
        <v>3.34930261306488E-4</v>
      </c>
      <c r="G604" s="17">
        <v>1</v>
      </c>
      <c r="H604" s="24">
        <v>43695</v>
      </c>
      <c r="I604" s="25" t="s">
        <v>1140</v>
      </c>
      <c r="J604" s="25">
        <v>0</v>
      </c>
      <c r="K604" s="25" t="s">
        <v>1141</v>
      </c>
      <c r="L604" s="21">
        <v>82</v>
      </c>
      <c r="M604" s="21">
        <v>1</v>
      </c>
      <c r="N604" s="21">
        <v>2</v>
      </c>
    </row>
    <row r="605" spans="1:15" s="16" customFormat="1" ht="60">
      <c r="A605" s="21" t="s">
        <v>1756</v>
      </c>
      <c r="B605" s="21" t="s">
        <v>21</v>
      </c>
      <c r="C605" s="21" t="s">
        <v>17</v>
      </c>
      <c r="D605" s="25" t="s">
        <v>1766</v>
      </c>
      <c r="E605" s="23">
        <v>29</v>
      </c>
      <c r="F605" s="21">
        <v>6.5025919477893601E-2</v>
      </c>
      <c r="G605" s="17">
        <v>1</v>
      </c>
      <c r="H605" s="24">
        <v>43584</v>
      </c>
      <c r="I605" s="26" t="s">
        <v>1767</v>
      </c>
      <c r="J605" s="26">
        <v>0</v>
      </c>
      <c r="K605" s="25" t="s">
        <v>1768</v>
      </c>
      <c r="L605" s="21">
        <v>86</v>
      </c>
      <c r="M605" s="21">
        <v>1</v>
      </c>
      <c r="N605" s="21">
        <v>1</v>
      </c>
    </row>
    <row r="606" spans="1:15" s="16" customFormat="1" ht="60">
      <c r="A606" s="21" t="s">
        <v>1756</v>
      </c>
      <c r="B606" s="21" t="s">
        <v>25</v>
      </c>
      <c r="C606" s="21" t="s">
        <v>17</v>
      </c>
      <c r="D606" s="25" t="s">
        <v>1769</v>
      </c>
      <c r="E606" s="23">
        <v>101</v>
      </c>
      <c r="F606" s="21">
        <v>0.227309097870039</v>
      </c>
      <c r="G606" s="17">
        <v>1</v>
      </c>
      <c r="H606" s="24">
        <v>43582</v>
      </c>
      <c r="I606" s="25" t="s">
        <v>1770</v>
      </c>
      <c r="J606" s="25">
        <v>1</v>
      </c>
      <c r="K606" s="25" t="s">
        <v>1768</v>
      </c>
      <c r="L606" s="21">
        <v>86</v>
      </c>
      <c r="M606" s="21">
        <v>2</v>
      </c>
      <c r="N606" s="21">
        <v>3</v>
      </c>
    </row>
    <row r="607" spans="1:15" s="16" customFormat="1" ht="60">
      <c r="A607" s="21" t="s">
        <v>1756</v>
      </c>
      <c r="B607" s="21" t="s">
        <v>21</v>
      </c>
      <c r="C607" s="21" t="s">
        <v>17</v>
      </c>
      <c r="D607" s="22" t="s">
        <v>1771</v>
      </c>
      <c r="E607" s="23">
        <v>22</v>
      </c>
      <c r="F607" s="21">
        <v>3.9795081196877802E-2</v>
      </c>
      <c r="G607" s="17">
        <v>1</v>
      </c>
      <c r="H607" s="24">
        <v>43529</v>
      </c>
      <c r="I607" s="26" t="s">
        <v>1772</v>
      </c>
      <c r="J607" s="26">
        <v>1</v>
      </c>
      <c r="K607" s="25" t="s">
        <v>1773</v>
      </c>
      <c r="L607" s="21">
        <v>66</v>
      </c>
      <c r="M607" s="22">
        <v>1</v>
      </c>
      <c r="N607" s="22">
        <v>14</v>
      </c>
    </row>
    <row r="608" spans="1:15" s="16" customFormat="1" ht="45">
      <c r="A608" s="21" t="s">
        <v>1756</v>
      </c>
      <c r="B608" s="21" t="s">
        <v>21</v>
      </c>
      <c r="C608" s="21" t="s">
        <v>17</v>
      </c>
      <c r="D608" s="26" t="s">
        <v>1774</v>
      </c>
      <c r="E608" s="23">
        <v>68</v>
      </c>
      <c r="F608" s="21">
        <v>0.87684327279083996</v>
      </c>
      <c r="G608" s="17">
        <v>1</v>
      </c>
      <c r="H608" s="24">
        <v>43471</v>
      </c>
      <c r="I608" s="17" t="s">
        <v>1775</v>
      </c>
      <c r="J608" s="17">
        <v>0</v>
      </c>
      <c r="K608" s="25" t="s">
        <v>1776</v>
      </c>
      <c r="L608" s="21">
        <v>28</v>
      </c>
      <c r="M608" s="21">
        <v>2</v>
      </c>
      <c r="N608" s="21">
        <v>4</v>
      </c>
    </row>
    <row r="609" spans="1:14" s="16" customFormat="1" ht="45">
      <c r="A609" s="21" t="s">
        <v>1756</v>
      </c>
      <c r="B609" s="21" t="s">
        <v>80</v>
      </c>
      <c r="C609" s="21" t="s">
        <v>17</v>
      </c>
      <c r="D609" s="25" t="s">
        <v>1777</v>
      </c>
      <c r="E609" s="23">
        <v>73</v>
      </c>
      <c r="F609" s="21">
        <v>4.0224674678057598E-2</v>
      </c>
      <c r="G609" s="17">
        <v>1</v>
      </c>
      <c r="H609" s="24">
        <v>43459</v>
      </c>
      <c r="I609" s="25" t="s">
        <v>1778</v>
      </c>
      <c r="J609" s="25">
        <v>1</v>
      </c>
      <c r="K609" s="25" t="s">
        <v>1779</v>
      </c>
      <c r="L609" s="21">
        <v>61</v>
      </c>
      <c r="M609" s="21">
        <v>3</v>
      </c>
      <c r="N609" s="21">
        <v>2</v>
      </c>
    </row>
    <row r="610" spans="1:14" s="16" customFormat="1" ht="45">
      <c r="A610" s="21" t="s">
        <v>1756</v>
      </c>
      <c r="B610" s="21" t="s">
        <v>25</v>
      </c>
      <c r="C610" s="21" t="s">
        <v>17</v>
      </c>
      <c r="D610" s="25" t="s">
        <v>1780</v>
      </c>
      <c r="E610" s="23">
        <v>59</v>
      </c>
      <c r="F610" s="21">
        <v>0.99476002260829399</v>
      </c>
      <c r="G610" s="17">
        <v>1</v>
      </c>
      <c r="H610" s="24">
        <v>43390</v>
      </c>
      <c r="I610" s="25" t="s">
        <v>1781</v>
      </c>
      <c r="J610" s="25">
        <v>1</v>
      </c>
      <c r="K610" s="25" t="s">
        <v>1782</v>
      </c>
      <c r="L610" s="21">
        <v>55</v>
      </c>
      <c r="M610" s="21">
        <v>1</v>
      </c>
      <c r="N610" s="21">
        <v>0</v>
      </c>
    </row>
    <row r="611" spans="1:14" s="16" customFormat="1" ht="75">
      <c r="A611" s="21" t="s">
        <v>1756</v>
      </c>
      <c r="B611" s="21" t="s">
        <v>21</v>
      </c>
      <c r="C611" s="21" t="s">
        <v>17</v>
      </c>
      <c r="D611" s="25" t="s">
        <v>1783</v>
      </c>
      <c r="E611" s="23">
        <v>140</v>
      </c>
      <c r="F611" s="21">
        <v>0.96907993091830402</v>
      </c>
      <c r="G611" s="17">
        <v>0</v>
      </c>
      <c r="H611" s="24">
        <v>43336</v>
      </c>
      <c r="I611" s="17" t="s">
        <v>1784</v>
      </c>
      <c r="J611" s="17">
        <v>1</v>
      </c>
      <c r="K611" s="25" t="s">
        <v>1785</v>
      </c>
      <c r="L611" s="21">
        <v>45</v>
      </c>
      <c r="M611" s="21">
        <v>3</v>
      </c>
      <c r="N611" s="21">
        <v>45</v>
      </c>
    </row>
    <row r="612" spans="1:14" s="16" customFormat="1" ht="45">
      <c r="A612" s="21" t="s">
        <v>1756</v>
      </c>
      <c r="B612" s="21" t="s">
        <v>21</v>
      </c>
      <c r="C612" s="21" t="s">
        <v>17</v>
      </c>
      <c r="D612" s="25" t="s">
        <v>1786</v>
      </c>
      <c r="E612" s="23">
        <v>47</v>
      </c>
      <c r="F612" s="21">
        <v>0.19413459312328701</v>
      </c>
      <c r="G612" s="17">
        <v>0</v>
      </c>
      <c r="H612" s="24">
        <v>43332</v>
      </c>
      <c r="I612" s="25" t="s">
        <v>1787</v>
      </c>
      <c r="J612" s="25">
        <v>1</v>
      </c>
      <c r="K612" s="25" t="s">
        <v>1788</v>
      </c>
      <c r="L612" s="21">
        <v>66</v>
      </c>
      <c r="M612" s="21">
        <v>1</v>
      </c>
      <c r="N612" s="21">
        <v>4</v>
      </c>
    </row>
    <row r="613" spans="1:14" s="16" customFormat="1" ht="60">
      <c r="A613" s="21" t="s">
        <v>1756</v>
      </c>
      <c r="B613" s="21" t="s">
        <v>21</v>
      </c>
      <c r="C613" s="21" t="s">
        <v>17</v>
      </c>
      <c r="D613" s="25" t="s">
        <v>1789</v>
      </c>
      <c r="E613" s="23">
        <v>50</v>
      </c>
      <c r="F613" s="21">
        <v>0.62785278839811298</v>
      </c>
      <c r="G613" s="17">
        <v>0</v>
      </c>
      <c r="H613" s="24">
        <v>43332</v>
      </c>
      <c r="I613" s="25" t="s">
        <v>1790</v>
      </c>
      <c r="J613" s="25">
        <v>1</v>
      </c>
      <c r="K613" s="25" t="s">
        <v>1791</v>
      </c>
      <c r="L613" s="21">
        <v>42</v>
      </c>
      <c r="M613" s="21">
        <v>3</v>
      </c>
      <c r="N613" s="21">
        <v>25</v>
      </c>
    </row>
    <row r="614" spans="1:14" s="16" customFormat="1" ht="105">
      <c r="A614" s="21" t="s">
        <v>1756</v>
      </c>
      <c r="B614" s="21" t="s">
        <v>21</v>
      </c>
      <c r="C614" s="21" t="s">
        <v>42</v>
      </c>
      <c r="D614" s="25" t="s">
        <v>1792</v>
      </c>
      <c r="E614" s="23">
        <v>151</v>
      </c>
      <c r="F614" s="21">
        <v>2.7371547250965002E-9</v>
      </c>
      <c r="G614" s="17">
        <v>1</v>
      </c>
      <c r="H614" s="24">
        <v>43205</v>
      </c>
      <c r="I614" s="25" t="s">
        <v>1793</v>
      </c>
      <c r="J614" s="25">
        <v>0</v>
      </c>
      <c r="K614" s="25" t="s">
        <v>1794</v>
      </c>
      <c r="L614" s="21">
        <v>148</v>
      </c>
      <c r="M614" s="21">
        <v>1</v>
      </c>
      <c r="N614" s="21">
        <v>4</v>
      </c>
    </row>
    <row r="615" spans="1:14" s="16" customFormat="1" ht="105">
      <c r="A615" s="21" t="s">
        <v>1756</v>
      </c>
      <c r="B615" s="21" t="s">
        <v>21</v>
      </c>
      <c r="C615" s="21" t="s">
        <v>42</v>
      </c>
      <c r="D615" s="17" t="s">
        <v>300</v>
      </c>
      <c r="E615" s="23">
        <v>40</v>
      </c>
      <c r="F615" s="21">
        <v>7.1047605458802399E-2</v>
      </c>
      <c r="G615" s="17">
        <v>1</v>
      </c>
      <c r="H615" s="53">
        <v>43204</v>
      </c>
      <c r="I615" s="25" t="s">
        <v>1795</v>
      </c>
      <c r="J615" s="25">
        <v>0</v>
      </c>
      <c r="K615" s="25" t="s">
        <v>1794</v>
      </c>
      <c r="L615" s="21">
        <v>148</v>
      </c>
      <c r="M615" s="21">
        <v>2</v>
      </c>
      <c r="N615" s="21">
        <v>5</v>
      </c>
    </row>
    <row r="616" spans="1:14" s="16" customFormat="1" ht="105">
      <c r="A616" s="21" t="s">
        <v>1756</v>
      </c>
      <c r="B616" s="21" t="s">
        <v>21</v>
      </c>
      <c r="C616" s="21" t="s">
        <v>42</v>
      </c>
      <c r="D616" s="26" t="s">
        <v>119</v>
      </c>
      <c r="E616" s="23">
        <v>39</v>
      </c>
      <c r="F616" s="21">
        <v>3.5462565777630697E-2</v>
      </c>
      <c r="G616" s="17">
        <v>1</v>
      </c>
      <c r="H616" s="24">
        <v>43200</v>
      </c>
      <c r="I616" s="25" t="s">
        <v>1796</v>
      </c>
      <c r="J616" s="25">
        <v>0</v>
      </c>
      <c r="K616" s="25" t="s">
        <v>1797</v>
      </c>
      <c r="L616" s="21">
        <v>157</v>
      </c>
      <c r="M616" s="21">
        <v>2</v>
      </c>
      <c r="N616" s="21">
        <v>2</v>
      </c>
    </row>
    <row r="617" spans="1:14" s="16" customFormat="1" ht="90">
      <c r="A617" s="21" t="s">
        <v>1756</v>
      </c>
      <c r="B617" s="21" t="s">
        <v>21</v>
      </c>
      <c r="C617" s="21" t="s">
        <v>42</v>
      </c>
      <c r="D617" s="25" t="s">
        <v>1798</v>
      </c>
      <c r="E617" s="23">
        <v>159</v>
      </c>
      <c r="F617" s="21">
        <v>0.99999999992477495</v>
      </c>
      <c r="G617" s="17">
        <v>1</v>
      </c>
      <c r="H617" s="24">
        <v>43179</v>
      </c>
      <c r="I617" s="25" t="s">
        <v>1799</v>
      </c>
      <c r="J617" s="25">
        <v>1</v>
      </c>
      <c r="K617" s="25" t="s">
        <v>1800</v>
      </c>
      <c r="L617" s="21">
        <v>77</v>
      </c>
      <c r="M617" s="21">
        <v>2</v>
      </c>
      <c r="N617" s="21">
        <v>3</v>
      </c>
    </row>
    <row r="618" spans="1:14" s="16" customFormat="1" ht="120">
      <c r="A618" s="21" t="s">
        <v>1756</v>
      </c>
      <c r="B618" s="21" t="s">
        <v>21</v>
      </c>
      <c r="C618" s="21" t="s">
        <v>42</v>
      </c>
      <c r="D618" s="26" t="s">
        <v>119</v>
      </c>
      <c r="E618" s="23">
        <v>45</v>
      </c>
      <c r="F618" s="21">
        <v>1.16738542709227E-2</v>
      </c>
      <c r="G618" s="17">
        <v>1</v>
      </c>
      <c r="H618" s="24">
        <v>43080</v>
      </c>
      <c r="I618" s="25" t="s">
        <v>1801</v>
      </c>
      <c r="J618" s="25">
        <v>0</v>
      </c>
      <c r="K618" s="25" t="s">
        <v>1802</v>
      </c>
      <c r="L618" s="21">
        <v>179</v>
      </c>
      <c r="M618" s="21">
        <v>2</v>
      </c>
      <c r="N618" s="21">
        <v>2</v>
      </c>
    </row>
    <row r="619" spans="1:14" s="16" customFormat="1" ht="105">
      <c r="A619" s="21" t="s">
        <v>1756</v>
      </c>
      <c r="B619" s="21" t="s">
        <v>21</v>
      </c>
      <c r="C619" s="21" t="s">
        <v>17</v>
      </c>
      <c r="D619" s="25" t="s">
        <v>1803</v>
      </c>
      <c r="E619" s="23">
        <v>87</v>
      </c>
      <c r="F619" s="21">
        <v>2.1602547637288301E-3</v>
      </c>
      <c r="G619" s="17">
        <v>1</v>
      </c>
      <c r="H619" s="24">
        <v>43072</v>
      </c>
      <c r="I619" s="25" t="s">
        <v>1804</v>
      </c>
      <c r="J619" s="25">
        <v>0</v>
      </c>
      <c r="K619" s="25" t="s">
        <v>1805</v>
      </c>
      <c r="L619" s="21">
        <v>152</v>
      </c>
      <c r="M619" s="21">
        <v>1</v>
      </c>
      <c r="N619" s="21">
        <v>2</v>
      </c>
    </row>
    <row r="620" spans="1:14" s="16" customFormat="1" ht="120">
      <c r="A620" s="21" t="s">
        <v>1756</v>
      </c>
      <c r="B620" s="21" t="s">
        <v>21</v>
      </c>
      <c r="C620" s="21" t="s">
        <v>42</v>
      </c>
      <c r="D620" s="26" t="s">
        <v>140</v>
      </c>
      <c r="E620" s="23">
        <v>56</v>
      </c>
      <c r="F620" s="21">
        <v>6.5401438698486896E-3</v>
      </c>
      <c r="G620" s="17">
        <v>1</v>
      </c>
      <c r="H620" s="24">
        <v>43071</v>
      </c>
      <c r="I620" s="25" t="s">
        <v>1806</v>
      </c>
      <c r="J620" s="25">
        <v>0</v>
      </c>
      <c r="K620" s="25" t="s">
        <v>1807</v>
      </c>
      <c r="L620" s="21">
        <v>184</v>
      </c>
      <c r="M620" s="21">
        <v>2</v>
      </c>
      <c r="N620" s="21">
        <v>4</v>
      </c>
    </row>
    <row r="621" spans="1:14" s="16" customFormat="1" ht="120">
      <c r="A621" s="21" t="s">
        <v>1756</v>
      </c>
      <c r="B621" s="21" t="s">
        <v>21</v>
      </c>
      <c r="C621" s="21" t="s">
        <v>17</v>
      </c>
      <c r="D621" s="25" t="s">
        <v>1808</v>
      </c>
      <c r="E621" s="23">
        <v>169</v>
      </c>
      <c r="F621" s="21">
        <v>6.4502247895115204E-6</v>
      </c>
      <c r="G621" s="17">
        <v>1</v>
      </c>
      <c r="H621" s="24">
        <v>43067</v>
      </c>
      <c r="I621" s="25" t="s">
        <v>1809</v>
      </c>
      <c r="J621" s="25">
        <v>0</v>
      </c>
      <c r="K621" s="25" t="s">
        <v>1810</v>
      </c>
      <c r="L621" s="21">
        <v>178</v>
      </c>
      <c r="M621" s="21">
        <v>2</v>
      </c>
      <c r="N621" s="21">
        <v>13</v>
      </c>
    </row>
    <row r="622" spans="1:14" s="16" customFormat="1" ht="120">
      <c r="A622" s="21" t="s">
        <v>1756</v>
      </c>
      <c r="B622" s="21" t="s">
        <v>21</v>
      </c>
      <c r="C622" s="21" t="s">
        <v>42</v>
      </c>
      <c r="D622" s="26" t="s">
        <v>243</v>
      </c>
      <c r="E622" s="23">
        <v>52</v>
      </c>
      <c r="F622" s="21">
        <v>0.15184457775517601</v>
      </c>
      <c r="G622" s="17">
        <v>1</v>
      </c>
      <c r="H622" s="24">
        <v>43063</v>
      </c>
      <c r="I622" s="25" t="s">
        <v>1811</v>
      </c>
      <c r="J622" s="25">
        <v>0</v>
      </c>
      <c r="K622" s="25" t="s">
        <v>1812</v>
      </c>
      <c r="L622" s="21">
        <v>176</v>
      </c>
      <c r="M622" s="21">
        <v>2</v>
      </c>
      <c r="N622" s="21">
        <v>6</v>
      </c>
    </row>
    <row r="623" spans="1:14" s="16" customFormat="1" ht="45">
      <c r="A623" s="21" t="s">
        <v>1756</v>
      </c>
      <c r="B623" s="21" t="s">
        <v>21</v>
      </c>
      <c r="C623" s="21" t="s">
        <v>42</v>
      </c>
      <c r="D623" s="22" t="s">
        <v>243</v>
      </c>
      <c r="E623" s="23">
        <v>39</v>
      </c>
      <c r="F623" s="21">
        <v>2.7293563433998101E-2</v>
      </c>
      <c r="G623" s="17">
        <v>1</v>
      </c>
      <c r="H623" s="24">
        <v>43030</v>
      </c>
      <c r="I623" s="25" t="s">
        <v>1813</v>
      </c>
      <c r="J623" s="25">
        <v>0</v>
      </c>
      <c r="K623" s="25" t="s">
        <v>1814</v>
      </c>
      <c r="L623" s="21">
        <v>47</v>
      </c>
      <c r="M623" s="22">
        <v>1</v>
      </c>
      <c r="N623" s="22">
        <v>1</v>
      </c>
    </row>
    <row r="624" spans="1:14" s="16" customFormat="1" ht="105">
      <c r="A624" s="21" t="s">
        <v>1756</v>
      </c>
      <c r="B624" s="21" t="s">
        <v>21</v>
      </c>
      <c r="C624" s="21" t="s">
        <v>17</v>
      </c>
      <c r="D624" s="25" t="s">
        <v>1815</v>
      </c>
      <c r="E624" s="23">
        <v>154</v>
      </c>
      <c r="F624" s="21">
        <v>7.4900813329392707E-9</v>
      </c>
      <c r="G624" s="17">
        <v>0</v>
      </c>
      <c r="H624" s="24">
        <v>43025</v>
      </c>
      <c r="I624" s="25" t="s">
        <v>1816</v>
      </c>
      <c r="J624" s="25">
        <v>0</v>
      </c>
      <c r="K624" s="25" t="s">
        <v>1817</v>
      </c>
      <c r="L624" s="21">
        <v>97</v>
      </c>
      <c r="M624" s="21">
        <v>3</v>
      </c>
      <c r="N624" s="21">
        <v>7</v>
      </c>
    </row>
    <row r="625" spans="1:15" s="16" customFormat="1" ht="120">
      <c r="A625" s="21" t="s">
        <v>1756</v>
      </c>
      <c r="B625" s="21" t="s">
        <v>21</v>
      </c>
      <c r="C625" s="21" t="s">
        <v>42</v>
      </c>
      <c r="D625" s="26" t="s">
        <v>295</v>
      </c>
      <c r="E625" s="23">
        <v>49</v>
      </c>
      <c r="F625" s="21">
        <v>4.0672195426989504E-3</v>
      </c>
      <c r="G625" s="17">
        <v>1</v>
      </c>
      <c r="H625" s="24">
        <v>43021</v>
      </c>
      <c r="I625" s="25" t="s">
        <v>1818</v>
      </c>
      <c r="J625" s="25">
        <v>0</v>
      </c>
      <c r="K625" s="25" t="s">
        <v>1819</v>
      </c>
      <c r="L625" s="21">
        <v>161</v>
      </c>
      <c r="M625" s="21">
        <v>2</v>
      </c>
      <c r="N625" s="21">
        <v>3</v>
      </c>
    </row>
    <row r="626" spans="1:15" s="16" customFormat="1" ht="45">
      <c r="A626" s="21" t="s">
        <v>1756</v>
      </c>
      <c r="B626" s="21" t="s">
        <v>21</v>
      </c>
      <c r="C626" s="21" t="s">
        <v>42</v>
      </c>
      <c r="D626" s="26" t="s">
        <v>243</v>
      </c>
      <c r="E626" s="23">
        <v>65</v>
      </c>
      <c r="F626" s="21">
        <v>5.4628600609323098E-2</v>
      </c>
      <c r="G626" s="17">
        <v>1</v>
      </c>
      <c r="H626" s="24">
        <v>43017</v>
      </c>
      <c r="I626" s="25" t="s">
        <v>1820</v>
      </c>
      <c r="J626" s="25">
        <v>0</v>
      </c>
      <c r="K626" s="25" t="s">
        <v>1821</v>
      </c>
      <c r="L626" s="21">
        <v>38</v>
      </c>
      <c r="M626" s="21">
        <v>1</v>
      </c>
      <c r="N626" s="21">
        <v>1</v>
      </c>
    </row>
    <row r="627" spans="1:15" s="16" customFormat="1" ht="45">
      <c r="A627" s="21" t="s">
        <v>1756</v>
      </c>
      <c r="B627" s="21" t="s">
        <v>25</v>
      </c>
      <c r="C627" s="21" t="s">
        <v>42</v>
      </c>
      <c r="D627" s="25" t="s">
        <v>1822</v>
      </c>
      <c r="E627" s="23">
        <v>30</v>
      </c>
      <c r="F627" s="21">
        <v>0.120678724582525</v>
      </c>
      <c r="G627" s="17">
        <v>1</v>
      </c>
      <c r="H627" s="24">
        <v>42911</v>
      </c>
      <c r="I627" s="26" t="s">
        <v>1823</v>
      </c>
      <c r="J627" s="26">
        <v>1</v>
      </c>
      <c r="K627" s="25" t="s">
        <v>1824</v>
      </c>
      <c r="L627" s="21">
        <v>69</v>
      </c>
      <c r="M627" s="21">
        <v>1</v>
      </c>
      <c r="N627" s="21">
        <v>2</v>
      </c>
    </row>
    <row r="628" spans="1:15" s="16" customFormat="1" ht="225">
      <c r="A628" s="21" t="s">
        <v>1756</v>
      </c>
      <c r="B628" s="21" t="s">
        <v>21</v>
      </c>
      <c r="C628" s="21" t="s">
        <v>17</v>
      </c>
      <c r="D628" s="25" t="s">
        <v>1453</v>
      </c>
      <c r="E628" s="23">
        <v>397</v>
      </c>
      <c r="F628" s="21">
        <v>4.12385328566023E-4</v>
      </c>
      <c r="G628" s="17">
        <v>0</v>
      </c>
      <c r="H628" s="54">
        <v>42663</v>
      </c>
      <c r="I628" s="17" t="s">
        <v>1825</v>
      </c>
      <c r="J628" s="17">
        <v>0</v>
      </c>
      <c r="K628" s="25" t="s">
        <v>1455</v>
      </c>
      <c r="L628" s="21">
        <v>129</v>
      </c>
      <c r="M628" s="21">
        <v>1</v>
      </c>
      <c r="N628" s="21">
        <v>8</v>
      </c>
    </row>
    <row r="629" spans="1:15" s="16" customFormat="1" ht="45">
      <c r="A629" s="21" t="s">
        <v>1826</v>
      </c>
      <c r="B629" s="21" t="s">
        <v>21</v>
      </c>
      <c r="C629" s="21" t="s">
        <v>42</v>
      </c>
      <c r="D629" s="25" t="s">
        <v>1827</v>
      </c>
      <c r="E629" s="23">
        <v>80</v>
      </c>
      <c r="F629" s="21">
        <v>6.4084647638037506E-2</v>
      </c>
      <c r="G629" s="17">
        <v>1</v>
      </c>
      <c r="H629" s="24">
        <v>44042</v>
      </c>
      <c r="I629" s="17" t="s">
        <v>1828</v>
      </c>
      <c r="J629" s="17">
        <v>0</v>
      </c>
      <c r="K629" s="25" t="s">
        <v>1829</v>
      </c>
      <c r="L629" s="21">
        <v>66</v>
      </c>
      <c r="M629" s="21">
        <v>1</v>
      </c>
      <c r="N629" s="21">
        <v>1</v>
      </c>
      <c r="O629" s="16">
        <f>AVERAGE(M629:M635)</f>
        <v>1.7142857142857142</v>
      </c>
    </row>
    <row r="630" spans="1:15" s="16" customFormat="1" ht="75">
      <c r="A630" s="21" t="s">
        <v>1826</v>
      </c>
      <c r="B630" s="21" t="s">
        <v>21</v>
      </c>
      <c r="C630" s="21" t="s">
        <v>183</v>
      </c>
      <c r="D630" s="25" t="s">
        <v>1830</v>
      </c>
      <c r="E630" s="23">
        <v>76</v>
      </c>
      <c r="F630" s="21">
        <v>7.0487821583457002E-3</v>
      </c>
      <c r="G630" s="17">
        <v>1</v>
      </c>
      <c r="H630" s="24">
        <v>43842</v>
      </c>
      <c r="I630" s="25" t="s">
        <v>1831</v>
      </c>
      <c r="J630" s="25">
        <v>0</v>
      </c>
      <c r="K630" s="25" t="s">
        <v>1832</v>
      </c>
      <c r="L630" s="21">
        <v>98</v>
      </c>
      <c r="M630" s="21">
        <v>2</v>
      </c>
      <c r="N630" s="21">
        <v>3</v>
      </c>
      <c r="O630" s="16">
        <f>AVERAGE(N629:N635)</f>
        <v>5.8571428571428568</v>
      </c>
    </row>
    <row r="631" spans="1:15" s="16" customFormat="1" ht="60">
      <c r="A631" s="21" t="s">
        <v>1826</v>
      </c>
      <c r="B631" s="21" t="s">
        <v>21</v>
      </c>
      <c r="C631" s="21" t="s">
        <v>42</v>
      </c>
      <c r="D631" s="26" t="s">
        <v>1833</v>
      </c>
      <c r="E631" s="23">
        <v>32</v>
      </c>
      <c r="F631" s="21">
        <v>3.2391094317499899E-3</v>
      </c>
      <c r="G631" s="17">
        <v>1</v>
      </c>
      <c r="H631" s="24">
        <v>43637</v>
      </c>
      <c r="I631" s="22" t="s">
        <v>1834</v>
      </c>
      <c r="J631" s="25">
        <v>0</v>
      </c>
      <c r="K631" s="25" t="s">
        <v>1835</v>
      </c>
      <c r="L631" s="21">
        <v>82</v>
      </c>
      <c r="M631" s="22">
        <v>2</v>
      </c>
      <c r="N631" s="22">
        <v>14</v>
      </c>
    </row>
    <row r="632" spans="1:15" s="16" customFormat="1" ht="60">
      <c r="A632" s="21" t="s">
        <v>1826</v>
      </c>
      <c r="B632" s="21" t="s">
        <v>21</v>
      </c>
      <c r="C632" s="21" t="s">
        <v>42</v>
      </c>
      <c r="D632" s="17" t="s">
        <v>824</v>
      </c>
      <c r="E632" s="23">
        <v>113</v>
      </c>
      <c r="F632" s="21">
        <v>1.5228849070680901E-8</v>
      </c>
      <c r="G632" s="17">
        <v>1</v>
      </c>
      <c r="H632" s="24">
        <v>43331</v>
      </c>
      <c r="I632" s="22" t="s">
        <v>1836</v>
      </c>
      <c r="J632" s="25">
        <v>0</v>
      </c>
      <c r="K632" s="25" t="s">
        <v>1837</v>
      </c>
      <c r="L632" s="21">
        <v>73</v>
      </c>
      <c r="M632" s="22">
        <v>3</v>
      </c>
      <c r="N632" s="22">
        <v>5</v>
      </c>
    </row>
    <row r="633" spans="1:15" s="16" customFormat="1" ht="90">
      <c r="A633" s="21" t="s">
        <v>1826</v>
      </c>
      <c r="B633" s="21" t="s">
        <v>21</v>
      </c>
      <c r="C633" s="21" t="s">
        <v>17</v>
      </c>
      <c r="D633" s="26" t="s">
        <v>1838</v>
      </c>
      <c r="E633" s="23">
        <v>116</v>
      </c>
      <c r="F633" s="21">
        <v>5.9155882536465699E-5</v>
      </c>
      <c r="G633" s="17">
        <v>0</v>
      </c>
      <c r="H633" s="53">
        <v>43228</v>
      </c>
      <c r="I633" s="22" t="s">
        <v>1839</v>
      </c>
      <c r="J633" s="25">
        <v>0</v>
      </c>
      <c r="K633" s="25" t="s">
        <v>1840</v>
      </c>
      <c r="L633" s="21">
        <v>120</v>
      </c>
      <c r="M633" s="21">
        <v>1</v>
      </c>
      <c r="N633" s="21">
        <v>2</v>
      </c>
    </row>
    <row r="634" spans="1:15" s="16" customFormat="1" ht="105">
      <c r="A634" s="21" t="s">
        <v>1826</v>
      </c>
      <c r="B634" s="21" t="s">
        <v>21</v>
      </c>
      <c r="C634" s="21" t="s">
        <v>42</v>
      </c>
      <c r="D634" s="26" t="s">
        <v>243</v>
      </c>
      <c r="E634" s="23">
        <v>49</v>
      </c>
      <c r="F634" s="21">
        <v>2.6240967099899802E-4</v>
      </c>
      <c r="G634" s="17">
        <v>1</v>
      </c>
      <c r="H634" s="24">
        <v>43196</v>
      </c>
      <c r="I634" s="25" t="s">
        <v>1841</v>
      </c>
      <c r="J634" s="25">
        <v>0</v>
      </c>
      <c r="K634" s="25" t="s">
        <v>1842</v>
      </c>
      <c r="L634" s="21">
        <v>152</v>
      </c>
      <c r="M634" s="21">
        <v>2</v>
      </c>
      <c r="N634" s="21">
        <v>4</v>
      </c>
    </row>
    <row r="635" spans="1:15" s="16" customFormat="1" ht="90">
      <c r="A635" s="21" t="s">
        <v>1826</v>
      </c>
      <c r="B635" s="21" t="s">
        <v>21</v>
      </c>
      <c r="C635" s="21" t="s">
        <v>17</v>
      </c>
      <c r="D635" s="25" t="s">
        <v>1843</v>
      </c>
      <c r="E635" s="23">
        <v>114</v>
      </c>
      <c r="F635" s="21">
        <v>6.8310761688006303E-5</v>
      </c>
      <c r="G635" s="17">
        <v>1</v>
      </c>
      <c r="H635" s="24">
        <v>42509</v>
      </c>
      <c r="I635" s="17" t="s">
        <v>1844</v>
      </c>
      <c r="J635" s="17">
        <v>0</v>
      </c>
      <c r="K635" s="25" t="s">
        <v>1845</v>
      </c>
      <c r="L635" s="21">
        <v>123</v>
      </c>
      <c r="M635" s="21">
        <v>1</v>
      </c>
      <c r="N635" s="21">
        <v>12</v>
      </c>
    </row>
    <row r="636" spans="1:15" s="16" customFormat="1" ht="105">
      <c r="A636" s="21" t="s">
        <v>1846</v>
      </c>
      <c r="B636" s="21" t="s">
        <v>21</v>
      </c>
      <c r="C636" s="21" t="s">
        <v>42</v>
      </c>
      <c r="D636" s="26" t="s">
        <v>1847</v>
      </c>
      <c r="E636" s="23">
        <v>183</v>
      </c>
      <c r="F636" s="21">
        <v>8.2294144038373304E-2</v>
      </c>
      <c r="G636" s="17">
        <v>1</v>
      </c>
      <c r="H636" s="24">
        <v>43997</v>
      </c>
      <c r="I636" s="25" t="s">
        <v>1848</v>
      </c>
      <c r="J636" s="25">
        <v>0</v>
      </c>
      <c r="K636" s="25" t="s">
        <v>1849</v>
      </c>
      <c r="L636" s="21">
        <v>31</v>
      </c>
      <c r="M636" s="21">
        <v>1</v>
      </c>
      <c r="N636" s="21">
        <v>3</v>
      </c>
      <c r="O636" s="16">
        <f>AVERAGE(M636:M643)</f>
        <v>1.125</v>
      </c>
    </row>
    <row r="637" spans="1:15" s="16" customFormat="1" ht="30">
      <c r="A637" s="21" t="s">
        <v>1846</v>
      </c>
      <c r="B637" s="21" t="s">
        <v>21</v>
      </c>
      <c r="C637" s="21" t="s">
        <v>42</v>
      </c>
      <c r="D637" s="26" t="s">
        <v>1539</v>
      </c>
      <c r="E637" s="23">
        <v>58</v>
      </c>
      <c r="F637" s="21">
        <v>2.3711799509906799E-4</v>
      </c>
      <c r="G637" s="17">
        <v>1</v>
      </c>
      <c r="H637" s="24">
        <v>43921</v>
      </c>
      <c r="I637" s="25" t="s">
        <v>1850</v>
      </c>
      <c r="J637" s="25">
        <v>0</v>
      </c>
      <c r="K637" s="25" t="s">
        <v>1851</v>
      </c>
      <c r="L637" s="21">
        <v>38</v>
      </c>
      <c r="M637" s="21">
        <v>1</v>
      </c>
      <c r="N637" s="21">
        <v>3</v>
      </c>
      <c r="O637" s="16">
        <f>AVERAGE(N636:N643)</f>
        <v>4.125</v>
      </c>
    </row>
    <row r="638" spans="1:15" s="16" customFormat="1" ht="90">
      <c r="A638" s="21" t="s">
        <v>1846</v>
      </c>
      <c r="B638" s="21" t="s">
        <v>21</v>
      </c>
      <c r="C638" s="21" t="s">
        <v>42</v>
      </c>
      <c r="D638" s="26" t="s">
        <v>1852</v>
      </c>
      <c r="E638" s="23">
        <v>153</v>
      </c>
      <c r="F638" s="21">
        <v>3.3256064568831802E-11</v>
      </c>
      <c r="G638" s="17">
        <v>1</v>
      </c>
      <c r="H638" s="24">
        <v>43921</v>
      </c>
      <c r="I638" s="25" t="s">
        <v>1853</v>
      </c>
      <c r="J638" s="25">
        <v>0</v>
      </c>
      <c r="K638" s="25" t="s">
        <v>1851</v>
      </c>
      <c r="L638" s="21">
        <v>38</v>
      </c>
      <c r="M638" s="21">
        <v>1</v>
      </c>
      <c r="N638" s="21">
        <v>2</v>
      </c>
    </row>
    <row r="639" spans="1:15" s="16" customFormat="1" ht="60">
      <c r="A639" s="21" t="s">
        <v>1846</v>
      </c>
      <c r="B639" s="21" t="s">
        <v>16</v>
      </c>
      <c r="C639" s="21" t="s">
        <v>17</v>
      </c>
      <c r="D639" s="22" t="s">
        <v>1854</v>
      </c>
      <c r="E639" s="23">
        <v>66</v>
      </c>
      <c r="F639" s="21">
        <v>0.99959308713876904</v>
      </c>
      <c r="G639" s="17">
        <v>0</v>
      </c>
      <c r="H639" s="24">
        <v>43751</v>
      </c>
      <c r="I639" s="25" t="s">
        <v>1855</v>
      </c>
      <c r="J639" s="25">
        <v>0</v>
      </c>
      <c r="K639" s="25" t="s">
        <v>1856</v>
      </c>
      <c r="L639" s="21">
        <v>49</v>
      </c>
      <c r="M639" s="22">
        <v>1</v>
      </c>
      <c r="N639" s="22">
        <v>3</v>
      </c>
    </row>
    <row r="640" spans="1:15" s="16" customFormat="1" ht="135">
      <c r="A640" s="21" t="s">
        <v>1846</v>
      </c>
      <c r="B640" s="21" t="s">
        <v>25</v>
      </c>
      <c r="C640" s="21" t="s">
        <v>17</v>
      </c>
      <c r="D640" s="22" t="s">
        <v>1857</v>
      </c>
      <c r="E640" s="23">
        <v>225</v>
      </c>
      <c r="F640" s="21">
        <v>0.99995517910863896</v>
      </c>
      <c r="G640" s="17">
        <v>1</v>
      </c>
      <c r="H640" s="24">
        <v>43430</v>
      </c>
      <c r="I640" s="17" t="s">
        <v>1858</v>
      </c>
      <c r="J640" s="17">
        <v>0</v>
      </c>
      <c r="K640" s="25" t="s">
        <v>1859</v>
      </c>
      <c r="L640" s="21">
        <v>46</v>
      </c>
      <c r="M640" s="22">
        <v>2</v>
      </c>
      <c r="N640" s="22">
        <v>2</v>
      </c>
    </row>
    <row r="641" spans="1:15" s="16" customFormat="1" ht="75">
      <c r="A641" s="21" t="s">
        <v>1846</v>
      </c>
      <c r="B641" s="21" t="s">
        <v>21</v>
      </c>
      <c r="C641" s="21" t="s">
        <v>17</v>
      </c>
      <c r="D641" s="26" t="s">
        <v>1860</v>
      </c>
      <c r="E641" s="23">
        <v>79</v>
      </c>
      <c r="F641" s="21">
        <v>0.99953739083237503</v>
      </c>
      <c r="G641" s="17">
        <v>1</v>
      </c>
      <c r="H641" s="24">
        <v>43419</v>
      </c>
      <c r="I641" s="25" t="s">
        <v>1861</v>
      </c>
      <c r="J641" s="25">
        <v>1</v>
      </c>
      <c r="K641" s="25" t="s">
        <v>1862</v>
      </c>
      <c r="L641" s="21">
        <v>92</v>
      </c>
      <c r="M641" s="21">
        <v>1</v>
      </c>
      <c r="N641" s="21">
        <v>4</v>
      </c>
    </row>
    <row r="642" spans="1:15" s="16" customFormat="1" ht="30">
      <c r="A642" s="21" t="s">
        <v>1846</v>
      </c>
      <c r="B642" s="21" t="s">
        <v>21</v>
      </c>
      <c r="C642" s="21" t="s">
        <v>17</v>
      </c>
      <c r="D642" s="25" t="s">
        <v>1863</v>
      </c>
      <c r="E642" s="23">
        <v>16</v>
      </c>
      <c r="F642" s="21">
        <v>0.99468997542306103</v>
      </c>
      <c r="G642" s="17">
        <v>0</v>
      </c>
      <c r="H642" s="24">
        <v>43054</v>
      </c>
      <c r="I642" s="26" t="s">
        <v>1864</v>
      </c>
      <c r="J642" s="26">
        <v>0</v>
      </c>
      <c r="K642" s="25" t="s">
        <v>1865</v>
      </c>
      <c r="L642" s="21">
        <v>27</v>
      </c>
      <c r="M642" s="21">
        <v>1</v>
      </c>
      <c r="N642" s="21">
        <v>14</v>
      </c>
    </row>
    <row r="643" spans="1:15" s="16" customFormat="1" ht="45">
      <c r="A643" s="21" t="s">
        <v>1846</v>
      </c>
      <c r="B643" s="21" t="s">
        <v>21</v>
      </c>
      <c r="C643" s="21" t="s">
        <v>42</v>
      </c>
      <c r="D643" s="25" t="s">
        <v>1866</v>
      </c>
      <c r="E643" s="23">
        <v>38</v>
      </c>
      <c r="F643" s="21">
        <v>0.88128964168146795</v>
      </c>
      <c r="G643" s="17">
        <v>1</v>
      </c>
      <c r="H643" s="24">
        <v>43054</v>
      </c>
      <c r="I643" s="25" t="s">
        <v>1867</v>
      </c>
      <c r="J643" s="25">
        <v>0</v>
      </c>
      <c r="K643" s="25" t="s">
        <v>1865</v>
      </c>
      <c r="L643" s="21">
        <v>27</v>
      </c>
      <c r="M643" s="21">
        <v>1</v>
      </c>
      <c r="N643" s="21">
        <v>2</v>
      </c>
    </row>
    <row r="644" spans="1:15" s="16" customFormat="1" ht="90">
      <c r="A644" s="21" t="s">
        <v>1868</v>
      </c>
      <c r="B644" s="21" t="s">
        <v>21</v>
      </c>
      <c r="C644" s="21" t="s">
        <v>17</v>
      </c>
      <c r="D644" s="25" t="s">
        <v>1869</v>
      </c>
      <c r="E644" s="23">
        <v>155</v>
      </c>
      <c r="F644" s="21">
        <v>5.2554537021236802E-2</v>
      </c>
      <c r="G644" s="17">
        <v>0</v>
      </c>
      <c r="H644" s="24">
        <v>44005</v>
      </c>
      <c r="I644" s="25" t="s">
        <v>1870</v>
      </c>
      <c r="J644" s="25">
        <v>0</v>
      </c>
      <c r="K644" s="25" t="s">
        <v>1871</v>
      </c>
      <c r="L644" s="21">
        <v>28</v>
      </c>
      <c r="M644" s="21">
        <v>3</v>
      </c>
      <c r="N644" s="21">
        <v>38</v>
      </c>
      <c r="O644" s="16">
        <f>AVERAGE(M644:M659)</f>
        <v>1.9375</v>
      </c>
    </row>
    <row r="645" spans="1:15" s="16" customFormat="1" ht="105">
      <c r="A645" s="21" t="s">
        <v>1868</v>
      </c>
      <c r="B645" s="21" t="s">
        <v>25</v>
      </c>
      <c r="C645" s="21" t="s">
        <v>183</v>
      </c>
      <c r="D645" s="26" t="s">
        <v>1868</v>
      </c>
      <c r="E645" s="23">
        <v>49</v>
      </c>
      <c r="F645" s="21">
        <v>8.6423025602182495E-3</v>
      </c>
      <c r="G645" s="17">
        <v>1</v>
      </c>
      <c r="H645" s="24">
        <v>43932</v>
      </c>
      <c r="I645" s="25" t="s">
        <v>1872</v>
      </c>
      <c r="J645" s="25">
        <v>0</v>
      </c>
      <c r="K645" s="25" t="s">
        <v>1873</v>
      </c>
      <c r="L645" s="21">
        <v>153</v>
      </c>
      <c r="M645" s="21">
        <v>2</v>
      </c>
      <c r="N645" s="21">
        <v>3</v>
      </c>
      <c r="O645" s="16">
        <f>AVERAGE(N644:N659)</f>
        <v>14.0625</v>
      </c>
    </row>
    <row r="646" spans="1:15" s="16" customFormat="1" ht="105">
      <c r="A646" s="21" t="s">
        <v>1868</v>
      </c>
      <c r="B646" s="21" t="s">
        <v>21</v>
      </c>
      <c r="C646" s="21" t="s">
        <v>17</v>
      </c>
      <c r="D646" s="26" t="s">
        <v>1874</v>
      </c>
      <c r="E646" s="23">
        <v>202</v>
      </c>
      <c r="F646" s="21">
        <v>0.53532640317226399</v>
      </c>
      <c r="G646" s="17">
        <v>0</v>
      </c>
      <c r="H646" s="24">
        <v>43493</v>
      </c>
      <c r="I646" s="25" t="s">
        <v>1875</v>
      </c>
      <c r="J646" s="25">
        <v>0</v>
      </c>
      <c r="K646" s="25" t="s">
        <v>1876</v>
      </c>
      <c r="L646" s="21">
        <v>37</v>
      </c>
      <c r="M646" s="21">
        <v>2</v>
      </c>
      <c r="N646" s="21">
        <v>14</v>
      </c>
    </row>
    <row r="647" spans="1:15" s="16" customFormat="1" ht="105">
      <c r="A647" s="21" t="s">
        <v>1868</v>
      </c>
      <c r="B647" s="21" t="s">
        <v>21</v>
      </c>
      <c r="C647" s="21" t="s">
        <v>17</v>
      </c>
      <c r="D647" s="25" t="s">
        <v>1877</v>
      </c>
      <c r="E647" s="23">
        <v>184</v>
      </c>
      <c r="F647" s="21">
        <v>0.95644569177014704</v>
      </c>
      <c r="G647" s="17">
        <v>0</v>
      </c>
      <c r="H647" s="24">
        <v>43493</v>
      </c>
      <c r="I647" s="25" t="s">
        <v>1878</v>
      </c>
      <c r="J647" s="25">
        <v>0</v>
      </c>
      <c r="K647" s="25" t="s">
        <v>1876</v>
      </c>
      <c r="L647" s="21">
        <v>37</v>
      </c>
      <c r="M647" s="21">
        <v>2</v>
      </c>
      <c r="N647" s="21">
        <v>14</v>
      </c>
    </row>
    <row r="648" spans="1:15" s="16" customFormat="1" ht="30">
      <c r="A648" s="21" t="s">
        <v>1868</v>
      </c>
      <c r="B648" s="21" t="s">
        <v>21</v>
      </c>
      <c r="C648" s="21" t="s">
        <v>17</v>
      </c>
      <c r="D648" s="26" t="s">
        <v>1879</v>
      </c>
      <c r="E648" s="23">
        <v>23</v>
      </c>
      <c r="F648" s="21">
        <v>1.4092278725366E-2</v>
      </c>
      <c r="G648" s="17">
        <v>0</v>
      </c>
      <c r="H648" s="24">
        <v>43491</v>
      </c>
      <c r="I648" s="21" t="s">
        <v>1880</v>
      </c>
      <c r="J648" s="21">
        <v>1</v>
      </c>
      <c r="K648" s="25" t="s">
        <v>1876</v>
      </c>
      <c r="L648" s="21">
        <v>37</v>
      </c>
      <c r="M648" s="21">
        <v>1</v>
      </c>
      <c r="N648" s="21">
        <v>3</v>
      </c>
    </row>
    <row r="649" spans="1:15" s="16" customFormat="1" ht="30">
      <c r="A649" s="21" t="s">
        <v>1868</v>
      </c>
      <c r="B649" s="21" t="s">
        <v>21</v>
      </c>
      <c r="C649" s="21" t="s">
        <v>17</v>
      </c>
      <c r="D649" s="22" t="s">
        <v>1881</v>
      </c>
      <c r="E649" s="23">
        <v>53</v>
      </c>
      <c r="F649" s="21">
        <v>0.64026306942868505</v>
      </c>
      <c r="G649" s="17">
        <v>0</v>
      </c>
      <c r="H649" s="24">
        <v>43490</v>
      </c>
      <c r="I649" s="25" t="s">
        <v>1882</v>
      </c>
      <c r="J649" s="25">
        <v>1</v>
      </c>
      <c r="K649" s="25" t="s">
        <v>1876</v>
      </c>
      <c r="L649" s="21">
        <v>37</v>
      </c>
      <c r="M649" s="22">
        <v>1</v>
      </c>
      <c r="N649" s="22">
        <v>4</v>
      </c>
    </row>
    <row r="650" spans="1:15" s="16" customFormat="1" ht="30">
      <c r="A650" s="21" t="s">
        <v>1868</v>
      </c>
      <c r="B650" s="21" t="s">
        <v>21</v>
      </c>
      <c r="C650" s="21" t="s">
        <v>17</v>
      </c>
      <c r="D650" s="26" t="s">
        <v>1879</v>
      </c>
      <c r="E650" s="23">
        <v>47</v>
      </c>
      <c r="F650" s="21">
        <v>0.96577247422258405</v>
      </c>
      <c r="G650" s="17">
        <v>0</v>
      </c>
      <c r="H650" s="24">
        <v>43490</v>
      </c>
      <c r="I650" s="25" t="s">
        <v>1883</v>
      </c>
      <c r="J650" s="25">
        <v>1</v>
      </c>
      <c r="K650" s="25" t="s">
        <v>1876</v>
      </c>
      <c r="L650" s="21">
        <v>37</v>
      </c>
      <c r="M650" s="21">
        <v>1</v>
      </c>
      <c r="N650" s="21">
        <v>4</v>
      </c>
    </row>
    <row r="651" spans="1:15" s="16" customFormat="1" ht="30">
      <c r="A651" s="21" t="s">
        <v>1868</v>
      </c>
      <c r="B651" s="21" t="s">
        <v>21</v>
      </c>
      <c r="C651" s="21" t="s">
        <v>42</v>
      </c>
      <c r="D651" s="26" t="s">
        <v>657</v>
      </c>
      <c r="E651" s="23">
        <v>48</v>
      </c>
      <c r="F651" s="21">
        <v>0.807201652301483</v>
      </c>
      <c r="G651" s="17">
        <v>0</v>
      </c>
      <c r="H651" s="24">
        <v>43327</v>
      </c>
      <c r="I651" s="22" t="s">
        <v>1884</v>
      </c>
      <c r="J651" s="25">
        <v>0</v>
      </c>
      <c r="K651" s="25" t="s">
        <v>1885</v>
      </c>
      <c r="L651" s="21">
        <v>33</v>
      </c>
      <c r="M651" s="22">
        <v>3</v>
      </c>
      <c r="N651" s="22">
        <v>13</v>
      </c>
    </row>
    <row r="652" spans="1:15" s="16" customFormat="1" ht="105">
      <c r="A652" s="21" t="s">
        <v>1868</v>
      </c>
      <c r="B652" s="21" t="s">
        <v>21</v>
      </c>
      <c r="C652" s="21" t="s">
        <v>42</v>
      </c>
      <c r="D652" s="25" t="s">
        <v>1886</v>
      </c>
      <c r="E652" s="23">
        <v>74</v>
      </c>
      <c r="F652" s="21">
        <v>0.12673630786485901</v>
      </c>
      <c r="G652" s="17">
        <v>0</v>
      </c>
      <c r="H652" s="24">
        <v>43314</v>
      </c>
      <c r="I652" s="25" t="s">
        <v>1887</v>
      </c>
      <c r="J652" s="25">
        <v>0</v>
      </c>
      <c r="K652" s="25" t="s">
        <v>1888</v>
      </c>
      <c r="L652" s="21">
        <v>160</v>
      </c>
      <c r="M652" s="21">
        <v>1</v>
      </c>
      <c r="N652" s="21">
        <v>12</v>
      </c>
    </row>
    <row r="653" spans="1:15" s="16" customFormat="1" ht="120">
      <c r="A653" s="21" t="s">
        <v>1868</v>
      </c>
      <c r="B653" s="21" t="s">
        <v>21</v>
      </c>
      <c r="C653" s="21" t="s">
        <v>42</v>
      </c>
      <c r="D653" s="25" t="s">
        <v>1886</v>
      </c>
      <c r="E653" s="23">
        <v>98</v>
      </c>
      <c r="F653" s="21">
        <v>0.55863059721802399</v>
      </c>
      <c r="G653" s="17">
        <v>0</v>
      </c>
      <c r="H653" s="24">
        <v>43313</v>
      </c>
      <c r="I653" s="25" t="s">
        <v>1889</v>
      </c>
      <c r="J653" s="25">
        <v>0</v>
      </c>
      <c r="K653" s="25" t="s">
        <v>1890</v>
      </c>
      <c r="L653" s="21">
        <v>164</v>
      </c>
      <c r="M653" s="21">
        <v>1</v>
      </c>
      <c r="N653" s="21">
        <v>1</v>
      </c>
    </row>
    <row r="654" spans="1:15" s="16" customFormat="1" ht="120">
      <c r="A654" s="21" t="s">
        <v>1868</v>
      </c>
      <c r="B654" s="21" t="s">
        <v>21</v>
      </c>
      <c r="C654" s="21" t="s">
        <v>42</v>
      </c>
      <c r="D654" s="25" t="s">
        <v>1886</v>
      </c>
      <c r="E654" s="23">
        <v>114</v>
      </c>
      <c r="F654" s="21">
        <v>3.1519491738851702E-7</v>
      </c>
      <c r="G654" s="17">
        <v>0</v>
      </c>
      <c r="H654" s="24">
        <v>43307</v>
      </c>
      <c r="I654" s="25" t="s">
        <v>1891</v>
      </c>
      <c r="J654" s="25">
        <v>0</v>
      </c>
      <c r="K654" s="17" t="s">
        <v>1892</v>
      </c>
      <c r="L654" s="21">
        <v>166</v>
      </c>
      <c r="M654" s="21">
        <v>2</v>
      </c>
      <c r="N654" s="21">
        <v>5</v>
      </c>
    </row>
    <row r="655" spans="1:15" s="16" customFormat="1" ht="75">
      <c r="A655" s="21" t="s">
        <v>1868</v>
      </c>
      <c r="B655" s="21" t="s">
        <v>21</v>
      </c>
      <c r="C655" s="21" t="s">
        <v>42</v>
      </c>
      <c r="D655" s="22" t="s">
        <v>140</v>
      </c>
      <c r="E655" s="23">
        <v>48</v>
      </c>
      <c r="F655" s="21">
        <v>0.99374845048093996</v>
      </c>
      <c r="G655" s="17">
        <v>1</v>
      </c>
      <c r="H655" s="24">
        <v>43298</v>
      </c>
      <c r="I655" s="25" t="s">
        <v>1893</v>
      </c>
      <c r="J655" s="25">
        <v>0</v>
      </c>
      <c r="K655" s="25" t="s">
        <v>1894</v>
      </c>
      <c r="L655" s="21">
        <v>104</v>
      </c>
      <c r="M655" s="22">
        <v>3</v>
      </c>
      <c r="N655" s="22">
        <v>8</v>
      </c>
    </row>
    <row r="656" spans="1:15" s="16" customFormat="1" ht="60">
      <c r="A656" s="21" t="s">
        <v>1868</v>
      </c>
      <c r="B656" s="21" t="s">
        <v>25</v>
      </c>
      <c r="C656" s="21" t="s">
        <v>17</v>
      </c>
      <c r="D656" s="25" t="s">
        <v>1895</v>
      </c>
      <c r="E656" s="23">
        <v>93</v>
      </c>
      <c r="F656" s="21">
        <v>3.10811091072982E-3</v>
      </c>
      <c r="G656" s="17">
        <v>1</v>
      </c>
      <c r="H656" s="24">
        <v>43213</v>
      </c>
      <c r="I656" s="25" t="s">
        <v>1896</v>
      </c>
      <c r="J656" s="25">
        <v>0</v>
      </c>
      <c r="K656" s="25" t="s">
        <v>1897</v>
      </c>
      <c r="L656" s="21">
        <v>18</v>
      </c>
      <c r="M656" s="21">
        <v>1</v>
      </c>
      <c r="N656" s="21">
        <v>100</v>
      </c>
    </row>
    <row r="657" spans="1:15" s="16" customFormat="1" ht="195">
      <c r="A657" s="21" t="s">
        <v>1868</v>
      </c>
      <c r="B657" s="21" t="s">
        <v>25</v>
      </c>
      <c r="C657" s="21" t="s">
        <v>17</v>
      </c>
      <c r="D657" s="22" t="s">
        <v>1898</v>
      </c>
      <c r="E657" s="23">
        <v>282</v>
      </c>
      <c r="F657" s="21">
        <v>0.98361445316073104</v>
      </c>
      <c r="G657" s="17">
        <v>1</v>
      </c>
      <c r="H657" s="24">
        <v>43096</v>
      </c>
      <c r="I657" s="17" t="s">
        <v>1899</v>
      </c>
      <c r="J657" s="17">
        <v>1</v>
      </c>
      <c r="K657" s="22" t="s">
        <v>1900</v>
      </c>
      <c r="L657" s="21">
        <v>132</v>
      </c>
      <c r="M657" s="22">
        <v>4</v>
      </c>
      <c r="N657" s="22">
        <v>1</v>
      </c>
    </row>
    <row r="658" spans="1:15" s="16" customFormat="1" ht="120">
      <c r="A658" s="21" t="s">
        <v>1868</v>
      </c>
      <c r="B658" s="21" t="s">
        <v>25</v>
      </c>
      <c r="C658" s="21" t="s">
        <v>42</v>
      </c>
      <c r="D658" s="25" t="s">
        <v>1901</v>
      </c>
      <c r="E658" s="23">
        <v>100</v>
      </c>
      <c r="F658" s="21">
        <v>1.5889112186346799E-2</v>
      </c>
      <c r="G658" s="17">
        <v>1</v>
      </c>
      <c r="H658" s="24">
        <v>42979</v>
      </c>
      <c r="I658" s="25" t="s">
        <v>1902</v>
      </c>
      <c r="J658" s="25">
        <v>0</v>
      </c>
      <c r="K658" s="25" t="s">
        <v>1903</v>
      </c>
      <c r="L658" s="21">
        <v>171</v>
      </c>
      <c r="M658" s="21">
        <v>1</v>
      </c>
      <c r="N658" s="21">
        <v>3</v>
      </c>
    </row>
    <row r="659" spans="1:15" s="16" customFormat="1" ht="75">
      <c r="A659" s="21" t="s">
        <v>1868</v>
      </c>
      <c r="B659" s="21" t="s">
        <v>21</v>
      </c>
      <c r="C659" s="21" t="s">
        <v>42</v>
      </c>
      <c r="D659" s="26" t="s">
        <v>1904</v>
      </c>
      <c r="E659" s="23">
        <v>120</v>
      </c>
      <c r="F659" s="21">
        <v>5.2140768143083002E-6</v>
      </c>
      <c r="G659" s="17">
        <v>1</v>
      </c>
      <c r="H659" s="24">
        <v>42975</v>
      </c>
      <c r="I659" s="22" t="s">
        <v>1905</v>
      </c>
      <c r="J659" s="25">
        <v>1</v>
      </c>
      <c r="K659" s="25" t="s">
        <v>1906</v>
      </c>
      <c r="L659" s="21">
        <v>56</v>
      </c>
      <c r="M659" s="22">
        <v>3</v>
      </c>
      <c r="N659" s="22">
        <v>2</v>
      </c>
    </row>
    <row r="660" spans="1:15" s="16" customFormat="1" ht="75">
      <c r="A660" s="21" t="s">
        <v>1907</v>
      </c>
      <c r="B660" s="21" t="s">
        <v>25</v>
      </c>
      <c r="C660" s="21" t="s">
        <v>1129</v>
      </c>
      <c r="D660" s="25" t="s">
        <v>1908</v>
      </c>
      <c r="E660" s="23">
        <v>31</v>
      </c>
      <c r="F660" s="21">
        <v>2.5716234858681498E-2</v>
      </c>
      <c r="G660" s="17">
        <v>1</v>
      </c>
      <c r="H660" s="24">
        <v>44034</v>
      </c>
      <c r="I660" s="26" t="s">
        <v>1909</v>
      </c>
      <c r="J660" s="26">
        <v>1</v>
      </c>
      <c r="K660" s="25" t="s">
        <v>1910</v>
      </c>
      <c r="L660" s="21">
        <v>96</v>
      </c>
      <c r="M660" s="21">
        <v>1</v>
      </c>
      <c r="N660" s="21">
        <v>1</v>
      </c>
      <c r="O660" s="16">
        <f>AVERAGE(M660:M674)</f>
        <v>1.5333333333333334</v>
      </c>
    </row>
    <row r="661" spans="1:15" s="16" customFormat="1" ht="120">
      <c r="A661" s="21" t="s">
        <v>1907</v>
      </c>
      <c r="B661" s="21" t="s">
        <v>21</v>
      </c>
      <c r="C661" s="21" t="s">
        <v>1129</v>
      </c>
      <c r="D661" s="25" t="s">
        <v>1911</v>
      </c>
      <c r="E661" s="23">
        <v>111</v>
      </c>
      <c r="F661" s="21">
        <v>0.10311580567246301</v>
      </c>
      <c r="G661" s="17">
        <v>1</v>
      </c>
      <c r="H661" s="54">
        <v>44032</v>
      </c>
      <c r="I661" s="25" t="s">
        <v>1912</v>
      </c>
      <c r="J661" s="25">
        <v>1</v>
      </c>
      <c r="K661" s="25" t="s">
        <v>1913</v>
      </c>
      <c r="L661" s="21">
        <v>177</v>
      </c>
      <c r="M661" s="21">
        <v>1</v>
      </c>
      <c r="N661" s="21">
        <v>7</v>
      </c>
      <c r="O661" s="16">
        <f>AVERAGE(N660:N674)</f>
        <v>5.7333333333333334</v>
      </c>
    </row>
    <row r="662" spans="1:15" s="16" customFormat="1" ht="105">
      <c r="A662" s="21" t="s">
        <v>1907</v>
      </c>
      <c r="B662" s="21" t="s">
        <v>21</v>
      </c>
      <c r="C662" s="21" t="s">
        <v>17</v>
      </c>
      <c r="D662" s="22" t="s">
        <v>1914</v>
      </c>
      <c r="E662" s="23">
        <v>86</v>
      </c>
      <c r="F662" s="21">
        <v>0.99336864265367997</v>
      </c>
      <c r="G662" s="17">
        <v>0</v>
      </c>
      <c r="H662" s="24">
        <v>43979</v>
      </c>
      <c r="I662" s="25" t="s">
        <v>1915</v>
      </c>
      <c r="J662" s="25">
        <v>1</v>
      </c>
      <c r="K662" s="25" t="s">
        <v>1916</v>
      </c>
      <c r="L662" s="21">
        <v>152</v>
      </c>
      <c r="M662" s="22">
        <v>1</v>
      </c>
      <c r="N662" s="22">
        <v>11</v>
      </c>
    </row>
    <row r="663" spans="1:15" s="16" customFormat="1" ht="120">
      <c r="A663" s="21" t="s">
        <v>1907</v>
      </c>
      <c r="B663" s="21" t="s">
        <v>21</v>
      </c>
      <c r="C663" s="21" t="s">
        <v>1917</v>
      </c>
      <c r="D663" s="25" t="s">
        <v>1918</v>
      </c>
      <c r="E663" s="23">
        <v>193</v>
      </c>
      <c r="F663" s="21">
        <v>5.2841201381159695E-7</v>
      </c>
      <c r="G663" s="17">
        <v>1</v>
      </c>
      <c r="H663" s="24">
        <v>43952</v>
      </c>
      <c r="I663" s="25" t="s">
        <v>1919</v>
      </c>
      <c r="J663" s="25">
        <v>0</v>
      </c>
      <c r="K663" s="25" t="s">
        <v>1920</v>
      </c>
      <c r="L663" s="21">
        <v>158</v>
      </c>
      <c r="M663" s="21">
        <v>1</v>
      </c>
      <c r="N663" s="21">
        <v>6</v>
      </c>
    </row>
    <row r="664" spans="1:15" s="16" customFormat="1" ht="75">
      <c r="A664" s="21" t="s">
        <v>1907</v>
      </c>
      <c r="B664" s="21" t="s">
        <v>21</v>
      </c>
      <c r="C664" s="21" t="s">
        <v>1917</v>
      </c>
      <c r="D664" s="25" t="s">
        <v>1921</v>
      </c>
      <c r="E664" s="23">
        <v>136</v>
      </c>
      <c r="F664" s="21">
        <v>1.6982878769944401E-8</v>
      </c>
      <c r="G664" s="17">
        <v>1</v>
      </c>
      <c r="H664" s="24">
        <v>43835</v>
      </c>
      <c r="I664" s="22" t="s">
        <v>1922</v>
      </c>
      <c r="J664" s="25">
        <v>1</v>
      </c>
      <c r="K664" s="25" t="s">
        <v>1923</v>
      </c>
      <c r="L664" s="21">
        <v>87</v>
      </c>
      <c r="M664" s="22">
        <v>1</v>
      </c>
      <c r="N664" s="22">
        <v>2</v>
      </c>
    </row>
    <row r="665" spans="1:15" s="16" customFormat="1" ht="90">
      <c r="A665" s="21" t="s">
        <v>1907</v>
      </c>
      <c r="B665" s="21" t="s">
        <v>21</v>
      </c>
      <c r="C665" s="21" t="s">
        <v>17</v>
      </c>
      <c r="D665" s="47" t="s">
        <v>1924</v>
      </c>
      <c r="E665" s="23">
        <v>76</v>
      </c>
      <c r="F665" s="21">
        <v>0.69692145410019302</v>
      </c>
      <c r="G665" s="17">
        <v>1</v>
      </c>
      <c r="H665" s="24">
        <v>43703</v>
      </c>
      <c r="I665" s="25" t="s">
        <v>1925</v>
      </c>
      <c r="J665" s="25">
        <v>0</v>
      </c>
      <c r="K665" s="25" t="s">
        <v>1926</v>
      </c>
      <c r="L665" s="21">
        <v>116</v>
      </c>
      <c r="M665" s="21">
        <v>1</v>
      </c>
      <c r="N665" s="21">
        <v>1</v>
      </c>
    </row>
    <row r="666" spans="1:15" s="16" customFormat="1" ht="90">
      <c r="A666" s="21" t="s">
        <v>1907</v>
      </c>
      <c r="B666" s="21" t="s">
        <v>21</v>
      </c>
      <c r="C666" s="21" t="s">
        <v>1129</v>
      </c>
      <c r="D666" s="47" t="s">
        <v>1927</v>
      </c>
      <c r="E666" s="23">
        <v>89</v>
      </c>
      <c r="F666" s="21">
        <v>2.4965904270929399E-3</v>
      </c>
      <c r="G666" s="17">
        <v>1</v>
      </c>
      <c r="H666" s="24">
        <v>43682</v>
      </c>
      <c r="I666" s="25" t="s">
        <v>1928</v>
      </c>
      <c r="J666" s="25">
        <v>1</v>
      </c>
      <c r="K666" s="25" t="s">
        <v>1929</v>
      </c>
      <c r="L666" s="21">
        <v>126</v>
      </c>
      <c r="M666" s="21">
        <v>4</v>
      </c>
      <c r="N666" s="21">
        <v>3</v>
      </c>
    </row>
    <row r="667" spans="1:15" s="16" customFormat="1" ht="60">
      <c r="A667" s="21" t="s">
        <v>1907</v>
      </c>
      <c r="B667" s="21" t="s">
        <v>21</v>
      </c>
      <c r="C667" s="21" t="s">
        <v>1129</v>
      </c>
      <c r="D667" s="25" t="s">
        <v>1930</v>
      </c>
      <c r="E667" s="23">
        <v>78</v>
      </c>
      <c r="F667" s="21">
        <v>1.3044821396188701E-3</v>
      </c>
      <c r="G667" s="17">
        <v>1</v>
      </c>
      <c r="H667" s="24">
        <v>43682</v>
      </c>
      <c r="I667" s="25" t="s">
        <v>1931</v>
      </c>
      <c r="J667" s="25">
        <v>1</v>
      </c>
      <c r="K667" s="25" t="s">
        <v>1932</v>
      </c>
      <c r="L667" s="21">
        <v>77</v>
      </c>
      <c r="M667" s="21">
        <v>1</v>
      </c>
      <c r="N667" s="21">
        <v>1</v>
      </c>
    </row>
    <row r="668" spans="1:15" s="16" customFormat="1" ht="210">
      <c r="A668" s="21" t="s">
        <v>1907</v>
      </c>
      <c r="B668" s="21" t="s">
        <v>21</v>
      </c>
      <c r="C668" s="21" t="s">
        <v>17</v>
      </c>
      <c r="D668" s="47" t="s">
        <v>1933</v>
      </c>
      <c r="E668" s="23">
        <v>410</v>
      </c>
      <c r="F668" s="21">
        <v>5.1292303737682201E-14</v>
      </c>
      <c r="G668" s="17">
        <v>1</v>
      </c>
      <c r="H668" s="24">
        <v>43391</v>
      </c>
      <c r="I668" s="25" t="s">
        <v>1934</v>
      </c>
      <c r="J668" s="25">
        <v>0</v>
      </c>
      <c r="K668" s="25" t="s">
        <v>1935</v>
      </c>
      <c r="L668" s="21">
        <v>113</v>
      </c>
      <c r="M668" s="21">
        <v>2</v>
      </c>
      <c r="N668" s="21">
        <v>4</v>
      </c>
    </row>
    <row r="669" spans="1:15" s="16" customFormat="1" ht="105">
      <c r="A669" s="21" t="s">
        <v>1907</v>
      </c>
      <c r="B669" s="21" t="s">
        <v>21</v>
      </c>
      <c r="C669" s="21" t="s">
        <v>17</v>
      </c>
      <c r="D669" s="47" t="s">
        <v>1936</v>
      </c>
      <c r="E669" s="23">
        <v>199</v>
      </c>
      <c r="F669" s="21">
        <v>1.75845052249324E-4</v>
      </c>
      <c r="G669" s="17">
        <v>1</v>
      </c>
      <c r="H669" s="24">
        <v>43261</v>
      </c>
      <c r="I669" s="25" t="s">
        <v>1937</v>
      </c>
      <c r="J669" s="25">
        <v>1</v>
      </c>
      <c r="K669" s="25" t="s">
        <v>1938</v>
      </c>
      <c r="L669" s="21">
        <v>58</v>
      </c>
      <c r="M669" s="21">
        <v>1</v>
      </c>
      <c r="N669" s="21">
        <v>11</v>
      </c>
    </row>
    <row r="670" spans="1:15" s="16" customFormat="1" ht="90">
      <c r="A670" s="21" t="s">
        <v>1907</v>
      </c>
      <c r="B670" s="21" t="s">
        <v>21</v>
      </c>
      <c r="C670" s="21" t="s">
        <v>42</v>
      </c>
      <c r="D670" s="47" t="s">
        <v>1939</v>
      </c>
      <c r="E670" s="23">
        <v>96</v>
      </c>
      <c r="F670" s="21">
        <v>6.4486261774909805E-8</v>
      </c>
      <c r="G670" s="17">
        <v>1</v>
      </c>
      <c r="H670" s="24">
        <v>43236</v>
      </c>
      <c r="I670" s="25" t="s">
        <v>1940</v>
      </c>
      <c r="J670" s="25">
        <v>0</v>
      </c>
      <c r="K670" s="25" t="s">
        <v>1941</v>
      </c>
      <c r="L670" s="21">
        <v>112</v>
      </c>
      <c r="M670" s="21">
        <v>1</v>
      </c>
      <c r="N670" s="21">
        <v>2</v>
      </c>
    </row>
    <row r="671" spans="1:15" s="16" customFormat="1" ht="75">
      <c r="A671" s="21" t="s">
        <v>1907</v>
      </c>
      <c r="B671" s="21" t="s">
        <v>21</v>
      </c>
      <c r="C671" s="21" t="s">
        <v>17</v>
      </c>
      <c r="D671" s="26" t="s">
        <v>1942</v>
      </c>
      <c r="E671" s="23">
        <v>48</v>
      </c>
      <c r="F671" s="21">
        <v>0.82927401904505604</v>
      </c>
      <c r="G671" s="17">
        <v>1</v>
      </c>
      <c r="H671" s="24">
        <v>43122</v>
      </c>
      <c r="I671" s="17" t="s">
        <v>1943</v>
      </c>
      <c r="J671" s="17">
        <v>1</v>
      </c>
      <c r="K671" s="25" t="s">
        <v>1944</v>
      </c>
      <c r="L671" s="21">
        <v>95</v>
      </c>
      <c r="M671" s="21">
        <v>1</v>
      </c>
      <c r="N671" s="21">
        <v>14</v>
      </c>
    </row>
    <row r="672" spans="1:15" s="16" customFormat="1" ht="90">
      <c r="A672" s="21" t="s">
        <v>1907</v>
      </c>
      <c r="B672" s="21" t="s">
        <v>25</v>
      </c>
      <c r="C672" s="21" t="s">
        <v>17</v>
      </c>
      <c r="D672" s="25" t="s">
        <v>1364</v>
      </c>
      <c r="E672" s="23">
        <v>150</v>
      </c>
      <c r="F672" s="21">
        <v>1.12735354366178E-5</v>
      </c>
      <c r="G672" s="17">
        <v>1</v>
      </c>
      <c r="H672" s="24">
        <v>43104</v>
      </c>
      <c r="I672" s="25" t="s">
        <v>1365</v>
      </c>
      <c r="J672" s="25">
        <v>1</v>
      </c>
      <c r="K672" s="25" t="s">
        <v>1366</v>
      </c>
      <c r="L672" s="21">
        <v>58</v>
      </c>
      <c r="M672" s="21">
        <v>1</v>
      </c>
      <c r="N672" s="21">
        <v>4</v>
      </c>
    </row>
    <row r="673" spans="1:15" s="16" customFormat="1" ht="105">
      <c r="A673" s="21" t="s">
        <v>1907</v>
      </c>
      <c r="B673" s="21" t="s">
        <v>21</v>
      </c>
      <c r="C673" s="21" t="s">
        <v>17</v>
      </c>
      <c r="D673" s="25" t="s">
        <v>1945</v>
      </c>
      <c r="E673" s="23">
        <v>188</v>
      </c>
      <c r="F673" s="21">
        <v>0.99993744518493899</v>
      </c>
      <c r="G673" s="17">
        <v>0</v>
      </c>
      <c r="H673" s="24">
        <v>42993</v>
      </c>
      <c r="I673" s="25" t="s">
        <v>1946</v>
      </c>
      <c r="J673" s="25">
        <v>0</v>
      </c>
      <c r="K673" s="17" t="s">
        <v>1947</v>
      </c>
      <c r="L673" s="21">
        <v>79</v>
      </c>
      <c r="M673" s="21">
        <v>4</v>
      </c>
      <c r="N673" s="21">
        <v>14</v>
      </c>
    </row>
    <row r="674" spans="1:15" s="16" customFormat="1" ht="105">
      <c r="A674" s="21" t="s">
        <v>1907</v>
      </c>
      <c r="B674" s="21" t="s">
        <v>16</v>
      </c>
      <c r="C674" s="21" t="s">
        <v>17</v>
      </c>
      <c r="D674" s="47" t="s">
        <v>1948</v>
      </c>
      <c r="E674" s="23">
        <v>141</v>
      </c>
      <c r="F674" s="21">
        <v>1.6692428610040101E-3</v>
      </c>
      <c r="G674" s="17">
        <v>1</v>
      </c>
      <c r="H674" s="24">
        <v>42991</v>
      </c>
      <c r="I674" s="25" t="s">
        <v>1949</v>
      </c>
      <c r="J674" s="25">
        <v>0</v>
      </c>
      <c r="K674" s="25" t="s">
        <v>1950</v>
      </c>
      <c r="L674" s="21">
        <v>148</v>
      </c>
      <c r="M674" s="21">
        <v>2</v>
      </c>
      <c r="N674" s="21">
        <v>5</v>
      </c>
    </row>
    <row r="675" spans="1:15" s="16" customFormat="1" ht="45">
      <c r="A675" s="21" t="s">
        <v>1951</v>
      </c>
      <c r="B675" s="21" t="s">
        <v>21</v>
      </c>
      <c r="C675" s="21" t="s">
        <v>183</v>
      </c>
      <c r="D675" s="56" t="s">
        <v>1952</v>
      </c>
      <c r="E675" s="23">
        <v>48</v>
      </c>
      <c r="F675" s="21">
        <v>0.77302803448091095</v>
      </c>
      <c r="G675" s="17">
        <v>1</v>
      </c>
      <c r="H675" s="24">
        <v>43957</v>
      </c>
      <c r="I675" s="25" t="s">
        <v>1953</v>
      </c>
      <c r="J675" s="25">
        <v>0</v>
      </c>
      <c r="K675" s="25" t="s">
        <v>1954</v>
      </c>
      <c r="L675" s="21">
        <v>60</v>
      </c>
      <c r="M675" s="56">
        <v>1</v>
      </c>
      <c r="N675" s="56">
        <v>2</v>
      </c>
      <c r="O675" s="16">
        <f>AVERAGE(M675:M684)</f>
        <v>1.5</v>
      </c>
    </row>
    <row r="676" spans="1:15" s="16" customFormat="1" ht="45">
      <c r="A676" s="21" t="s">
        <v>1951</v>
      </c>
      <c r="B676" s="21" t="s">
        <v>21</v>
      </c>
      <c r="C676" s="21" t="s">
        <v>183</v>
      </c>
      <c r="D676" s="22" t="s">
        <v>1955</v>
      </c>
      <c r="E676" s="23">
        <v>48</v>
      </c>
      <c r="F676" s="21">
        <v>2.01733675370225E-2</v>
      </c>
      <c r="G676" s="17">
        <v>1</v>
      </c>
      <c r="H676" s="24">
        <v>43953</v>
      </c>
      <c r="I676" s="25" t="s">
        <v>1956</v>
      </c>
      <c r="J676" s="25">
        <v>0</v>
      </c>
      <c r="K676" s="25" t="s">
        <v>1954</v>
      </c>
      <c r="L676" s="21">
        <v>60</v>
      </c>
      <c r="M676" s="22">
        <v>1</v>
      </c>
      <c r="N676" s="22">
        <v>6</v>
      </c>
      <c r="O676" s="16">
        <f>AVERAGE(N675:N684)</f>
        <v>7.7</v>
      </c>
    </row>
    <row r="677" spans="1:15" s="16" customFormat="1" ht="45">
      <c r="A677" s="21" t="s">
        <v>1951</v>
      </c>
      <c r="B677" s="21" t="s">
        <v>21</v>
      </c>
      <c r="C677" s="21" t="s">
        <v>42</v>
      </c>
      <c r="D677" s="26" t="s">
        <v>243</v>
      </c>
      <c r="E677" s="23">
        <v>38</v>
      </c>
      <c r="F677" s="21">
        <v>1.29934366982143E-3</v>
      </c>
      <c r="G677" s="17">
        <v>1</v>
      </c>
      <c r="H677" s="24">
        <v>43839</v>
      </c>
      <c r="I677" s="25" t="s">
        <v>1957</v>
      </c>
      <c r="J677" s="25">
        <v>0</v>
      </c>
      <c r="K677" s="25" t="s">
        <v>1958</v>
      </c>
      <c r="L677" s="21">
        <v>57</v>
      </c>
      <c r="M677" s="21">
        <v>1</v>
      </c>
      <c r="N677" s="21">
        <v>4</v>
      </c>
    </row>
    <row r="678" spans="1:15" s="16" customFormat="1" ht="30">
      <c r="A678" s="21" t="s">
        <v>1951</v>
      </c>
      <c r="B678" s="21" t="s">
        <v>21</v>
      </c>
      <c r="C678" s="21" t="s">
        <v>42</v>
      </c>
      <c r="D678" s="26" t="s">
        <v>1959</v>
      </c>
      <c r="E678" s="23">
        <v>49</v>
      </c>
      <c r="F678" s="21">
        <v>1.0462323777916699E-3</v>
      </c>
      <c r="G678" s="17">
        <v>1</v>
      </c>
      <c r="H678" s="24">
        <v>43732</v>
      </c>
      <c r="I678" s="25" t="s">
        <v>1960</v>
      </c>
      <c r="J678" s="25">
        <v>0</v>
      </c>
      <c r="K678" s="25" t="s">
        <v>1961</v>
      </c>
      <c r="L678" s="21">
        <v>25</v>
      </c>
      <c r="M678" s="21">
        <v>1</v>
      </c>
      <c r="N678" s="21">
        <v>2</v>
      </c>
    </row>
    <row r="679" spans="1:15" s="16" customFormat="1" ht="60">
      <c r="A679" s="21" t="s">
        <v>1951</v>
      </c>
      <c r="B679" s="21" t="s">
        <v>21</v>
      </c>
      <c r="C679" s="21" t="s">
        <v>17</v>
      </c>
      <c r="D679" s="25" t="s">
        <v>1962</v>
      </c>
      <c r="E679" s="23">
        <v>113</v>
      </c>
      <c r="F679" s="21">
        <v>0.99983465225648505</v>
      </c>
      <c r="G679" s="17">
        <v>1</v>
      </c>
      <c r="H679" s="24">
        <v>43431</v>
      </c>
      <c r="I679" s="25" t="s">
        <v>1963</v>
      </c>
      <c r="J679" s="25">
        <v>1</v>
      </c>
      <c r="K679" s="26" t="s">
        <v>1964</v>
      </c>
      <c r="L679" s="21">
        <v>19</v>
      </c>
      <c r="M679" s="21">
        <v>3</v>
      </c>
      <c r="N679" s="21">
        <v>22</v>
      </c>
    </row>
    <row r="680" spans="1:15" s="16" customFormat="1" ht="75">
      <c r="A680" s="21" t="s">
        <v>1951</v>
      </c>
      <c r="B680" s="21" t="s">
        <v>21</v>
      </c>
      <c r="C680" s="21" t="s">
        <v>17</v>
      </c>
      <c r="D680" s="25" t="s">
        <v>1965</v>
      </c>
      <c r="E680" s="23">
        <v>122</v>
      </c>
      <c r="F680" s="21">
        <v>6.2955423331079196E-4</v>
      </c>
      <c r="G680" s="17">
        <v>1</v>
      </c>
      <c r="H680" s="24">
        <v>43314</v>
      </c>
      <c r="I680" s="25" t="s">
        <v>1966</v>
      </c>
      <c r="J680" s="25">
        <v>1</v>
      </c>
      <c r="K680" s="25" t="s">
        <v>1967</v>
      </c>
      <c r="L680" s="21">
        <v>98</v>
      </c>
      <c r="M680" s="21">
        <v>1</v>
      </c>
      <c r="N680" s="21">
        <v>5</v>
      </c>
    </row>
    <row r="681" spans="1:15" s="16" customFormat="1" ht="105">
      <c r="A681" s="21" t="s">
        <v>1951</v>
      </c>
      <c r="B681" s="21" t="s">
        <v>21</v>
      </c>
      <c r="C681" s="21" t="s">
        <v>17</v>
      </c>
      <c r="D681" s="22" t="s">
        <v>1968</v>
      </c>
      <c r="E681" s="23">
        <v>180</v>
      </c>
      <c r="F681" s="21">
        <v>1.7096563376117799E-7</v>
      </c>
      <c r="G681" s="17">
        <v>1</v>
      </c>
      <c r="H681" s="24">
        <v>43246</v>
      </c>
      <c r="I681" s="25" t="s">
        <v>1969</v>
      </c>
      <c r="J681" s="25">
        <v>1</v>
      </c>
      <c r="K681" s="25" t="s">
        <v>1970</v>
      </c>
      <c r="L681" s="21">
        <v>74</v>
      </c>
      <c r="M681" s="22">
        <v>2</v>
      </c>
      <c r="N681" s="22">
        <v>5</v>
      </c>
    </row>
    <row r="682" spans="1:15" s="16" customFormat="1" ht="75">
      <c r="A682" s="21" t="s">
        <v>1951</v>
      </c>
      <c r="B682" s="21" t="s">
        <v>21</v>
      </c>
      <c r="C682" s="21" t="s">
        <v>42</v>
      </c>
      <c r="D682" s="25" t="s">
        <v>1971</v>
      </c>
      <c r="E682" s="23">
        <v>106</v>
      </c>
      <c r="F682" s="21">
        <v>4.9524448986204601E-8</v>
      </c>
      <c r="G682" s="17">
        <v>1</v>
      </c>
      <c r="H682" s="24">
        <v>43220</v>
      </c>
      <c r="I682" s="25" t="s">
        <v>1972</v>
      </c>
      <c r="J682" s="25">
        <v>0</v>
      </c>
      <c r="K682" s="25" t="s">
        <v>1973</v>
      </c>
      <c r="L682" s="21">
        <v>83</v>
      </c>
      <c r="M682" s="21">
        <v>1</v>
      </c>
      <c r="N682" s="21">
        <v>3</v>
      </c>
    </row>
    <row r="683" spans="1:15" s="16" customFormat="1" ht="30">
      <c r="A683" s="21" t="s">
        <v>1951</v>
      </c>
      <c r="B683" s="21" t="s">
        <v>21</v>
      </c>
      <c r="C683" s="21" t="s">
        <v>42</v>
      </c>
      <c r="D683" s="26" t="s">
        <v>1974</v>
      </c>
      <c r="E683" s="23">
        <v>32</v>
      </c>
      <c r="F683" s="21">
        <v>0.189194102300553</v>
      </c>
      <c r="G683" s="17">
        <v>1</v>
      </c>
      <c r="H683" s="24">
        <v>42669</v>
      </c>
      <c r="I683" s="25" t="s">
        <v>1975</v>
      </c>
      <c r="J683" s="25">
        <v>1</v>
      </c>
      <c r="K683" s="25" t="s">
        <v>1976</v>
      </c>
      <c r="L683" s="21">
        <v>41</v>
      </c>
      <c r="M683" s="21">
        <v>2</v>
      </c>
      <c r="N683" s="21">
        <v>14</v>
      </c>
    </row>
    <row r="684" spans="1:15" s="16" customFormat="1" ht="90">
      <c r="A684" s="21" t="s">
        <v>1951</v>
      </c>
      <c r="B684" s="21" t="s">
        <v>21</v>
      </c>
      <c r="C684" s="21" t="s">
        <v>17</v>
      </c>
      <c r="D684" s="26" t="s">
        <v>1977</v>
      </c>
      <c r="E684" s="23">
        <v>152</v>
      </c>
      <c r="F684" s="21">
        <v>2.8489557122313201E-6</v>
      </c>
      <c r="G684" s="17">
        <v>0</v>
      </c>
      <c r="H684" s="24">
        <v>42576</v>
      </c>
      <c r="I684" s="25" t="s">
        <v>1978</v>
      </c>
      <c r="J684" s="25">
        <v>0</v>
      </c>
      <c r="K684" s="25" t="s">
        <v>1979</v>
      </c>
      <c r="L684" s="21">
        <v>79</v>
      </c>
      <c r="M684" s="21">
        <v>2</v>
      </c>
      <c r="N684" s="21">
        <v>14</v>
      </c>
    </row>
  </sheetData>
  <autoFilter ref="A1:O684" xr:uid="{00000000-0009-0000-0000-000002000000}"/>
  <phoneticPr fontId="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74"/>
  <sheetViews>
    <sheetView topLeftCell="A172" workbookViewId="0">
      <selection activeCell="J2" sqref="J2:J174"/>
    </sheetView>
  </sheetViews>
  <sheetFormatPr baseColWidth="10" defaultColWidth="9" defaultRowHeight="15"/>
  <cols>
    <col min="2" max="3" width="9" customWidth="1"/>
    <col min="4" max="8" width="10.83203125" customWidth="1"/>
    <col min="9" max="9" width="55.5" customWidth="1"/>
    <col min="10" max="10" width="14.33203125" customWidth="1"/>
    <col min="11" max="11" width="42.83203125" customWidth="1"/>
    <col min="12" max="12" width="9" customWidth="1"/>
    <col min="15" max="16" width="11.6640625"/>
  </cols>
  <sheetData>
    <row r="1" spans="1:16"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6" s="16" customFormat="1" ht="226">
      <c r="A2" s="21" t="s">
        <v>1980</v>
      </c>
      <c r="B2" s="21" t="s">
        <v>21</v>
      </c>
      <c r="C2" s="21" t="s">
        <v>17</v>
      </c>
      <c r="D2" s="25" t="s">
        <v>1981</v>
      </c>
      <c r="E2" s="23">
        <v>375</v>
      </c>
      <c r="F2" s="21">
        <v>0.99984408595843099</v>
      </c>
      <c r="G2" s="36">
        <v>0</v>
      </c>
      <c r="H2" s="37">
        <v>43623</v>
      </c>
      <c r="I2" s="17" t="s">
        <v>1982</v>
      </c>
      <c r="J2" s="17">
        <v>0</v>
      </c>
      <c r="K2" s="25" t="s">
        <v>1983</v>
      </c>
      <c r="L2" s="21">
        <v>105</v>
      </c>
      <c r="M2" s="21">
        <v>0</v>
      </c>
      <c r="N2" s="21">
        <v>5</v>
      </c>
      <c r="O2" s="16">
        <f>AVERAGE(M2:M34)</f>
        <v>0.63636363636363635</v>
      </c>
      <c r="P2" s="16">
        <f>AVERAGE(M2:M174)</f>
        <v>1.3872832369942196</v>
      </c>
    </row>
    <row r="3" spans="1:16" s="16" customFormat="1" ht="61">
      <c r="A3" s="21" t="s">
        <v>1980</v>
      </c>
      <c r="B3" s="21" t="s">
        <v>21</v>
      </c>
      <c r="C3" s="21" t="s">
        <v>17</v>
      </c>
      <c r="D3" s="17" t="s">
        <v>1984</v>
      </c>
      <c r="E3" s="23">
        <v>23</v>
      </c>
      <c r="F3" s="21">
        <v>5.7047072639920503E-2</v>
      </c>
      <c r="G3" s="36">
        <v>1</v>
      </c>
      <c r="H3" s="38">
        <v>43454</v>
      </c>
      <c r="I3" s="21" t="s">
        <v>1985</v>
      </c>
      <c r="J3" s="21">
        <v>0</v>
      </c>
      <c r="K3" s="17" t="s">
        <v>1986</v>
      </c>
      <c r="L3" s="21">
        <v>87</v>
      </c>
      <c r="M3" s="21">
        <v>0</v>
      </c>
      <c r="N3" s="21">
        <v>1</v>
      </c>
      <c r="O3" s="16">
        <f>AVERAGE(N2:N34)</f>
        <v>8.0606060606060606</v>
      </c>
      <c r="P3" s="16">
        <f>AVERAGE(N2:N174)</f>
        <v>6.0462427745664744</v>
      </c>
    </row>
    <row r="4" spans="1:16" s="16" customFormat="1" ht="76">
      <c r="A4" s="21" t="s">
        <v>1980</v>
      </c>
      <c r="B4" s="21" t="s">
        <v>21</v>
      </c>
      <c r="C4" s="21" t="s">
        <v>17</v>
      </c>
      <c r="D4" s="25" t="s">
        <v>1987</v>
      </c>
      <c r="E4" s="23">
        <v>64</v>
      </c>
      <c r="F4" s="21">
        <v>0.99852270152900502</v>
      </c>
      <c r="G4" s="36">
        <v>0</v>
      </c>
      <c r="H4" s="37">
        <v>43397</v>
      </c>
      <c r="I4" s="17" t="s">
        <v>1988</v>
      </c>
      <c r="J4" s="17">
        <v>0</v>
      </c>
      <c r="K4" s="17" t="s">
        <v>1989</v>
      </c>
      <c r="L4" s="21">
        <v>95</v>
      </c>
      <c r="M4" s="21">
        <v>1</v>
      </c>
      <c r="N4" s="21">
        <v>7</v>
      </c>
    </row>
    <row r="5" spans="1:16" s="16" customFormat="1" ht="76">
      <c r="A5" s="21" t="s">
        <v>1980</v>
      </c>
      <c r="B5" s="21" t="s">
        <v>21</v>
      </c>
      <c r="C5" s="21" t="s">
        <v>17</v>
      </c>
      <c r="D5" s="25" t="s">
        <v>1990</v>
      </c>
      <c r="E5" s="23">
        <v>37</v>
      </c>
      <c r="F5" s="21">
        <v>0.41828903895418801</v>
      </c>
      <c r="G5" s="36">
        <v>0</v>
      </c>
      <c r="H5" s="37">
        <v>43363</v>
      </c>
      <c r="I5" s="17" t="s">
        <v>1991</v>
      </c>
      <c r="J5" s="17">
        <v>0</v>
      </c>
      <c r="K5" s="25" t="s">
        <v>1992</v>
      </c>
      <c r="L5" s="21">
        <v>100</v>
      </c>
      <c r="M5" s="21">
        <v>0</v>
      </c>
      <c r="N5" s="21">
        <v>21</v>
      </c>
    </row>
    <row r="6" spans="1:16" s="16" customFormat="1" ht="46">
      <c r="A6" s="21" t="s">
        <v>1980</v>
      </c>
      <c r="B6" s="21" t="s">
        <v>21</v>
      </c>
      <c r="C6" s="21" t="s">
        <v>42</v>
      </c>
      <c r="D6" s="17" t="s">
        <v>1323</v>
      </c>
      <c r="E6" s="23">
        <v>45</v>
      </c>
      <c r="F6" s="21">
        <v>1.19152638280445E-2</v>
      </c>
      <c r="G6" s="36">
        <v>1</v>
      </c>
      <c r="H6" s="37">
        <v>43341</v>
      </c>
      <c r="I6" s="17" t="s">
        <v>1993</v>
      </c>
      <c r="J6" s="17">
        <v>1</v>
      </c>
      <c r="K6" s="17" t="s">
        <v>1994</v>
      </c>
      <c r="L6" s="21">
        <v>44</v>
      </c>
      <c r="M6" s="21">
        <v>0</v>
      </c>
      <c r="N6" s="21">
        <v>1</v>
      </c>
    </row>
    <row r="7" spans="1:16" s="16" customFormat="1" ht="31">
      <c r="A7" s="21" t="s">
        <v>1980</v>
      </c>
      <c r="B7" s="21" t="s">
        <v>21</v>
      </c>
      <c r="C7" s="21" t="s">
        <v>42</v>
      </c>
      <c r="D7" s="25" t="s">
        <v>1995</v>
      </c>
      <c r="E7" s="23">
        <v>35</v>
      </c>
      <c r="F7" s="21">
        <v>5.6273654349421297E-3</v>
      </c>
      <c r="G7" s="36">
        <v>0</v>
      </c>
      <c r="H7" s="37">
        <v>43338</v>
      </c>
      <c r="I7" s="21" t="s">
        <v>1996</v>
      </c>
      <c r="J7" s="21">
        <v>1</v>
      </c>
      <c r="K7" s="17" t="s">
        <v>1997</v>
      </c>
      <c r="L7" s="21">
        <v>39</v>
      </c>
      <c r="M7" s="21">
        <v>0</v>
      </c>
      <c r="N7" s="21">
        <v>2</v>
      </c>
    </row>
    <row r="8" spans="1:16" s="16" customFormat="1" ht="136">
      <c r="A8" s="21" t="s">
        <v>1980</v>
      </c>
      <c r="B8" s="21" t="s">
        <v>21</v>
      </c>
      <c r="C8" s="21" t="s">
        <v>42</v>
      </c>
      <c r="D8" s="17" t="s">
        <v>243</v>
      </c>
      <c r="E8" s="23">
        <v>114</v>
      </c>
      <c r="F8" s="21">
        <v>2.1236614316604298E-3</v>
      </c>
      <c r="G8" s="36">
        <v>1</v>
      </c>
      <c r="H8" s="38">
        <v>43334</v>
      </c>
      <c r="I8" s="17" t="s">
        <v>1998</v>
      </c>
      <c r="J8" s="17">
        <v>0</v>
      </c>
      <c r="K8" s="17" t="s">
        <v>1999</v>
      </c>
      <c r="L8" s="21">
        <v>192</v>
      </c>
      <c r="M8" s="21">
        <v>0</v>
      </c>
      <c r="N8" s="21">
        <v>2</v>
      </c>
    </row>
    <row r="9" spans="1:16" s="16" customFormat="1" ht="106">
      <c r="A9" s="21" t="s">
        <v>1980</v>
      </c>
      <c r="B9" s="21" t="s">
        <v>80</v>
      </c>
      <c r="C9" s="21" t="s">
        <v>17</v>
      </c>
      <c r="D9" s="25" t="s">
        <v>2000</v>
      </c>
      <c r="E9" s="23">
        <v>63</v>
      </c>
      <c r="F9" s="21">
        <v>0.435327254207797</v>
      </c>
      <c r="G9" s="36">
        <v>1</v>
      </c>
      <c r="H9" s="37">
        <v>43287</v>
      </c>
      <c r="I9" s="17" t="s">
        <v>2001</v>
      </c>
      <c r="J9" s="17">
        <v>1</v>
      </c>
      <c r="K9" s="17" t="s">
        <v>2002</v>
      </c>
      <c r="L9" s="21">
        <v>154</v>
      </c>
      <c r="M9" s="21">
        <v>0</v>
      </c>
      <c r="N9" s="21">
        <v>4</v>
      </c>
    </row>
    <row r="10" spans="1:16" s="16" customFormat="1" ht="106">
      <c r="A10" s="21" t="s">
        <v>1980</v>
      </c>
      <c r="B10" s="21" t="s">
        <v>21</v>
      </c>
      <c r="C10" s="21" t="s">
        <v>42</v>
      </c>
      <c r="D10" s="25" t="s">
        <v>2003</v>
      </c>
      <c r="E10" s="23">
        <v>67</v>
      </c>
      <c r="F10" s="21">
        <v>3.8680296053061902E-4</v>
      </c>
      <c r="G10" s="36">
        <v>1</v>
      </c>
      <c r="H10" s="37">
        <v>43234</v>
      </c>
      <c r="I10" s="17" t="s">
        <v>2004</v>
      </c>
      <c r="J10" s="17">
        <v>1</v>
      </c>
      <c r="K10" s="17" t="s">
        <v>2005</v>
      </c>
      <c r="L10" s="21">
        <v>150</v>
      </c>
      <c r="M10" s="21">
        <v>0</v>
      </c>
      <c r="N10" s="21">
        <v>2</v>
      </c>
    </row>
    <row r="11" spans="1:16" s="16" customFormat="1" ht="91">
      <c r="A11" s="21" t="s">
        <v>1980</v>
      </c>
      <c r="B11" s="21" t="s">
        <v>21</v>
      </c>
      <c r="C11" s="21" t="s">
        <v>42</v>
      </c>
      <c r="D11" s="25" t="s">
        <v>2006</v>
      </c>
      <c r="E11" s="23">
        <v>69</v>
      </c>
      <c r="F11" s="21">
        <v>1.35910981862608E-4</v>
      </c>
      <c r="G11" s="36">
        <v>0</v>
      </c>
      <c r="H11" s="37">
        <v>43219</v>
      </c>
      <c r="I11" s="17" t="s">
        <v>2007</v>
      </c>
      <c r="J11" s="17">
        <v>0</v>
      </c>
      <c r="K11" s="25" t="s">
        <v>2008</v>
      </c>
      <c r="L11" s="21">
        <v>132</v>
      </c>
      <c r="M11" s="21">
        <v>0</v>
      </c>
      <c r="N11" s="21">
        <v>4</v>
      </c>
    </row>
    <row r="12" spans="1:16" s="16" customFormat="1" ht="136">
      <c r="A12" s="21" t="s">
        <v>1980</v>
      </c>
      <c r="B12" s="21" t="s">
        <v>21</v>
      </c>
      <c r="C12" s="21" t="s">
        <v>42</v>
      </c>
      <c r="D12" s="25" t="s">
        <v>243</v>
      </c>
      <c r="E12" s="23">
        <v>87</v>
      </c>
      <c r="F12" s="21">
        <v>1.51153567471418E-5</v>
      </c>
      <c r="G12" s="36">
        <v>0</v>
      </c>
      <c r="H12" s="37">
        <v>43209</v>
      </c>
      <c r="I12" s="25" t="s">
        <v>2009</v>
      </c>
      <c r="J12" s="25">
        <v>0</v>
      </c>
      <c r="K12" s="25" t="s">
        <v>2010</v>
      </c>
      <c r="L12" s="21">
        <v>201</v>
      </c>
      <c r="M12" s="21">
        <v>0</v>
      </c>
      <c r="N12" s="21">
        <v>4</v>
      </c>
    </row>
    <row r="13" spans="1:16" s="16" customFormat="1" ht="76">
      <c r="A13" s="21" t="s">
        <v>1980</v>
      </c>
      <c r="B13" s="21" t="s">
        <v>21</v>
      </c>
      <c r="C13" s="21" t="s">
        <v>17</v>
      </c>
      <c r="D13" s="25" t="s">
        <v>2011</v>
      </c>
      <c r="E13" s="23">
        <v>103</v>
      </c>
      <c r="F13" s="21">
        <v>0.89923523783779202</v>
      </c>
      <c r="G13" s="36">
        <v>1</v>
      </c>
      <c r="H13" s="37">
        <v>43198</v>
      </c>
      <c r="I13" s="39" t="s">
        <v>2012</v>
      </c>
      <c r="J13" s="40">
        <v>0</v>
      </c>
      <c r="K13" s="17" t="s">
        <v>2013</v>
      </c>
      <c r="L13" s="21">
        <v>82</v>
      </c>
      <c r="M13" s="21">
        <v>0</v>
      </c>
      <c r="N13" s="21">
        <v>3</v>
      </c>
    </row>
    <row r="14" spans="1:16" s="16" customFormat="1" ht="91">
      <c r="A14" s="21" t="s">
        <v>1980</v>
      </c>
      <c r="B14" s="21" t="s">
        <v>21</v>
      </c>
      <c r="C14" s="21" t="s">
        <v>17</v>
      </c>
      <c r="D14" s="26" t="s">
        <v>1347</v>
      </c>
      <c r="E14" s="23">
        <v>160</v>
      </c>
      <c r="F14" s="21">
        <v>5.2884513741462396E-3</v>
      </c>
      <c r="G14" s="36">
        <v>1</v>
      </c>
      <c r="H14" s="37">
        <v>43178</v>
      </c>
      <c r="I14" s="17" t="s">
        <v>2014</v>
      </c>
      <c r="J14" s="17">
        <v>0</v>
      </c>
      <c r="K14" s="17" t="s">
        <v>2015</v>
      </c>
      <c r="L14" s="21">
        <v>56</v>
      </c>
      <c r="M14" s="21">
        <v>0</v>
      </c>
      <c r="N14" s="21">
        <v>2</v>
      </c>
    </row>
    <row r="15" spans="1:16" s="16" customFormat="1" ht="76">
      <c r="A15" s="21" t="s">
        <v>1980</v>
      </c>
      <c r="B15" s="21" t="s">
        <v>21</v>
      </c>
      <c r="C15" s="21" t="s">
        <v>17</v>
      </c>
      <c r="D15" s="26" t="s">
        <v>1955</v>
      </c>
      <c r="E15" s="23">
        <v>62</v>
      </c>
      <c r="F15" s="21">
        <v>2.91744313817861E-2</v>
      </c>
      <c r="G15" s="36">
        <v>1</v>
      </c>
      <c r="H15" s="37">
        <v>43165</v>
      </c>
      <c r="I15" s="17" t="s">
        <v>2016</v>
      </c>
      <c r="J15" s="17">
        <v>0</v>
      </c>
      <c r="K15" s="17" t="s">
        <v>2017</v>
      </c>
      <c r="L15" s="21">
        <v>95</v>
      </c>
      <c r="M15" s="21">
        <v>0</v>
      </c>
      <c r="N15" s="21">
        <v>2</v>
      </c>
    </row>
    <row r="16" spans="1:16" s="16" customFormat="1" ht="136">
      <c r="A16" s="21" t="s">
        <v>1980</v>
      </c>
      <c r="B16" s="21" t="s">
        <v>21</v>
      </c>
      <c r="C16" s="21" t="s">
        <v>38</v>
      </c>
      <c r="D16" s="25" t="s">
        <v>2018</v>
      </c>
      <c r="E16" s="23">
        <v>216</v>
      </c>
      <c r="F16" s="21">
        <v>3.9650304705096698E-6</v>
      </c>
      <c r="G16" s="36">
        <v>1</v>
      </c>
      <c r="H16" s="37">
        <v>43089</v>
      </c>
      <c r="I16" s="17" t="s">
        <v>2019</v>
      </c>
      <c r="J16" s="17">
        <v>0</v>
      </c>
      <c r="K16" s="17" t="s">
        <v>2020</v>
      </c>
      <c r="L16" s="21">
        <v>193</v>
      </c>
      <c r="M16" s="21">
        <v>0</v>
      </c>
      <c r="N16" s="21">
        <v>1</v>
      </c>
    </row>
    <row r="17" spans="1:14" s="16" customFormat="1" ht="136">
      <c r="A17" s="21" t="s">
        <v>1980</v>
      </c>
      <c r="B17" s="21" t="s">
        <v>21</v>
      </c>
      <c r="C17" s="21" t="s">
        <v>38</v>
      </c>
      <c r="D17" s="25" t="s">
        <v>2021</v>
      </c>
      <c r="E17" s="23">
        <v>33</v>
      </c>
      <c r="F17" s="21">
        <v>3.8664438779638698E-3</v>
      </c>
      <c r="G17" s="36">
        <v>1</v>
      </c>
      <c r="H17" s="37">
        <v>43084</v>
      </c>
      <c r="I17" s="26" t="s">
        <v>2022</v>
      </c>
      <c r="J17" s="26">
        <v>0</v>
      </c>
      <c r="K17" s="17" t="s">
        <v>2023</v>
      </c>
      <c r="L17" s="21">
        <v>182</v>
      </c>
      <c r="M17" s="21">
        <v>0</v>
      </c>
      <c r="N17" s="21">
        <v>7</v>
      </c>
    </row>
    <row r="18" spans="1:14" s="16" customFormat="1" ht="121">
      <c r="A18" s="21" t="s">
        <v>1980</v>
      </c>
      <c r="B18" s="21" t="s">
        <v>21</v>
      </c>
      <c r="C18" s="21" t="s">
        <v>42</v>
      </c>
      <c r="D18" s="26" t="s">
        <v>119</v>
      </c>
      <c r="E18" s="23">
        <v>61</v>
      </c>
      <c r="F18" s="21">
        <v>0.45293602386521897</v>
      </c>
      <c r="G18" s="36">
        <v>1</v>
      </c>
      <c r="H18" s="37">
        <v>43083</v>
      </c>
      <c r="I18" s="17" t="s">
        <v>2024</v>
      </c>
      <c r="J18" s="17">
        <v>0</v>
      </c>
      <c r="K18" s="17" t="s">
        <v>2025</v>
      </c>
      <c r="L18" s="21">
        <v>160</v>
      </c>
      <c r="M18" s="21">
        <v>0</v>
      </c>
      <c r="N18" s="21">
        <v>4</v>
      </c>
    </row>
    <row r="19" spans="1:14" s="16" customFormat="1" ht="136">
      <c r="A19" s="21" t="s">
        <v>1980</v>
      </c>
      <c r="B19" s="21" t="s">
        <v>21</v>
      </c>
      <c r="C19" s="21" t="s">
        <v>38</v>
      </c>
      <c r="D19" s="25" t="s">
        <v>2018</v>
      </c>
      <c r="E19" s="23">
        <v>216</v>
      </c>
      <c r="F19" s="21">
        <v>3.9650304705096698E-6</v>
      </c>
      <c r="G19" s="36">
        <v>1</v>
      </c>
      <c r="H19" s="37">
        <v>43083</v>
      </c>
      <c r="I19" s="17" t="s">
        <v>2019</v>
      </c>
      <c r="J19" s="17">
        <v>0</v>
      </c>
      <c r="K19" s="17" t="s">
        <v>2020</v>
      </c>
      <c r="L19" s="21">
        <v>193</v>
      </c>
      <c r="M19" s="21">
        <v>0</v>
      </c>
      <c r="N19" s="21">
        <v>4</v>
      </c>
    </row>
    <row r="20" spans="1:14" s="16" customFormat="1" ht="91">
      <c r="A20" s="21" t="s">
        <v>1980</v>
      </c>
      <c r="B20" s="21" t="s">
        <v>21</v>
      </c>
      <c r="C20" s="21" t="s">
        <v>38</v>
      </c>
      <c r="D20" s="25" t="s">
        <v>2026</v>
      </c>
      <c r="E20" s="23">
        <v>67</v>
      </c>
      <c r="F20" s="21">
        <v>1.1247867319319499E-5</v>
      </c>
      <c r="G20" s="36">
        <v>1</v>
      </c>
      <c r="H20" s="38">
        <v>43080</v>
      </c>
      <c r="I20" s="17" t="s">
        <v>2027</v>
      </c>
      <c r="J20" s="17">
        <v>0</v>
      </c>
      <c r="K20" s="17" t="s">
        <v>2028</v>
      </c>
      <c r="L20" s="21">
        <v>98</v>
      </c>
      <c r="M20" s="21">
        <v>0</v>
      </c>
      <c r="N20" s="21">
        <v>2</v>
      </c>
    </row>
    <row r="21" spans="1:14" s="16" customFormat="1" ht="91">
      <c r="A21" s="21" t="s">
        <v>1980</v>
      </c>
      <c r="B21" s="21" t="s">
        <v>21</v>
      </c>
      <c r="C21" s="21" t="s">
        <v>42</v>
      </c>
      <c r="D21" s="25" t="s">
        <v>2029</v>
      </c>
      <c r="E21" s="23">
        <v>71</v>
      </c>
      <c r="F21" s="21">
        <v>1.64913888286644E-2</v>
      </c>
      <c r="G21" s="36">
        <v>1</v>
      </c>
      <c r="H21" s="38">
        <v>43077</v>
      </c>
      <c r="I21" s="17" t="s">
        <v>2030</v>
      </c>
      <c r="J21" s="17">
        <v>0</v>
      </c>
      <c r="K21" s="17" t="s">
        <v>2031</v>
      </c>
      <c r="L21" s="21">
        <v>99</v>
      </c>
      <c r="M21" s="21">
        <v>0</v>
      </c>
      <c r="N21" s="21">
        <v>4</v>
      </c>
    </row>
    <row r="22" spans="1:14" s="16" customFormat="1" ht="76">
      <c r="A22" s="21" t="s">
        <v>1980</v>
      </c>
      <c r="B22" s="21" t="s">
        <v>21</v>
      </c>
      <c r="C22" s="21" t="s">
        <v>42</v>
      </c>
      <c r="D22" s="17" t="s">
        <v>2029</v>
      </c>
      <c r="E22" s="23">
        <v>69</v>
      </c>
      <c r="F22" s="21">
        <v>4.7318439663435199E-5</v>
      </c>
      <c r="G22" s="36">
        <v>1</v>
      </c>
      <c r="H22" s="37">
        <v>43075</v>
      </c>
      <c r="I22" s="17" t="s">
        <v>2032</v>
      </c>
      <c r="J22" s="17">
        <v>0</v>
      </c>
      <c r="K22" s="25" t="s">
        <v>2028</v>
      </c>
      <c r="L22" s="21">
        <v>98</v>
      </c>
      <c r="M22" s="21">
        <v>0</v>
      </c>
      <c r="N22" s="21">
        <v>14</v>
      </c>
    </row>
    <row r="23" spans="1:14" s="16" customFormat="1" ht="76">
      <c r="A23" s="21" t="s">
        <v>1980</v>
      </c>
      <c r="B23" s="21" t="s">
        <v>21</v>
      </c>
      <c r="C23" s="21" t="s">
        <v>42</v>
      </c>
      <c r="D23" s="26" t="s">
        <v>160</v>
      </c>
      <c r="E23" s="23">
        <v>43</v>
      </c>
      <c r="F23" s="21">
        <v>6.3761633211238903E-3</v>
      </c>
      <c r="G23" s="36">
        <v>1</v>
      </c>
      <c r="H23" s="37">
        <v>43074</v>
      </c>
      <c r="I23" s="17" t="s">
        <v>2033</v>
      </c>
      <c r="J23" s="17">
        <v>0</v>
      </c>
      <c r="K23" s="17" t="s">
        <v>2028</v>
      </c>
      <c r="L23" s="21">
        <v>98</v>
      </c>
      <c r="M23" s="21">
        <v>0</v>
      </c>
      <c r="N23" s="21">
        <v>13</v>
      </c>
    </row>
    <row r="24" spans="1:14" s="16" customFormat="1" ht="76">
      <c r="A24" s="21" t="s">
        <v>1980</v>
      </c>
      <c r="B24" s="21" t="s">
        <v>21</v>
      </c>
      <c r="C24" s="21" t="s">
        <v>17</v>
      </c>
      <c r="D24" s="17" t="s">
        <v>2034</v>
      </c>
      <c r="E24" s="23">
        <v>137</v>
      </c>
      <c r="F24" s="21">
        <v>1.6855074328470099E-6</v>
      </c>
      <c r="G24" s="36">
        <v>1</v>
      </c>
      <c r="H24" s="37">
        <v>43068</v>
      </c>
      <c r="I24" s="17" t="s">
        <v>2035</v>
      </c>
      <c r="J24" s="17">
        <v>0</v>
      </c>
      <c r="K24" s="17" t="s">
        <v>2036</v>
      </c>
      <c r="L24" s="21">
        <v>60</v>
      </c>
      <c r="M24" s="21">
        <v>0</v>
      </c>
      <c r="N24" s="21">
        <v>13</v>
      </c>
    </row>
    <row r="25" spans="1:14" s="16" customFormat="1" ht="76">
      <c r="A25" s="21" t="s">
        <v>1980</v>
      </c>
      <c r="B25" s="21" t="s">
        <v>25</v>
      </c>
      <c r="C25" s="21" t="s">
        <v>17</v>
      </c>
      <c r="D25" s="26" t="s">
        <v>102</v>
      </c>
      <c r="E25" s="23">
        <v>52</v>
      </c>
      <c r="F25" s="21">
        <v>0.78852273145537</v>
      </c>
      <c r="G25" s="36">
        <v>1</v>
      </c>
      <c r="H25" s="38">
        <v>43032</v>
      </c>
      <c r="I25" s="17" t="s">
        <v>2037</v>
      </c>
      <c r="J25" s="17">
        <v>0</v>
      </c>
      <c r="K25" s="17" t="s">
        <v>2038</v>
      </c>
      <c r="L25" s="21">
        <v>108</v>
      </c>
      <c r="M25" s="21">
        <v>0</v>
      </c>
      <c r="N25" s="21">
        <v>2</v>
      </c>
    </row>
    <row r="26" spans="1:14" s="16" customFormat="1" ht="91">
      <c r="A26" s="21" t="s">
        <v>1980</v>
      </c>
      <c r="B26" s="21" t="s">
        <v>21</v>
      </c>
      <c r="C26" s="21" t="s">
        <v>17</v>
      </c>
      <c r="D26" s="25" t="s">
        <v>2039</v>
      </c>
      <c r="E26" s="23">
        <v>33</v>
      </c>
      <c r="F26" s="21">
        <v>7.7697226484209096E-3</v>
      </c>
      <c r="G26" s="36">
        <v>0</v>
      </c>
      <c r="H26" s="37">
        <v>43031</v>
      </c>
      <c r="I26" s="17" t="s">
        <v>2040</v>
      </c>
      <c r="J26" s="17">
        <v>0</v>
      </c>
      <c r="K26" s="17" t="s">
        <v>2041</v>
      </c>
      <c r="L26" s="21">
        <v>122</v>
      </c>
      <c r="M26" s="21">
        <v>0</v>
      </c>
      <c r="N26" s="21">
        <v>2</v>
      </c>
    </row>
    <row r="27" spans="1:14" s="16" customFormat="1" ht="151">
      <c r="A27" s="21" t="s">
        <v>1980</v>
      </c>
      <c r="B27" s="21" t="s">
        <v>21</v>
      </c>
      <c r="C27" s="21" t="s">
        <v>42</v>
      </c>
      <c r="D27" s="25" t="s">
        <v>2042</v>
      </c>
      <c r="E27" s="23">
        <v>52</v>
      </c>
      <c r="F27" s="21">
        <v>0.92801817045409896</v>
      </c>
      <c r="G27" s="36">
        <v>1</v>
      </c>
      <c r="H27" s="38">
        <v>42942</v>
      </c>
      <c r="I27" s="17" t="s">
        <v>2043</v>
      </c>
      <c r="J27" s="17">
        <v>1</v>
      </c>
      <c r="K27" s="17" t="s">
        <v>2044</v>
      </c>
      <c r="L27" s="21">
        <v>219</v>
      </c>
      <c r="M27" s="21">
        <v>0</v>
      </c>
      <c r="N27" s="21">
        <v>5</v>
      </c>
    </row>
    <row r="28" spans="1:14" s="16" customFormat="1" ht="106">
      <c r="A28" s="21" t="s">
        <v>1980</v>
      </c>
      <c r="B28" s="21" t="s">
        <v>80</v>
      </c>
      <c r="C28" s="21" t="s">
        <v>17</v>
      </c>
      <c r="D28" s="25" t="s">
        <v>2045</v>
      </c>
      <c r="E28" s="23">
        <v>117</v>
      </c>
      <c r="F28" s="21">
        <v>0.99999954861085605</v>
      </c>
      <c r="G28" s="36">
        <v>0</v>
      </c>
      <c r="H28" s="38">
        <v>42825</v>
      </c>
      <c r="I28" s="17" t="s">
        <v>2046</v>
      </c>
      <c r="J28" s="17">
        <v>1</v>
      </c>
      <c r="K28" s="39" t="s">
        <v>2047</v>
      </c>
      <c r="L28" s="21">
        <v>120</v>
      </c>
      <c r="M28" s="21">
        <v>0</v>
      </c>
      <c r="N28" s="21">
        <v>10</v>
      </c>
    </row>
    <row r="29" spans="1:14" s="16" customFormat="1" ht="256">
      <c r="A29" s="21" t="s">
        <v>1980</v>
      </c>
      <c r="B29" s="21" t="s">
        <v>21</v>
      </c>
      <c r="C29" s="21" t="s">
        <v>17</v>
      </c>
      <c r="D29" s="17" t="s">
        <v>2048</v>
      </c>
      <c r="E29" s="23">
        <v>462</v>
      </c>
      <c r="F29" s="21">
        <v>0.913261111495831</v>
      </c>
      <c r="G29" s="36">
        <v>1</v>
      </c>
      <c r="H29" s="38">
        <v>42667</v>
      </c>
      <c r="I29" s="17" t="s">
        <v>2049</v>
      </c>
      <c r="J29" s="17">
        <v>1</v>
      </c>
      <c r="K29" s="17" t="s">
        <v>2050</v>
      </c>
      <c r="L29" s="21">
        <v>190</v>
      </c>
      <c r="M29" s="21">
        <v>7</v>
      </c>
      <c r="N29" s="21">
        <v>25</v>
      </c>
    </row>
    <row r="30" spans="1:14" s="16" customFormat="1" ht="136">
      <c r="A30" s="21" t="s">
        <v>1980</v>
      </c>
      <c r="B30" s="21" t="s">
        <v>25</v>
      </c>
      <c r="C30" s="21" t="s">
        <v>17</v>
      </c>
      <c r="D30" s="25" t="s">
        <v>2051</v>
      </c>
      <c r="E30" s="23">
        <v>202</v>
      </c>
      <c r="F30" s="21">
        <v>3.3214996850516099E-2</v>
      </c>
      <c r="G30" s="36">
        <v>1</v>
      </c>
      <c r="H30" s="37">
        <v>42666</v>
      </c>
      <c r="I30" s="17" t="s">
        <v>2052</v>
      </c>
      <c r="J30" s="17">
        <v>0</v>
      </c>
      <c r="K30" s="25" t="s">
        <v>2053</v>
      </c>
      <c r="L30" s="21">
        <v>199</v>
      </c>
      <c r="M30" s="21">
        <v>2</v>
      </c>
      <c r="N30" s="21">
        <v>9</v>
      </c>
    </row>
    <row r="31" spans="1:14" s="16" customFormat="1" ht="106">
      <c r="A31" s="21" t="s">
        <v>1980</v>
      </c>
      <c r="B31" s="21" t="s">
        <v>21</v>
      </c>
      <c r="C31" s="21" t="s">
        <v>17</v>
      </c>
      <c r="D31" s="17" t="s">
        <v>2054</v>
      </c>
      <c r="E31" s="23">
        <v>107</v>
      </c>
      <c r="F31" s="21">
        <v>1.5796330151696101E-5</v>
      </c>
      <c r="G31" s="36">
        <v>1</v>
      </c>
      <c r="H31" s="37">
        <v>42622</v>
      </c>
      <c r="I31" s="17" t="s">
        <v>2055</v>
      </c>
      <c r="J31" s="17">
        <v>0</v>
      </c>
      <c r="K31" s="17" t="s">
        <v>2056</v>
      </c>
      <c r="L31" s="21">
        <v>154</v>
      </c>
      <c r="M31" s="21">
        <v>0</v>
      </c>
      <c r="N31" s="21">
        <v>10</v>
      </c>
    </row>
    <row r="32" spans="1:14" s="16" customFormat="1" ht="106">
      <c r="A32" s="21" t="s">
        <v>1980</v>
      </c>
      <c r="B32" s="21" t="s">
        <v>21</v>
      </c>
      <c r="C32" s="21" t="s">
        <v>17</v>
      </c>
      <c r="D32" s="17" t="s">
        <v>2057</v>
      </c>
      <c r="E32" s="23">
        <v>191</v>
      </c>
      <c r="F32" s="21">
        <v>0.99999958625407404</v>
      </c>
      <c r="G32" s="36">
        <v>1</v>
      </c>
      <c r="H32" s="37">
        <v>42568</v>
      </c>
      <c r="I32" s="17" t="s">
        <v>2058</v>
      </c>
      <c r="J32" s="17">
        <v>1</v>
      </c>
      <c r="K32" s="17" t="s">
        <v>2056</v>
      </c>
      <c r="L32" s="21">
        <v>154</v>
      </c>
      <c r="M32" s="21">
        <v>4</v>
      </c>
      <c r="N32" s="21">
        <v>23</v>
      </c>
    </row>
    <row r="33" spans="1:15" s="16" customFormat="1" ht="61">
      <c r="A33" s="21" t="s">
        <v>1980</v>
      </c>
      <c r="B33" s="21" t="s">
        <v>21</v>
      </c>
      <c r="C33" s="21" t="s">
        <v>42</v>
      </c>
      <c r="D33" s="25" t="s">
        <v>2059</v>
      </c>
      <c r="E33" s="23">
        <v>33</v>
      </c>
      <c r="F33" s="21">
        <v>0.73616800547924499</v>
      </c>
      <c r="G33" s="36">
        <v>1</v>
      </c>
      <c r="H33" s="37">
        <v>42533</v>
      </c>
      <c r="I33" s="21" t="s">
        <v>2060</v>
      </c>
      <c r="J33" s="21">
        <v>0</v>
      </c>
      <c r="K33" s="25" t="s">
        <v>2061</v>
      </c>
      <c r="L33" s="21">
        <v>81</v>
      </c>
      <c r="M33" s="21">
        <v>3</v>
      </c>
      <c r="N33" s="21">
        <v>22</v>
      </c>
    </row>
    <row r="34" spans="1:15" s="16" customFormat="1" ht="106">
      <c r="A34" s="21" t="s">
        <v>1980</v>
      </c>
      <c r="B34" s="21" t="s">
        <v>21</v>
      </c>
      <c r="C34" s="21" t="s">
        <v>17</v>
      </c>
      <c r="D34" s="25" t="s">
        <v>2062</v>
      </c>
      <c r="E34" s="23">
        <v>95</v>
      </c>
      <c r="F34" s="21">
        <v>3.8537008347145497E-2</v>
      </c>
      <c r="G34" s="36">
        <v>1</v>
      </c>
      <c r="H34" s="37">
        <v>42407</v>
      </c>
      <c r="I34" s="17" t="s">
        <v>2063</v>
      </c>
      <c r="J34" s="17">
        <v>0</v>
      </c>
      <c r="K34" s="17" t="s">
        <v>2064</v>
      </c>
      <c r="L34" s="21">
        <v>153</v>
      </c>
      <c r="M34" s="21">
        <v>4</v>
      </c>
      <c r="N34" s="21">
        <v>36</v>
      </c>
    </row>
    <row r="35" spans="1:15" s="16" customFormat="1" ht="76">
      <c r="A35" s="21" t="s">
        <v>2065</v>
      </c>
      <c r="B35" s="21" t="s">
        <v>21</v>
      </c>
      <c r="C35" s="21" t="s">
        <v>17</v>
      </c>
      <c r="D35" s="26" t="s">
        <v>2065</v>
      </c>
      <c r="E35" s="23">
        <v>34</v>
      </c>
      <c r="F35" s="21">
        <v>8.8958562749007694E-2</v>
      </c>
      <c r="G35" s="36">
        <v>1</v>
      </c>
      <c r="H35" s="38">
        <v>43712</v>
      </c>
      <c r="I35" s="21" t="s">
        <v>2066</v>
      </c>
      <c r="J35" s="21">
        <v>0</v>
      </c>
      <c r="K35" s="17" t="s">
        <v>2067</v>
      </c>
      <c r="L35" s="21">
        <v>105</v>
      </c>
      <c r="M35" s="21">
        <v>1</v>
      </c>
      <c r="N35" s="21">
        <v>1</v>
      </c>
      <c r="O35" s="16">
        <f>AVERAGE(M35:M45)</f>
        <v>1.4545454545454546</v>
      </c>
    </row>
    <row r="36" spans="1:15" s="16" customFormat="1" ht="61">
      <c r="A36" s="21" t="s">
        <v>2065</v>
      </c>
      <c r="B36" s="21" t="s">
        <v>21</v>
      </c>
      <c r="C36" s="21" t="s">
        <v>42</v>
      </c>
      <c r="D36" s="25" t="s">
        <v>2068</v>
      </c>
      <c r="E36" s="23">
        <v>94</v>
      </c>
      <c r="F36" s="21">
        <v>0.29887167684435201</v>
      </c>
      <c r="G36" s="36">
        <v>1</v>
      </c>
      <c r="H36" s="37">
        <v>43287</v>
      </c>
      <c r="I36" s="17" t="s">
        <v>2069</v>
      </c>
      <c r="J36" s="17">
        <v>1</v>
      </c>
      <c r="K36" s="17" t="s">
        <v>2070</v>
      </c>
      <c r="L36" s="21">
        <v>70</v>
      </c>
      <c r="M36" s="21">
        <v>3</v>
      </c>
      <c r="N36" s="21">
        <v>10</v>
      </c>
      <c r="O36" s="16">
        <f>AVERAGE(N35:N45)</f>
        <v>8.0909090909090917</v>
      </c>
    </row>
    <row r="37" spans="1:15" s="16" customFormat="1" ht="76">
      <c r="A37" s="21" t="s">
        <v>2065</v>
      </c>
      <c r="B37" s="21" t="s">
        <v>21</v>
      </c>
      <c r="C37" s="21" t="s">
        <v>17</v>
      </c>
      <c r="D37" s="26" t="s">
        <v>119</v>
      </c>
      <c r="E37" s="23">
        <v>74</v>
      </c>
      <c r="F37" s="21">
        <v>1.3663512760134401E-2</v>
      </c>
      <c r="G37" s="36">
        <v>1</v>
      </c>
      <c r="H37" s="38">
        <v>43076</v>
      </c>
      <c r="I37" s="17" t="s">
        <v>2071</v>
      </c>
      <c r="J37" s="17">
        <v>0</v>
      </c>
      <c r="K37" s="17" t="s">
        <v>2072</v>
      </c>
      <c r="L37" s="21">
        <v>97</v>
      </c>
      <c r="M37" s="21">
        <v>1</v>
      </c>
      <c r="N37" s="21">
        <v>13</v>
      </c>
    </row>
    <row r="38" spans="1:15" s="16" customFormat="1" ht="76">
      <c r="A38" s="21" t="s">
        <v>2065</v>
      </c>
      <c r="B38" s="21" t="s">
        <v>21</v>
      </c>
      <c r="C38" s="21" t="s">
        <v>17</v>
      </c>
      <c r="D38" s="25" t="s">
        <v>2073</v>
      </c>
      <c r="E38" s="23">
        <v>134</v>
      </c>
      <c r="F38" s="21">
        <v>1.0111142404456401E-6</v>
      </c>
      <c r="G38" s="36">
        <v>1</v>
      </c>
      <c r="H38" s="38">
        <v>43075</v>
      </c>
      <c r="I38" s="25" t="s">
        <v>2074</v>
      </c>
      <c r="J38" s="25">
        <v>0</v>
      </c>
      <c r="K38" s="17" t="s">
        <v>2072</v>
      </c>
      <c r="L38" s="21">
        <v>97</v>
      </c>
      <c r="M38" s="21">
        <v>1</v>
      </c>
      <c r="N38" s="21">
        <v>13</v>
      </c>
    </row>
    <row r="39" spans="1:15" s="16" customFormat="1" ht="76">
      <c r="A39" s="21" t="s">
        <v>2065</v>
      </c>
      <c r="B39" s="21" t="s">
        <v>21</v>
      </c>
      <c r="C39" s="21" t="s">
        <v>42</v>
      </c>
      <c r="D39" s="26" t="s">
        <v>119</v>
      </c>
      <c r="E39" s="23">
        <v>71</v>
      </c>
      <c r="F39" s="21">
        <v>0.49732761511608697</v>
      </c>
      <c r="G39" s="36">
        <v>1</v>
      </c>
      <c r="H39" s="37">
        <v>43068</v>
      </c>
      <c r="I39" s="17" t="s">
        <v>2075</v>
      </c>
      <c r="J39" s="17">
        <v>0</v>
      </c>
      <c r="K39" s="17" t="s">
        <v>2072</v>
      </c>
      <c r="L39" s="21">
        <v>97</v>
      </c>
      <c r="M39" s="21">
        <v>1</v>
      </c>
      <c r="N39" s="21">
        <v>13</v>
      </c>
    </row>
    <row r="40" spans="1:15" s="16" customFormat="1" ht="76">
      <c r="A40" s="21" t="s">
        <v>2065</v>
      </c>
      <c r="B40" s="21" t="s">
        <v>21</v>
      </c>
      <c r="C40" s="21" t="s">
        <v>17</v>
      </c>
      <c r="D40" s="25" t="s">
        <v>2076</v>
      </c>
      <c r="E40" s="23">
        <v>96</v>
      </c>
      <c r="F40" s="21">
        <v>0.103001497042837</v>
      </c>
      <c r="G40" s="36">
        <v>0</v>
      </c>
      <c r="H40" s="37">
        <v>43068</v>
      </c>
      <c r="I40" s="25" t="s">
        <v>2077</v>
      </c>
      <c r="J40" s="25">
        <v>0</v>
      </c>
      <c r="K40" s="17" t="s">
        <v>2078</v>
      </c>
      <c r="L40" s="21">
        <v>91</v>
      </c>
      <c r="M40" s="21">
        <v>1</v>
      </c>
      <c r="N40" s="21">
        <v>3</v>
      </c>
    </row>
    <row r="41" spans="1:15" s="16" customFormat="1" ht="76">
      <c r="A41" s="21" t="s">
        <v>2065</v>
      </c>
      <c r="B41" s="21" t="s">
        <v>21</v>
      </c>
      <c r="C41" s="21" t="s">
        <v>17</v>
      </c>
      <c r="D41" s="25" t="s">
        <v>2079</v>
      </c>
      <c r="E41" s="23">
        <v>96</v>
      </c>
      <c r="F41" s="21">
        <v>0.103001497042837</v>
      </c>
      <c r="G41" s="36">
        <v>0</v>
      </c>
      <c r="H41" s="37">
        <v>43068</v>
      </c>
      <c r="I41" s="17" t="s">
        <v>2077</v>
      </c>
      <c r="J41" s="17">
        <v>0</v>
      </c>
      <c r="K41" s="17" t="s">
        <v>2078</v>
      </c>
      <c r="L41" s="21">
        <v>91</v>
      </c>
      <c r="M41" s="21">
        <v>1</v>
      </c>
      <c r="N41" s="21">
        <v>3</v>
      </c>
    </row>
    <row r="42" spans="1:15" s="16" customFormat="1" ht="76">
      <c r="A42" s="21" t="s">
        <v>2065</v>
      </c>
      <c r="B42" s="21" t="s">
        <v>21</v>
      </c>
      <c r="C42" s="21" t="s">
        <v>17</v>
      </c>
      <c r="D42" s="25" t="s">
        <v>2080</v>
      </c>
      <c r="E42" s="23">
        <v>70</v>
      </c>
      <c r="F42" s="21">
        <v>2.7618845774567E-2</v>
      </c>
      <c r="G42" s="36">
        <v>1</v>
      </c>
      <c r="H42" s="37">
        <v>43045</v>
      </c>
      <c r="I42" s="25" t="s">
        <v>2081</v>
      </c>
      <c r="J42" s="25">
        <v>1</v>
      </c>
      <c r="K42" s="25" t="s">
        <v>2082</v>
      </c>
      <c r="L42" s="21">
        <v>53</v>
      </c>
      <c r="M42" s="21">
        <v>2</v>
      </c>
      <c r="N42" s="21">
        <v>3</v>
      </c>
    </row>
    <row r="43" spans="1:15" s="16" customFormat="1" ht="61">
      <c r="A43" s="21" t="s">
        <v>2065</v>
      </c>
      <c r="B43" s="21" t="s">
        <v>21</v>
      </c>
      <c r="C43" s="21" t="s">
        <v>17</v>
      </c>
      <c r="D43" s="25" t="s">
        <v>2083</v>
      </c>
      <c r="E43" s="23">
        <v>91</v>
      </c>
      <c r="F43" s="21">
        <v>8.6701007148803897E-5</v>
      </c>
      <c r="G43" s="36">
        <v>1</v>
      </c>
      <c r="H43" s="37">
        <v>43045</v>
      </c>
      <c r="I43" s="25" t="s">
        <v>2084</v>
      </c>
      <c r="J43" s="25">
        <v>1</v>
      </c>
      <c r="K43" s="25" t="s">
        <v>2082</v>
      </c>
      <c r="L43" s="21">
        <v>53</v>
      </c>
      <c r="M43" s="21">
        <v>1</v>
      </c>
      <c r="N43" s="21">
        <v>3</v>
      </c>
    </row>
    <row r="44" spans="1:15" s="16" customFormat="1" ht="91">
      <c r="A44" s="21" t="s">
        <v>2065</v>
      </c>
      <c r="B44" s="21" t="s">
        <v>21</v>
      </c>
      <c r="C44" s="21" t="s">
        <v>17</v>
      </c>
      <c r="D44" s="25" t="s">
        <v>2085</v>
      </c>
      <c r="E44" s="23">
        <v>113</v>
      </c>
      <c r="F44" s="21">
        <v>0.99999780357336898</v>
      </c>
      <c r="G44" s="36">
        <v>1</v>
      </c>
      <c r="H44" s="37">
        <v>42905</v>
      </c>
      <c r="I44" s="25" t="s">
        <v>2086</v>
      </c>
      <c r="J44" s="25">
        <v>0</v>
      </c>
      <c r="K44" s="25" t="s">
        <v>2087</v>
      </c>
      <c r="L44" s="21">
        <v>106</v>
      </c>
      <c r="M44" s="21">
        <v>1</v>
      </c>
      <c r="N44" s="21">
        <v>2</v>
      </c>
    </row>
    <row r="45" spans="1:15" s="16" customFormat="1" ht="61">
      <c r="A45" s="21" t="s">
        <v>2065</v>
      </c>
      <c r="B45" s="21" t="s">
        <v>21</v>
      </c>
      <c r="C45" s="21" t="s">
        <v>17</v>
      </c>
      <c r="D45" s="25" t="s">
        <v>2088</v>
      </c>
      <c r="E45" s="23">
        <v>97</v>
      </c>
      <c r="F45" s="21">
        <v>0.995175000434533</v>
      </c>
      <c r="G45" s="36">
        <v>1</v>
      </c>
      <c r="H45" s="37">
        <v>42301</v>
      </c>
      <c r="I45" s="25" t="s">
        <v>2089</v>
      </c>
      <c r="J45" s="25">
        <v>1</v>
      </c>
      <c r="K45" s="25" t="s">
        <v>2090</v>
      </c>
      <c r="L45" s="21">
        <v>84</v>
      </c>
      <c r="M45" s="21">
        <v>3</v>
      </c>
      <c r="N45" s="21">
        <v>25</v>
      </c>
    </row>
    <row r="46" spans="1:15" s="16" customFormat="1" ht="91">
      <c r="A46" s="21" t="s">
        <v>2091</v>
      </c>
      <c r="B46" s="21" t="s">
        <v>21</v>
      </c>
      <c r="C46" s="21" t="s">
        <v>183</v>
      </c>
      <c r="D46" s="25" t="s">
        <v>2092</v>
      </c>
      <c r="E46" s="23">
        <v>173</v>
      </c>
      <c r="F46" s="21">
        <v>5.1106474607820504E-10</v>
      </c>
      <c r="G46" s="36">
        <v>1</v>
      </c>
      <c r="H46" s="37">
        <v>43839</v>
      </c>
      <c r="I46" s="25" t="s">
        <v>2093</v>
      </c>
      <c r="J46" s="25">
        <v>0</v>
      </c>
      <c r="K46" s="25" t="s">
        <v>2094</v>
      </c>
      <c r="L46" s="21">
        <v>76</v>
      </c>
      <c r="M46" s="21">
        <v>4</v>
      </c>
      <c r="N46" s="21">
        <v>11</v>
      </c>
      <c r="O46" s="16">
        <f>AVERAGE(M46:M65)</f>
        <v>1.6</v>
      </c>
    </row>
    <row r="47" spans="1:15" s="16" customFormat="1" ht="46">
      <c r="A47" s="21" t="s">
        <v>2091</v>
      </c>
      <c r="B47" s="21" t="s">
        <v>21</v>
      </c>
      <c r="C47" s="21" t="s">
        <v>183</v>
      </c>
      <c r="D47" s="17" t="s">
        <v>2095</v>
      </c>
      <c r="E47" s="23">
        <v>81</v>
      </c>
      <c r="F47" s="21">
        <v>1.76931141574799E-3</v>
      </c>
      <c r="G47" s="36">
        <v>1</v>
      </c>
      <c r="H47" s="37">
        <v>43835</v>
      </c>
      <c r="I47" s="25" t="s">
        <v>2096</v>
      </c>
      <c r="J47" s="25">
        <v>0</v>
      </c>
      <c r="K47" s="25" t="s">
        <v>2097</v>
      </c>
      <c r="L47" s="21">
        <v>63</v>
      </c>
      <c r="M47" s="21">
        <v>2</v>
      </c>
      <c r="N47" s="21">
        <v>8</v>
      </c>
      <c r="O47" s="16">
        <f>AVERAGE(N46:N65)</f>
        <v>3.85</v>
      </c>
    </row>
    <row r="48" spans="1:15" s="16" customFormat="1" ht="46">
      <c r="A48" s="21" t="s">
        <v>2091</v>
      </c>
      <c r="B48" s="21" t="s">
        <v>25</v>
      </c>
      <c r="C48" s="21" t="s">
        <v>543</v>
      </c>
      <c r="D48" s="25" t="s">
        <v>2098</v>
      </c>
      <c r="E48" s="23">
        <v>26</v>
      </c>
      <c r="F48" s="21">
        <v>4.3847187499477601E-2</v>
      </c>
      <c r="G48" s="36">
        <v>1</v>
      </c>
      <c r="H48" s="37">
        <v>43796</v>
      </c>
      <c r="I48" s="26" t="s">
        <v>2099</v>
      </c>
      <c r="J48" s="26">
        <v>1</v>
      </c>
      <c r="K48" s="25" t="s">
        <v>2100</v>
      </c>
      <c r="L48" s="21">
        <v>57</v>
      </c>
      <c r="M48" s="21">
        <v>2</v>
      </c>
      <c r="N48" s="21">
        <v>2</v>
      </c>
    </row>
    <row r="49" spans="1:14" s="16" customFormat="1" ht="61">
      <c r="A49" s="21" t="s">
        <v>2091</v>
      </c>
      <c r="B49" s="21" t="s">
        <v>25</v>
      </c>
      <c r="C49" s="21" t="s">
        <v>183</v>
      </c>
      <c r="D49" s="26" t="s">
        <v>2101</v>
      </c>
      <c r="E49" s="23">
        <v>37</v>
      </c>
      <c r="F49" s="21">
        <v>0.95079759105385198</v>
      </c>
      <c r="G49" s="36">
        <v>1</v>
      </c>
      <c r="H49" s="37">
        <v>43795</v>
      </c>
      <c r="I49" s="25" t="s">
        <v>2102</v>
      </c>
      <c r="J49" s="25">
        <v>1</v>
      </c>
      <c r="K49" s="17" t="s">
        <v>2103</v>
      </c>
      <c r="L49" s="21">
        <v>79</v>
      </c>
      <c r="M49" s="21">
        <v>1</v>
      </c>
      <c r="N49" s="21">
        <v>0</v>
      </c>
    </row>
    <row r="50" spans="1:14" s="16" customFormat="1" ht="61">
      <c r="A50" s="21" t="s">
        <v>2091</v>
      </c>
      <c r="B50" s="21" t="s">
        <v>25</v>
      </c>
      <c r="C50" s="21" t="s">
        <v>183</v>
      </c>
      <c r="D50" s="25" t="s">
        <v>2104</v>
      </c>
      <c r="E50" s="23">
        <v>49</v>
      </c>
      <c r="F50" s="21">
        <v>0.66996713212499703</v>
      </c>
      <c r="G50" s="36">
        <v>1</v>
      </c>
      <c r="H50" s="37">
        <v>43792</v>
      </c>
      <c r="I50" s="25" t="s">
        <v>2105</v>
      </c>
      <c r="J50" s="25">
        <v>1</v>
      </c>
      <c r="K50" s="25" t="s">
        <v>2106</v>
      </c>
      <c r="L50" s="21">
        <v>77</v>
      </c>
      <c r="M50" s="21">
        <v>1</v>
      </c>
      <c r="N50" s="21">
        <v>3</v>
      </c>
    </row>
    <row r="51" spans="1:14" s="16" customFormat="1" ht="91">
      <c r="A51" s="21" t="s">
        <v>2091</v>
      </c>
      <c r="B51" s="21" t="s">
        <v>25</v>
      </c>
      <c r="C51" s="21" t="s">
        <v>183</v>
      </c>
      <c r="D51" s="25" t="s">
        <v>2107</v>
      </c>
      <c r="E51" s="23">
        <v>49</v>
      </c>
      <c r="F51" s="21">
        <v>0.66996713212499703</v>
      </c>
      <c r="G51" s="36">
        <v>1</v>
      </c>
      <c r="H51" s="37">
        <v>43792</v>
      </c>
      <c r="I51" s="25" t="s">
        <v>2105</v>
      </c>
      <c r="J51" s="25">
        <v>1</v>
      </c>
      <c r="K51" s="25" t="s">
        <v>2108</v>
      </c>
      <c r="L51" s="21">
        <v>126</v>
      </c>
      <c r="M51" s="21">
        <v>1</v>
      </c>
      <c r="N51" s="21">
        <v>2</v>
      </c>
    </row>
    <row r="52" spans="1:14" s="16" customFormat="1" ht="61">
      <c r="A52" s="21" t="s">
        <v>2091</v>
      </c>
      <c r="B52" s="21" t="s">
        <v>25</v>
      </c>
      <c r="C52" s="21" t="s">
        <v>42</v>
      </c>
      <c r="D52" s="25" t="s">
        <v>2109</v>
      </c>
      <c r="E52" s="23">
        <v>24</v>
      </c>
      <c r="F52" s="21">
        <v>2.45980073800879E-2</v>
      </c>
      <c r="G52" s="36">
        <v>1</v>
      </c>
      <c r="H52" s="37">
        <v>43747</v>
      </c>
      <c r="I52" s="26" t="s">
        <v>2110</v>
      </c>
      <c r="J52" s="26">
        <v>1</v>
      </c>
      <c r="K52" s="25" t="s">
        <v>2111</v>
      </c>
      <c r="L52" s="21">
        <v>58</v>
      </c>
      <c r="M52" s="21">
        <v>1</v>
      </c>
      <c r="N52" s="21">
        <v>1</v>
      </c>
    </row>
    <row r="53" spans="1:14" s="16" customFormat="1" ht="76">
      <c r="A53" s="21" t="s">
        <v>2091</v>
      </c>
      <c r="B53" s="21" t="s">
        <v>25</v>
      </c>
      <c r="C53" s="21" t="s">
        <v>42</v>
      </c>
      <c r="D53" s="17" t="s">
        <v>2112</v>
      </c>
      <c r="E53" s="23">
        <v>20</v>
      </c>
      <c r="F53" s="21">
        <v>0.65348637689451705</v>
      </c>
      <c r="G53" s="36">
        <v>1</v>
      </c>
      <c r="H53" s="37">
        <v>43717</v>
      </c>
      <c r="I53" s="21" t="s">
        <v>2113</v>
      </c>
      <c r="J53" s="21">
        <v>1</v>
      </c>
      <c r="K53" s="25" t="s">
        <v>2114</v>
      </c>
      <c r="L53" s="21">
        <v>97</v>
      </c>
      <c r="M53" s="21">
        <v>1</v>
      </c>
      <c r="N53" s="21">
        <v>1</v>
      </c>
    </row>
    <row r="54" spans="1:14" s="16" customFormat="1" ht="91">
      <c r="A54" s="21" t="s">
        <v>2091</v>
      </c>
      <c r="B54" s="21" t="s">
        <v>21</v>
      </c>
      <c r="C54" s="21" t="s">
        <v>17</v>
      </c>
      <c r="D54" s="25" t="s">
        <v>2115</v>
      </c>
      <c r="E54" s="23">
        <v>71</v>
      </c>
      <c r="F54" s="21">
        <v>0.66078547481633898</v>
      </c>
      <c r="G54" s="36">
        <v>1</v>
      </c>
      <c r="H54" s="37">
        <v>43400</v>
      </c>
      <c r="I54" s="25" t="s">
        <v>2116</v>
      </c>
      <c r="J54" s="25">
        <v>0</v>
      </c>
      <c r="K54" s="25" t="s">
        <v>2117</v>
      </c>
      <c r="L54" s="21">
        <v>99</v>
      </c>
      <c r="M54" s="21">
        <v>2</v>
      </c>
      <c r="N54" s="21">
        <v>6</v>
      </c>
    </row>
    <row r="55" spans="1:14" s="16" customFormat="1" ht="181">
      <c r="A55" s="21" t="s">
        <v>2091</v>
      </c>
      <c r="B55" s="21" t="s">
        <v>21</v>
      </c>
      <c r="C55" s="21" t="s">
        <v>17</v>
      </c>
      <c r="D55" s="25" t="s">
        <v>2118</v>
      </c>
      <c r="E55" s="23">
        <v>330</v>
      </c>
      <c r="F55" s="21">
        <v>3.9033485962348499E-2</v>
      </c>
      <c r="G55" s="36">
        <v>1</v>
      </c>
      <c r="H55" s="37">
        <v>43262</v>
      </c>
      <c r="I55" s="25" t="s">
        <v>2119</v>
      </c>
      <c r="J55" s="25">
        <v>0</v>
      </c>
      <c r="K55" s="25" t="s">
        <v>2120</v>
      </c>
      <c r="L55" s="21">
        <v>134</v>
      </c>
      <c r="M55" s="21">
        <v>1</v>
      </c>
      <c r="N55" s="21">
        <v>2</v>
      </c>
    </row>
    <row r="56" spans="1:14" s="16" customFormat="1" ht="136">
      <c r="A56" s="21" t="s">
        <v>2091</v>
      </c>
      <c r="B56" s="21" t="s">
        <v>21</v>
      </c>
      <c r="C56" s="21" t="s">
        <v>17</v>
      </c>
      <c r="D56" s="25" t="s">
        <v>2121</v>
      </c>
      <c r="E56" s="23">
        <v>263</v>
      </c>
      <c r="F56" s="21">
        <v>3.8859509512767503E-5</v>
      </c>
      <c r="G56" s="36">
        <v>1</v>
      </c>
      <c r="H56" s="37">
        <v>43259</v>
      </c>
      <c r="I56" s="25" t="s">
        <v>2122</v>
      </c>
      <c r="J56" s="25">
        <v>0</v>
      </c>
      <c r="K56" s="25" t="s">
        <v>2120</v>
      </c>
      <c r="L56" s="21">
        <v>134</v>
      </c>
      <c r="M56" s="21">
        <v>1</v>
      </c>
      <c r="N56" s="21">
        <v>4</v>
      </c>
    </row>
    <row r="57" spans="1:14" s="16" customFormat="1" ht="106">
      <c r="A57" s="21" t="s">
        <v>2091</v>
      </c>
      <c r="B57" s="21" t="s">
        <v>25</v>
      </c>
      <c r="C57" s="21" t="s">
        <v>17</v>
      </c>
      <c r="D57" s="25" t="s">
        <v>2123</v>
      </c>
      <c r="E57" s="23">
        <v>158</v>
      </c>
      <c r="F57" s="21">
        <v>1.82596021541137E-4</v>
      </c>
      <c r="G57" s="36">
        <v>0</v>
      </c>
      <c r="H57" s="37">
        <v>43255</v>
      </c>
      <c r="I57" s="25" t="s">
        <v>2124</v>
      </c>
      <c r="J57" s="25">
        <v>1</v>
      </c>
      <c r="K57" s="25" t="s">
        <v>2125</v>
      </c>
      <c r="L57" s="21">
        <v>145</v>
      </c>
      <c r="M57" s="21">
        <v>3</v>
      </c>
      <c r="N57" s="21">
        <v>3</v>
      </c>
    </row>
    <row r="58" spans="1:14" s="16" customFormat="1" ht="226">
      <c r="A58" s="21" t="s">
        <v>2091</v>
      </c>
      <c r="B58" s="21" t="s">
        <v>25</v>
      </c>
      <c r="C58" s="21" t="s">
        <v>17</v>
      </c>
      <c r="D58" s="25" t="s">
        <v>2126</v>
      </c>
      <c r="E58" s="23">
        <v>420</v>
      </c>
      <c r="F58" s="21">
        <v>5.2002195664924097E-5</v>
      </c>
      <c r="G58" s="36">
        <v>0</v>
      </c>
      <c r="H58" s="37">
        <v>43250</v>
      </c>
      <c r="I58" s="25" t="s">
        <v>2127</v>
      </c>
      <c r="J58" s="25">
        <v>1</v>
      </c>
      <c r="K58" s="25" t="s">
        <v>2128</v>
      </c>
      <c r="L58" s="21">
        <v>104</v>
      </c>
      <c r="M58" s="21">
        <v>1</v>
      </c>
      <c r="N58" s="21">
        <v>1</v>
      </c>
    </row>
    <row r="59" spans="1:14" s="16" customFormat="1" ht="76">
      <c r="A59" s="21" t="s">
        <v>2091</v>
      </c>
      <c r="B59" s="21" t="s">
        <v>25</v>
      </c>
      <c r="C59" s="21" t="s">
        <v>17</v>
      </c>
      <c r="D59" s="25" t="s">
        <v>2123</v>
      </c>
      <c r="E59" s="23">
        <v>137</v>
      </c>
      <c r="F59" s="21">
        <v>0.98800924541466595</v>
      </c>
      <c r="G59" s="36">
        <v>0</v>
      </c>
      <c r="H59" s="37">
        <v>43248</v>
      </c>
      <c r="I59" s="25" t="s">
        <v>2129</v>
      </c>
      <c r="J59" s="25">
        <v>1</v>
      </c>
      <c r="K59" s="25" t="s">
        <v>2130</v>
      </c>
      <c r="L59" s="21">
        <v>37</v>
      </c>
      <c r="M59" s="21">
        <v>2</v>
      </c>
      <c r="N59" s="21">
        <v>2</v>
      </c>
    </row>
    <row r="60" spans="1:14" s="16" customFormat="1" ht="121">
      <c r="A60" s="21" t="s">
        <v>2091</v>
      </c>
      <c r="B60" s="21" t="s">
        <v>21</v>
      </c>
      <c r="C60" s="21" t="s">
        <v>17</v>
      </c>
      <c r="D60" s="25" t="s">
        <v>2131</v>
      </c>
      <c r="E60" s="23">
        <v>232</v>
      </c>
      <c r="F60" s="21">
        <v>5.33351141029925E-13</v>
      </c>
      <c r="G60" s="36">
        <v>0</v>
      </c>
      <c r="H60" s="37">
        <v>43238</v>
      </c>
      <c r="I60" s="25" t="s">
        <v>2132</v>
      </c>
      <c r="J60" s="25">
        <v>0</v>
      </c>
      <c r="K60" s="25" t="s">
        <v>2133</v>
      </c>
      <c r="L60" s="21">
        <v>85</v>
      </c>
      <c r="M60" s="21">
        <v>1</v>
      </c>
      <c r="N60" s="21">
        <v>5</v>
      </c>
    </row>
    <row r="61" spans="1:14" s="16" customFormat="1" ht="166">
      <c r="A61" s="21" t="s">
        <v>2091</v>
      </c>
      <c r="B61" s="21" t="s">
        <v>21</v>
      </c>
      <c r="C61" s="21" t="s">
        <v>17</v>
      </c>
      <c r="D61" s="26" t="s">
        <v>2134</v>
      </c>
      <c r="E61" s="23">
        <v>169</v>
      </c>
      <c r="F61" s="21">
        <v>2.3064565812802601E-9</v>
      </c>
      <c r="G61" s="36">
        <v>0</v>
      </c>
      <c r="H61" s="37">
        <v>43235</v>
      </c>
      <c r="I61" s="17" t="s">
        <v>2135</v>
      </c>
      <c r="J61" s="17">
        <v>0</v>
      </c>
      <c r="K61" s="25" t="s">
        <v>2136</v>
      </c>
      <c r="L61" s="21">
        <v>234</v>
      </c>
      <c r="M61" s="21">
        <v>2</v>
      </c>
      <c r="N61" s="21">
        <v>2</v>
      </c>
    </row>
    <row r="62" spans="1:14" s="16" customFormat="1" ht="136">
      <c r="A62" s="21" t="s">
        <v>2091</v>
      </c>
      <c r="B62" s="21" t="s">
        <v>21</v>
      </c>
      <c r="C62" s="21" t="s">
        <v>17</v>
      </c>
      <c r="D62" s="25" t="s">
        <v>2137</v>
      </c>
      <c r="E62" s="23">
        <v>239</v>
      </c>
      <c r="F62" s="21">
        <v>0.85060428724054005</v>
      </c>
      <c r="G62" s="36">
        <v>0</v>
      </c>
      <c r="H62" s="37">
        <v>43234</v>
      </c>
      <c r="I62" s="25" t="s">
        <v>2138</v>
      </c>
      <c r="J62" s="25">
        <v>1</v>
      </c>
      <c r="K62" s="25" t="s">
        <v>2139</v>
      </c>
      <c r="L62" s="21">
        <v>77</v>
      </c>
      <c r="M62" s="21">
        <v>2</v>
      </c>
      <c r="N62" s="21">
        <v>7</v>
      </c>
    </row>
    <row r="63" spans="1:14" s="16" customFormat="1" ht="106">
      <c r="A63" s="21" t="s">
        <v>2091</v>
      </c>
      <c r="B63" s="21" t="s">
        <v>21</v>
      </c>
      <c r="C63" s="21" t="s">
        <v>42</v>
      </c>
      <c r="D63" s="26" t="s">
        <v>119</v>
      </c>
      <c r="E63" s="23">
        <v>53</v>
      </c>
      <c r="F63" s="21">
        <v>2.4213403633017699E-3</v>
      </c>
      <c r="G63" s="36">
        <v>1</v>
      </c>
      <c r="H63" s="37">
        <v>43074</v>
      </c>
      <c r="I63" s="25" t="s">
        <v>2140</v>
      </c>
      <c r="J63" s="25">
        <v>0</v>
      </c>
      <c r="K63" s="25" t="s">
        <v>2141</v>
      </c>
      <c r="L63" s="21">
        <v>134</v>
      </c>
      <c r="M63" s="21">
        <v>1</v>
      </c>
      <c r="N63" s="21">
        <v>13</v>
      </c>
    </row>
    <row r="64" spans="1:14" s="16" customFormat="1" ht="121">
      <c r="A64" s="21" t="s">
        <v>2091</v>
      </c>
      <c r="B64" s="21" t="s">
        <v>21</v>
      </c>
      <c r="C64" s="21" t="s">
        <v>42</v>
      </c>
      <c r="D64" s="17" t="s">
        <v>160</v>
      </c>
      <c r="E64" s="23">
        <v>44</v>
      </c>
      <c r="F64" s="21">
        <v>1.6715057667134599E-2</v>
      </c>
      <c r="G64" s="36">
        <v>1</v>
      </c>
      <c r="H64" s="37">
        <v>43017</v>
      </c>
      <c r="I64" s="25" t="s">
        <v>2142</v>
      </c>
      <c r="J64" s="25">
        <v>0</v>
      </c>
      <c r="K64" s="25" t="s">
        <v>2143</v>
      </c>
      <c r="L64" s="21">
        <v>170</v>
      </c>
      <c r="M64" s="21">
        <v>1</v>
      </c>
      <c r="N64" s="21">
        <v>1</v>
      </c>
    </row>
    <row r="65" spans="1:15" s="16" customFormat="1" ht="46">
      <c r="A65" s="21" t="s">
        <v>2091</v>
      </c>
      <c r="B65" s="21" t="s">
        <v>25</v>
      </c>
      <c r="C65" s="21" t="s">
        <v>17</v>
      </c>
      <c r="D65" s="25" t="s">
        <v>2144</v>
      </c>
      <c r="E65" s="23">
        <v>58</v>
      </c>
      <c r="F65" s="21">
        <v>0.98501307633864799</v>
      </c>
      <c r="G65" s="36">
        <v>1</v>
      </c>
      <c r="H65" s="37">
        <v>42965</v>
      </c>
      <c r="I65" s="25" t="s">
        <v>2145</v>
      </c>
      <c r="J65" s="25">
        <v>1</v>
      </c>
      <c r="K65" s="25" t="s">
        <v>2146</v>
      </c>
      <c r="L65" s="21">
        <v>37</v>
      </c>
      <c r="M65" s="21">
        <v>2</v>
      </c>
      <c r="N65" s="21">
        <v>3</v>
      </c>
    </row>
    <row r="66" spans="1:15" s="16" customFormat="1" ht="31">
      <c r="A66" s="21" t="s">
        <v>2147</v>
      </c>
      <c r="B66" s="21" t="s">
        <v>21</v>
      </c>
      <c r="C66" s="21" t="s">
        <v>42</v>
      </c>
      <c r="D66" s="25" t="s">
        <v>2148</v>
      </c>
      <c r="E66" s="23">
        <v>56</v>
      </c>
      <c r="F66" s="21">
        <v>0.89987157192039702</v>
      </c>
      <c r="G66" s="36">
        <v>1</v>
      </c>
      <c r="H66" s="37">
        <v>43660</v>
      </c>
      <c r="I66" s="25" t="s">
        <v>2149</v>
      </c>
      <c r="J66" s="25">
        <v>0</v>
      </c>
      <c r="K66" s="25" t="s">
        <v>2150</v>
      </c>
      <c r="L66" s="21">
        <v>32</v>
      </c>
      <c r="M66" s="21">
        <v>1</v>
      </c>
      <c r="N66" s="21">
        <v>3</v>
      </c>
      <c r="O66" s="16">
        <f>AVERAGE(M66:M68)</f>
        <v>1.6666666666666667</v>
      </c>
    </row>
    <row r="67" spans="1:15" s="16" customFormat="1" ht="76">
      <c r="A67" s="21" t="s">
        <v>2147</v>
      </c>
      <c r="B67" s="21" t="s">
        <v>21</v>
      </c>
      <c r="C67" s="21" t="s">
        <v>42</v>
      </c>
      <c r="D67" s="17" t="s">
        <v>2151</v>
      </c>
      <c r="E67" s="23">
        <v>95</v>
      </c>
      <c r="F67" s="21">
        <v>2.46181127705469E-8</v>
      </c>
      <c r="G67" s="36">
        <v>1</v>
      </c>
      <c r="H67" s="37">
        <v>42667</v>
      </c>
      <c r="I67" s="25" t="s">
        <v>2152</v>
      </c>
      <c r="J67" s="25">
        <v>0</v>
      </c>
      <c r="K67" s="25" t="s">
        <v>2152</v>
      </c>
      <c r="L67" s="21">
        <v>95</v>
      </c>
      <c r="M67" s="21">
        <v>1</v>
      </c>
      <c r="N67" s="21">
        <v>2</v>
      </c>
      <c r="O67" s="16">
        <f>AVERAGE(N66:N68)</f>
        <v>7.666666666666667</v>
      </c>
    </row>
    <row r="68" spans="1:15" s="16" customFormat="1" ht="61">
      <c r="A68" s="21" t="s">
        <v>2147</v>
      </c>
      <c r="B68" s="21" t="s">
        <v>21</v>
      </c>
      <c r="C68" s="21" t="s">
        <v>42</v>
      </c>
      <c r="D68" s="25" t="s">
        <v>2153</v>
      </c>
      <c r="E68" s="23">
        <v>36</v>
      </c>
      <c r="F68" s="21">
        <v>0.99381775011391604</v>
      </c>
      <c r="G68" s="36">
        <v>1</v>
      </c>
      <c r="H68" s="37">
        <v>42646</v>
      </c>
      <c r="I68" s="25" t="s">
        <v>2154</v>
      </c>
      <c r="J68" s="25">
        <v>1</v>
      </c>
      <c r="K68" s="25" t="s">
        <v>2155</v>
      </c>
      <c r="L68" s="21">
        <v>69</v>
      </c>
      <c r="M68" s="21">
        <v>3</v>
      </c>
      <c r="N68" s="21">
        <v>18</v>
      </c>
    </row>
    <row r="69" spans="1:15" s="16" customFormat="1" ht="61">
      <c r="A69" s="21" t="s">
        <v>2156</v>
      </c>
      <c r="B69" s="21" t="s">
        <v>21</v>
      </c>
      <c r="C69" s="21" t="s">
        <v>42</v>
      </c>
      <c r="D69" s="17" t="s">
        <v>119</v>
      </c>
      <c r="E69" s="23">
        <v>61</v>
      </c>
      <c r="F69" s="21">
        <v>7.5582678579766402E-5</v>
      </c>
      <c r="G69" s="36">
        <v>1</v>
      </c>
      <c r="H69" s="37">
        <v>42834</v>
      </c>
      <c r="I69" s="25" t="s">
        <v>2157</v>
      </c>
      <c r="J69" s="25">
        <v>0</v>
      </c>
      <c r="K69" s="25" t="s">
        <v>2158</v>
      </c>
      <c r="L69" s="21">
        <v>74</v>
      </c>
      <c r="M69" s="21">
        <v>1</v>
      </c>
      <c r="N69" s="21">
        <v>12</v>
      </c>
    </row>
    <row r="70" spans="1:15" s="16" customFormat="1" ht="46">
      <c r="A70" s="21" t="s">
        <v>2159</v>
      </c>
      <c r="B70" s="21" t="s">
        <v>25</v>
      </c>
      <c r="C70" s="21" t="s">
        <v>17</v>
      </c>
      <c r="D70" s="25" t="s">
        <v>2160</v>
      </c>
      <c r="E70" s="23">
        <v>70</v>
      </c>
      <c r="F70" s="21">
        <v>0.63079894713409701</v>
      </c>
      <c r="G70" s="36">
        <v>0</v>
      </c>
      <c r="H70" s="37">
        <v>43698</v>
      </c>
      <c r="I70" s="25" t="s">
        <v>2161</v>
      </c>
      <c r="J70" s="25">
        <v>1</v>
      </c>
      <c r="K70" s="25" t="s">
        <v>2162</v>
      </c>
      <c r="L70" s="21">
        <v>66</v>
      </c>
      <c r="M70" s="21">
        <v>2</v>
      </c>
      <c r="N70" s="21">
        <v>5</v>
      </c>
      <c r="O70" s="16">
        <f>AVERAGE(M70:M91)</f>
        <v>2</v>
      </c>
    </row>
    <row r="71" spans="1:15" s="16" customFormat="1" ht="211">
      <c r="A71" s="21" t="s">
        <v>2159</v>
      </c>
      <c r="B71" s="21" t="s">
        <v>21</v>
      </c>
      <c r="C71" s="21" t="s">
        <v>17</v>
      </c>
      <c r="D71" s="25" t="s">
        <v>2163</v>
      </c>
      <c r="E71" s="23">
        <v>395</v>
      </c>
      <c r="F71" s="21">
        <v>0</v>
      </c>
      <c r="G71" s="36">
        <v>0</v>
      </c>
      <c r="H71" s="37">
        <v>43692</v>
      </c>
      <c r="I71" s="25" t="s">
        <v>2164</v>
      </c>
      <c r="J71" s="25">
        <v>0</v>
      </c>
      <c r="K71" s="25" t="s">
        <v>2165</v>
      </c>
      <c r="L71" s="21">
        <v>139</v>
      </c>
      <c r="M71" s="21">
        <v>1</v>
      </c>
      <c r="N71" s="21">
        <v>5</v>
      </c>
      <c r="O71" s="16">
        <f>AVERAGE(N70:N91)</f>
        <v>8.9090909090909083</v>
      </c>
    </row>
    <row r="72" spans="1:15" s="16" customFormat="1" ht="181">
      <c r="A72" s="21" t="s">
        <v>2159</v>
      </c>
      <c r="B72" s="21" t="s">
        <v>80</v>
      </c>
      <c r="C72" s="21" t="s">
        <v>17</v>
      </c>
      <c r="D72" s="25" t="s">
        <v>2166</v>
      </c>
      <c r="E72" s="23">
        <v>333</v>
      </c>
      <c r="F72" s="21">
        <v>0.99635777929049896</v>
      </c>
      <c r="G72" s="36">
        <v>0</v>
      </c>
      <c r="H72" s="37">
        <v>43669</v>
      </c>
      <c r="I72" s="25" t="s">
        <v>2167</v>
      </c>
      <c r="J72" s="25">
        <v>0</v>
      </c>
      <c r="K72" s="25" t="s">
        <v>2168</v>
      </c>
      <c r="L72" s="21">
        <v>26</v>
      </c>
      <c r="M72" s="21">
        <v>1</v>
      </c>
      <c r="N72" s="21">
        <v>2</v>
      </c>
    </row>
    <row r="73" spans="1:15" s="16" customFormat="1" ht="76">
      <c r="A73" s="21" t="s">
        <v>2159</v>
      </c>
      <c r="B73" s="21" t="s">
        <v>25</v>
      </c>
      <c r="C73" s="21" t="s">
        <v>17</v>
      </c>
      <c r="D73" s="25" t="s">
        <v>2169</v>
      </c>
      <c r="E73" s="23">
        <v>118</v>
      </c>
      <c r="F73" s="21">
        <v>0.149950178956644</v>
      </c>
      <c r="G73" s="36">
        <v>1</v>
      </c>
      <c r="H73" s="37">
        <v>43454</v>
      </c>
      <c r="I73" s="25" t="s">
        <v>2170</v>
      </c>
      <c r="J73" s="25">
        <v>1</v>
      </c>
      <c r="K73" s="25" t="s">
        <v>2171</v>
      </c>
      <c r="L73" s="21">
        <v>58</v>
      </c>
      <c r="M73" s="21">
        <v>2</v>
      </c>
      <c r="N73" s="21">
        <v>1</v>
      </c>
    </row>
    <row r="74" spans="1:15" s="16" customFormat="1" ht="151">
      <c r="A74" s="21" t="s">
        <v>2159</v>
      </c>
      <c r="B74" s="21" t="s">
        <v>21</v>
      </c>
      <c r="C74" s="21" t="s">
        <v>17</v>
      </c>
      <c r="D74" s="25" t="s">
        <v>2172</v>
      </c>
      <c r="E74" s="23">
        <v>266</v>
      </c>
      <c r="F74" s="21">
        <v>3.32999664998113E-6</v>
      </c>
      <c r="G74" s="36">
        <v>1</v>
      </c>
      <c r="H74" s="37">
        <v>43396</v>
      </c>
      <c r="I74" s="25" t="s">
        <v>2173</v>
      </c>
      <c r="J74" s="25">
        <v>0</v>
      </c>
      <c r="K74" s="25" t="s">
        <v>2174</v>
      </c>
      <c r="L74" s="21">
        <v>149</v>
      </c>
      <c r="M74" s="21">
        <v>3</v>
      </c>
      <c r="N74" s="21">
        <v>14</v>
      </c>
    </row>
    <row r="75" spans="1:15" s="16" customFormat="1" ht="211">
      <c r="A75" s="21" t="s">
        <v>2159</v>
      </c>
      <c r="B75" s="21" t="s">
        <v>21</v>
      </c>
      <c r="C75" s="21" t="s">
        <v>17</v>
      </c>
      <c r="D75" s="25" t="s">
        <v>2175</v>
      </c>
      <c r="E75" s="23">
        <v>392</v>
      </c>
      <c r="F75" s="21">
        <v>5.3295803470666502E-3</v>
      </c>
      <c r="G75" s="36">
        <v>1</v>
      </c>
      <c r="H75" s="37">
        <v>43364</v>
      </c>
      <c r="I75" s="25" t="s">
        <v>2176</v>
      </c>
      <c r="J75" s="25">
        <v>1</v>
      </c>
      <c r="K75" s="25" t="s">
        <v>2177</v>
      </c>
      <c r="L75" s="21">
        <v>126</v>
      </c>
      <c r="M75" s="21">
        <v>5</v>
      </c>
      <c r="N75" s="21">
        <v>26</v>
      </c>
    </row>
    <row r="76" spans="1:15" s="16" customFormat="1" ht="91">
      <c r="A76" s="21" t="s">
        <v>2159</v>
      </c>
      <c r="B76" s="21" t="s">
        <v>21</v>
      </c>
      <c r="C76" s="21" t="s">
        <v>17</v>
      </c>
      <c r="D76" s="25" t="s">
        <v>2178</v>
      </c>
      <c r="E76" s="23">
        <v>149</v>
      </c>
      <c r="F76" s="21">
        <v>7.0414416816631006E-2</v>
      </c>
      <c r="G76" s="36">
        <v>1</v>
      </c>
      <c r="H76" s="37">
        <v>43357</v>
      </c>
      <c r="I76" s="25" t="s">
        <v>2179</v>
      </c>
      <c r="J76" s="25">
        <v>0</v>
      </c>
      <c r="K76" s="25" t="s">
        <v>2180</v>
      </c>
      <c r="L76" s="21">
        <v>107</v>
      </c>
      <c r="M76" s="21">
        <v>5</v>
      </c>
      <c r="N76" s="21">
        <v>33</v>
      </c>
    </row>
    <row r="77" spans="1:15" s="16" customFormat="1" ht="61">
      <c r="A77" s="21" t="s">
        <v>2159</v>
      </c>
      <c r="B77" s="21" t="s">
        <v>25</v>
      </c>
      <c r="C77" s="21" t="s">
        <v>17</v>
      </c>
      <c r="D77" s="17" t="s">
        <v>2181</v>
      </c>
      <c r="E77" s="23">
        <v>83</v>
      </c>
      <c r="F77" s="21">
        <v>2.72683239743721E-6</v>
      </c>
      <c r="G77" s="36">
        <v>1</v>
      </c>
      <c r="H77" s="37">
        <v>43354</v>
      </c>
      <c r="I77" s="25" t="s">
        <v>2182</v>
      </c>
      <c r="J77" s="25">
        <v>0</v>
      </c>
      <c r="K77" s="25" t="s">
        <v>2183</v>
      </c>
      <c r="L77" s="21">
        <v>75</v>
      </c>
      <c r="M77" s="21">
        <v>1</v>
      </c>
      <c r="N77" s="21">
        <v>2</v>
      </c>
    </row>
    <row r="78" spans="1:15" s="16" customFormat="1" ht="61">
      <c r="A78" s="21" t="s">
        <v>2159</v>
      </c>
      <c r="B78" s="21" t="s">
        <v>21</v>
      </c>
      <c r="C78" s="21" t="s">
        <v>17</v>
      </c>
      <c r="D78" s="17" t="s">
        <v>2184</v>
      </c>
      <c r="E78" s="23">
        <v>73</v>
      </c>
      <c r="F78" s="21">
        <v>5.16819938039903E-3</v>
      </c>
      <c r="G78" s="36">
        <v>1</v>
      </c>
      <c r="H78" s="37">
        <v>43350</v>
      </c>
      <c r="I78" s="25" t="s">
        <v>2185</v>
      </c>
      <c r="J78" s="25">
        <v>0</v>
      </c>
      <c r="K78" s="25" t="s">
        <v>2186</v>
      </c>
      <c r="L78" s="21">
        <v>63</v>
      </c>
      <c r="M78" s="21">
        <v>1</v>
      </c>
      <c r="N78" s="21">
        <v>5</v>
      </c>
    </row>
    <row r="79" spans="1:15" s="16" customFormat="1" ht="106">
      <c r="A79" s="21" t="s">
        <v>2159</v>
      </c>
      <c r="B79" s="21" t="s">
        <v>21</v>
      </c>
      <c r="C79" s="21" t="s">
        <v>17</v>
      </c>
      <c r="D79" s="17" t="s">
        <v>2187</v>
      </c>
      <c r="E79" s="23">
        <v>138</v>
      </c>
      <c r="F79" s="21">
        <v>0.32995093506086098</v>
      </c>
      <c r="G79" s="36">
        <v>1</v>
      </c>
      <c r="H79" s="37">
        <v>43303</v>
      </c>
      <c r="I79" s="25" t="s">
        <v>2188</v>
      </c>
      <c r="J79" s="25">
        <v>0</v>
      </c>
      <c r="K79" s="25" t="s">
        <v>2189</v>
      </c>
      <c r="L79" s="21">
        <v>154</v>
      </c>
      <c r="M79" s="21">
        <v>2</v>
      </c>
      <c r="N79" s="21">
        <v>4</v>
      </c>
    </row>
    <row r="80" spans="1:15" s="16" customFormat="1" ht="91">
      <c r="A80" s="21" t="s">
        <v>2159</v>
      </c>
      <c r="B80" s="21" t="s">
        <v>21</v>
      </c>
      <c r="C80" s="21" t="s">
        <v>17</v>
      </c>
      <c r="D80" s="25" t="s">
        <v>2190</v>
      </c>
      <c r="E80" s="23">
        <v>166</v>
      </c>
      <c r="F80" s="21">
        <v>6.3364435698432002E-8</v>
      </c>
      <c r="G80" s="36">
        <v>1</v>
      </c>
      <c r="H80" s="37">
        <v>43096</v>
      </c>
      <c r="I80" s="25" t="s">
        <v>2191</v>
      </c>
      <c r="J80" s="25">
        <v>0</v>
      </c>
      <c r="K80" s="25" t="s">
        <v>2192</v>
      </c>
      <c r="L80" s="21">
        <v>52</v>
      </c>
      <c r="M80" s="21">
        <v>1</v>
      </c>
      <c r="N80" s="21">
        <v>2</v>
      </c>
    </row>
    <row r="81" spans="1:15" s="16" customFormat="1" ht="46">
      <c r="A81" s="21" t="s">
        <v>2159</v>
      </c>
      <c r="B81" s="21" t="s">
        <v>21</v>
      </c>
      <c r="C81" s="21" t="s">
        <v>42</v>
      </c>
      <c r="D81" s="26" t="s">
        <v>119</v>
      </c>
      <c r="E81" s="23">
        <v>57</v>
      </c>
      <c r="F81" s="21">
        <v>4.2434906534582498E-2</v>
      </c>
      <c r="G81" s="36">
        <v>1</v>
      </c>
      <c r="H81" s="37">
        <v>43094</v>
      </c>
      <c r="I81" s="25" t="s">
        <v>2193</v>
      </c>
      <c r="J81" s="25">
        <v>0</v>
      </c>
      <c r="K81" s="25" t="s">
        <v>2192</v>
      </c>
      <c r="L81" s="21">
        <v>52</v>
      </c>
      <c r="M81" s="21">
        <v>1</v>
      </c>
      <c r="N81" s="21">
        <v>2</v>
      </c>
    </row>
    <row r="82" spans="1:15" s="16" customFormat="1" ht="76">
      <c r="A82" s="21" t="s">
        <v>2159</v>
      </c>
      <c r="B82" s="21" t="s">
        <v>21</v>
      </c>
      <c r="C82" s="21" t="s">
        <v>17</v>
      </c>
      <c r="D82" s="17" t="s">
        <v>2159</v>
      </c>
      <c r="E82" s="23">
        <v>55</v>
      </c>
      <c r="F82" s="21">
        <v>1.8041358183751698E-2</v>
      </c>
      <c r="G82" s="36">
        <v>1</v>
      </c>
      <c r="H82" s="37">
        <v>43019</v>
      </c>
      <c r="I82" s="25" t="s">
        <v>2194</v>
      </c>
      <c r="J82" s="25">
        <v>1</v>
      </c>
      <c r="K82" s="25" t="s">
        <v>2195</v>
      </c>
      <c r="L82" s="21">
        <v>111</v>
      </c>
      <c r="M82" s="21">
        <v>1</v>
      </c>
      <c r="N82" s="21">
        <v>12</v>
      </c>
    </row>
    <row r="83" spans="1:15" s="16" customFormat="1" ht="31">
      <c r="A83" s="21" t="s">
        <v>2159</v>
      </c>
      <c r="B83" s="21" t="s">
        <v>21</v>
      </c>
      <c r="C83" s="21" t="s">
        <v>42</v>
      </c>
      <c r="D83" s="26" t="s">
        <v>140</v>
      </c>
      <c r="E83" s="23">
        <v>54</v>
      </c>
      <c r="F83" s="21">
        <v>3.0207863680032899E-3</v>
      </c>
      <c r="G83" s="36">
        <v>1</v>
      </c>
      <c r="H83" s="37">
        <v>42993</v>
      </c>
      <c r="I83" s="25" t="s">
        <v>2196</v>
      </c>
      <c r="J83" s="25">
        <v>0</v>
      </c>
      <c r="K83" s="25" t="s">
        <v>2197</v>
      </c>
      <c r="L83" s="21">
        <v>42</v>
      </c>
      <c r="M83" s="21">
        <v>2</v>
      </c>
      <c r="N83" s="21">
        <v>5</v>
      </c>
    </row>
    <row r="84" spans="1:15" s="16" customFormat="1" ht="106">
      <c r="A84" s="21" t="s">
        <v>2159</v>
      </c>
      <c r="B84" s="21" t="s">
        <v>21</v>
      </c>
      <c r="C84" s="21" t="s">
        <v>17</v>
      </c>
      <c r="D84" s="25" t="s">
        <v>2198</v>
      </c>
      <c r="E84" s="23">
        <v>160</v>
      </c>
      <c r="F84" s="21">
        <v>0.99985542594865595</v>
      </c>
      <c r="G84" s="36">
        <v>1</v>
      </c>
      <c r="H84" s="37">
        <v>42990</v>
      </c>
      <c r="I84" s="25" t="s">
        <v>2199</v>
      </c>
      <c r="J84" s="25">
        <v>0</v>
      </c>
      <c r="K84" s="25" t="s">
        <v>2200</v>
      </c>
      <c r="L84" s="21">
        <v>146</v>
      </c>
      <c r="M84" s="21">
        <v>3</v>
      </c>
      <c r="N84" s="21">
        <v>13</v>
      </c>
    </row>
    <row r="85" spans="1:15" s="16" customFormat="1" ht="31">
      <c r="A85" s="21" t="s">
        <v>2159</v>
      </c>
      <c r="B85" s="21" t="s">
        <v>25</v>
      </c>
      <c r="C85" s="21" t="s">
        <v>17</v>
      </c>
      <c r="D85" s="26" t="s">
        <v>2201</v>
      </c>
      <c r="E85" s="23">
        <v>15</v>
      </c>
      <c r="F85" s="21">
        <v>0.18666400370587899</v>
      </c>
      <c r="G85" s="36">
        <v>1</v>
      </c>
      <c r="H85" s="37">
        <v>42968</v>
      </c>
      <c r="I85" s="26" t="s">
        <v>2202</v>
      </c>
      <c r="J85" s="26">
        <v>0</v>
      </c>
      <c r="K85" s="25" t="s">
        <v>2203</v>
      </c>
      <c r="L85" s="21">
        <v>46</v>
      </c>
      <c r="M85" s="21">
        <v>1</v>
      </c>
      <c r="N85" s="21">
        <v>0</v>
      </c>
    </row>
    <row r="86" spans="1:15" s="16" customFormat="1" ht="136">
      <c r="A86" s="21" t="s">
        <v>2159</v>
      </c>
      <c r="B86" s="21" t="s">
        <v>21</v>
      </c>
      <c r="C86" s="21" t="s">
        <v>17</v>
      </c>
      <c r="D86" s="25" t="s">
        <v>2204</v>
      </c>
      <c r="E86" s="23">
        <v>262</v>
      </c>
      <c r="F86" s="21">
        <v>6.3809851712E-3</v>
      </c>
      <c r="G86" s="36">
        <v>1</v>
      </c>
      <c r="H86" s="37">
        <v>42954</v>
      </c>
      <c r="I86" s="25" t="s">
        <v>2205</v>
      </c>
      <c r="J86" s="25">
        <v>0</v>
      </c>
      <c r="K86" s="25" t="s">
        <v>2206</v>
      </c>
      <c r="L86" s="21">
        <v>76</v>
      </c>
      <c r="M86" s="21">
        <v>3</v>
      </c>
      <c r="N86" s="21">
        <v>14</v>
      </c>
    </row>
    <row r="87" spans="1:15" s="16" customFormat="1" ht="61">
      <c r="A87" s="21" t="s">
        <v>2159</v>
      </c>
      <c r="B87" s="21" t="s">
        <v>25</v>
      </c>
      <c r="C87" s="21" t="s">
        <v>17</v>
      </c>
      <c r="D87" s="25" t="s">
        <v>2207</v>
      </c>
      <c r="E87" s="23">
        <v>71</v>
      </c>
      <c r="F87" s="21">
        <v>0.99635160032778303</v>
      </c>
      <c r="G87" s="36">
        <v>1</v>
      </c>
      <c r="H87" s="37">
        <v>42943</v>
      </c>
      <c r="I87" s="25" t="s">
        <v>2208</v>
      </c>
      <c r="J87" s="25">
        <v>0</v>
      </c>
      <c r="K87" s="25" t="s">
        <v>2209</v>
      </c>
      <c r="L87" s="21">
        <v>22</v>
      </c>
      <c r="M87" s="21">
        <v>1</v>
      </c>
      <c r="N87" s="21">
        <v>1</v>
      </c>
    </row>
    <row r="88" spans="1:15" s="16" customFormat="1" ht="61">
      <c r="A88" s="21" t="s">
        <v>2159</v>
      </c>
      <c r="B88" s="21" t="s">
        <v>25</v>
      </c>
      <c r="C88" s="21" t="s">
        <v>17</v>
      </c>
      <c r="D88" s="25" t="s">
        <v>2210</v>
      </c>
      <c r="E88" s="23">
        <v>111</v>
      </c>
      <c r="F88" s="21">
        <v>0.23071286565506899</v>
      </c>
      <c r="G88" s="36">
        <v>1</v>
      </c>
      <c r="H88" s="37">
        <v>42915</v>
      </c>
      <c r="I88" s="25" t="s">
        <v>2211</v>
      </c>
      <c r="J88" s="25">
        <v>0</v>
      </c>
      <c r="K88" s="25" t="s">
        <v>2212</v>
      </c>
      <c r="L88" s="21">
        <v>28</v>
      </c>
      <c r="M88" s="21">
        <v>1</v>
      </c>
      <c r="N88" s="21">
        <v>5</v>
      </c>
    </row>
    <row r="89" spans="1:15" s="16" customFormat="1" ht="91">
      <c r="A89" s="21" t="s">
        <v>2159</v>
      </c>
      <c r="B89" s="21" t="s">
        <v>25</v>
      </c>
      <c r="C89" s="21" t="s">
        <v>17</v>
      </c>
      <c r="D89" s="25" t="s">
        <v>2213</v>
      </c>
      <c r="E89" s="23">
        <v>57</v>
      </c>
      <c r="F89" s="21">
        <v>0.15109364604843001</v>
      </c>
      <c r="G89" s="36">
        <v>1</v>
      </c>
      <c r="H89" s="37">
        <v>42905</v>
      </c>
      <c r="I89" s="25" t="s">
        <v>2214</v>
      </c>
      <c r="J89" s="25">
        <v>0</v>
      </c>
      <c r="K89" s="25" t="s">
        <v>2215</v>
      </c>
      <c r="L89" s="21">
        <v>121</v>
      </c>
      <c r="M89" s="21">
        <v>1</v>
      </c>
      <c r="N89" s="21">
        <v>2</v>
      </c>
    </row>
    <row r="90" spans="1:15" s="16" customFormat="1" ht="91">
      <c r="A90" s="21" t="s">
        <v>2159</v>
      </c>
      <c r="B90" s="21" t="s">
        <v>21</v>
      </c>
      <c r="C90" s="21" t="s">
        <v>17</v>
      </c>
      <c r="D90" s="25" t="s">
        <v>2216</v>
      </c>
      <c r="E90" s="23">
        <v>92</v>
      </c>
      <c r="F90" s="21">
        <v>0.95679277407185304</v>
      </c>
      <c r="G90" s="36">
        <v>1</v>
      </c>
      <c r="H90" s="37">
        <v>42746</v>
      </c>
      <c r="I90" s="25" t="s">
        <v>2217</v>
      </c>
      <c r="J90" s="25">
        <v>0</v>
      </c>
      <c r="K90" s="25" t="s">
        <v>2218</v>
      </c>
      <c r="L90" s="21">
        <v>122</v>
      </c>
      <c r="M90" s="21">
        <v>3</v>
      </c>
      <c r="N90" s="21">
        <v>26</v>
      </c>
    </row>
    <row r="91" spans="1:15" s="16" customFormat="1" ht="106">
      <c r="A91" s="21" t="s">
        <v>2159</v>
      </c>
      <c r="B91" s="21" t="s">
        <v>21</v>
      </c>
      <c r="C91" s="21" t="s">
        <v>17</v>
      </c>
      <c r="D91" s="25" t="s">
        <v>2219</v>
      </c>
      <c r="E91" s="23">
        <v>111</v>
      </c>
      <c r="F91" s="21">
        <v>9.7501071350018703E-2</v>
      </c>
      <c r="G91" s="36">
        <v>1</v>
      </c>
      <c r="H91" s="37">
        <v>42731</v>
      </c>
      <c r="I91" s="25" t="s">
        <v>2220</v>
      </c>
      <c r="J91" s="25">
        <v>0</v>
      </c>
      <c r="K91" s="25" t="s">
        <v>2221</v>
      </c>
      <c r="L91" s="21">
        <v>154</v>
      </c>
      <c r="M91" s="21">
        <v>3</v>
      </c>
      <c r="N91" s="21">
        <v>17</v>
      </c>
    </row>
    <row r="92" spans="1:15" s="16" customFormat="1" ht="121">
      <c r="A92" s="21" t="s">
        <v>2222</v>
      </c>
      <c r="B92" s="21" t="s">
        <v>21</v>
      </c>
      <c r="C92" s="21" t="s">
        <v>17</v>
      </c>
      <c r="D92" s="25" t="s">
        <v>2223</v>
      </c>
      <c r="E92" s="23">
        <v>103</v>
      </c>
      <c r="F92" s="21">
        <v>9.1604656971000496E-8</v>
      </c>
      <c r="G92" s="36">
        <v>1</v>
      </c>
      <c r="H92" s="37">
        <v>43947</v>
      </c>
      <c r="I92" s="25" t="s">
        <v>2224</v>
      </c>
      <c r="J92" s="25">
        <v>0</v>
      </c>
      <c r="K92" s="25" t="s">
        <v>2225</v>
      </c>
      <c r="L92" s="21">
        <v>159</v>
      </c>
      <c r="M92" s="21">
        <v>1</v>
      </c>
      <c r="N92" s="21">
        <v>2</v>
      </c>
      <c r="O92" s="16">
        <f>AVERAGE(M92:M121)</f>
        <v>1.8333333333333333</v>
      </c>
    </row>
    <row r="93" spans="1:15" s="16" customFormat="1" ht="91">
      <c r="A93" s="21" t="s">
        <v>2222</v>
      </c>
      <c r="B93" s="21" t="s">
        <v>25</v>
      </c>
      <c r="C93" s="21" t="s">
        <v>17</v>
      </c>
      <c r="D93" s="17" t="s">
        <v>2226</v>
      </c>
      <c r="E93" s="23">
        <v>52</v>
      </c>
      <c r="F93" s="21">
        <v>6.2658803161819198E-4</v>
      </c>
      <c r="G93" s="36">
        <v>1</v>
      </c>
      <c r="H93" s="37">
        <v>43933</v>
      </c>
      <c r="I93" s="25" t="s">
        <v>2227</v>
      </c>
      <c r="J93" s="25">
        <v>1</v>
      </c>
      <c r="K93" s="25" t="s">
        <v>2228</v>
      </c>
      <c r="L93" s="21">
        <v>96</v>
      </c>
      <c r="M93" s="21">
        <v>2</v>
      </c>
      <c r="N93" s="21">
        <v>3</v>
      </c>
      <c r="O93" s="16">
        <f>AVERAGE(N92:N121)</f>
        <v>4.9333333333333336</v>
      </c>
    </row>
    <row r="94" spans="1:15" s="16" customFormat="1" ht="121">
      <c r="A94" s="21" t="s">
        <v>2222</v>
      </c>
      <c r="B94" s="21" t="s">
        <v>80</v>
      </c>
      <c r="C94" s="21" t="s">
        <v>17</v>
      </c>
      <c r="D94" s="17" t="s">
        <v>2229</v>
      </c>
      <c r="E94" s="23">
        <v>209</v>
      </c>
      <c r="F94" s="21">
        <v>2.4175500033252201E-4</v>
      </c>
      <c r="G94" s="36">
        <v>1</v>
      </c>
      <c r="H94" s="37">
        <v>43883</v>
      </c>
      <c r="I94" s="25" t="s">
        <v>2230</v>
      </c>
      <c r="J94" s="25">
        <v>1</v>
      </c>
      <c r="K94" s="25" t="s">
        <v>2231</v>
      </c>
      <c r="L94" s="21">
        <v>90</v>
      </c>
      <c r="M94" s="21">
        <v>2</v>
      </c>
      <c r="N94" s="21">
        <v>7</v>
      </c>
    </row>
    <row r="95" spans="1:15" s="16" customFormat="1" ht="76">
      <c r="A95" s="21" t="s">
        <v>2222</v>
      </c>
      <c r="B95" s="21" t="s">
        <v>21</v>
      </c>
      <c r="C95" s="21" t="s">
        <v>183</v>
      </c>
      <c r="D95" s="25" t="s">
        <v>2232</v>
      </c>
      <c r="E95" s="23">
        <v>72</v>
      </c>
      <c r="F95" s="21">
        <v>1.0136276543094599E-3</v>
      </c>
      <c r="G95" s="36">
        <v>0</v>
      </c>
      <c r="H95" s="37">
        <v>43810</v>
      </c>
      <c r="I95" s="25" t="s">
        <v>2233</v>
      </c>
      <c r="J95" s="25">
        <v>0</v>
      </c>
      <c r="K95" s="25" t="s">
        <v>2234</v>
      </c>
      <c r="L95" s="21">
        <v>64</v>
      </c>
      <c r="M95" s="21">
        <v>1</v>
      </c>
      <c r="N95" s="21">
        <v>2</v>
      </c>
    </row>
    <row r="96" spans="1:15" s="16" customFormat="1" ht="106">
      <c r="A96" s="21" t="s">
        <v>2222</v>
      </c>
      <c r="B96" s="21" t="s">
        <v>25</v>
      </c>
      <c r="C96" s="21" t="s">
        <v>17</v>
      </c>
      <c r="D96" s="17" t="s">
        <v>2235</v>
      </c>
      <c r="E96" s="23">
        <v>34</v>
      </c>
      <c r="F96" s="21">
        <v>0.19083769913235299</v>
      </c>
      <c r="G96" s="36">
        <v>1</v>
      </c>
      <c r="H96" s="37">
        <v>43788</v>
      </c>
      <c r="I96" s="17" t="s">
        <v>2236</v>
      </c>
      <c r="J96" s="17">
        <v>0</v>
      </c>
      <c r="K96" s="25" t="s">
        <v>2237</v>
      </c>
      <c r="L96" s="21">
        <v>81</v>
      </c>
      <c r="M96" s="21">
        <v>1</v>
      </c>
      <c r="N96" s="21">
        <v>0</v>
      </c>
    </row>
    <row r="97" spans="1:14" s="16" customFormat="1" ht="46">
      <c r="A97" s="21" t="s">
        <v>2222</v>
      </c>
      <c r="B97" s="21" t="s">
        <v>21</v>
      </c>
      <c r="C97" s="21" t="s">
        <v>42</v>
      </c>
      <c r="D97" s="17" t="s">
        <v>2238</v>
      </c>
      <c r="E97" s="23">
        <v>32</v>
      </c>
      <c r="F97" s="21">
        <v>2.0697899907580301E-2</v>
      </c>
      <c r="G97" s="36">
        <v>0</v>
      </c>
      <c r="H97" s="37">
        <v>43760</v>
      </c>
      <c r="I97" s="26" t="s">
        <v>2239</v>
      </c>
      <c r="J97" s="26">
        <v>0</v>
      </c>
      <c r="K97" s="25" t="s">
        <v>2240</v>
      </c>
      <c r="L97" s="21">
        <v>46</v>
      </c>
      <c r="M97" s="21">
        <v>1</v>
      </c>
      <c r="N97" s="21">
        <v>2</v>
      </c>
    </row>
    <row r="98" spans="1:14" s="16" customFormat="1" ht="61">
      <c r="A98" s="21" t="s">
        <v>2222</v>
      </c>
      <c r="B98" s="21" t="s">
        <v>25</v>
      </c>
      <c r="C98" s="21" t="s">
        <v>17</v>
      </c>
      <c r="D98" s="25" t="s">
        <v>2241</v>
      </c>
      <c r="E98" s="23">
        <v>28</v>
      </c>
      <c r="F98" s="21">
        <v>0.15195053530550101</v>
      </c>
      <c r="G98" s="36">
        <v>1</v>
      </c>
      <c r="H98" s="37">
        <v>43751</v>
      </c>
      <c r="I98" s="26" t="s">
        <v>2242</v>
      </c>
      <c r="J98" s="26">
        <v>0</v>
      </c>
      <c r="K98" s="25" t="s">
        <v>2243</v>
      </c>
      <c r="L98" s="21">
        <v>66</v>
      </c>
      <c r="M98" s="21">
        <v>4</v>
      </c>
      <c r="N98" s="21">
        <v>3</v>
      </c>
    </row>
    <row r="99" spans="1:14" s="16" customFormat="1" ht="46">
      <c r="A99" s="21" t="s">
        <v>2222</v>
      </c>
      <c r="B99" s="21" t="s">
        <v>21</v>
      </c>
      <c r="C99" s="21" t="s">
        <v>42</v>
      </c>
      <c r="D99" s="25" t="s">
        <v>2244</v>
      </c>
      <c r="E99" s="23">
        <v>76</v>
      </c>
      <c r="F99" s="21">
        <v>5.5739223047173202E-3</v>
      </c>
      <c r="G99" s="36">
        <v>1</v>
      </c>
      <c r="H99" s="37">
        <v>43744</v>
      </c>
      <c r="I99" s="25" t="s">
        <v>2245</v>
      </c>
      <c r="J99" s="25">
        <v>0</v>
      </c>
      <c r="K99" s="25" t="s">
        <v>2246</v>
      </c>
      <c r="L99" s="21">
        <v>53</v>
      </c>
      <c r="M99" s="21">
        <v>1</v>
      </c>
      <c r="N99" s="21">
        <v>4</v>
      </c>
    </row>
    <row r="100" spans="1:14" s="16" customFormat="1" ht="46">
      <c r="A100" s="21" t="s">
        <v>2222</v>
      </c>
      <c r="B100" s="21" t="s">
        <v>25</v>
      </c>
      <c r="C100" s="21" t="s">
        <v>17</v>
      </c>
      <c r="D100" s="17" t="s">
        <v>2247</v>
      </c>
      <c r="E100" s="23">
        <v>57</v>
      </c>
      <c r="F100" s="21">
        <v>6.6250993136134403E-2</v>
      </c>
      <c r="G100" s="36">
        <v>1</v>
      </c>
      <c r="H100" s="37">
        <v>43726</v>
      </c>
      <c r="I100" s="25" t="s">
        <v>2248</v>
      </c>
      <c r="J100" s="25">
        <v>0</v>
      </c>
      <c r="K100" s="25" t="s">
        <v>2249</v>
      </c>
      <c r="L100" s="21">
        <v>37</v>
      </c>
      <c r="M100" s="21">
        <v>3</v>
      </c>
      <c r="N100" s="21">
        <v>6</v>
      </c>
    </row>
    <row r="101" spans="1:14" s="16" customFormat="1" ht="91">
      <c r="A101" s="21" t="s">
        <v>2222</v>
      </c>
      <c r="B101" s="21" t="s">
        <v>25</v>
      </c>
      <c r="C101" s="21" t="s">
        <v>17</v>
      </c>
      <c r="D101" s="17" t="s">
        <v>2250</v>
      </c>
      <c r="E101" s="23">
        <v>50</v>
      </c>
      <c r="F101" s="21">
        <v>0.15743458589541601</v>
      </c>
      <c r="G101" s="36">
        <v>1</v>
      </c>
      <c r="H101" s="37">
        <v>43720</v>
      </c>
      <c r="I101" s="25" t="s">
        <v>2251</v>
      </c>
      <c r="J101" s="25">
        <v>0</v>
      </c>
      <c r="K101" s="25" t="s">
        <v>2252</v>
      </c>
      <c r="L101" s="21">
        <v>125</v>
      </c>
      <c r="M101" s="21">
        <v>2</v>
      </c>
      <c r="N101" s="21">
        <v>12</v>
      </c>
    </row>
    <row r="102" spans="1:14" s="16" customFormat="1" ht="121">
      <c r="A102" s="21" t="s">
        <v>2222</v>
      </c>
      <c r="B102" s="21" t="s">
        <v>21</v>
      </c>
      <c r="C102" s="21" t="s">
        <v>17</v>
      </c>
      <c r="D102" s="25" t="s">
        <v>2253</v>
      </c>
      <c r="E102" s="23">
        <v>20</v>
      </c>
      <c r="F102" s="21">
        <v>0.74843880990746703</v>
      </c>
      <c r="G102" s="36">
        <v>1</v>
      </c>
      <c r="H102" s="37">
        <v>43711</v>
      </c>
      <c r="I102" s="17" t="s">
        <v>2254</v>
      </c>
      <c r="J102" s="17">
        <v>0</v>
      </c>
      <c r="K102" s="25" t="s">
        <v>2255</v>
      </c>
      <c r="L102" s="21">
        <v>61</v>
      </c>
      <c r="M102" s="21">
        <v>3</v>
      </c>
      <c r="N102" s="21">
        <v>8</v>
      </c>
    </row>
    <row r="103" spans="1:14" s="16" customFormat="1" ht="151">
      <c r="A103" s="21" t="s">
        <v>2222</v>
      </c>
      <c r="B103" s="21" t="s">
        <v>25</v>
      </c>
      <c r="C103" s="21" t="s">
        <v>42</v>
      </c>
      <c r="D103" s="25" t="s">
        <v>2256</v>
      </c>
      <c r="E103" s="23">
        <v>27</v>
      </c>
      <c r="F103" s="21">
        <v>2.3880199064891801E-3</v>
      </c>
      <c r="G103" s="36">
        <v>1</v>
      </c>
      <c r="H103" s="37">
        <v>43706</v>
      </c>
      <c r="I103" s="26" t="s">
        <v>2257</v>
      </c>
      <c r="J103" s="26">
        <v>0</v>
      </c>
      <c r="K103" s="25" t="s">
        <v>2258</v>
      </c>
      <c r="L103" s="21">
        <v>204</v>
      </c>
      <c r="M103" s="21">
        <v>2</v>
      </c>
      <c r="N103" s="21">
        <v>4</v>
      </c>
    </row>
    <row r="104" spans="1:14" s="16" customFormat="1" ht="61">
      <c r="A104" s="21" t="s">
        <v>2222</v>
      </c>
      <c r="B104" s="21" t="s">
        <v>25</v>
      </c>
      <c r="C104" s="21" t="s">
        <v>17</v>
      </c>
      <c r="D104" s="25" t="s">
        <v>2259</v>
      </c>
      <c r="E104" s="23">
        <v>71</v>
      </c>
      <c r="F104" s="21">
        <v>0.35006237481251301</v>
      </c>
      <c r="G104" s="36">
        <v>1</v>
      </c>
      <c r="H104" s="37">
        <v>43569</v>
      </c>
      <c r="I104" s="25" t="s">
        <v>2260</v>
      </c>
      <c r="J104" s="25">
        <v>1</v>
      </c>
      <c r="K104" s="25" t="s">
        <v>2261</v>
      </c>
      <c r="L104" s="21">
        <v>85</v>
      </c>
      <c r="M104" s="21">
        <v>2</v>
      </c>
      <c r="N104" s="21">
        <v>3</v>
      </c>
    </row>
    <row r="105" spans="1:14" s="16" customFormat="1" ht="61">
      <c r="A105" s="21" t="s">
        <v>2222</v>
      </c>
      <c r="B105" s="21" t="s">
        <v>25</v>
      </c>
      <c r="C105" s="21" t="s">
        <v>17</v>
      </c>
      <c r="D105" s="25" t="s">
        <v>2262</v>
      </c>
      <c r="E105" s="23">
        <v>12</v>
      </c>
      <c r="F105" s="21">
        <v>0.36467205737235903</v>
      </c>
      <c r="G105" s="36">
        <v>1</v>
      </c>
      <c r="H105" s="37">
        <v>43558</v>
      </c>
      <c r="I105" s="26" t="s">
        <v>2263</v>
      </c>
      <c r="J105" s="26">
        <v>0</v>
      </c>
      <c r="K105" s="25" t="s">
        <v>2264</v>
      </c>
      <c r="L105" s="21">
        <v>86</v>
      </c>
      <c r="M105" s="21">
        <v>2</v>
      </c>
      <c r="N105" s="21">
        <v>5</v>
      </c>
    </row>
    <row r="106" spans="1:14" s="16" customFormat="1" ht="241">
      <c r="A106" s="21" t="s">
        <v>2222</v>
      </c>
      <c r="B106" s="21" t="s">
        <v>21</v>
      </c>
      <c r="C106" s="21" t="s">
        <v>17</v>
      </c>
      <c r="D106" s="25" t="s">
        <v>2265</v>
      </c>
      <c r="E106" s="23">
        <v>452</v>
      </c>
      <c r="F106" s="21">
        <v>0</v>
      </c>
      <c r="G106" s="36">
        <v>1</v>
      </c>
      <c r="H106" s="37">
        <v>43315</v>
      </c>
      <c r="I106" s="25" t="s">
        <v>2266</v>
      </c>
      <c r="J106" s="25">
        <v>0</v>
      </c>
      <c r="K106" s="25" t="s">
        <v>2267</v>
      </c>
      <c r="L106" s="21">
        <v>64</v>
      </c>
      <c r="M106" s="21">
        <v>2</v>
      </c>
      <c r="N106" s="21">
        <v>14</v>
      </c>
    </row>
    <row r="107" spans="1:14" s="16" customFormat="1" ht="196">
      <c r="A107" s="21" t="s">
        <v>2222</v>
      </c>
      <c r="B107" s="21" t="s">
        <v>21</v>
      </c>
      <c r="C107" s="21" t="s">
        <v>42</v>
      </c>
      <c r="D107" s="25" t="s">
        <v>2268</v>
      </c>
      <c r="E107" s="23">
        <v>141</v>
      </c>
      <c r="F107" s="21">
        <v>1.8118038339509602E-5</v>
      </c>
      <c r="G107" s="36">
        <v>1</v>
      </c>
      <c r="H107" s="37">
        <v>43270</v>
      </c>
      <c r="I107" s="25" t="s">
        <v>2269</v>
      </c>
      <c r="J107" s="25">
        <v>0</v>
      </c>
      <c r="K107" s="25" t="s">
        <v>2270</v>
      </c>
      <c r="L107" s="21">
        <v>285</v>
      </c>
      <c r="M107" s="21">
        <v>3</v>
      </c>
      <c r="N107" s="21">
        <v>7</v>
      </c>
    </row>
    <row r="108" spans="1:14" s="16" customFormat="1" ht="76">
      <c r="A108" s="21" t="s">
        <v>2222</v>
      </c>
      <c r="B108" s="21" t="s">
        <v>21</v>
      </c>
      <c r="C108" s="21" t="s">
        <v>17</v>
      </c>
      <c r="D108" s="25" t="s">
        <v>2271</v>
      </c>
      <c r="E108" s="23">
        <v>42</v>
      </c>
      <c r="F108" s="21">
        <v>0.166665034940435</v>
      </c>
      <c r="G108" s="36">
        <v>0</v>
      </c>
      <c r="H108" s="37">
        <v>43239</v>
      </c>
      <c r="I108" s="25" t="s">
        <v>2272</v>
      </c>
      <c r="J108" s="25">
        <v>1</v>
      </c>
      <c r="K108" s="25" t="s">
        <v>2273</v>
      </c>
      <c r="L108" s="21">
        <v>103</v>
      </c>
      <c r="M108" s="21">
        <v>2</v>
      </c>
      <c r="N108" s="21">
        <v>6</v>
      </c>
    </row>
    <row r="109" spans="1:14" s="16" customFormat="1" ht="166">
      <c r="A109" s="21" t="s">
        <v>2222</v>
      </c>
      <c r="B109" s="21" t="s">
        <v>21</v>
      </c>
      <c r="C109" s="21" t="s">
        <v>17</v>
      </c>
      <c r="D109" s="25" t="s">
        <v>2274</v>
      </c>
      <c r="E109" s="23">
        <v>301</v>
      </c>
      <c r="F109" s="21">
        <v>3.7949467901476901E-8</v>
      </c>
      <c r="G109" s="36">
        <v>0</v>
      </c>
      <c r="H109" s="37">
        <v>43193</v>
      </c>
      <c r="I109" s="25" t="s">
        <v>2275</v>
      </c>
      <c r="J109" s="25">
        <v>0</v>
      </c>
      <c r="K109" s="25" t="s">
        <v>2276</v>
      </c>
      <c r="L109" s="21">
        <v>167</v>
      </c>
      <c r="M109" s="21">
        <v>1</v>
      </c>
      <c r="N109" s="21">
        <v>1</v>
      </c>
    </row>
    <row r="110" spans="1:14" s="16" customFormat="1" ht="106">
      <c r="A110" s="21" t="s">
        <v>2222</v>
      </c>
      <c r="B110" s="21" t="s">
        <v>21</v>
      </c>
      <c r="C110" s="21" t="s">
        <v>17</v>
      </c>
      <c r="D110" s="25" t="s">
        <v>2277</v>
      </c>
      <c r="E110" s="23">
        <v>60</v>
      </c>
      <c r="F110" s="21">
        <v>0.124263619502027</v>
      </c>
      <c r="G110" s="36">
        <v>1</v>
      </c>
      <c r="H110" s="37">
        <v>43178</v>
      </c>
      <c r="I110" s="25" t="s">
        <v>2278</v>
      </c>
      <c r="J110" s="25">
        <v>0</v>
      </c>
      <c r="K110" s="25" t="s">
        <v>2279</v>
      </c>
      <c r="L110" s="21">
        <v>122</v>
      </c>
      <c r="M110" s="21">
        <v>2</v>
      </c>
      <c r="N110" s="21">
        <v>2</v>
      </c>
    </row>
    <row r="111" spans="1:14" s="16" customFormat="1" ht="136">
      <c r="A111" s="21" t="s">
        <v>2222</v>
      </c>
      <c r="B111" s="21" t="s">
        <v>21</v>
      </c>
      <c r="C111" s="21" t="s">
        <v>42</v>
      </c>
      <c r="D111" s="25" t="s">
        <v>1323</v>
      </c>
      <c r="E111" s="23">
        <v>52</v>
      </c>
      <c r="F111" s="21">
        <v>5.4909340902686802E-5</v>
      </c>
      <c r="G111" s="36">
        <v>1</v>
      </c>
      <c r="H111" s="37">
        <v>43135</v>
      </c>
      <c r="I111" s="25" t="s">
        <v>2280</v>
      </c>
      <c r="J111" s="25">
        <v>1</v>
      </c>
      <c r="K111" s="25" t="s">
        <v>2281</v>
      </c>
      <c r="L111" s="21">
        <v>177</v>
      </c>
      <c r="M111" s="21">
        <v>5</v>
      </c>
      <c r="N111" s="21">
        <v>4</v>
      </c>
    </row>
    <row r="112" spans="1:14" s="16" customFormat="1" ht="136">
      <c r="A112" s="21" t="s">
        <v>2222</v>
      </c>
      <c r="B112" s="21" t="s">
        <v>80</v>
      </c>
      <c r="C112" s="21" t="s">
        <v>17</v>
      </c>
      <c r="D112" s="25" t="s">
        <v>2282</v>
      </c>
      <c r="E112" s="23">
        <v>41</v>
      </c>
      <c r="F112" s="21">
        <v>0.33590153345086798</v>
      </c>
      <c r="G112" s="36">
        <v>1</v>
      </c>
      <c r="H112" s="37">
        <v>43124</v>
      </c>
      <c r="I112" s="25" t="s">
        <v>2282</v>
      </c>
      <c r="J112" s="25">
        <v>1</v>
      </c>
      <c r="K112" s="25" t="s">
        <v>2283</v>
      </c>
      <c r="L112" s="21">
        <v>53</v>
      </c>
      <c r="M112" s="21">
        <v>1</v>
      </c>
      <c r="N112" s="21">
        <v>6</v>
      </c>
    </row>
    <row r="113" spans="1:15" s="16" customFormat="1" ht="46">
      <c r="A113" s="21" t="s">
        <v>2222</v>
      </c>
      <c r="B113" s="21" t="s">
        <v>21</v>
      </c>
      <c r="C113" s="21" t="s">
        <v>42</v>
      </c>
      <c r="D113" s="25" t="s">
        <v>2284</v>
      </c>
      <c r="E113" s="23">
        <v>59</v>
      </c>
      <c r="F113" s="21">
        <v>0.47156684321640502</v>
      </c>
      <c r="G113" s="36">
        <v>1</v>
      </c>
      <c r="H113" s="37">
        <v>43120</v>
      </c>
      <c r="I113" s="25" t="s">
        <v>2285</v>
      </c>
      <c r="J113" s="25">
        <v>0</v>
      </c>
      <c r="K113" s="25" t="s">
        <v>2286</v>
      </c>
      <c r="L113" s="21">
        <v>45</v>
      </c>
      <c r="M113" s="21">
        <v>1</v>
      </c>
      <c r="N113" s="21">
        <v>12</v>
      </c>
    </row>
    <row r="114" spans="1:15" s="16" customFormat="1" ht="121">
      <c r="A114" s="21" t="s">
        <v>2222</v>
      </c>
      <c r="B114" s="21" t="s">
        <v>21</v>
      </c>
      <c r="C114" s="21" t="s">
        <v>42</v>
      </c>
      <c r="D114" s="25" t="s">
        <v>2287</v>
      </c>
      <c r="E114" s="23">
        <v>48</v>
      </c>
      <c r="F114" s="21">
        <v>0.44266253060732802</v>
      </c>
      <c r="G114" s="36">
        <v>1</v>
      </c>
      <c r="H114" s="37">
        <v>43067</v>
      </c>
      <c r="I114" s="25" t="s">
        <v>2288</v>
      </c>
      <c r="J114" s="25">
        <v>1</v>
      </c>
      <c r="K114" s="25" t="s">
        <v>2289</v>
      </c>
      <c r="L114" s="21">
        <v>180</v>
      </c>
      <c r="M114" s="21">
        <v>1</v>
      </c>
      <c r="N114" s="21">
        <v>1</v>
      </c>
    </row>
    <row r="115" spans="1:15" s="16" customFormat="1" ht="61">
      <c r="A115" s="21" t="s">
        <v>2222</v>
      </c>
      <c r="B115" s="21" t="s">
        <v>21</v>
      </c>
      <c r="C115" s="21" t="s">
        <v>42</v>
      </c>
      <c r="D115" s="25" t="s">
        <v>2290</v>
      </c>
      <c r="E115" s="23">
        <v>45</v>
      </c>
      <c r="F115" s="21">
        <v>2.1678300036550201E-2</v>
      </c>
      <c r="G115" s="36">
        <v>1</v>
      </c>
      <c r="H115" s="37">
        <v>43023</v>
      </c>
      <c r="I115" s="25" t="s">
        <v>2291</v>
      </c>
      <c r="J115" s="25">
        <v>1</v>
      </c>
      <c r="K115" s="25" t="s">
        <v>2292</v>
      </c>
      <c r="L115" s="21">
        <v>66</v>
      </c>
      <c r="M115" s="21">
        <v>3</v>
      </c>
      <c r="N115" s="21">
        <v>4</v>
      </c>
    </row>
    <row r="116" spans="1:15" s="16" customFormat="1" ht="91">
      <c r="A116" s="21" t="s">
        <v>2222</v>
      </c>
      <c r="B116" s="21" t="s">
        <v>25</v>
      </c>
      <c r="C116" s="21" t="s">
        <v>17</v>
      </c>
      <c r="D116" s="25" t="s">
        <v>2293</v>
      </c>
      <c r="E116" s="23">
        <v>142</v>
      </c>
      <c r="F116" s="21">
        <v>0.99747968984498903</v>
      </c>
      <c r="G116" s="36">
        <v>1</v>
      </c>
      <c r="H116" s="37">
        <v>42989</v>
      </c>
      <c r="I116" s="25" t="s">
        <v>2294</v>
      </c>
      <c r="J116" s="25">
        <v>1</v>
      </c>
      <c r="K116" s="25" t="s">
        <v>2295</v>
      </c>
      <c r="L116" s="21">
        <v>122</v>
      </c>
      <c r="M116" s="21">
        <v>1</v>
      </c>
      <c r="N116" s="21">
        <v>2</v>
      </c>
    </row>
    <row r="117" spans="1:15" s="16" customFormat="1" ht="106">
      <c r="A117" s="21" t="s">
        <v>2222</v>
      </c>
      <c r="B117" s="21" t="s">
        <v>25</v>
      </c>
      <c r="C117" s="21" t="s">
        <v>17</v>
      </c>
      <c r="D117" s="25" t="s">
        <v>2296</v>
      </c>
      <c r="E117" s="23">
        <v>38</v>
      </c>
      <c r="F117" s="21">
        <v>7.5553420029989396E-2</v>
      </c>
      <c r="G117" s="36">
        <v>1</v>
      </c>
      <c r="H117" s="37">
        <v>42984</v>
      </c>
      <c r="I117" s="25" t="s">
        <v>2297</v>
      </c>
      <c r="J117" s="25">
        <v>0</v>
      </c>
      <c r="K117" s="25" t="s">
        <v>2298</v>
      </c>
      <c r="L117" s="21">
        <v>141</v>
      </c>
      <c r="M117" s="21">
        <v>1</v>
      </c>
      <c r="N117" s="21">
        <v>2</v>
      </c>
    </row>
    <row r="118" spans="1:15" s="16" customFormat="1" ht="76">
      <c r="A118" s="21" t="s">
        <v>2222</v>
      </c>
      <c r="B118" s="21" t="s">
        <v>21</v>
      </c>
      <c r="C118" s="21" t="s">
        <v>17</v>
      </c>
      <c r="D118" s="25" t="s">
        <v>2299</v>
      </c>
      <c r="E118" s="23">
        <v>126</v>
      </c>
      <c r="F118" s="21">
        <v>0.91603701466198695</v>
      </c>
      <c r="G118" s="36">
        <v>1</v>
      </c>
      <c r="H118" s="37">
        <v>42984</v>
      </c>
      <c r="I118" s="25" t="s">
        <v>2300</v>
      </c>
      <c r="J118" s="25">
        <v>0</v>
      </c>
      <c r="K118" s="25" t="s">
        <v>2301</v>
      </c>
      <c r="L118" s="21">
        <v>61</v>
      </c>
      <c r="M118" s="21">
        <v>1</v>
      </c>
      <c r="N118" s="21">
        <v>6</v>
      </c>
    </row>
    <row r="119" spans="1:15" s="16" customFormat="1" ht="91">
      <c r="A119" s="21" t="s">
        <v>2222</v>
      </c>
      <c r="B119" s="21" t="s">
        <v>21</v>
      </c>
      <c r="C119" s="21" t="s">
        <v>17</v>
      </c>
      <c r="D119" s="25" t="s">
        <v>2302</v>
      </c>
      <c r="E119" s="23">
        <v>138</v>
      </c>
      <c r="F119" s="21">
        <v>2.10889686929061E-5</v>
      </c>
      <c r="G119" s="36">
        <v>1</v>
      </c>
      <c r="H119" s="37">
        <v>42971</v>
      </c>
      <c r="I119" s="25" t="s">
        <v>2303</v>
      </c>
      <c r="J119" s="25">
        <v>0</v>
      </c>
      <c r="K119" s="25" t="s">
        <v>2304</v>
      </c>
      <c r="L119" s="21">
        <v>132</v>
      </c>
      <c r="M119" s="21">
        <v>1</v>
      </c>
      <c r="N119" s="21">
        <v>6</v>
      </c>
    </row>
    <row r="120" spans="1:15" s="16" customFormat="1" ht="91">
      <c r="A120" s="21" t="s">
        <v>2222</v>
      </c>
      <c r="B120" s="21" t="s">
        <v>80</v>
      </c>
      <c r="C120" s="21" t="s">
        <v>17</v>
      </c>
      <c r="D120" s="25" t="s">
        <v>2305</v>
      </c>
      <c r="E120" s="23">
        <v>166</v>
      </c>
      <c r="F120" s="21">
        <v>1.8709966909113999E-10</v>
      </c>
      <c r="G120" s="36">
        <v>1</v>
      </c>
      <c r="H120" s="37">
        <v>42969</v>
      </c>
      <c r="I120" s="25" t="s">
        <v>2306</v>
      </c>
      <c r="J120" s="25">
        <v>0</v>
      </c>
      <c r="K120" s="25" t="s">
        <v>2304</v>
      </c>
      <c r="L120" s="21">
        <v>132</v>
      </c>
      <c r="M120" s="21">
        <v>2</v>
      </c>
      <c r="N120" s="21">
        <v>8</v>
      </c>
    </row>
    <row r="121" spans="1:15" s="16" customFormat="1" ht="91">
      <c r="A121" s="21" t="s">
        <v>2222</v>
      </c>
      <c r="B121" s="21" t="s">
        <v>21</v>
      </c>
      <c r="C121" s="21" t="s">
        <v>17</v>
      </c>
      <c r="D121" s="25" t="s">
        <v>2296</v>
      </c>
      <c r="E121" s="23">
        <v>21</v>
      </c>
      <c r="F121" s="21">
        <v>0.54381288873332001</v>
      </c>
      <c r="G121" s="36">
        <v>1</v>
      </c>
      <c r="H121" s="37">
        <v>42932</v>
      </c>
      <c r="I121" s="26" t="s">
        <v>2296</v>
      </c>
      <c r="J121" s="26">
        <v>0</v>
      </c>
      <c r="K121" s="25" t="s">
        <v>2307</v>
      </c>
      <c r="L121" s="21">
        <v>122</v>
      </c>
      <c r="M121" s="21">
        <v>1</v>
      </c>
      <c r="N121" s="21">
        <v>6</v>
      </c>
    </row>
    <row r="122" spans="1:15" s="16" customFormat="1" ht="91">
      <c r="A122" s="21" t="s">
        <v>2308</v>
      </c>
      <c r="B122" s="21" t="s">
        <v>21</v>
      </c>
      <c r="C122" s="21" t="s">
        <v>42</v>
      </c>
      <c r="D122" s="17" t="s">
        <v>119</v>
      </c>
      <c r="E122" s="23">
        <v>52</v>
      </c>
      <c r="F122" s="21">
        <v>0.61121338745444498</v>
      </c>
      <c r="G122" s="36">
        <v>1</v>
      </c>
      <c r="H122" s="37">
        <v>43735</v>
      </c>
      <c r="I122" s="25" t="s">
        <v>2309</v>
      </c>
      <c r="J122" s="25">
        <v>0</v>
      </c>
      <c r="K122" s="17" t="s">
        <v>2310</v>
      </c>
      <c r="L122" s="21">
        <v>130</v>
      </c>
      <c r="M122" s="21">
        <v>1</v>
      </c>
      <c r="N122" s="21">
        <v>2</v>
      </c>
      <c r="O122" s="16">
        <f>AVERAGE(M122:M167)</f>
        <v>1.2391304347826086</v>
      </c>
    </row>
    <row r="123" spans="1:15" s="16" customFormat="1" ht="76">
      <c r="A123" s="21" t="s">
        <v>2308</v>
      </c>
      <c r="B123" s="21" t="s">
        <v>21</v>
      </c>
      <c r="C123" s="21" t="s">
        <v>42</v>
      </c>
      <c r="D123" s="26" t="s">
        <v>119</v>
      </c>
      <c r="E123" s="23">
        <v>50</v>
      </c>
      <c r="F123" s="21">
        <v>6.6859007901130099E-2</v>
      </c>
      <c r="G123" s="36">
        <v>1</v>
      </c>
      <c r="H123" s="37">
        <v>43733</v>
      </c>
      <c r="I123" s="25" t="s">
        <v>2311</v>
      </c>
      <c r="J123" s="25">
        <v>0</v>
      </c>
      <c r="K123" s="25" t="s">
        <v>2312</v>
      </c>
      <c r="L123" s="21">
        <v>98</v>
      </c>
      <c r="M123" s="21">
        <v>1</v>
      </c>
      <c r="N123" s="21">
        <v>2</v>
      </c>
      <c r="O123" s="16">
        <f>AVERAGE(N122:N167)</f>
        <v>3.9130434782608696</v>
      </c>
    </row>
    <row r="124" spans="1:15" s="16" customFormat="1" ht="46">
      <c r="A124" s="21" t="s">
        <v>2308</v>
      </c>
      <c r="B124" s="21" t="s">
        <v>21</v>
      </c>
      <c r="C124" s="21" t="s">
        <v>42</v>
      </c>
      <c r="D124" s="17" t="s">
        <v>2313</v>
      </c>
      <c r="E124" s="23">
        <v>31</v>
      </c>
      <c r="F124" s="21">
        <v>6.6229760362466203E-3</v>
      </c>
      <c r="G124" s="36">
        <v>1</v>
      </c>
      <c r="H124" s="37">
        <v>43637</v>
      </c>
      <c r="I124" s="26" t="s">
        <v>2314</v>
      </c>
      <c r="J124" s="26">
        <v>0</v>
      </c>
      <c r="K124" s="25" t="s">
        <v>2315</v>
      </c>
      <c r="L124" s="21">
        <v>62</v>
      </c>
      <c r="M124" s="21">
        <v>1</v>
      </c>
      <c r="N124" s="21">
        <v>3</v>
      </c>
    </row>
    <row r="125" spans="1:15" s="16" customFormat="1" ht="91">
      <c r="A125" s="21" t="s">
        <v>2308</v>
      </c>
      <c r="B125" s="21" t="s">
        <v>21</v>
      </c>
      <c r="C125" s="21" t="s">
        <v>17</v>
      </c>
      <c r="D125" s="25" t="s">
        <v>2316</v>
      </c>
      <c r="E125" s="23">
        <v>165</v>
      </c>
      <c r="F125" s="21">
        <v>1.7471600962659701E-6</v>
      </c>
      <c r="G125" s="36">
        <v>1</v>
      </c>
      <c r="H125" s="37">
        <v>43546</v>
      </c>
      <c r="I125" s="25" t="s">
        <v>2317</v>
      </c>
      <c r="J125" s="25">
        <v>0</v>
      </c>
      <c r="K125" s="25" t="s">
        <v>2318</v>
      </c>
      <c r="L125" s="21">
        <v>79</v>
      </c>
      <c r="M125" s="21">
        <v>1</v>
      </c>
      <c r="N125" s="21">
        <v>3</v>
      </c>
    </row>
    <row r="126" spans="1:15" s="16" customFormat="1" ht="91">
      <c r="A126" s="21" t="s">
        <v>2308</v>
      </c>
      <c r="B126" s="21" t="s">
        <v>25</v>
      </c>
      <c r="C126" s="21" t="s">
        <v>17</v>
      </c>
      <c r="D126" s="25" t="s">
        <v>2319</v>
      </c>
      <c r="E126" s="23">
        <v>82</v>
      </c>
      <c r="F126" s="21">
        <v>9.5825754151790399E-5</v>
      </c>
      <c r="G126" s="36">
        <v>1</v>
      </c>
      <c r="H126" s="37">
        <v>43525</v>
      </c>
      <c r="I126" s="25" t="s">
        <v>2320</v>
      </c>
      <c r="J126" s="25">
        <v>0</v>
      </c>
      <c r="K126" s="25" t="s">
        <v>2321</v>
      </c>
      <c r="L126" s="21">
        <v>130</v>
      </c>
      <c r="M126" s="21">
        <v>1</v>
      </c>
      <c r="N126" s="21">
        <v>3</v>
      </c>
    </row>
    <row r="127" spans="1:15" s="16" customFormat="1" ht="136">
      <c r="A127" s="21" t="s">
        <v>2308</v>
      </c>
      <c r="B127" s="21" t="s">
        <v>21</v>
      </c>
      <c r="C127" s="21" t="s">
        <v>17</v>
      </c>
      <c r="D127" s="25" t="s">
        <v>2322</v>
      </c>
      <c r="E127" s="23">
        <v>76</v>
      </c>
      <c r="F127" s="21">
        <v>2.2771279251099201E-7</v>
      </c>
      <c r="G127" s="36">
        <v>1</v>
      </c>
      <c r="H127" s="37">
        <v>43388</v>
      </c>
      <c r="I127" s="25" t="s">
        <v>2323</v>
      </c>
      <c r="J127" s="25">
        <v>0</v>
      </c>
      <c r="K127" s="25" t="s">
        <v>2324</v>
      </c>
      <c r="L127" s="21">
        <v>198</v>
      </c>
      <c r="M127" s="21">
        <v>1</v>
      </c>
      <c r="N127" s="21">
        <v>2</v>
      </c>
    </row>
    <row r="128" spans="1:15" s="16" customFormat="1" ht="61">
      <c r="A128" s="21" t="s">
        <v>2308</v>
      </c>
      <c r="B128" s="21" t="s">
        <v>21</v>
      </c>
      <c r="C128" s="21" t="s">
        <v>17</v>
      </c>
      <c r="D128" s="17" t="s">
        <v>2325</v>
      </c>
      <c r="E128" s="23">
        <v>46</v>
      </c>
      <c r="F128" s="21">
        <v>0.13397500581202201</v>
      </c>
      <c r="G128" s="36">
        <v>1</v>
      </c>
      <c r="H128" s="37">
        <v>43307</v>
      </c>
      <c r="I128" s="25" t="s">
        <v>2326</v>
      </c>
      <c r="J128" s="25">
        <v>0</v>
      </c>
      <c r="K128" s="25" t="s">
        <v>2327</v>
      </c>
      <c r="L128" s="21">
        <v>90</v>
      </c>
      <c r="M128" s="21">
        <v>2</v>
      </c>
      <c r="N128" s="21">
        <v>6</v>
      </c>
    </row>
    <row r="129" spans="1:14" s="16" customFormat="1" ht="211">
      <c r="A129" s="21" t="s">
        <v>2308</v>
      </c>
      <c r="B129" s="21" t="s">
        <v>21</v>
      </c>
      <c r="C129" s="21" t="s">
        <v>42</v>
      </c>
      <c r="D129" s="26" t="s">
        <v>375</v>
      </c>
      <c r="E129" s="23">
        <v>55</v>
      </c>
      <c r="F129" s="21">
        <v>9.7862010304122005E-2</v>
      </c>
      <c r="G129" s="36">
        <v>1</v>
      </c>
      <c r="H129" s="37">
        <v>43245</v>
      </c>
      <c r="I129" s="25" t="s">
        <v>2328</v>
      </c>
      <c r="J129" s="25">
        <v>0</v>
      </c>
      <c r="K129" s="25" t="s">
        <v>2329</v>
      </c>
      <c r="L129" s="21">
        <v>296</v>
      </c>
      <c r="M129" s="21">
        <v>1</v>
      </c>
      <c r="N129" s="21">
        <v>0</v>
      </c>
    </row>
    <row r="130" spans="1:14" s="16" customFormat="1" ht="211">
      <c r="A130" s="21" t="s">
        <v>2308</v>
      </c>
      <c r="B130" s="21" t="s">
        <v>21</v>
      </c>
      <c r="C130" s="21" t="s">
        <v>42</v>
      </c>
      <c r="D130" s="26" t="s">
        <v>140</v>
      </c>
      <c r="E130" s="23">
        <v>64</v>
      </c>
      <c r="F130" s="21">
        <v>9.1583715850185299E-4</v>
      </c>
      <c r="G130" s="36">
        <v>1</v>
      </c>
      <c r="H130" s="37">
        <v>43244</v>
      </c>
      <c r="I130" s="25" t="s">
        <v>2330</v>
      </c>
      <c r="J130" s="25">
        <v>0</v>
      </c>
      <c r="K130" s="25" t="s">
        <v>2329</v>
      </c>
      <c r="L130" s="21">
        <v>296</v>
      </c>
      <c r="M130" s="21">
        <v>1</v>
      </c>
      <c r="N130" s="21">
        <v>1</v>
      </c>
    </row>
    <row r="131" spans="1:14" s="16" customFormat="1" ht="151">
      <c r="A131" s="21" t="s">
        <v>2308</v>
      </c>
      <c r="B131" s="21" t="s">
        <v>21</v>
      </c>
      <c r="C131" s="21" t="s">
        <v>42</v>
      </c>
      <c r="D131" s="25" t="s">
        <v>491</v>
      </c>
      <c r="E131" s="23">
        <v>73</v>
      </c>
      <c r="F131" s="21">
        <v>2.01630784716911E-4</v>
      </c>
      <c r="G131" s="36">
        <v>1</v>
      </c>
      <c r="H131" s="37">
        <v>43242</v>
      </c>
      <c r="I131" s="25" t="s">
        <v>2331</v>
      </c>
      <c r="J131" s="25">
        <v>0</v>
      </c>
      <c r="K131" s="25" t="s">
        <v>2332</v>
      </c>
      <c r="L131" s="21">
        <v>220</v>
      </c>
      <c r="M131" s="21">
        <v>1</v>
      </c>
      <c r="N131" s="21">
        <v>0</v>
      </c>
    </row>
    <row r="132" spans="1:14" s="16" customFormat="1" ht="151">
      <c r="A132" s="21" t="s">
        <v>2308</v>
      </c>
      <c r="B132" s="21" t="s">
        <v>21</v>
      </c>
      <c r="C132" s="21" t="s">
        <v>17</v>
      </c>
      <c r="D132" s="25" t="s">
        <v>2333</v>
      </c>
      <c r="E132" s="23">
        <v>67</v>
      </c>
      <c r="F132" s="21">
        <v>4.3317050251949797E-3</v>
      </c>
      <c r="G132" s="36">
        <v>1</v>
      </c>
      <c r="H132" s="37">
        <v>43238</v>
      </c>
      <c r="I132" s="25" t="s">
        <v>2334</v>
      </c>
      <c r="J132" s="25">
        <v>0</v>
      </c>
      <c r="K132" s="25" t="s">
        <v>2335</v>
      </c>
      <c r="L132" s="21">
        <v>214</v>
      </c>
      <c r="M132" s="21">
        <v>1</v>
      </c>
      <c r="N132" s="21">
        <v>3</v>
      </c>
    </row>
    <row r="133" spans="1:14" s="16" customFormat="1" ht="196">
      <c r="A133" s="21" t="s">
        <v>2308</v>
      </c>
      <c r="B133" s="21" t="s">
        <v>21</v>
      </c>
      <c r="C133" s="21" t="s">
        <v>42</v>
      </c>
      <c r="D133" s="26" t="s">
        <v>2336</v>
      </c>
      <c r="E133" s="23">
        <v>96</v>
      </c>
      <c r="F133" s="21">
        <v>0.21383254543105101</v>
      </c>
      <c r="G133" s="36">
        <v>1</v>
      </c>
      <c r="H133" s="37">
        <v>43230</v>
      </c>
      <c r="I133" s="25" t="s">
        <v>2337</v>
      </c>
      <c r="J133" s="25">
        <v>0</v>
      </c>
      <c r="K133" s="25" t="s">
        <v>2338</v>
      </c>
      <c r="L133" s="21">
        <v>288</v>
      </c>
      <c r="M133" s="21">
        <v>1</v>
      </c>
      <c r="N133" s="21">
        <v>0</v>
      </c>
    </row>
    <row r="134" spans="1:14" s="16" customFormat="1" ht="196">
      <c r="A134" s="21" t="s">
        <v>2308</v>
      </c>
      <c r="B134" s="21" t="s">
        <v>21</v>
      </c>
      <c r="C134" s="21" t="s">
        <v>42</v>
      </c>
      <c r="D134" s="25" t="s">
        <v>2339</v>
      </c>
      <c r="E134" s="23">
        <v>105</v>
      </c>
      <c r="F134" s="21">
        <v>5.9997454380440497E-3</v>
      </c>
      <c r="G134" s="36">
        <v>1</v>
      </c>
      <c r="H134" s="37">
        <v>43229</v>
      </c>
      <c r="I134" s="25" t="s">
        <v>2340</v>
      </c>
      <c r="J134" s="25">
        <v>0</v>
      </c>
      <c r="K134" s="25" t="s">
        <v>2338</v>
      </c>
      <c r="L134" s="21">
        <v>288</v>
      </c>
      <c r="M134" s="21">
        <v>1</v>
      </c>
      <c r="N134" s="21">
        <v>1</v>
      </c>
    </row>
    <row r="135" spans="1:14" s="16" customFormat="1" ht="196">
      <c r="A135" s="21" t="s">
        <v>2308</v>
      </c>
      <c r="B135" s="21" t="s">
        <v>21</v>
      </c>
      <c r="C135" s="21" t="s">
        <v>42</v>
      </c>
      <c r="D135" s="17" t="s">
        <v>375</v>
      </c>
      <c r="E135" s="23">
        <v>35</v>
      </c>
      <c r="F135" s="21">
        <v>8.2831803889626997E-4</v>
      </c>
      <c r="G135" s="36">
        <v>1</v>
      </c>
      <c r="H135" s="37">
        <v>43229</v>
      </c>
      <c r="I135" s="26" t="s">
        <v>2341</v>
      </c>
      <c r="J135" s="26">
        <v>0</v>
      </c>
      <c r="K135" s="25" t="s">
        <v>2338</v>
      </c>
      <c r="L135" s="21">
        <v>288</v>
      </c>
      <c r="M135" s="21">
        <v>1</v>
      </c>
      <c r="N135" s="21">
        <v>1</v>
      </c>
    </row>
    <row r="136" spans="1:14" s="16" customFormat="1" ht="196">
      <c r="A136" s="21" t="s">
        <v>2308</v>
      </c>
      <c r="B136" s="21" t="s">
        <v>21</v>
      </c>
      <c r="C136" s="21" t="s">
        <v>42</v>
      </c>
      <c r="D136" s="26" t="s">
        <v>160</v>
      </c>
      <c r="E136" s="23">
        <v>47</v>
      </c>
      <c r="F136" s="21">
        <v>3.8845999096896101E-2</v>
      </c>
      <c r="G136" s="36">
        <v>1</v>
      </c>
      <c r="H136" s="37">
        <v>43229</v>
      </c>
      <c r="I136" s="25" t="s">
        <v>2342</v>
      </c>
      <c r="J136" s="25">
        <v>0</v>
      </c>
      <c r="K136" s="25" t="s">
        <v>2343</v>
      </c>
      <c r="L136" s="21">
        <v>288</v>
      </c>
      <c r="M136" s="21">
        <v>1</v>
      </c>
      <c r="N136" s="21">
        <v>1</v>
      </c>
    </row>
    <row r="137" spans="1:14" s="16" customFormat="1" ht="196">
      <c r="A137" s="21" t="s">
        <v>2308</v>
      </c>
      <c r="B137" s="21" t="s">
        <v>21</v>
      </c>
      <c r="C137" s="21" t="s">
        <v>42</v>
      </c>
      <c r="D137" s="26" t="s">
        <v>375</v>
      </c>
      <c r="E137" s="23">
        <v>51</v>
      </c>
      <c r="F137" s="21">
        <v>1.96344639661339E-4</v>
      </c>
      <c r="G137" s="36">
        <v>1</v>
      </c>
      <c r="H137" s="37">
        <v>43229</v>
      </c>
      <c r="I137" s="25" t="s">
        <v>2344</v>
      </c>
      <c r="J137" s="25">
        <v>0</v>
      </c>
      <c r="K137" s="25" t="s">
        <v>2345</v>
      </c>
      <c r="L137" s="21">
        <v>288</v>
      </c>
      <c r="M137" s="21">
        <v>1</v>
      </c>
      <c r="N137" s="21">
        <v>1</v>
      </c>
    </row>
    <row r="138" spans="1:14" s="16" customFormat="1" ht="181">
      <c r="A138" s="21" t="s">
        <v>2308</v>
      </c>
      <c r="B138" s="21" t="s">
        <v>21</v>
      </c>
      <c r="C138" s="21" t="s">
        <v>42</v>
      </c>
      <c r="D138" s="25" t="s">
        <v>2339</v>
      </c>
      <c r="E138" s="23">
        <v>80</v>
      </c>
      <c r="F138" s="21">
        <v>7.1715771913227704E-6</v>
      </c>
      <c r="G138" s="36">
        <v>1</v>
      </c>
      <c r="H138" s="37">
        <v>43222</v>
      </c>
      <c r="I138" s="25" t="s">
        <v>2346</v>
      </c>
      <c r="J138" s="25">
        <v>0</v>
      </c>
      <c r="K138" s="25" t="s">
        <v>2347</v>
      </c>
      <c r="L138" s="21">
        <v>255</v>
      </c>
      <c r="M138" s="21">
        <v>1</v>
      </c>
      <c r="N138" s="21">
        <v>0</v>
      </c>
    </row>
    <row r="139" spans="1:14" s="16" customFormat="1" ht="181">
      <c r="A139" s="21" t="s">
        <v>2308</v>
      </c>
      <c r="B139" s="21" t="s">
        <v>21</v>
      </c>
      <c r="C139" s="21" t="s">
        <v>42</v>
      </c>
      <c r="D139" s="25" t="s">
        <v>2348</v>
      </c>
      <c r="E139" s="23">
        <v>205</v>
      </c>
      <c r="F139" s="21">
        <v>3.5064395831341198E-10</v>
      </c>
      <c r="G139" s="36">
        <v>1</v>
      </c>
      <c r="H139" s="37">
        <v>43222</v>
      </c>
      <c r="I139" s="25" t="s">
        <v>2349</v>
      </c>
      <c r="J139" s="25">
        <v>0</v>
      </c>
      <c r="K139" s="25" t="s">
        <v>2347</v>
      </c>
      <c r="L139" s="21">
        <v>255</v>
      </c>
      <c r="M139" s="21">
        <v>1</v>
      </c>
      <c r="N139" s="21">
        <v>0</v>
      </c>
    </row>
    <row r="140" spans="1:14" s="16" customFormat="1" ht="151">
      <c r="A140" s="21" t="s">
        <v>2308</v>
      </c>
      <c r="B140" s="21" t="s">
        <v>21</v>
      </c>
      <c r="C140" s="21" t="s">
        <v>42</v>
      </c>
      <c r="D140" s="26" t="s">
        <v>119</v>
      </c>
      <c r="E140" s="23">
        <v>46</v>
      </c>
      <c r="F140" s="21">
        <v>2.9748317306283498E-2</v>
      </c>
      <c r="G140" s="36">
        <v>1</v>
      </c>
      <c r="H140" s="37">
        <v>43222</v>
      </c>
      <c r="I140" s="25" t="s">
        <v>2350</v>
      </c>
      <c r="J140" s="25">
        <v>0</v>
      </c>
      <c r="K140" s="25" t="s">
        <v>2351</v>
      </c>
      <c r="L140" s="21">
        <v>210</v>
      </c>
      <c r="M140" s="21">
        <v>1</v>
      </c>
      <c r="N140" s="21">
        <v>0</v>
      </c>
    </row>
    <row r="141" spans="1:14" s="16" customFormat="1" ht="166">
      <c r="A141" s="21" t="s">
        <v>2308</v>
      </c>
      <c r="B141" s="21" t="s">
        <v>21</v>
      </c>
      <c r="C141" s="21" t="s">
        <v>42</v>
      </c>
      <c r="D141" s="17" t="s">
        <v>140</v>
      </c>
      <c r="E141" s="23">
        <v>41</v>
      </c>
      <c r="F141" s="21">
        <v>0.51052531636065002</v>
      </c>
      <c r="G141" s="36">
        <v>1</v>
      </c>
      <c r="H141" s="37">
        <v>43217</v>
      </c>
      <c r="I141" s="25" t="s">
        <v>2352</v>
      </c>
      <c r="J141" s="25">
        <v>0</v>
      </c>
      <c r="K141" s="25" t="s">
        <v>2353</v>
      </c>
      <c r="L141" s="21">
        <v>241</v>
      </c>
      <c r="M141" s="21">
        <v>1</v>
      </c>
      <c r="N141" s="21">
        <v>1</v>
      </c>
    </row>
    <row r="142" spans="1:14" s="16" customFormat="1" ht="91">
      <c r="A142" s="21" t="s">
        <v>2308</v>
      </c>
      <c r="B142" s="21" t="s">
        <v>21</v>
      </c>
      <c r="C142" s="21" t="s">
        <v>42</v>
      </c>
      <c r="D142" s="26" t="s">
        <v>2354</v>
      </c>
      <c r="E142" s="23">
        <v>54</v>
      </c>
      <c r="F142" s="21">
        <v>8.7911318868351095E-3</v>
      </c>
      <c r="G142" s="36">
        <v>1</v>
      </c>
      <c r="H142" s="37">
        <v>43197</v>
      </c>
      <c r="I142" s="25" t="s">
        <v>2355</v>
      </c>
      <c r="J142" s="25">
        <v>0</v>
      </c>
      <c r="K142" s="25" t="s">
        <v>2356</v>
      </c>
      <c r="L142" s="21">
        <v>128</v>
      </c>
      <c r="M142" s="21">
        <v>1</v>
      </c>
      <c r="N142" s="21">
        <v>2</v>
      </c>
    </row>
    <row r="143" spans="1:14" s="16" customFormat="1" ht="46">
      <c r="A143" s="21" t="s">
        <v>2308</v>
      </c>
      <c r="B143" s="21" t="s">
        <v>21</v>
      </c>
      <c r="C143" s="21" t="s">
        <v>42</v>
      </c>
      <c r="D143" s="26" t="s">
        <v>2357</v>
      </c>
      <c r="E143" s="23">
        <v>46</v>
      </c>
      <c r="F143" s="21">
        <v>0.62717021558739505</v>
      </c>
      <c r="G143" s="36">
        <v>1</v>
      </c>
      <c r="H143" s="37">
        <v>43191</v>
      </c>
      <c r="I143" s="25" t="s">
        <v>2358</v>
      </c>
      <c r="J143" s="25">
        <v>0</v>
      </c>
      <c r="K143" s="25" t="s">
        <v>2359</v>
      </c>
      <c r="L143" s="21">
        <v>53</v>
      </c>
      <c r="M143" s="21">
        <v>1</v>
      </c>
      <c r="N143" s="21">
        <v>2</v>
      </c>
    </row>
    <row r="144" spans="1:14" s="16" customFormat="1" ht="46">
      <c r="A144" s="21" t="s">
        <v>2308</v>
      </c>
      <c r="B144" s="21" t="s">
        <v>21</v>
      </c>
      <c r="C144" s="21" t="s">
        <v>42</v>
      </c>
      <c r="D144" s="26" t="s">
        <v>1852</v>
      </c>
      <c r="E144" s="23">
        <v>41</v>
      </c>
      <c r="F144" s="21">
        <v>3.8845999096896101E-2</v>
      </c>
      <c r="G144" s="36">
        <v>1</v>
      </c>
      <c r="H144" s="37">
        <v>43191</v>
      </c>
      <c r="I144" s="25" t="s">
        <v>2360</v>
      </c>
      <c r="J144" s="25">
        <v>0</v>
      </c>
      <c r="K144" s="25" t="s">
        <v>2359</v>
      </c>
      <c r="L144" s="21">
        <v>53</v>
      </c>
      <c r="M144" s="21">
        <v>1</v>
      </c>
      <c r="N144" s="21">
        <v>2</v>
      </c>
    </row>
    <row r="145" spans="1:14" s="16" customFormat="1" ht="61">
      <c r="A145" s="21" t="s">
        <v>2308</v>
      </c>
      <c r="B145" s="21" t="s">
        <v>21</v>
      </c>
      <c r="C145" s="21" t="s">
        <v>42</v>
      </c>
      <c r="D145" s="25" t="s">
        <v>2361</v>
      </c>
      <c r="E145" s="23">
        <v>47</v>
      </c>
      <c r="F145" s="21">
        <v>0.25215454358799699</v>
      </c>
      <c r="G145" s="36">
        <v>1</v>
      </c>
      <c r="H145" s="37">
        <v>43182</v>
      </c>
      <c r="I145" s="25" t="s">
        <v>2362</v>
      </c>
      <c r="J145" s="25">
        <v>0</v>
      </c>
      <c r="K145" s="25" t="s">
        <v>2363</v>
      </c>
      <c r="L145" s="21">
        <v>80</v>
      </c>
      <c r="M145" s="21">
        <v>1</v>
      </c>
      <c r="N145" s="21">
        <v>4</v>
      </c>
    </row>
    <row r="146" spans="1:14" s="16" customFormat="1" ht="61">
      <c r="A146" s="21" t="s">
        <v>2308</v>
      </c>
      <c r="B146" s="21" t="s">
        <v>21</v>
      </c>
      <c r="C146" s="21" t="s">
        <v>42</v>
      </c>
      <c r="D146" s="26" t="s">
        <v>119</v>
      </c>
      <c r="E146" s="23">
        <v>47</v>
      </c>
      <c r="F146" s="21">
        <v>1.13168014827658E-3</v>
      </c>
      <c r="G146" s="36">
        <v>1</v>
      </c>
      <c r="H146" s="37">
        <v>43173</v>
      </c>
      <c r="I146" s="25" t="s">
        <v>2364</v>
      </c>
      <c r="J146" s="25">
        <v>0</v>
      </c>
      <c r="K146" s="25" t="s">
        <v>2365</v>
      </c>
      <c r="L146" s="21">
        <v>74</v>
      </c>
      <c r="M146" s="21">
        <v>1</v>
      </c>
      <c r="N146" s="21">
        <v>1</v>
      </c>
    </row>
    <row r="147" spans="1:14" s="16" customFormat="1" ht="76">
      <c r="A147" s="21" t="s">
        <v>2308</v>
      </c>
      <c r="B147" s="21" t="s">
        <v>21</v>
      </c>
      <c r="C147" s="21" t="s">
        <v>42</v>
      </c>
      <c r="D147" s="26" t="s">
        <v>2366</v>
      </c>
      <c r="E147" s="23">
        <v>84</v>
      </c>
      <c r="F147" s="21">
        <v>1.79815221621027E-4</v>
      </c>
      <c r="G147" s="36">
        <v>1</v>
      </c>
      <c r="H147" s="37">
        <v>43171</v>
      </c>
      <c r="I147" s="25" t="s">
        <v>2367</v>
      </c>
      <c r="J147" s="25">
        <v>1</v>
      </c>
      <c r="K147" s="25" t="s">
        <v>2368</v>
      </c>
      <c r="L147" s="21">
        <v>95</v>
      </c>
      <c r="M147" s="21">
        <v>3</v>
      </c>
      <c r="N147" s="21">
        <v>9</v>
      </c>
    </row>
    <row r="148" spans="1:14" s="16" customFormat="1" ht="46">
      <c r="A148" s="21" t="s">
        <v>2308</v>
      </c>
      <c r="B148" s="21" t="s">
        <v>21</v>
      </c>
      <c r="C148" s="21" t="s">
        <v>42</v>
      </c>
      <c r="D148" s="25" t="s">
        <v>2361</v>
      </c>
      <c r="E148" s="23">
        <v>52</v>
      </c>
      <c r="F148" s="21">
        <v>0.57020545364101105</v>
      </c>
      <c r="G148" s="36">
        <v>1</v>
      </c>
      <c r="H148" s="37">
        <v>43170</v>
      </c>
      <c r="I148" s="25" t="s">
        <v>2369</v>
      </c>
      <c r="J148" s="25">
        <v>0</v>
      </c>
      <c r="K148" s="25" t="s">
        <v>2370</v>
      </c>
      <c r="L148" s="21">
        <v>54</v>
      </c>
      <c r="M148" s="21">
        <v>1</v>
      </c>
      <c r="N148" s="21">
        <v>2</v>
      </c>
    </row>
    <row r="149" spans="1:14" s="16" customFormat="1" ht="46">
      <c r="A149" s="21" t="s">
        <v>2308</v>
      </c>
      <c r="B149" s="21" t="s">
        <v>21</v>
      </c>
      <c r="C149" s="21" t="s">
        <v>42</v>
      </c>
      <c r="D149" s="25" t="s">
        <v>2361</v>
      </c>
      <c r="E149" s="23">
        <v>43</v>
      </c>
      <c r="F149" s="21">
        <v>0.157897078897628</v>
      </c>
      <c r="G149" s="36">
        <v>1</v>
      </c>
      <c r="H149" s="37">
        <v>43167</v>
      </c>
      <c r="I149" s="25" t="s">
        <v>2371</v>
      </c>
      <c r="J149" s="25">
        <v>0</v>
      </c>
      <c r="K149" s="25" t="s">
        <v>2372</v>
      </c>
      <c r="L149" s="21">
        <v>52</v>
      </c>
      <c r="M149" s="21">
        <v>1</v>
      </c>
      <c r="N149" s="21">
        <v>4</v>
      </c>
    </row>
    <row r="150" spans="1:14" s="16" customFormat="1" ht="76">
      <c r="A150" s="21" t="s">
        <v>2308</v>
      </c>
      <c r="B150" s="21" t="s">
        <v>21</v>
      </c>
      <c r="C150" s="21" t="s">
        <v>42</v>
      </c>
      <c r="D150" s="26" t="s">
        <v>119</v>
      </c>
      <c r="E150" s="23">
        <v>39</v>
      </c>
      <c r="F150" s="21">
        <v>1.24646983468508E-2</v>
      </c>
      <c r="G150" s="36">
        <v>1</v>
      </c>
      <c r="H150" s="37">
        <v>43164</v>
      </c>
      <c r="I150" s="25" t="s">
        <v>2373</v>
      </c>
      <c r="J150" s="25">
        <v>0</v>
      </c>
      <c r="K150" s="25" t="s">
        <v>2374</v>
      </c>
      <c r="L150" s="21">
        <v>106</v>
      </c>
      <c r="M150" s="21">
        <v>1</v>
      </c>
      <c r="N150" s="21">
        <v>1</v>
      </c>
    </row>
    <row r="151" spans="1:14" s="16" customFormat="1" ht="76">
      <c r="A151" s="21" t="s">
        <v>2308</v>
      </c>
      <c r="B151" s="21" t="s">
        <v>21</v>
      </c>
      <c r="C151" s="21" t="s">
        <v>42</v>
      </c>
      <c r="D151" s="25" t="s">
        <v>2375</v>
      </c>
      <c r="E151" s="23">
        <v>57</v>
      </c>
      <c r="F151" s="21">
        <v>7.1067195039009601E-4</v>
      </c>
      <c r="G151" s="36">
        <v>1</v>
      </c>
      <c r="H151" s="37">
        <v>43100</v>
      </c>
      <c r="I151" s="25" t="s">
        <v>2376</v>
      </c>
      <c r="J151" s="25">
        <v>1</v>
      </c>
      <c r="K151" s="25" t="s">
        <v>2377</v>
      </c>
      <c r="L151" s="21">
        <v>106</v>
      </c>
      <c r="M151" s="21">
        <v>3</v>
      </c>
      <c r="N151" s="21">
        <v>4</v>
      </c>
    </row>
    <row r="152" spans="1:14" s="16" customFormat="1" ht="76">
      <c r="A152" s="21" t="s">
        <v>2308</v>
      </c>
      <c r="B152" s="21" t="s">
        <v>21</v>
      </c>
      <c r="C152" s="21" t="s">
        <v>42</v>
      </c>
      <c r="D152" s="26" t="s">
        <v>2378</v>
      </c>
      <c r="E152" s="23">
        <v>63</v>
      </c>
      <c r="F152" s="21">
        <v>4.4718190308751203E-3</v>
      </c>
      <c r="G152" s="36">
        <v>1</v>
      </c>
      <c r="H152" s="37">
        <v>43068</v>
      </c>
      <c r="I152" s="25" t="s">
        <v>2379</v>
      </c>
      <c r="J152" s="25">
        <v>0</v>
      </c>
      <c r="K152" s="25" t="s">
        <v>2380</v>
      </c>
      <c r="L152" s="21">
        <v>98</v>
      </c>
      <c r="M152" s="21">
        <v>1</v>
      </c>
      <c r="N152" s="21">
        <v>13</v>
      </c>
    </row>
    <row r="153" spans="1:14" s="16" customFormat="1" ht="76">
      <c r="A153" s="21" t="s">
        <v>2308</v>
      </c>
      <c r="B153" s="21" t="s">
        <v>21</v>
      </c>
      <c r="C153" s="21" t="s">
        <v>42</v>
      </c>
      <c r="D153" s="26" t="s">
        <v>160</v>
      </c>
      <c r="E153" s="23">
        <v>51</v>
      </c>
      <c r="F153" s="21">
        <v>8.39127038223186E-3</v>
      </c>
      <c r="G153" s="36">
        <v>1</v>
      </c>
      <c r="H153" s="37">
        <v>43061</v>
      </c>
      <c r="I153" s="17" t="s">
        <v>2381</v>
      </c>
      <c r="J153" s="17">
        <v>0</v>
      </c>
      <c r="K153" s="25" t="s">
        <v>2382</v>
      </c>
      <c r="L153" s="21">
        <v>96</v>
      </c>
      <c r="M153" s="21">
        <v>1</v>
      </c>
      <c r="N153" s="21">
        <v>2</v>
      </c>
    </row>
    <row r="154" spans="1:14" s="16" customFormat="1" ht="76">
      <c r="A154" s="21" t="s">
        <v>2308</v>
      </c>
      <c r="B154" s="21" t="s">
        <v>21</v>
      </c>
      <c r="C154" s="21" t="s">
        <v>42</v>
      </c>
      <c r="D154" s="26" t="s">
        <v>140</v>
      </c>
      <c r="E154" s="23">
        <v>58</v>
      </c>
      <c r="F154" s="21">
        <v>2.4954040566975401E-2</v>
      </c>
      <c r="G154" s="36">
        <v>1</v>
      </c>
      <c r="H154" s="37">
        <v>43058</v>
      </c>
      <c r="I154" s="25" t="s">
        <v>2383</v>
      </c>
      <c r="J154" s="25">
        <v>0</v>
      </c>
      <c r="K154" s="25" t="s">
        <v>2382</v>
      </c>
      <c r="L154" s="21">
        <v>96</v>
      </c>
      <c r="M154" s="21">
        <v>1</v>
      </c>
      <c r="N154" s="21">
        <v>3</v>
      </c>
    </row>
    <row r="155" spans="1:14" s="16" customFormat="1" ht="76">
      <c r="A155" s="21" t="s">
        <v>2308</v>
      </c>
      <c r="B155" s="21" t="s">
        <v>21</v>
      </c>
      <c r="C155" s="21" t="s">
        <v>17</v>
      </c>
      <c r="D155" s="25" t="s">
        <v>2384</v>
      </c>
      <c r="E155" s="23">
        <v>108</v>
      </c>
      <c r="F155" s="21">
        <v>4.7580092251463403E-2</v>
      </c>
      <c r="G155" s="36">
        <v>1</v>
      </c>
      <c r="H155" s="37">
        <v>43057</v>
      </c>
      <c r="I155" s="25" t="s">
        <v>2385</v>
      </c>
      <c r="J155" s="25">
        <v>0</v>
      </c>
      <c r="K155" s="25" t="s">
        <v>2382</v>
      </c>
      <c r="L155" s="21">
        <v>96</v>
      </c>
      <c r="M155" s="21">
        <v>1</v>
      </c>
      <c r="N155" s="21">
        <v>4</v>
      </c>
    </row>
    <row r="156" spans="1:14" s="16" customFormat="1" ht="106">
      <c r="A156" s="21" t="s">
        <v>2308</v>
      </c>
      <c r="B156" s="21" t="s">
        <v>21</v>
      </c>
      <c r="C156" s="21" t="s">
        <v>17</v>
      </c>
      <c r="D156" s="25" t="s">
        <v>2386</v>
      </c>
      <c r="E156" s="23">
        <v>121</v>
      </c>
      <c r="F156" s="21">
        <v>1.0113556436878201E-3</v>
      </c>
      <c r="G156" s="36">
        <v>1</v>
      </c>
      <c r="H156" s="37">
        <v>43055</v>
      </c>
      <c r="I156" s="25" t="s">
        <v>2387</v>
      </c>
      <c r="J156" s="25">
        <v>0</v>
      </c>
      <c r="K156" s="25" t="s">
        <v>2141</v>
      </c>
      <c r="L156" s="21">
        <v>134</v>
      </c>
      <c r="M156" s="21">
        <v>1</v>
      </c>
      <c r="N156" s="21">
        <v>4</v>
      </c>
    </row>
    <row r="157" spans="1:14" s="16" customFormat="1" ht="76">
      <c r="A157" s="21" t="s">
        <v>2308</v>
      </c>
      <c r="B157" s="21" t="s">
        <v>25</v>
      </c>
      <c r="C157" s="21" t="s">
        <v>17</v>
      </c>
      <c r="D157" s="17" t="s">
        <v>2388</v>
      </c>
      <c r="E157" s="23">
        <v>77</v>
      </c>
      <c r="F157" s="21">
        <v>8.2688305874343299E-3</v>
      </c>
      <c r="G157" s="36">
        <v>1</v>
      </c>
      <c r="H157" s="37">
        <v>43046</v>
      </c>
      <c r="I157" s="25" t="s">
        <v>2389</v>
      </c>
      <c r="J157" s="25">
        <v>1</v>
      </c>
      <c r="K157" s="25" t="s">
        <v>2390</v>
      </c>
      <c r="L157" s="21">
        <v>96</v>
      </c>
      <c r="M157" s="21">
        <v>2</v>
      </c>
      <c r="N157" s="21">
        <v>2</v>
      </c>
    </row>
    <row r="158" spans="1:14" s="16" customFormat="1" ht="151">
      <c r="A158" s="21" t="s">
        <v>2308</v>
      </c>
      <c r="B158" s="21" t="s">
        <v>21</v>
      </c>
      <c r="C158" s="21" t="s">
        <v>713</v>
      </c>
      <c r="D158" s="25" t="s">
        <v>2391</v>
      </c>
      <c r="E158" s="23">
        <v>261</v>
      </c>
      <c r="F158" s="21">
        <v>0</v>
      </c>
      <c r="G158" s="36">
        <v>1</v>
      </c>
      <c r="H158" s="37">
        <v>43013</v>
      </c>
      <c r="I158" s="25" t="s">
        <v>2392</v>
      </c>
      <c r="J158" s="25">
        <v>0</v>
      </c>
      <c r="K158" s="25" t="s">
        <v>2393</v>
      </c>
      <c r="L158" s="21">
        <v>117</v>
      </c>
      <c r="M158" s="21">
        <v>3</v>
      </c>
      <c r="N158" s="21">
        <v>14</v>
      </c>
    </row>
    <row r="159" spans="1:14" s="16" customFormat="1" ht="46">
      <c r="A159" s="21" t="s">
        <v>2308</v>
      </c>
      <c r="B159" s="21" t="s">
        <v>21</v>
      </c>
      <c r="C159" s="21" t="s">
        <v>17</v>
      </c>
      <c r="D159" s="26" t="s">
        <v>2394</v>
      </c>
      <c r="E159" s="23">
        <v>80</v>
      </c>
      <c r="F159" s="21">
        <v>0.58536157643712405</v>
      </c>
      <c r="G159" s="36">
        <v>1</v>
      </c>
      <c r="H159" s="37">
        <v>42990</v>
      </c>
      <c r="I159" s="25" t="s">
        <v>2395</v>
      </c>
      <c r="J159" s="25">
        <v>0</v>
      </c>
      <c r="K159" s="25" t="s">
        <v>2396</v>
      </c>
      <c r="L159" s="21">
        <v>26</v>
      </c>
      <c r="M159" s="21">
        <v>1</v>
      </c>
      <c r="N159" s="21">
        <v>3</v>
      </c>
    </row>
    <row r="160" spans="1:14" s="16" customFormat="1" ht="76">
      <c r="A160" s="21" t="s">
        <v>2308</v>
      </c>
      <c r="B160" s="21" t="s">
        <v>21</v>
      </c>
      <c r="C160" s="21" t="s">
        <v>17</v>
      </c>
      <c r="D160" s="17" t="s">
        <v>2397</v>
      </c>
      <c r="E160" s="23">
        <v>86</v>
      </c>
      <c r="F160" s="21">
        <v>1.08376196371607E-5</v>
      </c>
      <c r="G160" s="36">
        <v>1</v>
      </c>
      <c r="H160" s="37">
        <v>42989</v>
      </c>
      <c r="I160" s="25" t="s">
        <v>2398</v>
      </c>
      <c r="J160" s="25">
        <v>0</v>
      </c>
      <c r="K160" s="25" t="s">
        <v>2399</v>
      </c>
      <c r="L160" s="21">
        <v>91</v>
      </c>
      <c r="M160" s="21">
        <v>1</v>
      </c>
      <c r="N160" s="21">
        <v>2</v>
      </c>
    </row>
    <row r="161" spans="1:15" s="16" customFormat="1" ht="46">
      <c r="A161" s="21" t="s">
        <v>2308</v>
      </c>
      <c r="B161" s="21" t="s">
        <v>21</v>
      </c>
      <c r="C161" s="21" t="s">
        <v>42</v>
      </c>
      <c r="D161" s="17" t="s">
        <v>2400</v>
      </c>
      <c r="E161" s="23">
        <v>25</v>
      </c>
      <c r="F161" s="21">
        <v>8.0536755067527194E-2</v>
      </c>
      <c r="G161" s="36">
        <v>1</v>
      </c>
      <c r="H161" s="37">
        <v>42988</v>
      </c>
      <c r="I161" s="26" t="s">
        <v>2401</v>
      </c>
      <c r="J161" s="26">
        <v>0</v>
      </c>
      <c r="K161" s="25" t="s">
        <v>2402</v>
      </c>
      <c r="L161" s="21">
        <v>63</v>
      </c>
      <c r="M161" s="21">
        <v>2</v>
      </c>
      <c r="N161" s="21">
        <v>14</v>
      </c>
    </row>
    <row r="162" spans="1:15" s="16" customFormat="1" ht="76">
      <c r="A162" s="21" t="s">
        <v>2308</v>
      </c>
      <c r="B162" s="21" t="s">
        <v>21</v>
      </c>
      <c r="C162" s="21" t="s">
        <v>17</v>
      </c>
      <c r="D162" s="25" t="s">
        <v>2403</v>
      </c>
      <c r="E162" s="23">
        <v>136</v>
      </c>
      <c r="F162" s="21">
        <v>0.19213054869539101</v>
      </c>
      <c r="G162" s="36">
        <v>1</v>
      </c>
      <c r="H162" s="37">
        <v>42987</v>
      </c>
      <c r="I162" s="25" t="s">
        <v>2404</v>
      </c>
      <c r="J162" s="25">
        <v>0</v>
      </c>
      <c r="K162" s="25" t="s">
        <v>2399</v>
      </c>
      <c r="L162" s="21">
        <v>91</v>
      </c>
      <c r="M162" s="21">
        <v>1</v>
      </c>
      <c r="N162" s="21">
        <v>4</v>
      </c>
    </row>
    <row r="163" spans="1:15" s="16" customFormat="1" ht="76">
      <c r="A163" s="21" t="s">
        <v>2308</v>
      </c>
      <c r="B163" s="21" t="s">
        <v>21</v>
      </c>
      <c r="C163" s="21" t="s">
        <v>42</v>
      </c>
      <c r="D163" s="26" t="s">
        <v>119</v>
      </c>
      <c r="E163" s="23">
        <v>35</v>
      </c>
      <c r="F163" s="21">
        <v>1.4597155133514899E-2</v>
      </c>
      <c r="G163" s="36">
        <v>1</v>
      </c>
      <c r="H163" s="37">
        <v>42987</v>
      </c>
      <c r="I163" s="26" t="s">
        <v>2405</v>
      </c>
      <c r="J163" s="26">
        <v>0</v>
      </c>
      <c r="K163" s="25" t="s">
        <v>2399</v>
      </c>
      <c r="L163" s="21">
        <v>91</v>
      </c>
      <c r="M163" s="21">
        <v>1</v>
      </c>
      <c r="N163" s="21">
        <v>8</v>
      </c>
    </row>
    <row r="164" spans="1:15" s="16" customFormat="1" ht="76">
      <c r="A164" s="21" t="s">
        <v>2308</v>
      </c>
      <c r="B164" s="21" t="s">
        <v>21</v>
      </c>
      <c r="C164" s="21" t="s">
        <v>17</v>
      </c>
      <c r="D164" s="17" t="s">
        <v>2406</v>
      </c>
      <c r="E164" s="23">
        <v>98</v>
      </c>
      <c r="F164" s="21">
        <v>1.57627150621842E-3</v>
      </c>
      <c r="G164" s="36">
        <v>1</v>
      </c>
      <c r="H164" s="37">
        <v>42986</v>
      </c>
      <c r="I164" s="25" t="s">
        <v>2407</v>
      </c>
      <c r="J164" s="25">
        <v>0</v>
      </c>
      <c r="K164" s="25" t="s">
        <v>2399</v>
      </c>
      <c r="L164" s="21">
        <v>91</v>
      </c>
      <c r="M164" s="21">
        <v>1</v>
      </c>
      <c r="N164" s="21">
        <v>9</v>
      </c>
    </row>
    <row r="165" spans="1:15" s="16" customFormat="1" ht="121">
      <c r="A165" s="21" t="s">
        <v>2308</v>
      </c>
      <c r="B165" s="21" t="s">
        <v>21</v>
      </c>
      <c r="C165" s="21" t="s">
        <v>17</v>
      </c>
      <c r="D165" s="25" t="s">
        <v>2408</v>
      </c>
      <c r="E165" s="23">
        <v>119</v>
      </c>
      <c r="F165" s="21">
        <v>1.98167386944448E-8</v>
      </c>
      <c r="G165" s="36">
        <v>1</v>
      </c>
      <c r="H165" s="37">
        <v>42986</v>
      </c>
      <c r="I165" s="25" t="s">
        <v>2409</v>
      </c>
      <c r="J165" s="25">
        <v>0</v>
      </c>
      <c r="K165" s="25" t="s">
        <v>2410</v>
      </c>
      <c r="L165" s="21">
        <v>166</v>
      </c>
      <c r="M165" s="21">
        <v>1</v>
      </c>
      <c r="N165" s="21">
        <v>4</v>
      </c>
    </row>
    <row r="166" spans="1:15" s="16" customFormat="1" ht="61">
      <c r="A166" s="21" t="s">
        <v>2308</v>
      </c>
      <c r="B166" s="21" t="s">
        <v>21</v>
      </c>
      <c r="C166" s="21" t="s">
        <v>42</v>
      </c>
      <c r="D166" s="26" t="s">
        <v>160</v>
      </c>
      <c r="E166" s="23">
        <v>40</v>
      </c>
      <c r="F166" s="21">
        <v>0.108337441011173</v>
      </c>
      <c r="G166" s="36">
        <v>1</v>
      </c>
      <c r="H166" s="37">
        <v>42985</v>
      </c>
      <c r="I166" s="25" t="s">
        <v>2411</v>
      </c>
      <c r="J166" s="25">
        <v>0</v>
      </c>
      <c r="K166" s="25" t="s">
        <v>2412</v>
      </c>
      <c r="L166" s="21">
        <v>77</v>
      </c>
      <c r="M166" s="21">
        <v>1</v>
      </c>
      <c r="N166" s="21">
        <v>5</v>
      </c>
    </row>
    <row r="167" spans="1:15" s="16" customFormat="1" ht="61">
      <c r="A167" s="21" t="s">
        <v>2308</v>
      </c>
      <c r="B167" s="21" t="s">
        <v>1076</v>
      </c>
      <c r="C167" s="21" t="s">
        <v>42</v>
      </c>
      <c r="D167" s="26" t="s">
        <v>2413</v>
      </c>
      <c r="E167" s="23">
        <v>24</v>
      </c>
      <c r="F167" s="21">
        <v>2.3795612069461701E-2</v>
      </c>
      <c r="G167" s="36">
        <v>1</v>
      </c>
      <c r="H167" s="38">
        <v>42528</v>
      </c>
      <c r="I167" s="17" t="s">
        <v>2414</v>
      </c>
      <c r="J167" s="17">
        <v>0</v>
      </c>
      <c r="K167" s="25" t="s">
        <v>2415</v>
      </c>
      <c r="L167" s="21">
        <v>77</v>
      </c>
      <c r="M167" s="21">
        <v>3</v>
      </c>
      <c r="N167" s="21">
        <v>28</v>
      </c>
    </row>
    <row r="168" spans="1:15" s="16" customFormat="1" ht="31">
      <c r="A168" s="21" t="s">
        <v>2416</v>
      </c>
      <c r="B168" s="21" t="s">
        <v>21</v>
      </c>
      <c r="C168" s="21" t="s">
        <v>42</v>
      </c>
      <c r="D168" s="26" t="s">
        <v>295</v>
      </c>
      <c r="E168" s="23">
        <v>38</v>
      </c>
      <c r="F168" s="21">
        <v>9.2437408103113697E-2</v>
      </c>
      <c r="G168" s="36">
        <v>1</v>
      </c>
      <c r="H168" s="37">
        <v>43170</v>
      </c>
      <c r="I168" s="26" t="s">
        <v>2417</v>
      </c>
      <c r="J168" s="26">
        <v>0</v>
      </c>
      <c r="K168" s="25" t="s">
        <v>2418</v>
      </c>
      <c r="L168" s="21">
        <v>47</v>
      </c>
      <c r="M168" s="21">
        <v>1</v>
      </c>
      <c r="N168" s="21">
        <v>2</v>
      </c>
      <c r="O168" s="16">
        <f>AVERAGE(M168:M174)</f>
        <v>1.2857142857142858</v>
      </c>
    </row>
    <row r="169" spans="1:15" s="16" customFormat="1" ht="91">
      <c r="A169" s="21" t="s">
        <v>2416</v>
      </c>
      <c r="B169" s="21" t="s">
        <v>21</v>
      </c>
      <c r="C169" s="21" t="s">
        <v>17</v>
      </c>
      <c r="D169" s="25" t="s">
        <v>2419</v>
      </c>
      <c r="E169" s="23">
        <v>166</v>
      </c>
      <c r="F169" s="21">
        <v>8.5709217501062098E-14</v>
      </c>
      <c r="G169" s="36">
        <v>1</v>
      </c>
      <c r="H169" s="37">
        <v>43088</v>
      </c>
      <c r="I169" s="25" t="s">
        <v>2420</v>
      </c>
      <c r="J169" s="25">
        <v>0</v>
      </c>
      <c r="K169" s="25" t="s">
        <v>2421</v>
      </c>
      <c r="L169" s="21">
        <v>131</v>
      </c>
      <c r="M169" s="21">
        <v>1</v>
      </c>
      <c r="N169" s="21">
        <v>3</v>
      </c>
      <c r="O169" s="16">
        <f>AVERAGE(N168:N174)</f>
        <v>7.8571428571428568</v>
      </c>
    </row>
    <row r="170" spans="1:15" s="16" customFormat="1" ht="241">
      <c r="A170" s="21" t="s">
        <v>2416</v>
      </c>
      <c r="B170" s="21" t="s">
        <v>21</v>
      </c>
      <c r="C170" s="21" t="s">
        <v>17</v>
      </c>
      <c r="D170" s="25" t="s">
        <v>2422</v>
      </c>
      <c r="E170" s="23">
        <v>463</v>
      </c>
      <c r="F170" s="21">
        <v>0</v>
      </c>
      <c r="G170" s="36">
        <v>1</v>
      </c>
      <c r="H170" s="37">
        <v>43088</v>
      </c>
      <c r="I170" s="25" t="s">
        <v>2423</v>
      </c>
      <c r="J170" s="25">
        <v>0</v>
      </c>
      <c r="K170" s="25" t="s">
        <v>2421</v>
      </c>
      <c r="L170" s="21">
        <v>131</v>
      </c>
      <c r="M170" s="21">
        <v>1</v>
      </c>
      <c r="N170" s="21">
        <v>3</v>
      </c>
    </row>
    <row r="171" spans="1:15" s="16" customFormat="1" ht="106">
      <c r="A171" s="21" t="s">
        <v>2416</v>
      </c>
      <c r="B171" s="21" t="s">
        <v>21</v>
      </c>
      <c r="C171" s="21" t="s">
        <v>17</v>
      </c>
      <c r="D171" s="25" t="s">
        <v>2424</v>
      </c>
      <c r="E171" s="23">
        <v>202</v>
      </c>
      <c r="F171" s="21">
        <v>3.1907809727726999E-13</v>
      </c>
      <c r="G171" s="36">
        <v>1</v>
      </c>
      <c r="H171" s="37">
        <v>43071</v>
      </c>
      <c r="I171" s="25" t="s">
        <v>2425</v>
      </c>
      <c r="J171" s="25">
        <v>0</v>
      </c>
      <c r="K171" s="25" t="s">
        <v>2426</v>
      </c>
      <c r="L171" s="21">
        <v>138</v>
      </c>
      <c r="M171" s="21">
        <v>1</v>
      </c>
      <c r="N171" s="21">
        <v>16</v>
      </c>
    </row>
    <row r="172" spans="1:15" s="16" customFormat="1" ht="106">
      <c r="A172" s="21" t="s">
        <v>2416</v>
      </c>
      <c r="B172" s="21" t="s">
        <v>21</v>
      </c>
      <c r="C172" s="21" t="s">
        <v>17</v>
      </c>
      <c r="D172" s="25" t="s">
        <v>2427</v>
      </c>
      <c r="E172" s="23">
        <v>115</v>
      </c>
      <c r="F172" s="21">
        <v>5.3440467925325299E-6</v>
      </c>
      <c r="G172" s="36">
        <v>1</v>
      </c>
      <c r="H172" s="37">
        <v>43062</v>
      </c>
      <c r="I172" s="25" t="s">
        <v>2428</v>
      </c>
      <c r="J172" s="25">
        <v>0</v>
      </c>
      <c r="K172" s="25" t="s">
        <v>2429</v>
      </c>
      <c r="L172" s="21">
        <v>154</v>
      </c>
      <c r="M172" s="21">
        <v>1</v>
      </c>
      <c r="N172" s="21">
        <v>1</v>
      </c>
    </row>
    <row r="173" spans="1:15" s="16" customFormat="1" ht="121">
      <c r="A173" s="21" t="s">
        <v>2416</v>
      </c>
      <c r="B173" s="21" t="s">
        <v>21</v>
      </c>
      <c r="C173" s="21" t="s">
        <v>17</v>
      </c>
      <c r="D173" s="25" t="s">
        <v>2430</v>
      </c>
      <c r="E173" s="23">
        <v>79</v>
      </c>
      <c r="F173" s="21">
        <v>5.3716963407198799E-3</v>
      </c>
      <c r="G173" s="36">
        <v>1</v>
      </c>
      <c r="H173" s="41">
        <v>42868</v>
      </c>
      <c r="I173" s="25" t="s">
        <v>2431</v>
      </c>
      <c r="J173" s="25">
        <v>0</v>
      </c>
      <c r="K173" s="25" t="s">
        <v>2432</v>
      </c>
      <c r="L173" s="21">
        <v>180</v>
      </c>
      <c r="M173" s="21">
        <v>3</v>
      </c>
      <c r="N173" s="21">
        <v>20</v>
      </c>
    </row>
    <row r="174" spans="1:15" s="16" customFormat="1" ht="91">
      <c r="A174" s="21" t="s">
        <v>2416</v>
      </c>
      <c r="B174" s="21" t="s">
        <v>21</v>
      </c>
      <c r="C174" s="21" t="s">
        <v>728</v>
      </c>
      <c r="D174" s="25" t="s">
        <v>2433</v>
      </c>
      <c r="E174" s="23">
        <v>7</v>
      </c>
      <c r="F174" s="21">
        <v>0.53775071800738705</v>
      </c>
      <c r="G174" s="36">
        <v>1</v>
      </c>
      <c r="H174" s="37">
        <v>42443</v>
      </c>
      <c r="I174" s="26" t="s">
        <v>2434</v>
      </c>
      <c r="J174" s="26">
        <v>0</v>
      </c>
      <c r="K174" s="25" t="s">
        <v>2435</v>
      </c>
      <c r="L174" s="21">
        <v>119</v>
      </c>
      <c r="M174" s="21">
        <v>1</v>
      </c>
      <c r="N174" s="21">
        <v>10</v>
      </c>
    </row>
  </sheetData>
  <autoFilter ref="A1:O174" xr:uid="{00000000-0009-0000-0000-000003000000}"/>
  <phoneticPr fontId="9"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05"/>
  <sheetViews>
    <sheetView topLeftCell="A205" workbookViewId="0">
      <selection activeCell="J2" sqref="J2:J205"/>
    </sheetView>
  </sheetViews>
  <sheetFormatPr baseColWidth="10" defaultColWidth="9" defaultRowHeight="15"/>
  <cols>
    <col min="2" max="3" width="9" customWidth="1"/>
    <col min="4" max="4" width="10.83203125" style="28" customWidth="1"/>
    <col min="5" max="8" width="10.83203125" customWidth="1"/>
    <col min="9" max="9" width="55.5" customWidth="1"/>
    <col min="10" max="10" width="13.5" customWidth="1"/>
    <col min="11" max="11" width="42.83203125" customWidth="1"/>
    <col min="12" max="12" width="9" customWidth="1"/>
    <col min="15" max="16" width="11.6640625"/>
  </cols>
  <sheetData>
    <row r="1" spans="1:16"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6" s="16" customFormat="1" ht="90">
      <c r="A2" s="21" t="s">
        <v>2436</v>
      </c>
      <c r="B2" s="21" t="s">
        <v>80</v>
      </c>
      <c r="C2" s="21" t="s">
        <v>17</v>
      </c>
      <c r="D2" s="29" t="s">
        <v>2437</v>
      </c>
      <c r="E2" s="23">
        <v>148</v>
      </c>
      <c r="F2" s="21">
        <v>0.99999999000627704</v>
      </c>
      <c r="G2" s="17">
        <v>1</v>
      </c>
      <c r="H2" s="30">
        <v>43795</v>
      </c>
      <c r="I2" s="29" t="s">
        <v>2438</v>
      </c>
      <c r="J2" s="29">
        <v>0</v>
      </c>
      <c r="K2" s="32" t="s">
        <v>2439</v>
      </c>
      <c r="L2" s="21">
        <v>86</v>
      </c>
      <c r="M2" s="21">
        <v>2</v>
      </c>
      <c r="N2" s="21">
        <v>9</v>
      </c>
      <c r="O2" s="16">
        <f>AVERAGE(M2:M30)</f>
        <v>1.6551724137931034</v>
      </c>
      <c r="P2" s="16">
        <f>AVERAGE(M2:M205)</f>
        <v>1.6862745098039216</v>
      </c>
    </row>
    <row r="3" spans="1:16" s="16" customFormat="1" ht="90">
      <c r="A3" s="21" t="s">
        <v>2436</v>
      </c>
      <c r="B3" s="21" t="s">
        <v>21</v>
      </c>
      <c r="C3" s="21" t="s">
        <v>42</v>
      </c>
      <c r="D3" s="29" t="s">
        <v>300</v>
      </c>
      <c r="E3" s="23">
        <v>65</v>
      </c>
      <c r="F3" s="21">
        <v>5.6789271902457595E-4</v>
      </c>
      <c r="G3" s="17">
        <v>1</v>
      </c>
      <c r="H3" s="30">
        <v>43773</v>
      </c>
      <c r="I3" s="29" t="s">
        <v>2440</v>
      </c>
      <c r="J3" s="29">
        <v>0</v>
      </c>
      <c r="K3" s="32" t="s">
        <v>2441</v>
      </c>
      <c r="L3" s="21">
        <v>136</v>
      </c>
      <c r="M3" s="21">
        <v>1</v>
      </c>
      <c r="N3" s="21">
        <v>2</v>
      </c>
      <c r="O3" s="16">
        <f>AVERAGE(N2:N30)</f>
        <v>10</v>
      </c>
      <c r="P3" s="16">
        <f>AVERAGE(N2:N205)</f>
        <v>8.1813725490196081</v>
      </c>
    </row>
    <row r="4" spans="1:16" s="16" customFormat="1" ht="120">
      <c r="A4" s="21" t="s">
        <v>2436</v>
      </c>
      <c r="B4" s="21" t="s">
        <v>21</v>
      </c>
      <c r="C4" s="21" t="s">
        <v>17</v>
      </c>
      <c r="D4" s="29" t="s">
        <v>2442</v>
      </c>
      <c r="E4" s="23">
        <v>218</v>
      </c>
      <c r="F4" s="21">
        <v>1.7178303224341101E-9</v>
      </c>
      <c r="G4" s="17">
        <v>1</v>
      </c>
      <c r="H4" s="30">
        <v>43762</v>
      </c>
      <c r="I4" s="29" t="s">
        <v>2443</v>
      </c>
      <c r="J4" s="29">
        <v>1</v>
      </c>
      <c r="K4" s="32" t="s">
        <v>2444</v>
      </c>
      <c r="L4" s="21">
        <v>77</v>
      </c>
      <c r="M4" s="21">
        <v>2</v>
      </c>
      <c r="N4" s="21">
        <v>4</v>
      </c>
    </row>
    <row r="5" spans="1:16" s="16" customFormat="1" ht="90">
      <c r="A5" s="21" t="s">
        <v>2436</v>
      </c>
      <c r="B5" s="21" t="s">
        <v>21</v>
      </c>
      <c r="C5" s="21" t="s">
        <v>183</v>
      </c>
      <c r="D5" s="29" t="s">
        <v>2445</v>
      </c>
      <c r="E5" s="23">
        <v>50</v>
      </c>
      <c r="F5" s="21">
        <v>7.4870103971591204E-2</v>
      </c>
      <c r="G5" s="17">
        <v>1</v>
      </c>
      <c r="H5" s="30">
        <v>43715</v>
      </c>
      <c r="I5" s="29" t="s">
        <v>2446</v>
      </c>
      <c r="J5" s="29">
        <v>1</v>
      </c>
      <c r="K5" s="32" t="s">
        <v>2447</v>
      </c>
      <c r="L5" s="21">
        <v>117</v>
      </c>
      <c r="M5" s="21">
        <v>1</v>
      </c>
      <c r="N5" s="21">
        <v>3</v>
      </c>
    </row>
    <row r="6" spans="1:16" s="16" customFormat="1" ht="120">
      <c r="A6" s="21" t="s">
        <v>2436</v>
      </c>
      <c r="B6" s="21" t="s">
        <v>21</v>
      </c>
      <c r="C6" s="21" t="s">
        <v>17</v>
      </c>
      <c r="D6" s="29" t="s">
        <v>2448</v>
      </c>
      <c r="E6" s="23">
        <v>156</v>
      </c>
      <c r="F6" s="21">
        <v>3.4592434586922001E-5</v>
      </c>
      <c r="G6" s="17">
        <v>1</v>
      </c>
      <c r="H6" s="30">
        <v>43669</v>
      </c>
      <c r="I6" s="29" t="s">
        <v>2449</v>
      </c>
      <c r="J6" s="29">
        <v>0</v>
      </c>
      <c r="K6" s="32" t="s">
        <v>2450</v>
      </c>
      <c r="L6" s="21">
        <v>79</v>
      </c>
      <c r="M6" s="21">
        <v>2</v>
      </c>
      <c r="N6" s="21">
        <v>13</v>
      </c>
    </row>
    <row r="7" spans="1:16" s="16" customFormat="1" ht="90">
      <c r="A7" s="21" t="s">
        <v>2436</v>
      </c>
      <c r="B7" s="21" t="s">
        <v>21</v>
      </c>
      <c r="C7" s="21" t="s">
        <v>183</v>
      </c>
      <c r="D7" s="29" t="s">
        <v>2445</v>
      </c>
      <c r="E7" s="23">
        <v>8</v>
      </c>
      <c r="F7" s="21">
        <v>0.44608263319172198</v>
      </c>
      <c r="G7" s="17">
        <v>1</v>
      </c>
      <c r="H7" s="30">
        <v>43655</v>
      </c>
      <c r="I7" s="33" t="s">
        <v>2445</v>
      </c>
      <c r="J7" s="33">
        <v>1</v>
      </c>
      <c r="K7" s="32" t="s">
        <v>2451</v>
      </c>
      <c r="L7" s="21">
        <v>118</v>
      </c>
      <c r="M7" s="21">
        <v>3</v>
      </c>
      <c r="N7" s="21">
        <v>28</v>
      </c>
    </row>
    <row r="8" spans="1:16" s="16" customFormat="1" ht="165">
      <c r="A8" s="21" t="s">
        <v>2436</v>
      </c>
      <c r="B8" s="21" t="s">
        <v>21</v>
      </c>
      <c r="C8" s="21" t="s">
        <v>183</v>
      </c>
      <c r="D8" s="29" t="s">
        <v>2452</v>
      </c>
      <c r="E8" s="23">
        <v>215</v>
      </c>
      <c r="F8" s="21">
        <v>9.5501384578256006E-13</v>
      </c>
      <c r="G8" s="17">
        <v>1</v>
      </c>
      <c r="H8" s="30">
        <v>43651</v>
      </c>
      <c r="I8" s="17" t="s">
        <v>2453</v>
      </c>
      <c r="J8" s="17">
        <v>1</v>
      </c>
      <c r="K8" s="32" t="s">
        <v>2454</v>
      </c>
      <c r="L8" s="21">
        <v>228</v>
      </c>
      <c r="M8" s="21">
        <v>1</v>
      </c>
      <c r="N8" s="21">
        <v>4</v>
      </c>
    </row>
    <row r="9" spans="1:16" s="16" customFormat="1" ht="180">
      <c r="A9" s="21" t="s">
        <v>2436</v>
      </c>
      <c r="B9" s="21" t="s">
        <v>80</v>
      </c>
      <c r="C9" s="21" t="s">
        <v>42</v>
      </c>
      <c r="D9" s="29" t="s">
        <v>2455</v>
      </c>
      <c r="E9" s="23">
        <v>57</v>
      </c>
      <c r="F9" s="21">
        <v>1.04823463817683E-4</v>
      </c>
      <c r="G9" s="17">
        <v>1</v>
      </c>
      <c r="H9" s="30">
        <v>43645</v>
      </c>
      <c r="I9" s="29" t="s">
        <v>2456</v>
      </c>
      <c r="J9" s="29">
        <v>0</v>
      </c>
      <c r="K9" s="32" t="s">
        <v>2457</v>
      </c>
      <c r="L9" s="21">
        <v>246</v>
      </c>
      <c r="M9" s="21">
        <v>2</v>
      </c>
      <c r="N9" s="21">
        <v>6</v>
      </c>
    </row>
    <row r="10" spans="1:16" s="16" customFormat="1" ht="75">
      <c r="A10" s="21" t="s">
        <v>2436</v>
      </c>
      <c r="B10" s="21" t="s">
        <v>80</v>
      </c>
      <c r="C10" s="21" t="s">
        <v>17</v>
      </c>
      <c r="D10" s="29" t="s">
        <v>2458</v>
      </c>
      <c r="E10" s="23">
        <v>138</v>
      </c>
      <c r="F10" s="21">
        <v>0.95010287859146003</v>
      </c>
      <c r="G10" s="17">
        <v>1</v>
      </c>
      <c r="H10" s="30">
        <v>43545</v>
      </c>
      <c r="I10" s="32" t="s">
        <v>2459</v>
      </c>
      <c r="J10" s="32">
        <v>1</v>
      </c>
      <c r="K10" s="32" t="s">
        <v>2460</v>
      </c>
      <c r="L10" s="21">
        <v>87</v>
      </c>
      <c r="M10" s="21">
        <v>1</v>
      </c>
      <c r="N10" s="21">
        <v>7</v>
      </c>
    </row>
    <row r="11" spans="1:16" s="16" customFormat="1" ht="240">
      <c r="A11" s="21" t="s">
        <v>2436</v>
      </c>
      <c r="B11" s="21" t="s">
        <v>21</v>
      </c>
      <c r="C11" s="21" t="s">
        <v>17</v>
      </c>
      <c r="D11" s="29" t="s">
        <v>2461</v>
      </c>
      <c r="E11" s="23">
        <v>384</v>
      </c>
      <c r="F11" s="21">
        <v>0.99997070857248604</v>
      </c>
      <c r="G11" s="17">
        <v>1</v>
      </c>
      <c r="H11" s="30">
        <v>43353</v>
      </c>
      <c r="I11" s="17" t="s">
        <v>2462</v>
      </c>
      <c r="J11" s="17">
        <v>0</v>
      </c>
      <c r="K11" s="32" t="s">
        <v>2463</v>
      </c>
      <c r="L11" s="21">
        <v>85</v>
      </c>
      <c r="M11" s="21">
        <v>1</v>
      </c>
      <c r="N11" s="21">
        <v>11</v>
      </c>
    </row>
    <row r="12" spans="1:16" s="16" customFormat="1" ht="195">
      <c r="A12" s="21" t="s">
        <v>2436</v>
      </c>
      <c r="B12" s="21" t="s">
        <v>21</v>
      </c>
      <c r="C12" s="21" t="s">
        <v>17</v>
      </c>
      <c r="D12" s="29" t="s">
        <v>2464</v>
      </c>
      <c r="E12" s="23">
        <v>312</v>
      </c>
      <c r="F12" s="21">
        <v>0.98900321811355896</v>
      </c>
      <c r="G12" s="17">
        <v>1</v>
      </c>
      <c r="H12" s="30">
        <v>43335</v>
      </c>
      <c r="I12" s="17" t="s">
        <v>2465</v>
      </c>
      <c r="J12" s="17">
        <v>0</v>
      </c>
      <c r="K12" s="32" t="s">
        <v>2466</v>
      </c>
      <c r="L12" s="21">
        <v>49</v>
      </c>
      <c r="M12" s="21">
        <v>1</v>
      </c>
      <c r="N12" s="21">
        <v>11</v>
      </c>
    </row>
    <row r="13" spans="1:16" s="16" customFormat="1" ht="60">
      <c r="A13" s="21" t="s">
        <v>2436</v>
      </c>
      <c r="B13" s="21" t="s">
        <v>21</v>
      </c>
      <c r="C13" s="21" t="s">
        <v>17</v>
      </c>
      <c r="D13" s="29" t="s">
        <v>2467</v>
      </c>
      <c r="E13" s="23">
        <v>91</v>
      </c>
      <c r="F13" s="21">
        <v>1.6639809158336401E-6</v>
      </c>
      <c r="G13" s="17">
        <v>1</v>
      </c>
      <c r="H13" s="30">
        <v>43313</v>
      </c>
      <c r="I13" s="29" t="s">
        <v>2468</v>
      </c>
      <c r="J13" s="29">
        <v>0</v>
      </c>
      <c r="K13" s="34" t="s">
        <v>2469</v>
      </c>
      <c r="L13" s="21">
        <v>16</v>
      </c>
      <c r="M13" s="21">
        <v>1</v>
      </c>
      <c r="N13" s="21">
        <v>1</v>
      </c>
    </row>
    <row r="14" spans="1:16" s="16" customFormat="1" ht="60">
      <c r="A14" s="21" t="s">
        <v>2436</v>
      </c>
      <c r="B14" s="21" t="s">
        <v>21</v>
      </c>
      <c r="C14" s="21" t="s">
        <v>17</v>
      </c>
      <c r="D14" s="29" t="s">
        <v>2470</v>
      </c>
      <c r="E14" s="23">
        <v>90</v>
      </c>
      <c r="F14" s="21">
        <v>0.83901802142625903</v>
      </c>
      <c r="G14" s="17">
        <v>1</v>
      </c>
      <c r="H14" s="30">
        <v>43302</v>
      </c>
      <c r="I14" s="29" t="s">
        <v>2471</v>
      </c>
      <c r="J14" s="29">
        <v>0</v>
      </c>
      <c r="K14" s="32" t="s">
        <v>2472</v>
      </c>
      <c r="L14" s="21">
        <v>76</v>
      </c>
      <c r="M14" s="21">
        <v>2</v>
      </c>
      <c r="N14" s="21">
        <v>18</v>
      </c>
    </row>
    <row r="15" spans="1:16" s="16" customFormat="1" ht="255">
      <c r="A15" s="21" t="s">
        <v>2436</v>
      </c>
      <c r="B15" s="21" t="s">
        <v>21</v>
      </c>
      <c r="C15" s="21" t="s">
        <v>42</v>
      </c>
      <c r="D15" s="29" t="s">
        <v>2473</v>
      </c>
      <c r="E15" s="23">
        <v>146</v>
      </c>
      <c r="F15" s="21">
        <v>2.2993526655212801E-4</v>
      </c>
      <c r="G15" s="17">
        <v>1</v>
      </c>
      <c r="H15" s="30">
        <v>43227</v>
      </c>
      <c r="I15" s="29" t="s">
        <v>2474</v>
      </c>
      <c r="J15" s="29">
        <v>0</v>
      </c>
      <c r="K15" s="32" t="s">
        <v>2475</v>
      </c>
      <c r="L15" s="21">
        <v>384</v>
      </c>
      <c r="M15" s="21">
        <v>3</v>
      </c>
      <c r="N15" s="21">
        <v>30</v>
      </c>
    </row>
    <row r="16" spans="1:16" s="16" customFormat="1" ht="150">
      <c r="A16" s="21" t="s">
        <v>2436</v>
      </c>
      <c r="B16" s="21" t="s">
        <v>21</v>
      </c>
      <c r="C16" s="21" t="s">
        <v>17</v>
      </c>
      <c r="D16" s="29" t="s">
        <v>2476</v>
      </c>
      <c r="E16" s="23">
        <v>198</v>
      </c>
      <c r="F16" s="21">
        <v>1.3211371804332401E-2</v>
      </c>
      <c r="G16" s="17">
        <v>1</v>
      </c>
      <c r="H16" s="30">
        <v>43222</v>
      </c>
      <c r="I16" s="17" t="s">
        <v>2477</v>
      </c>
      <c r="J16" s="17">
        <v>0</v>
      </c>
      <c r="K16" s="32" t="s">
        <v>2478</v>
      </c>
      <c r="L16" s="21">
        <v>67</v>
      </c>
      <c r="M16" s="21">
        <v>2</v>
      </c>
      <c r="N16" s="21">
        <v>13</v>
      </c>
    </row>
    <row r="17" spans="1:15" s="16" customFormat="1" ht="285">
      <c r="A17" s="21" t="s">
        <v>2436</v>
      </c>
      <c r="B17" s="21" t="s">
        <v>21</v>
      </c>
      <c r="C17" s="21" t="s">
        <v>17</v>
      </c>
      <c r="D17" s="29" t="s">
        <v>2479</v>
      </c>
      <c r="E17" s="23">
        <v>497</v>
      </c>
      <c r="F17" s="21">
        <v>3.7971120248092602E-3</v>
      </c>
      <c r="G17" s="17">
        <v>1</v>
      </c>
      <c r="H17" s="30">
        <v>43219</v>
      </c>
      <c r="I17" s="17" t="s">
        <v>2480</v>
      </c>
      <c r="J17" s="17">
        <v>0</v>
      </c>
      <c r="K17" s="32" t="s">
        <v>2481</v>
      </c>
      <c r="L17" s="21">
        <v>298</v>
      </c>
      <c r="M17" s="21">
        <v>2</v>
      </c>
      <c r="N17" s="21">
        <v>4</v>
      </c>
    </row>
    <row r="18" spans="1:15" s="16" customFormat="1" ht="75">
      <c r="A18" s="21" t="s">
        <v>2436</v>
      </c>
      <c r="B18" s="21" t="s">
        <v>21</v>
      </c>
      <c r="C18" s="21" t="s">
        <v>17</v>
      </c>
      <c r="D18" s="29" t="s">
        <v>2482</v>
      </c>
      <c r="E18" s="23">
        <v>138</v>
      </c>
      <c r="F18" s="21">
        <v>0.39086632969851898</v>
      </c>
      <c r="G18" s="17">
        <v>1</v>
      </c>
      <c r="H18" s="30">
        <v>43123</v>
      </c>
      <c r="I18" s="32" t="s">
        <v>2483</v>
      </c>
      <c r="J18" s="32">
        <v>1</v>
      </c>
      <c r="K18" s="32" t="s">
        <v>2484</v>
      </c>
      <c r="L18" s="21">
        <v>95</v>
      </c>
      <c r="M18" s="21">
        <v>2</v>
      </c>
      <c r="N18" s="21">
        <v>8</v>
      </c>
    </row>
    <row r="19" spans="1:15" s="16" customFormat="1" ht="75">
      <c r="A19" s="21" t="s">
        <v>2436</v>
      </c>
      <c r="B19" s="21" t="s">
        <v>21</v>
      </c>
      <c r="C19" s="21" t="s">
        <v>42</v>
      </c>
      <c r="D19" s="29" t="s">
        <v>2485</v>
      </c>
      <c r="E19" s="23">
        <v>126</v>
      </c>
      <c r="F19" s="21">
        <v>0.73286458000747601</v>
      </c>
      <c r="G19" s="17">
        <v>1</v>
      </c>
      <c r="H19" s="30">
        <v>43104</v>
      </c>
      <c r="I19" s="29" t="s">
        <v>2486</v>
      </c>
      <c r="J19" s="29">
        <v>1</v>
      </c>
      <c r="K19" s="32" t="s">
        <v>2487</v>
      </c>
      <c r="L19" s="21">
        <v>61</v>
      </c>
      <c r="M19" s="21">
        <v>2</v>
      </c>
      <c r="N19" s="21">
        <v>14</v>
      </c>
    </row>
    <row r="20" spans="1:15" s="16" customFormat="1" ht="90">
      <c r="A20" s="21" t="s">
        <v>2436</v>
      </c>
      <c r="B20" s="21" t="s">
        <v>21</v>
      </c>
      <c r="C20" s="21" t="s">
        <v>42</v>
      </c>
      <c r="D20" s="29" t="s">
        <v>2488</v>
      </c>
      <c r="E20" s="23">
        <v>66</v>
      </c>
      <c r="F20" s="21">
        <v>0.69359931277544395</v>
      </c>
      <c r="G20" s="17">
        <v>1</v>
      </c>
      <c r="H20" s="30">
        <v>43081</v>
      </c>
      <c r="I20" s="29" t="s">
        <v>2489</v>
      </c>
      <c r="J20" s="29">
        <v>1</v>
      </c>
      <c r="K20" s="32" t="s">
        <v>2490</v>
      </c>
      <c r="L20" s="21">
        <v>123</v>
      </c>
      <c r="M20" s="21">
        <v>2</v>
      </c>
      <c r="N20" s="21">
        <v>14</v>
      </c>
    </row>
    <row r="21" spans="1:15" s="16" customFormat="1" ht="270">
      <c r="A21" s="21" t="s">
        <v>2436</v>
      </c>
      <c r="B21" s="21" t="s">
        <v>21</v>
      </c>
      <c r="C21" s="21" t="s">
        <v>42</v>
      </c>
      <c r="D21" s="29" t="s">
        <v>2491</v>
      </c>
      <c r="E21" s="23">
        <v>176</v>
      </c>
      <c r="F21" s="21">
        <v>2.8408126772976099E-2</v>
      </c>
      <c r="G21" s="17">
        <v>1</v>
      </c>
      <c r="H21" s="30">
        <v>43073</v>
      </c>
      <c r="I21" s="29" t="s">
        <v>2492</v>
      </c>
      <c r="J21" s="29">
        <v>0</v>
      </c>
      <c r="K21" s="17" t="s">
        <v>2493</v>
      </c>
      <c r="L21" s="21">
        <v>344</v>
      </c>
      <c r="M21" s="21">
        <v>2</v>
      </c>
      <c r="N21" s="21">
        <v>17</v>
      </c>
    </row>
    <row r="22" spans="1:15" s="16" customFormat="1" ht="60">
      <c r="A22" s="21" t="s">
        <v>2436</v>
      </c>
      <c r="B22" s="21" t="s">
        <v>21</v>
      </c>
      <c r="C22" s="21" t="s">
        <v>42</v>
      </c>
      <c r="D22" s="29" t="s">
        <v>2494</v>
      </c>
      <c r="E22" s="23">
        <v>69</v>
      </c>
      <c r="F22" s="21">
        <v>0.73962881123220803</v>
      </c>
      <c r="G22" s="17">
        <v>1</v>
      </c>
      <c r="H22" s="30">
        <v>43068</v>
      </c>
      <c r="I22" s="29" t="s">
        <v>2495</v>
      </c>
      <c r="J22" s="29">
        <v>0</v>
      </c>
      <c r="K22" s="32" t="s">
        <v>2496</v>
      </c>
      <c r="L22" s="21">
        <v>72</v>
      </c>
      <c r="M22" s="21">
        <v>2</v>
      </c>
      <c r="N22" s="21">
        <v>5</v>
      </c>
    </row>
    <row r="23" spans="1:15" s="16" customFormat="1" ht="225">
      <c r="A23" s="21" t="s">
        <v>2436</v>
      </c>
      <c r="B23" s="21" t="s">
        <v>21</v>
      </c>
      <c r="C23" s="21" t="s">
        <v>17</v>
      </c>
      <c r="D23" s="29" t="s">
        <v>2497</v>
      </c>
      <c r="E23" s="23">
        <v>203</v>
      </c>
      <c r="F23" s="21">
        <v>1.8912112114057901E-3</v>
      </c>
      <c r="G23" s="17">
        <v>1</v>
      </c>
      <c r="H23" s="30">
        <v>43034</v>
      </c>
      <c r="I23" s="29" t="s">
        <v>2498</v>
      </c>
      <c r="J23" s="29">
        <v>0</v>
      </c>
      <c r="K23" s="32" t="s">
        <v>2499</v>
      </c>
      <c r="L23" s="21">
        <v>286</v>
      </c>
      <c r="M23" s="21">
        <v>2</v>
      </c>
      <c r="N23" s="21">
        <v>14</v>
      </c>
    </row>
    <row r="24" spans="1:15" s="16" customFormat="1" ht="180">
      <c r="A24" s="21" t="s">
        <v>2436</v>
      </c>
      <c r="B24" s="21" t="s">
        <v>21</v>
      </c>
      <c r="C24" s="21" t="s">
        <v>17</v>
      </c>
      <c r="D24" s="29" t="s">
        <v>2500</v>
      </c>
      <c r="E24" s="23">
        <v>187</v>
      </c>
      <c r="F24" s="21">
        <v>2.5663248148563001E-3</v>
      </c>
      <c r="G24" s="17">
        <v>1</v>
      </c>
      <c r="H24" s="30">
        <v>43034</v>
      </c>
      <c r="I24" s="29" t="s">
        <v>2501</v>
      </c>
      <c r="J24" s="29">
        <v>0</v>
      </c>
      <c r="K24" s="32" t="s">
        <v>2502</v>
      </c>
      <c r="L24" s="21">
        <v>212</v>
      </c>
      <c r="M24" s="21">
        <v>1</v>
      </c>
      <c r="N24" s="21">
        <v>19</v>
      </c>
    </row>
    <row r="25" spans="1:15" s="16" customFormat="1" ht="255">
      <c r="A25" s="21" t="s">
        <v>2436</v>
      </c>
      <c r="B25" s="21" t="s">
        <v>21</v>
      </c>
      <c r="C25" s="21" t="s">
        <v>42</v>
      </c>
      <c r="D25" s="29" t="s">
        <v>2503</v>
      </c>
      <c r="E25" s="23">
        <v>145</v>
      </c>
      <c r="F25" s="21">
        <v>2.9716376026556199E-9</v>
      </c>
      <c r="G25" s="17">
        <v>1</v>
      </c>
      <c r="H25" s="30">
        <v>43032</v>
      </c>
      <c r="I25" s="29" t="s">
        <v>2504</v>
      </c>
      <c r="J25" s="29">
        <v>0</v>
      </c>
      <c r="K25" s="17" t="s">
        <v>2505</v>
      </c>
      <c r="L25" s="21">
        <v>321</v>
      </c>
      <c r="M25" s="21">
        <v>2</v>
      </c>
      <c r="N25" s="21">
        <v>8</v>
      </c>
    </row>
    <row r="26" spans="1:15" s="16" customFormat="1" ht="240">
      <c r="A26" s="21" t="s">
        <v>2436</v>
      </c>
      <c r="B26" s="21" t="s">
        <v>21</v>
      </c>
      <c r="C26" s="21" t="s">
        <v>17</v>
      </c>
      <c r="D26" s="29" t="s">
        <v>2506</v>
      </c>
      <c r="E26" s="23">
        <v>276</v>
      </c>
      <c r="F26" s="21">
        <v>7.5909933666684603E-6</v>
      </c>
      <c r="G26" s="17">
        <v>1</v>
      </c>
      <c r="H26" s="30">
        <v>43028</v>
      </c>
      <c r="I26" s="17" t="s">
        <v>2507</v>
      </c>
      <c r="J26" s="17">
        <v>0</v>
      </c>
      <c r="K26" s="35" t="s">
        <v>2508</v>
      </c>
      <c r="L26" s="21">
        <v>320</v>
      </c>
      <c r="M26" s="21">
        <v>1</v>
      </c>
      <c r="N26" s="21">
        <v>12</v>
      </c>
    </row>
    <row r="27" spans="1:15" s="16" customFormat="1" ht="135">
      <c r="A27" s="21" t="s">
        <v>2436</v>
      </c>
      <c r="B27" s="21" t="s">
        <v>21</v>
      </c>
      <c r="C27" s="21" t="s">
        <v>17</v>
      </c>
      <c r="D27" s="29" t="s">
        <v>2509</v>
      </c>
      <c r="E27" s="23">
        <v>181</v>
      </c>
      <c r="F27" s="21">
        <v>5.3893142548666596E-7</v>
      </c>
      <c r="G27" s="17">
        <v>1</v>
      </c>
      <c r="H27" s="30">
        <v>43017</v>
      </c>
      <c r="I27" s="29" t="s">
        <v>2510</v>
      </c>
      <c r="J27" s="29">
        <v>0</v>
      </c>
      <c r="K27" s="32" t="s">
        <v>2511</v>
      </c>
      <c r="L27" s="21">
        <v>155</v>
      </c>
      <c r="M27" s="21">
        <v>1</v>
      </c>
      <c r="N27" s="21">
        <v>2</v>
      </c>
    </row>
    <row r="28" spans="1:15" s="16" customFormat="1" ht="120">
      <c r="A28" s="21" t="s">
        <v>2436</v>
      </c>
      <c r="B28" s="21" t="s">
        <v>21</v>
      </c>
      <c r="C28" s="21" t="s">
        <v>42</v>
      </c>
      <c r="D28" s="29" t="s">
        <v>2512</v>
      </c>
      <c r="E28" s="23">
        <v>61</v>
      </c>
      <c r="F28" s="21">
        <v>0.78979780581667203</v>
      </c>
      <c r="G28" s="17">
        <v>1</v>
      </c>
      <c r="H28" s="30">
        <v>42996</v>
      </c>
      <c r="I28" s="29" t="s">
        <v>2513</v>
      </c>
      <c r="J28" s="29">
        <v>0</v>
      </c>
      <c r="K28" s="32" t="s">
        <v>2514</v>
      </c>
      <c r="L28" s="21">
        <v>167</v>
      </c>
      <c r="M28" s="21">
        <v>2</v>
      </c>
      <c r="N28" s="21">
        <v>3</v>
      </c>
    </row>
    <row r="29" spans="1:15" s="16" customFormat="1" ht="75">
      <c r="A29" s="21" t="s">
        <v>2436</v>
      </c>
      <c r="B29" s="21" t="s">
        <v>21</v>
      </c>
      <c r="C29" s="21" t="s">
        <v>17</v>
      </c>
      <c r="D29" s="29" t="s">
        <v>2515</v>
      </c>
      <c r="E29" s="23">
        <v>135</v>
      </c>
      <c r="F29" s="21">
        <v>3.2509518765877498E-7</v>
      </c>
      <c r="G29" s="17">
        <v>0</v>
      </c>
      <c r="H29" s="30">
        <v>42431</v>
      </c>
      <c r="I29" s="32" t="s">
        <v>2516</v>
      </c>
      <c r="J29" s="32">
        <v>0</v>
      </c>
      <c r="K29" s="32" t="s">
        <v>2517</v>
      </c>
      <c r="L29" s="21">
        <v>74</v>
      </c>
      <c r="M29" s="21">
        <v>1</v>
      </c>
      <c r="N29" s="21">
        <v>5</v>
      </c>
    </row>
    <row r="30" spans="1:15" s="16" customFormat="1" ht="90">
      <c r="A30" s="21" t="s">
        <v>2436</v>
      </c>
      <c r="B30" s="21" t="s">
        <v>21</v>
      </c>
      <c r="C30" s="21" t="s">
        <v>17</v>
      </c>
      <c r="D30" s="29" t="s">
        <v>2518</v>
      </c>
      <c r="E30" s="23">
        <v>107</v>
      </c>
      <c r="F30" s="21">
        <v>1.49502469652951E-5</v>
      </c>
      <c r="G30" s="17">
        <v>1</v>
      </c>
      <c r="H30" s="30">
        <v>42691</v>
      </c>
      <c r="I30" s="29" t="s">
        <v>2519</v>
      </c>
      <c r="J30" s="29">
        <v>0</v>
      </c>
      <c r="K30" s="32" t="s">
        <v>2520</v>
      </c>
      <c r="L30" s="21">
        <v>78</v>
      </c>
      <c r="M30" s="21">
        <v>1</v>
      </c>
      <c r="N30" s="21">
        <v>5</v>
      </c>
    </row>
    <row r="31" spans="1:15" s="16" customFormat="1" ht="165">
      <c r="A31" s="21" t="s">
        <v>2521</v>
      </c>
      <c r="B31" s="21" t="s">
        <v>21</v>
      </c>
      <c r="C31" s="21" t="s">
        <v>42</v>
      </c>
      <c r="D31" s="29" t="s">
        <v>2522</v>
      </c>
      <c r="E31" s="23">
        <v>64</v>
      </c>
      <c r="F31" s="21">
        <v>0.89432376864489904</v>
      </c>
      <c r="G31" s="17">
        <v>1</v>
      </c>
      <c r="H31" s="30">
        <v>44022</v>
      </c>
      <c r="I31" s="29" t="s">
        <v>2523</v>
      </c>
      <c r="J31" s="29">
        <v>0</v>
      </c>
      <c r="K31" s="32" t="s">
        <v>2524</v>
      </c>
      <c r="L31" s="21">
        <v>233</v>
      </c>
      <c r="M31" s="21">
        <v>1</v>
      </c>
      <c r="N31" s="21">
        <v>5</v>
      </c>
      <c r="O31" s="16">
        <f>AVERAGE(M31:M57)</f>
        <v>1.4444444444444444</v>
      </c>
    </row>
    <row r="32" spans="1:15" s="16" customFormat="1" ht="60">
      <c r="A32" s="21" t="s">
        <v>2521</v>
      </c>
      <c r="B32" s="21" t="s">
        <v>21</v>
      </c>
      <c r="C32" s="21" t="s">
        <v>183</v>
      </c>
      <c r="D32" s="29" t="s">
        <v>2525</v>
      </c>
      <c r="E32" s="23">
        <v>21</v>
      </c>
      <c r="F32" s="21">
        <v>5.9463634571912102E-2</v>
      </c>
      <c r="G32" s="17">
        <v>1</v>
      </c>
      <c r="H32" s="30">
        <v>43786</v>
      </c>
      <c r="I32" s="33" t="s">
        <v>2526</v>
      </c>
      <c r="J32" s="33">
        <v>0</v>
      </c>
      <c r="K32" s="32" t="s">
        <v>2527</v>
      </c>
      <c r="L32" s="21">
        <v>78</v>
      </c>
      <c r="M32" s="21">
        <v>2</v>
      </c>
      <c r="N32" s="21">
        <v>11</v>
      </c>
      <c r="O32" s="16">
        <f>AVERAGE(N31:N57)</f>
        <v>5.7777777777777777</v>
      </c>
    </row>
    <row r="33" spans="1:14" s="16" customFormat="1" ht="60">
      <c r="A33" s="21" t="s">
        <v>2521</v>
      </c>
      <c r="B33" s="21" t="s">
        <v>21</v>
      </c>
      <c r="C33" s="21" t="s">
        <v>17</v>
      </c>
      <c r="D33" s="29" t="s">
        <v>2528</v>
      </c>
      <c r="E33" s="23">
        <v>70</v>
      </c>
      <c r="F33" s="21">
        <v>0.11786712755224101</v>
      </c>
      <c r="G33" s="17">
        <v>1</v>
      </c>
      <c r="H33" s="30">
        <v>43626</v>
      </c>
      <c r="I33" s="29" t="s">
        <v>2529</v>
      </c>
      <c r="J33" s="29">
        <v>1</v>
      </c>
      <c r="K33" s="32" t="s">
        <v>2530</v>
      </c>
      <c r="L33" s="21">
        <v>77</v>
      </c>
      <c r="M33" s="21">
        <v>1</v>
      </c>
      <c r="N33" s="21">
        <v>3</v>
      </c>
    </row>
    <row r="34" spans="1:14" s="16" customFormat="1" ht="105">
      <c r="A34" s="21" t="s">
        <v>2521</v>
      </c>
      <c r="B34" s="21" t="s">
        <v>21</v>
      </c>
      <c r="C34" s="21" t="s">
        <v>17</v>
      </c>
      <c r="D34" s="29" t="s">
        <v>2531</v>
      </c>
      <c r="E34" s="23">
        <v>111</v>
      </c>
      <c r="F34" s="21">
        <v>4.6715335083480402E-3</v>
      </c>
      <c r="G34" s="17">
        <v>1</v>
      </c>
      <c r="H34" s="30">
        <v>43546</v>
      </c>
      <c r="I34" s="29" t="s">
        <v>2532</v>
      </c>
      <c r="J34" s="29">
        <v>0</v>
      </c>
      <c r="K34" s="32" t="s">
        <v>2533</v>
      </c>
      <c r="L34" s="21">
        <v>149</v>
      </c>
      <c r="M34" s="21">
        <v>1</v>
      </c>
      <c r="N34" s="21">
        <v>4</v>
      </c>
    </row>
    <row r="35" spans="1:14" s="16" customFormat="1" ht="90">
      <c r="A35" s="21" t="s">
        <v>2521</v>
      </c>
      <c r="B35" s="21" t="s">
        <v>21</v>
      </c>
      <c r="C35" s="21" t="s">
        <v>42</v>
      </c>
      <c r="D35" s="29" t="s">
        <v>140</v>
      </c>
      <c r="E35" s="23">
        <v>40</v>
      </c>
      <c r="F35" s="21">
        <v>0.37022461655952899</v>
      </c>
      <c r="G35" s="17">
        <v>1</v>
      </c>
      <c r="H35" s="30">
        <v>43404</v>
      </c>
      <c r="I35" s="29" t="s">
        <v>2534</v>
      </c>
      <c r="J35" s="29">
        <v>0</v>
      </c>
      <c r="K35" s="32" t="s">
        <v>2535</v>
      </c>
      <c r="L35" s="21">
        <v>116</v>
      </c>
      <c r="M35" s="21">
        <v>1</v>
      </c>
      <c r="N35" s="21">
        <v>2</v>
      </c>
    </row>
    <row r="36" spans="1:14" s="16" customFormat="1" ht="60">
      <c r="A36" s="21" t="s">
        <v>2521</v>
      </c>
      <c r="B36" s="21" t="s">
        <v>21</v>
      </c>
      <c r="C36" s="21" t="s">
        <v>42</v>
      </c>
      <c r="D36" s="29" t="s">
        <v>2536</v>
      </c>
      <c r="E36" s="23">
        <v>108</v>
      </c>
      <c r="F36" s="21">
        <v>1.7409181551964999E-3</v>
      </c>
      <c r="G36" s="17">
        <v>1</v>
      </c>
      <c r="H36" s="30">
        <v>43394</v>
      </c>
      <c r="I36" s="29" t="s">
        <v>2537</v>
      </c>
      <c r="J36" s="29">
        <v>0</v>
      </c>
      <c r="K36" s="32" t="s">
        <v>2538</v>
      </c>
      <c r="L36" s="21">
        <v>70</v>
      </c>
      <c r="M36" s="21">
        <v>1</v>
      </c>
      <c r="N36" s="21">
        <v>3</v>
      </c>
    </row>
    <row r="37" spans="1:14" s="16" customFormat="1" ht="45">
      <c r="A37" s="21" t="s">
        <v>2521</v>
      </c>
      <c r="B37" s="21" t="s">
        <v>21</v>
      </c>
      <c r="C37" s="21" t="s">
        <v>42</v>
      </c>
      <c r="D37" s="29" t="s">
        <v>2539</v>
      </c>
      <c r="E37" s="23">
        <v>77</v>
      </c>
      <c r="F37" s="21">
        <v>0.89108990029173896</v>
      </c>
      <c r="G37" s="17">
        <v>1</v>
      </c>
      <c r="H37" s="30">
        <v>43383</v>
      </c>
      <c r="I37" s="29" t="s">
        <v>2540</v>
      </c>
      <c r="J37" s="29">
        <v>0</v>
      </c>
      <c r="K37" s="32" t="s">
        <v>2541</v>
      </c>
      <c r="L37" s="21">
        <v>28</v>
      </c>
      <c r="M37" s="21">
        <v>2</v>
      </c>
      <c r="N37" s="21">
        <v>16</v>
      </c>
    </row>
    <row r="38" spans="1:14" s="16" customFormat="1" ht="75">
      <c r="A38" s="21" t="s">
        <v>2521</v>
      </c>
      <c r="B38" s="21" t="s">
        <v>21</v>
      </c>
      <c r="C38" s="21" t="s">
        <v>42</v>
      </c>
      <c r="D38" s="29" t="s">
        <v>119</v>
      </c>
      <c r="E38" s="23">
        <v>95</v>
      </c>
      <c r="F38" s="21">
        <v>9.2186417558059997E-4</v>
      </c>
      <c r="G38" s="17">
        <v>1</v>
      </c>
      <c r="H38" s="30">
        <v>43349</v>
      </c>
      <c r="I38" s="29" t="s">
        <v>2542</v>
      </c>
      <c r="J38" s="29">
        <v>0</v>
      </c>
      <c r="K38" s="32" t="s">
        <v>2543</v>
      </c>
      <c r="L38" s="21">
        <v>110</v>
      </c>
      <c r="M38" s="21">
        <v>1</v>
      </c>
      <c r="N38" s="21">
        <v>4</v>
      </c>
    </row>
    <row r="39" spans="1:14" s="16" customFormat="1" ht="90">
      <c r="A39" s="21" t="s">
        <v>2521</v>
      </c>
      <c r="B39" s="21" t="s">
        <v>21</v>
      </c>
      <c r="C39" s="21" t="s">
        <v>42</v>
      </c>
      <c r="D39" s="29" t="s">
        <v>140</v>
      </c>
      <c r="E39" s="23">
        <v>74</v>
      </c>
      <c r="F39" s="21">
        <v>9.3429830116697999E-4</v>
      </c>
      <c r="G39" s="17">
        <v>1</v>
      </c>
      <c r="H39" s="30">
        <v>43300</v>
      </c>
      <c r="I39" s="29" t="s">
        <v>2544</v>
      </c>
      <c r="J39" s="29">
        <v>0</v>
      </c>
      <c r="K39" s="32" t="s">
        <v>2545</v>
      </c>
      <c r="L39" s="21">
        <v>119</v>
      </c>
      <c r="M39" s="21">
        <v>1</v>
      </c>
      <c r="N39" s="21">
        <v>4</v>
      </c>
    </row>
    <row r="40" spans="1:14" s="16" customFormat="1" ht="90">
      <c r="A40" s="21" t="s">
        <v>2521</v>
      </c>
      <c r="B40" s="21" t="s">
        <v>21</v>
      </c>
      <c r="C40" s="21" t="s">
        <v>42</v>
      </c>
      <c r="D40" s="29" t="s">
        <v>119</v>
      </c>
      <c r="E40" s="23">
        <v>76</v>
      </c>
      <c r="F40" s="21">
        <v>7.2641007165959295E-2</v>
      </c>
      <c r="G40" s="17">
        <v>1</v>
      </c>
      <c r="H40" s="31">
        <v>43300</v>
      </c>
      <c r="I40" s="29" t="s">
        <v>2546</v>
      </c>
      <c r="J40" s="29">
        <v>0</v>
      </c>
      <c r="K40" s="32" t="s">
        <v>2547</v>
      </c>
      <c r="L40" s="21">
        <v>122</v>
      </c>
      <c r="M40" s="21">
        <v>1</v>
      </c>
      <c r="N40" s="21">
        <v>13</v>
      </c>
    </row>
    <row r="41" spans="1:14" s="16" customFormat="1" ht="90">
      <c r="A41" s="21" t="s">
        <v>2521</v>
      </c>
      <c r="B41" s="21" t="s">
        <v>21</v>
      </c>
      <c r="C41" s="21" t="s">
        <v>17</v>
      </c>
      <c r="D41" s="29" t="s">
        <v>2548</v>
      </c>
      <c r="E41" s="23">
        <v>153</v>
      </c>
      <c r="F41" s="21">
        <v>1.2631772074171399E-2</v>
      </c>
      <c r="G41" s="17">
        <v>0</v>
      </c>
      <c r="H41" s="30">
        <v>43270</v>
      </c>
      <c r="I41" s="29" t="s">
        <v>2549</v>
      </c>
      <c r="J41" s="29">
        <v>1</v>
      </c>
      <c r="K41" s="32" t="s">
        <v>2550</v>
      </c>
      <c r="L41" s="21">
        <v>91</v>
      </c>
      <c r="M41" s="21">
        <v>2</v>
      </c>
      <c r="N41" s="21">
        <v>7</v>
      </c>
    </row>
    <row r="42" spans="1:14" s="16" customFormat="1" ht="105">
      <c r="A42" s="21" t="s">
        <v>2521</v>
      </c>
      <c r="B42" s="21" t="s">
        <v>21</v>
      </c>
      <c r="C42" s="21" t="s">
        <v>42</v>
      </c>
      <c r="D42" s="29" t="s">
        <v>160</v>
      </c>
      <c r="E42" s="23">
        <v>86</v>
      </c>
      <c r="F42" s="21">
        <v>4.0036647110674201E-2</v>
      </c>
      <c r="G42" s="17">
        <v>1</v>
      </c>
      <c r="H42" s="30">
        <v>43226</v>
      </c>
      <c r="I42" s="29" t="s">
        <v>2551</v>
      </c>
      <c r="J42" s="29">
        <v>0</v>
      </c>
      <c r="K42" s="32" t="s">
        <v>2552</v>
      </c>
      <c r="L42" s="21">
        <v>138</v>
      </c>
      <c r="M42" s="21">
        <v>1</v>
      </c>
      <c r="N42" s="21">
        <v>2</v>
      </c>
    </row>
    <row r="43" spans="1:14" s="16" customFormat="1" ht="75">
      <c r="A43" s="21" t="s">
        <v>2521</v>
      </c>
      <c r="B43" s="21" t="s">
        <v>21</v>
      </c>
      <c r="C43" s="21" t="s">
        <v>42</v>
      </c>
      <c r="D43" s="29" t="s">
        <v>243</v>
      </c>
      <c r="E43" s="23">
        <v>52</v>
      </c>
      <c r="F43" s="21">
        <v>0.194682966320847</v>
      </c>
      <c r="G43" s="17">
        <v>1</v>
      </c>
      <c r="H43" s="30">
        <v>43202</v>
      </c>
      <c r="I43" s="29" t="s">
        <v>2553</v>
      </c>
      <c r="J43" s="29">
        <v>0</v>
      </c>
      <c r="K43" s="32" t="s">
        <v>2554</v>
      </c>
      <c r="L43" s="21">
        <v>101</v>
      </c>
      <c r="M43" s="21">
        <v>1</v>
      </c>
      <c r="N43" s="21">
        <v>1</v>
      </c>
    </row>
    <row r="44" spans="1:14" s="16" customFormat="1" ht="120">
      <c r="A44" s="21" t="s">
        <v>2521</v>
      </c>
      <c r="B44" s="21" t="s">
        <v>21</v>
      </c>
      <c r="C44" s="21" t="s">
        <v>42</v>
      </c>
      <c r="D44" s="29" t="s">
        <v>119</v>
      </c>
      <c r="E44" s="23">
        <v>70</v>
      </c>
      <c r="F44" s="21">
        <v>5.8914939542187305E-4</v>
      </c>
      <c r="G44" s="17">
        <v>1</v>
      </c>
      <c r="H44" s="30">
        <v>43195</v>
      </c>
      <c r="I44" s="29" t="s">
        <v>2555</v>
      </c>
      <c r="J44" s="29">
        <v>0</v>
      </c>
      <c r="K44" s="32" t="s">
        <v>2556</v>
      </c>
      <c r="L44" s="21">
        <v>157</v>
      </c>
      <c r="M44" s="21">
        <v>1</v>
      </c>
      <c r="N44" s="21">
        <v>4</v>
      </c>
    </row>
    <row r="45" spans="1:14" s="16" customFormat="1" ht="45">
      <c r="A45" s="21" t="s">
        <v>2521</v>
      </c>
      <c r="B45" s="21" t="s">
        <v>25</v>
      </c>
      <c r="C45" s="21" t="s">
        <v>17</v>
      </c>
      <c r="D45" s="29" t="s">
        <v>2557</v>
      </c>
      <c r="E45" s="23">
        <v>63</v>
      </c>
      <c r="F45" s="21">
        <v>0.99074217132935705</v>
      </c>
      <c r="G45" s="17">
        <v>1</v>
      </c>
      <c r="H45" s="30">
        <v>43163</v>
      </c>
      <c r="I45" s="29" t="s">
        <v>2558</v>
      </c>
      <c r="J45" s="29">
        <v>1</v>
      </c>
      <c r="K45" s="32" t="s">
        <v>2559</v>
      </c>
      <c r="L45" s="21">
        <v>42</v>
      </c>
      <c r="M45" s="21">
        <v>2</v>
      </c>
      <c r="N45" s="21">
        <v>3</v>
      </c>
    </row>
    <row r="46" spans="1:14" s="16" customFormat="1" ht="90">
      <c r="A46" s="21" t="s">
        <v>2521</v>
      </c>
      <c r="B46" s="21" t="s">
        <v>21</v>
      </c>
      <c r="C46" s="21" t="s">
        <v>42</v>
      </c>
      <c r="D46" s="29" t="s">
        <v>295</v>
      </c>
      <c r="E46" s="23">
        <v>57</v>
      </c>
      <c r="F46" s="21">
        <v>0.84128305426504701</v>
      </c>
      <c r="G46" s="17">
        <v>1</v>
      </c>
      <c r="H46" s="30">
        <v>43053</v>
      </c>
      <c r="I46" s="29" t="s">
        <v>2560</v>
      </c>
      <c r="J46" s="29">
        <v>0</v>
      </c>
      <c r="K46" s="32" t="s">
        <v>2561</v>
      </c>
      <c r="L46" s="21">
        <v>118</v>
      </c>
      <c r="M46" s="21">
        <v>1</v>
      </c>
      <c r="N46" s="21">
        <v>3</v>
      </c>
    </row>
    <row r="47" spans="1:14" s="16" customFormat="1" ht="105">
      <c r="A47" s="21" t="s">
        <v>2521</v>
      </c>
      <c r="B47" s="21" t="s">
        <v>21</v>
      </c>
      <c r="C47" s="21" t="s">
        <v>17</v>
      </c>
      <c r="D47" s="29" t="s">
        <v>2562</v>
      </c>
      <c r="E47" s="23">
        <v>140</v>
      </c>
      <c r="F47" s="21">
        <v>3.6089123599625201E-4</v>
      </c>
      <c r="G47" s="17">
        <v>1</v>
      </c>
      <c r="H47" s="30">
        <v>43017</v>
      </c>
      <c r="I47" s="32" t="s">
        <v>2563</v>
      </c>
      <c r="J47" s="32">
        <v>0</v>
      </c>
      <c r="K47" s="32" t="s">
        <v>2564</v>
      </c>
      <c r="L47" s="21">
        <v>48</v>
      </c>
      <c r="M47" s="21">
        <v>1</v>
      </c>
      <c r="N47" s="21">
        <v>2</v>
      </c>
    </row>
    <row r="48" spans="1:14" s="16" customFormat="1" ht="90">
      <c r="A48" s="21" t="s">
        <v>2521</v>
      </c>
      <c r="B48" s="21" t="s">
        <v>21</v>
      </c>
      <c r="C48" s="21" t="s">
        <v>17</v>
      </c>
      <c r="D48" s="29" t="s">
        <v>2565</v>
      </c>
      <c r="E48" s="23">
        <v>152</v>
      </c>
      <c r="F48" s="21">
        <v>7.5003266819528794E-8</v>
      </c>
      <c r="G48" s="17">
        <v>1</v>
      </c>
      <c r="H48" s="30">
        <v>43017</v>
      </c>
      <c r="I48" s="32" t="s">
        <v>2566</v>
      </c>
      <c r="J48" s="32">
        <v>0</v>
      </c>
      <c r="K48" s="32" t="s">
        <v>2564</v>
      </c>
      <c r="L48" s="21">
        <v>48</v>
      </c>
      <c r="M48" s="21">
        <v>1</v>
      </c>
      <c r="N48" s="21">
        <v>14</v>
      </c>
    </row>
    <row r="49" spans="1:15" s="16" customFormat="1" ht="105">
      <c r="A49" s="21" t="s">
        <v>2521</v>
      </c>
      <c r="B49" s="21" t="s">
        <v>25</v>
      </c>
      <c r="C49" s="21" t="s">
        <v>42</v>
      </c>
      <c r="D49" s="29" t="s">
        <v>2567</v>
      </c>
      <c r="E49" s="23">
        <v>35</v>
      </c>
      <c r="F49" s="21">
        <v>0.856528746021467</v>
      </c>
      <c r="G49" s="17">
        <v>1</v>
      </c>
      <c r="H49" s="30">
        <v>42952</v>
      </c>
      <c r="I49" s="29" t="s">
        <v>2568</v>
      </c>
      <c r="J49" s="29">
        <v>0</v>
      </c>
      <c r="K49" s="32" t="s">
        <v>2569</v>
      </c>
      <c r="L49" s="21">
        <v>52</v>
      </c>
      <c r="M49" s="21">
        <v>2</v>
      </c>
      <c r="N49" s="21">
        <v>4</v>
      </c>
    </row>
    <row r="50" spans="1:15" s="16" customFormat="1" ht="60">
      <c r="A50" s="21" t="s">
        <v>2521</v>
      </c>
      <c r="B50" s="21" t="s">
        <v>25</v>
      </c>
      <c r="C50" s="21" t="s">
        <v>42</v>
      </c>
      <c r="D50" s="29" t="s">
        <v>2570</v>
      </c>
      <c r="E50" s="23">
        <v>74</v>
      </c>
      <c r="F50" s="21">
        <v>0.97422159242532602</v>
      </c>
      <c r="G50" s="17">
        <v>1</v>
      </c>
      <c r="H50" s="30">
        <v>42917</v>
      </c>
      <c r="I50" s="29" t="s">
        <v>2571</v>
      </c>
      <c r="J50" s="29">
        <v>0</v>
      </c>
      <c r="K50" s="32" t="s">
        <v>2572</v>
      </c>
      <c r="L50" s="21">
        <v>57</v>
      </c>
      <c r="M50" s="21">
        <v>2</v>
      </c>
      <c r="N50" s="21">
        <v>3</v>
      </c>
    </row>
    <row r="51" spans="1:15" s="16" customFormat="1" ht="45">
      <c r="A51" s="21" t="s">
        <v>2521</v>
      </c>
      <c r="B51" s="21" t="s">
        <v>25</v>
      </c>
      <c r="C51" s="21" t="s">
        <v>17</v>
      </c>
      <c r="D51" s="29" t="s">
        <v>2573</v>
      </c>
      <c r="E51" s="23">
        <v>71</v>
      </c>
      <c r="F51" s="21">
        <v>4.6935294181839103E-3</v>
      </c>
      <c r="G51" s="17">
        <v>1</v>
      </c>
      <c r="H51" s="30">
        <v>42890</v>
      </c>
      <c r="I51" s="29" t="s">
        <v>2574</v>
      </c>
      <c r="J51" s="29">
        <v>0</v>
      </c>
      <c r="K51" s="32" t="s">
        <v>2575</v>
      </c>
      <c r="L51" s="21">
        <v>37</v>
      </c>
      <c r="M51" s="21">
        <v>1</v>
      </c>
      <c r="N51" s="21">
        <v>8</v>
      </c>
    </row>
    <row r="52" spans="1:15" s="16" customFormat="1" ht="120">
      <c r="A52" s="21" t="s">
        <v>2521</v>
      </c>
      <c r="B52" s="21" t="s">
        <v>21</v>
      </c>
      <c r="C52" s="21" t="s">
        <v>42</v>
      </c>
      <c r="D52" s="29" t="s">
        <v>2576</v>
      </c>
      <c r="E52" s="23">
        <v>23</v>
      </c>
      <c r="F52" s="21">
        <v>2.3554953001171299E-2</v>
      </c>
      <c r="G52" s="17">
        <v>1</v>
      </c>
      <c r="H52" s="30">
        <v>42663</v>
      </c>
      <c r="I52" s="29" t="s">
        <v>2576</v>
      </c>
      <c r="J52" s="29">
        <v>0</v>
      </c>
      <c r="K52" s="32" t="s">
        <v>2577</v>
      </c>
      <c r="L52" s="21">
        <v>158</v>
      </c>
      <c r="M52" s="21">
        <v>4</v>
      </c>
      <c r="N52" s="21">
        <v>15</v>
      </c>
    </row>
    <row r="53" spans="1:15" s="16" customFormat="1" ht="195">
      <c r="A53" s="21" t="s">
        <v>2521</v>
      </c>
      <c r="B53" s="21" t="s">
        <v>21</v>
      </c>
      <c r="C53" s="21" t="s">
        <v>17</v>
      </c>
      <c r="D53" s="29" t="s">
        <v>2578</v>
      </c>
      <c r="E53" s="23">
        <v>297</v>
      </c>
      <c r="F53" s="21">
        <v>2.3486834288544201E-7</v>
      </c>
      <c r="G53" s="17">
        <v>0</v>
      </c>
      <c r="H53" s="30">
        <v>42535</v>
      </c>
      <c r="I53" s="17" t="s">
        <v>2579</v>
      </c>
      <c r="J53" s="17">
        <v>0</v>
      </c>
      <c r="K53" s="32" t="s">
        <v>2580</v>
      </c>
      <c r="L53" s="21">
        <v>111</v>
      </c>
      <c r="M53" s="21">
        <v>1</v>
      </c>
      <c r="N53" s="21">
        <v>1</v>
      </c>
    </row>
    <row r="54" spans="1:15" s="16" customFormat="1" ht="90">
      <c r="A54" s="21" t="s">
        <v>2521</v>
      </c>
      <c r="B54" s="21" t="s">
        <v>25</v>
      </c>
      <c r="C54" s="21" t="s">
        <v>17</v>
      </c>
      <c r="D54" s="29" t="s">
        <v>2581</v>
      </c>
      <c r="E54" s="23">
        <v>18</v>
      </c>
      <c r="F54" s="21">
        <v>0.97030213833491796</v>
      </c>
      <c r="G54" s="17">
        <v>1</v>
      </c>
      <c r="H54" s="30">
        <v>42503</v>
      </c>
      <c r="I54" s="33" t="s">
        <v>2582</v>
      </c>
      <c r="J54" s="33">
        <v>1</v>
      </c>
      <c r="K54" s="17" t="s">
        <v>2583</v>
      </c>
      <c r="L54" s="21">
        <v>75</v>
      </c>
      <c r="M54" s="21">
        <v>2</v>
      </c>
      <c r="N54" s="21">
        <v>10</v>
      </c>
    </row>
    <row r="55" spans="1:15" s="16" customFormat="1" ht="90">
      <c r="A55" s="21" t="s">
        <v>2521</v>
      </c>
      <c r="B55" s="21" t="s">
        <v>25</v>
      </c>
      <c r="C55" s="21" t="s">
        <v>17</v>
      </c>
      <c r="D55" s="29" t="s">
        <v>2584</v>
      </c>
      <c r="E55" s="23">
        <v>37</v>
      </c>
      <c r="F55" s="21">
        <v>0.48747804670707201</v>
      </c>
      <c r="G55" s="17">
        <v>1</v>
      </c>
      <c r="H55" s="30">
        <v>42503</v>
      </c>
      <c r="I55" s="29" t="s">
        <v>2585</v>
      </c>
      <c r="J55" s="29">
        <v>1</v>
      </c>
      <c r="K55" s="32" t="s">
        <v>2586</v>
      </c>
      <c r="L55" s="21">
        <v>113</v>
      </c>
      <c r="M55" s="21">
        <v>1</v>
      </c>
      <c r="N55" s="21">
        <v>4</v>
      </c>
    </row>
    <row r="56" spans="1:15" s="16" customFormat="1" ht="90">
      <c r="A56" s="21" t="s">
        <v>2521</v>
      </c>
      <c r="B56" s="21" t="s">
        <v>25</v>
      </c>
      <c r="C56" s="21" t="s">
        <v>42</v>
      </c>
      <c r="D56" s="29" t="s">
        <v>2587</v>
      </c>
      <c r="E56" s="23">
        <v>46</v>
      </c>
      <c r="F56" s="21">
        <v>0.18513862865216599</v>
      </c>
      <c r="G56" s="17">
        <v>1</v>
      </c>
      <c r="H56" s="30">
        <v>42497</v>
      </c>
      <c r="I56" s="29" t="s">
        <v>2588</v>
      </c>
      <c r="J56" s="29">
        <v>1</v>
      </c>
      <c r="K56" s="32" t="s">
        <v>2589</v>
      </c>
      <c r="L56" s="21">
        <v>112</v>
      </c>
      <c r="M56" s="21">
        <v>2</v>
      </c>
      <c r="N56" s="21">
        <v>4</v>
      </c>
    </row>
    <row r="57" spans="1:15" s="16" customFormat="1" ht="105">
      <c r="A57" s="21" t="s">
        <v>2521</v>
      </c>
      <c r="B57" s="21" t="s">
        <v>21</v>
      </c>
      <c r="C57" s="21" t="s">
        <v>17</v>
      </c>
      <c r="D57" s="29" t="s">
        <v>2590</v>
      </c>
      <c r="E57" s="23">
        <v>183</v>
      </c>
      <c r="F57" s="21">
        <v>0.99876149208204601</v>
      </c>
      <c r="G57" s="17">
        <v>1</v>
      </c>
      <c r="H57" s="30">
        <v>42472</v>
      </c>
      <c r="I57" s="29" t="s">
        <v>2591</v>
      </c>
      <c r="J57" s="29">
        <v>0</v>
      </c>
      <c r="K57" s="32" t="s">
        <v>2592</v>
      </c>
      <c r="L57" s="21">
        <v>119</v>
      </c>
      <c r="M57" s="21">
        <v>2</v>
      </c>
      <c r="N57" s="21">
        <v>6</v>
      </c>
    </row>
    <row r="58" spans="1:15" s="16" customFormat="1" ht="75">
      <c r="A58" s="21" t="s">
        <v>2593</v>
      </c>
      <c r="B58" s="21" t="s">
        <v>21</v>
      </c>
      <c r="C58" s="21" t="s">
        <v>42</v>
      </c>
      <c r="D58" s="29" t="s">
        <v>2594</v>
      </c>
      <c r="E58" s="23">
        <v>29</v>
      </c>
      <c r="F58" s="21">
        <v>5.6848790564623098E-4</v>
      </c>
      <c r="G58" s="17">
        <v>1</v>
      </c>
      <c r="H58" s="30">
        <v>43980</v>
      </c>
      <c r="I58" s="29" t="s">
        <v>2595</v>
      </c>
      <c r="J58" s="29">
        <v>0</v>
      </c>
      <c r="K58" s="32" t="s">
        <v>2596</v>
      </c>
      <c r="L58" s="21">
        <v>108</v>
      </c>
      <c r="M58" s="21">
        <v>1</v>
      </c>
      <c r="N58" s="21">
        <v>3</v>
      </c>
      <c r="O58" s="16">
        <f>AVERAGE(M58:M86)</f>
        <v>1.9310344827586208</v>
      </c>
    </row>
    <row r="59" spans="1:15" s="16" customFormat="1" ht="75">
      <c r="A59" s="21" t="s">
        <v>2593</v>
      </c>
      <c r="B59" s="21" t="s">
        <v>21</v>
      </c>
      <c r="C59" s="21" t="s">
        <v>183</v>
      </c>
      <c r="D59" s="29" t="s">
        <v>2597</v>
      </c>
      <c r="E59" s="23">
        <v>62</v>
      </c>
      <c r="F59" s="21">
        <v>0.18509786590835201</v>
      </c>
      <c r="G59" s="17">
        <v>1</v>
      </c>
      <c r="H59" s="30">
        <v>43971</v>
      </c>
      <c r="I59" s="29" t="s">
        <v>2598</v>
      </c>
      <c r="J59" s="29">
        <v>1</v>
      </c>
      <c r="K59" s="32" t="s">
        <v>2599</v>
      </c>
      <c r="L59" s="21">
        <v>99</v>
      </c>
      <c r="M59" s="21">
        <v>1</v>
      </c>
      <c r="N59" s="21">
        <v>12</v>
      </c>
      <c r="O59" s="16">
        <f>AVERAGE(N58:N86)</f>
        <v>7.931034482758621</v>
      </c>
    </row>
    <row r="60" spans="1:15" s="16" customFormat="1" ht="45">
      <c r="A60" s="21" t="s">
        <v>2593</v>
      </c>
      <c r="B60" s="21" t="s">
        <v>21</v>
      </c>
      <c r="C60" s="21" t="s">
        <v>42</v>
      </c>
      <c r="D60" s="29" t="s">
        <v>2600</v>
      </c>
      <c r="E60" s="23">
        <v>68</v>
      </c>
      <c r="F60" s="21">
        <v>3.0360972348841798E-4</v>
      </c>
      <c r="G60" s="17">
        <v>1</v>
      </c>
      <c r="H60" s="30">
        <v>43910</v>
      </c>
      <c r="I60" s="29" t="s">
        <v>2601</v>
      </c>
      <c r="J60" s="29">
        <v>0</v>
      </c>
      <c r="K60" s="32" t="s">
        <v>2602</v>
      </c>
      <c r="L60" s="21">
        <v>43</v>
      </c>
      <c r="M60" s="21">
        <v>1</v>
      </c>
      <c r="N60" s="21">
        <v>3</v>
      </c>
    </row>
    <row r="61" spans="1:15" s="16" customFormat="1" ht="60">
      <c r="A61" s="21" t="s">
        <v>2593</v>
      </c>
      <c r="B61" s="21" t="s">
        <v>21</v>
      </c>
      <c r="C61" s="21" t="s">
        <v>543</v>
      </c>
      <c r="D61" s="29" t="s">
        <v>2603</v>
      </c>
      <c r="E61" s="23">
        <v>92</v>
      </c>
      <c r="F61" s="21">
        <v>0.26850465346966301</v>
      </c>
      <c r="G61" s="17">
        <v>1</v>
      </c>
      <c r="H61" s="30">
        <v>43763</v>
      </c>
      <c r="I61" s="29" t="s">
        <v>2604</v>
      </c>
      <c r="J61" s="29">
        <v>1</v>
      </c>
      <c r="K61" s="32" t="s">
        <v>2605</v>
      </c>
      <c r="L61" s="21">
        <v>66</v>
      </c>
      <c r="M61" s="21">
        <v>4</v>
      </c>
      <c r="N61" s="21">
        <v>4</v>
      </c>
    </row>
    <row r="62" spans="1:15" s="16" customFormat="1" ht="90">
      <c r="A62" s="21" t="s">
        <v>2593</v>
      </c>
      <c r="B62" s="21" t="s">
        <v>21</v>
      </c>
      <c r="C62" s="21" t="s">
        <v>543</v>
      </c>
      <c r="D62" s="29" t="s">
        <v>2606</v>
      </c>
      <c r="E62" s="23">
        <v>119</v>
      </c>
      <c r="F62" s="21">
        <v>7.8836201895283398E-2</v>
      </c>
      <c r="G62" s="17">
        <v>1</v>
      </c>
      <c r="H62" s="30">
        <v>43762</v>
      </c>
      <c r="I62" s="29" t="s">
        <v>2607</v>
      </c>
      <c r="J62" s="29">
        <v>1</v>
      </c>
      <c r="K62" s="32" t="s">
        <v>2608</v>
      </c>
      <c r="L62" s="21">
        <v>118</v>
      </c>
      <c r="M62" s="21">
        <v>6</v>
      </c>
      <c r="N62" s="21">
        <v>27</v>
      </c>
    </row>
    <row r="63" spans="1:15" s="16" customFormat="1" ht="60">
      <c r="A63" s="21" t="s">
        <v>2593</v>
      </c>
      <c r="B63" s="21" t="s">
        <v>21</v>
      </c>
      <c r="C63" s="21" t="s">
        <v>42</v>
      </c>
      <c r="D63" s="29" t="s">
        <v>2609</v>
      </c>
      <c r="E63" s="23">
        <v>30</v>
      </c>
      <c r="F63" s="21">
        <v>7.8641115867361699E-4</v>
      </c>
      <c r="G63" s="17">
        <v>1</v>
      </c>
      <c r="H63" s="30">
        <v>43731</v>
      </c>
      <c r="I63" s="29" t="s">
        <v>2610</v>
      </c>
      <c r="J63" s="29">
        <v>0</v>
      </c>
      <c r="K63" s="32" t="s">
        <v>2611</v>
      </c>
      <c r="L63" s="21">
        <v>84</v>
      </c>
      <c r="M63" s="21">
        <v>3</v>
      </c>
      <c r="N63" s="21">
        <v>7</v>
      </c>
    </row>
    <row r="64" spans="1:15" s="16" customFormat="1" ht="45">
      <c r="A64" s="21" t="s">
        <v>2593</v>
      </c>
      <c r="B64" s="21" t="s">
        <v>25</v>
      </c>
      <c r="C64" s="21" t="s">
        <v>543</v>
      </c>
      <c r="D64" s="29" t="s">
        <v>2612</v>
      </c>
      <c r="E64" s="23">
        <v>48</v>
      </c>
      <c r="F64" s="21">
        <v>0.99975104302175999</v>
      </c>
      <c r="G64" s="17">
        <v>1</v>
      </c>
      <c r="H64" s="30">
        <v>43718</v>
      </c>
      <c r="I64" s="29" t="s">
        <v>2613</v>
      </c>
      <c r="J64" s="29">
        <v>0</v>
      </c>
      <c r="K64" s="32" t="s">
        <v>2614</v>
      </c>
      <c r="L64" s="21">
        <v>15</v>
      </c>
      <c r="M64" s="21">
        <v>1</v>
      </c>
      <c r="N64" s="21">
        <v>2</v>
      </c>
    </row>
    <row r="65" spans="1:14" s="16" customFormat="1" ht="135">
      <c r="A65" s="21" t="s">
        <v>2593</v>
      </c>
      <c r="B65" s="21" t="s">
        <v>21</v>
      </c>
      <c r="C65" s="21" t="s">
        <v>543</v>
      </c>
      <c r="D65" s="29" t="s">
        <v>2615</v>
      </c>
      <c r="E65" s="23">
        <v>67</v>
      </c>
      <c r="F65" s="21">
        <v>2.23772089671515E-3</v>
      </c>
      <c r="G65" s="17">
        <v>1</v>
      </c>
      <c r="H65" s="30">
        <v>43717</v>
      </c>
      <c r="I65" s="29" t="s">
        <v>2616</v>
      </c>
      <c r="J65" s="29">
        <v>1</v>
      </c>
      <c r="K65" s="32" t="s">
        <v>2617</v>
      </c>
      <c r="L65" s="21">
        <v>140</v>
      </c>
      <c r="M65" s="21">
        <v>2</v>
      </c>
      <c r="N65" s="21">
        <v>8</v>
      </c>
    </row>
    <row r="66" spans="1:14" s="16" customFormat="1" ht="30">
      <c r="A66" s="21" t="s">
        <v>2593</v>
      </c>
      <c r="B66" s="21" t="s">
        <v>21</v>
      </c>
      <c r="C66" s="21" t="s">
        <v>42</v>
      </c>
      <c r="D66" s="29" t="s">
        <v>2618</v>
      </c>
      <c r="E66" s="23">
        <v>35</v>
      </c>
      <c r="F66" s="21">
        <v>6.3050371562455396E-2</v>
      </c>
      <c r="G66" s="17">
        <v>1</v>
      </c>
      <c r="H66" s="30">
        <v>43710</v>
      </c>
      <c r="I66" s="29" t="s">
        <v>2619</v>
      </c>
      <c r="J66" s="29">
        <v>1</v>
      </c>
      <c r="K66" s="32" t="s">
        <v>2620</v>
      </c>
      <c r="L66" s="21">
        <v>44</v>
      </c>
      <c r="M66" s="21">
        <v>3</v>
      </c>
      <c r="N66" s="21">
        <v>9</v>
      </c>
    </row>
    <row r="67" spans="1:14" s="16" customFormat="1" ht="90">
      <c r="A67" s="21" t="s">
        <v>2593</v>
      </c>
      <c r="B67" s="21" t="s">
        <v>21</v>
      </c>
      <c r="C67" s="21" t="s">
        <v>543</v>
      </c>
      <c r="D67" s="29" t="s">
        <v>2621</v>
      </c>
      <c r="E67" s="23">
        <v>26</v>
      </c>
      <c r="F67" s="21">
        <v>1.8228981751194501E-2</v>
      </c>
      <c r="G67" s="17">
        <v>1</v>
      </c>
      <c r="H67" s="30">
        <v>43704</v>
      </c>
      <c r="I67" s="29" t="s">
        <v>2622</v>
      </c>
      <c r="J67" s="29">
        <v>1</v>
      </c>
      <c r="K67" s="32" t="s">
        <v>2623</v>
      </c>
      <c r="L67" s="21">
        <v>133</v>
      </c>
      <c r="M67" s="21">
        <v>2</v>
      </c>
      <c r="N67" s="21">
        <v>9</v>
      </c>
    </row>
    <row r="68" spans="1:14" s="16" customFormat="1" ht="120">
      <c r="A68" s="21" t="s">
        <v>2593</v>
      </c>
      <c r="B68" s="21" t="s">
        <v>21</v>
      </c>
      <c r="C68" s="21" t="s">
        <v>543</v>
      </c>
      <c r="D68" s="29" t="s">
        <v>2624</v>
      </c>
      <c r="E68" s="23">
        <v>49</v>
      </c>
      <c r="F68" s="21">
        <v>6.3250133324125298E-3</v>
      </c>
      <c r="G68" s="17">
        <v>1</v>
      </c>
      <c r="H68" s="30">
        <v>43702</v>
      </c>
      <c r="I68" s="29" t="s">
        <v>2625</v>
      </c>
      <c r="J68" s="29">
        <v>1</v>
      </c>
      <c r="K68" s="32" t="s">
        <v>2626</v>
      </c>
      <c r="L68" s="21">
        <v>162</v>
      </c>
      <c r="M68" s="21">
        <v>3</v>
      </c>
      <c r="N68" s="21">
        <v>10</v>
      </c>
    </row>
    <row r="69" spans="1:14" s="16" customFormat="1" ht="75">
      <c r="A69" s="21" t="s">
        <v>2593</v>
      </c>
      <c r="B69" s="21" t="s">
        <v>21</v>
      </c>
      <c r="C69" s="21" t="s">
        <v>183</v>
      </c>
      <c r="D69" s="29" t="s">
        <v>2627</v>
      </c>
      <c r="E69" s="23">
        <v>23</v>
      </c>
      <c r="F69" s="21">
        <v>2.22761417909936E-2</v>
      </c>
      <c r="G69" s="17">
        <v>1</v>
      </c>
      <c r="H69" s="30">
        <v>43694</v>
      </c>
      <c r="I69" s="29" t="s">
        <v>2628</v>
      </c>
      <c r="J69" s="29">
        <v>1</v>
      </c>
      <c r="K69" s="32" t="s">
        <v>2629</v>
      </c>
      <c r="L69" s="21">
        <v>98</v>
      </c>
      <c r="M69" s="21">
        <v>1</v>
      </c>
      <c r="N69" s="21">
        <v>4</v>
      </c>
    </row>
    <row r="70" spans="1:14" s="16" customFormat="1" ht="45">
      <c r="A70" s="21" t="s">
        <v>2593</v>
      </c>
      <c r="B70" s="21" t="s">
        <v>25</v>
      </c>
      <c r="C70" s="21" t="s">
        <v>543</v>
      </c>
      <c r="D70" s="29" t="s">
        <v>2630</v>
      </c>
      <c r="E70" s="23">
        <v>34</v>
      </c>
      <c r="F70" s="21">
        <v>8.4715903479700302E-2</v>
      </c>
      <c r="G70" s="17">
        <v>1</v>
      </c>
      <c r="H70" s="31">
        <v>43619</v>
      </c>
      <c r="I70" s="29" t="s">
        <v>2631</v>
      </c>
      <c r="J70" s="29">
        <v>0</v>
      </c>
      <c r="K70" s="32" t="s">
        <v>2632</v>
      </c>
      <c r="L70" s="21">
        <v>38</v>
      </c>
      <c r="M70" s="21">
        <v>1</v>
      </c>
      <c r="N70" s="21">
        <v>2</v>
      </c>
    </row>
    <row r="71" spans="1:14" s="16" customFormat="1" ht="90">
      <c r="A71" s="21" t="s">
        <v>2593</v>
      </c>
      <c r="B71" s="21" t="s">
        <v>25</v>
      </c>
      <c r="C71" s="21" t="s">
        <v>543</v>
      </c>
      <c r="D71" s="29" t="s">
        <v>2633</v>
      </c>
      <c r="E71" s="23">
        <v>150</v>
      </c>
      <c r="F71" s="21">
        <v>0.99999999802346096</v>
      </c>
      <c r="G71" s="17">
        <v>1</v>
      </c>
      <c r="H71" s="30">
        <v>43567</v>
      </c>
      <c r="I71" s="29" t="s">
        <v>2634</v>
      </c>
      <c r="J71" s="29">
        <v>0</v>
      </c>
      <c r="K71" s="32" t="s">
        <v>2635</v>
      </c>
      <c r="L71" s="21">
        <v>44</v>
      </c>
      <c r="M71" s="21">
        <v>1</v>
      </c>
      <c r="N71" s="21">
        <v>4</v>
      </c>
    </row>
    <row r="72" spans="1:14" s="16" customFormat="1" ht="60">
      <c r="A72" s="21" t="s">
        <v>2593</v>
      </c>
      <c r="B72" s="21" t="s">
        <v>25</v>
      </c>
      <c r="C72" s="21" t="s">
        <v>543</v>
      </c>
      <c r="D72" s="29" t="s">
        <v>2636</v>
      </c>
      <c r="E72" s="23">
        <v>93</v>
      </c>
      <c r="F72" s="21">
        <v>0.99018486427485597</v>
      </c>
      <c r="G72" s="17">
        <v>1</v>
      </c>
      <c r="H72" s="30">
        <v>43559</v>
      </c>
      <c r="I72" s="29" t="s">
        <v>2637</v>
      </c>
      <c r="J72" s="29">
        <v>0</v>
      </c>
      <c r="K72" s="32" t="s">
        <v>2635</v>
      </c>
      <c r="L72" s="21">
        <v>44</v>
      </c>
      <c r="M72" s="21">
        <v>3</v>
      </c>
      <c r="N72" s="21">
        <v>11</v>
      </c>
    </row>
    <row r="73" spans="1:14" s="16" customFormat="1" ht="60">
      <c r="A73" s="21" t="s">
        <v>2593</v>
      </c>
      <c r="B73" s="21" t="s">
        <v>25</v>
      </c>
      <c r="C73" s="21" t="s">
        <v>42</v>
      </c>
      <c r="D73" s="29" t="s">
        <v>2638</v>
      </c>
      <c r="E73" s="23">
        <v>52</v>
      </c>
      <c r="F73" s="21">
        <v>9.4453757869791502E-2</v>
      </c>
      <c r="G73" s="17">
        <v>1</v>
      </c>
      <c r="H73" s="30">
        <v>43448</v>
      </c>
      <c r="I73" s="29" t="s">
        <v>2639</v>
      </c>
      <c r="J73" s="29">
        <v>0</v>
      </c>
      <c r="K73" s="32" t="s">
        <v>2640</v>
      </c>
      <c r="L73" s="21">
        <v>71</v>
      </c>
      <c r="M73" s="21">
        <v>1</v>
      </c>
      <c r="N73" s="21">
        <v>5</v>
      </c>
    </row>
    <row r="74" spans="1:14" s="16" customFormat="1" ht="60">
      <c r="A74" s="21" t="s">
        <v>2593</v>
      </c>
      <c r="B74" s="21" t="s">
        <v>25</v>
      </c>
      <c r="C74" s="21" t="s">
        <v>543</v>
      </c>
      <c r="D74" s="29" t="s">
        <v>2641</v>
      </c>
      <c r="E74" s="23">
        <v>20</v>
      </c>
      <c r="F74" s="21">
        <v>0.47274916340339002</v>
      </c>
      <c r="G74" s="17">
        <v>1</v>
      </c>
      <c r="H74" s="30">
        <v>43402</v>
      </c>
      <c r="I74" s="33" t="s">
        <v>2641</v>
      </c>
      <c r="J74" s="33">
        <v>0</v>
      </c>
      <c r="K74" s="32" t="s">
        <v>2642</v>
      </c>
      <c r="L74" s="21">
        <v>28</v>
      </c>
      <c r="M74" s="21">
        <v>1</v>
      </c>
      <c r="N74" s="21">
        <v>2</v>
      </c>
    </row>
    <row r="75" spans="1:14" s="16" customFormat="1" ht="90">
      <c r="A75" s="21" t="s">
        <v>2593</v>
      </c>
      <c r="B75" s="21" t="s">
        <v>21</v>
      </c>
      <c r="C75" s="21" t="s">
        <v>42</v>
      </c>
      <c r="D75" s="29" t="s">
        <v>119</v>
      </c>
      <c r="E75" s="23">
        <v>53</v>
      </c>
      <c r="F75" s="21">
        <v>3.41257574240241E-2</v>
      </c>
      <c r="G75" s="17">
        <v>1</v>
      </c>
      <c r="H75" s="30">
        <v>43388</v>
      </c>
      <c r="I75" s="29" t="s">
        <v>2643</v>
      </c>
      <c r="J75" s="29">
        <v>0</v>
      </c>
      <c r="K75" s="32" t="s">
        <v>2644</v>
      </c>
      <c r="L75" s="21">
        <v>115</v>
      </c>
      <c r="M75" s="21">
        <v>1</v>
      </c>
      <c r="N75" s="21">
        <v>2</v>
      </c>
    </row>
    <row r="76" spans="1:14" s="16" customFormat="1" ht="75">
      <c r="A76" s="21" t="s">
        <v>2593</v>
      </c>
      <c r="B76" s="21" t="s">
        <v>25</v>
      </c>
      <c r="C76" s="21" t="s">
        <v>543</v>
      </c>
      <c r="D76" s="29" t="s">
        <v>2645</v>
      </c>
      <c r="E76" s="23">
        <v>42</v>
      </c>
      <c r="F76" s="21">
        <v>0.32090563244513298</v>
      </c>
      <c r="G76" s="17">
        <v>1</v>
      </c>
      <c r="H76" s="30">
        <v>43290</v>
      </c>
      <c r="I76" s="29" t="s">
        <v>2646</v>
      </c>
      <c r="J76" s="29">
        <v>0</v>
      </c>
      <c r="K76" s="32" t="s">
        <v>2647</v>
      </c>
      <c r="L76" s="21">
        <v>103</v>
      </c>
      <c r="M76" s="21">
        <v>1</v>
      </c>
      <c r="N76" s="21">
        <v>2</v>
      </c>
    </row>
    <row r="77" spans="1:14" s="16" customFormat="1" ht="45">
      <c r="A77" s="21" t="s">
        <v>2593</v>
      </c>
      <c r="B77" s="21" t="s">
        <v>21</v>
      </c>
      <c r="C77" s="21" t="s">
        <v>543</v>
      </c>
      <c r="D77" s="29" t="s">
        <v>2648</v>
      </c>
      <c r="E77" s="23">
        <v>68</v>
      </c>
      <c r="F77" s="21">
        <v>0.764518163968544</v>
      </c>
      <c r="G77" s="17">
        <v>1</v>
      </c>
      <c r="H77" s="30">
        <v>43271</v>
      </c>
      <c r="I77" s="29" t="s">
        <v>2649</v>
      </c>
      <c r="J77" s="29">
        <v>0</v>
      </c>
      <c r="K77" s="32" t="s">
        <v>2650</v>
      </c>
      <c r="L77" s="21">
        <v>41</v>
      </c>
      <c r="M77" s="21">
        <v>2</v>
      </c>
      <c r="N77" s="21">
        <v>5</v>
      </c>
    </row>
    <row r="78" spans="1:14" s="16" customFormat="1" ht="90">
      <c r="A78" s="21" t="s">
        <v>2593</v>
      </c>
      <c r="B78" s="21" t="s">
        <v>21</v>
      </c>
      <c r="C78" s="21" t="s">
        <v>42</v>
      </c>
      <c r="D78" s="29" t="s">
        <v>2651</v>
      </c>
      <c r="E78" s="23">
        <v>47</v>
      </c>
      <c r="F78" s="21">
        <v>5.6771847891543298E-2</v>
      </c>
      <c r="G78" s="17">
        <v>1</v>
      </c>
      <c r="H78" s="30">
        <v>43225</v>
      </c>
      <c r="I78" s="29" t="s">
        <v>2652</v>
      </c>
      <c r="J78" s="29">
        <v>0</v>
      </c>
      <c r="K78" s="32" t="s">
        <v>2653</v>
      </c>
      <c r="L78" s="21">
        <v>116</v>
      </c>
      <c r="M78" s="21">
        <v>1</v>
      </c>
      <c r="N78" s="21">
        <v>3</v>
      </c>
    </row>
    <row r="79" spans="1:14" s="16" customFormat="1" ht="105">
      <c r="A79" s="21" t="s">
        <v>2593</v>
      </c>
      <c r="B79" s="21" t="s">
        <v>21</v>
      </c>
      <c r="C79" s="21" t="s">
        <v>17</v>
      </c>
      <c r="D79" s="29" t="s">
        <v>2654</v>
      </c>
      <c r="E79" s="23">
        <v>46</v>
      </c>
      <c r="F79" s="21">
        <v>5.4771138189166901E-3</v>
      </c>
      <c r="G79" s="17">
        <v>0</v>
      </c>
      <c r="H79" s="30">
        <v>43135</v>
      </c>
      <c r="I79" s="29" t="s">
        <v>2655</v>
      </c>
      <c r="J79" s="29">
        <v>0</v>
      </c>
      <c r="K79" s="32" t="s">
        <v>2656</v>
      </c>
      <c r="L79" s="21">
        <v>145</v>
      </c>
      <c r="M79" s="21">
        <v>2</v>
      </c>
      <c r="N79" s="21">
        <v>4</v>
      </c>
    </row>
    <row r="80" spans="1:14" s="16" customFormat="1" ht="90">
      <c r="A80" s="21" t="s">
        <v>2593</v>
      </c>
      <c r="B80" s="21" t="s">
        <v>21</v>
      </c>
      <c r="C80" s="21" t="s">
        <v>17</v>
      </c>
      <c r="D80" s="29" t="s">
        <v>2657</v>
      </c>
      <c r="E80" s="23">
        <v>87</v>
      </c>
      <c r="F80" s="21">
        <v>7.0515405203241998E-4</v>
      </c>
      <c r="G80" s="17">
        <v>0</v>
      </c>
      <c r="H80" s="30">
        <v>43104</v>
      </c>
      <c r="I80" s="17" t="s">
        <v>2658</v>
      </c>
      <c r="J80" s="17">
        <v>0</v>
      </c>
      <c r="K80" s="32" t="s">
        <v>2659</v>
      </c>
      <c r="L80" s="21">
        <v>134</v>
      </c>
      <c r="M80" s="21">
        <v>2</v>
      </c>
      <c r="N80" s="21">
        <v>25</v>
      </c>
    </row>
    <row r="81" spans="1:15" s="16" customFormat="1" ht="45">
      <c r="A81" s="21" t="s">
        <v>2593</v>
      </c>
      <c r="B81" s="21" t="s">
        <v>21</v>
      </c>
      <c r="C81" s="21" t="s">
        <v>42</v>
      </c>
      <c r="D81" s="29" t="s">
        <v>2660</v>
      </c>
      <c r="E81" s="23">
        <v>57</v>
      </c>
      <c r="F81" s="21">
        <v>0.42395418811344998</v>
      </c>
      <c r="G81" s="17">
        <v>1</v>
      </c>
      <c r="H81" s="30">
        <v>43063</v>
      </c>
      <c r="I81" s="29" t="s">
        <v>2661</v>
      </c>
      <c r="J81" s="29">
        <v>1</v>
      </c>
      <c r="K81" s="32" t="s">
        <v>2662</v>
      </c>
      <c r="L81" s="21">
        <v>52</v>
      </c>
      <c r="M81" s="21">
        <v>1</v>
      </c>
      <c r="N81" s="21">
        <v>4</v>
      </c>
    </row>
    <row r="82" spans="1:15" s="16" customFormat="1" ht="135">
      <c r="A82" s="21" t="s">
        <v>2593</v>
      </c>
      <c r="B82" s="21" t="s">
        <v>21</v>
      </c>
      <c r="C82" s="21" t="s">
        <v>42</v>
      </c>
      <c r="D82" s="29" t="s">
        <v>2663</v>
      </c>
      <c r="E82" s="23">
        <v>62</v>
      </c>
      <c r="F82" s="21">
        <v>3.5769177377277298E-3</v>
      </c>
      <c r="G82" s="17">
        <v>1</v>
      </c>
      <c r="H82" s="30">
        <v>43025</v>
      </c>
      <c r="I82" s="29" t="s">
        <v>2664</v>
      </c>
      <c r="J82" s="29">
        <v>0</v>
      </c>
      <c r="K82" s="32" t="s">
        <v>2665</v>
      </c>
      <c r="L82" s="21">
        <v>198</v>
      </c>
      <c r="M82" s="21">
        <v>1</v>
      </c>
      <c r="N82" s="21">
        <v>3</v>
      </c>
    </row>
    <row r="83" spans="1:15" s="16" customFormat="1" ht="30">
      <c r="A83" s="21" t="s">
        <v>2593</v>
      </c>
      <c r="B83" s="21" t="s">
        <v>25</v>
      </c>
      <c r="C83" s="21" t="s">
        <v>17</v>
      </c>
      <c r="D83" s="29" t="s">
        <v>2593</v>
      </c>
      <c r="E83" s="23">
        <v>28</v>
      </c>
      <c r="F83" s="21">
        <v>0.61105378816073097</v>
      </c>
      <c r="G83" s="17">
        <v>1</v>
      </c>
      <c r="H83" s="30">
        <v>42969</v>
      </c>
      <c r="I83" s="29" t="s">
        <v>2666</v>
      </c>
      <c r="J83" s="29">
        <v>0</v>
      </c>
      <c r="K83" s="32" t="s">
        <v>2667</v>
      </c>
      <c r="L83" s="21">
        <v>45</v>
      </c>
      <c r="M83" s="21">
        <v>3</v>
      </c>
      <c r="N83" s="21">
        <v>2</v>
      </c>
    </row>
    <row r="84" spans="1:15" s="16" customFormat="1" ht="60">
      <c r="A84" s="21" t="s">
        <v>2593</v>
      </c>
      <c r="B84" s="21" t="s">
        <v>25</v>
      </c>
      <c r="C84" s="21" t="s">
        <v>17</v>
      </c>
      <c r="D84" s="29" t="s">
        <v>25</v>
      </c>
      <c r="E84" s="23">
        <v>82</v>
      </c>
      <c r="F84" s="21">
        <v>0.552240523696369</v>
      </c>
      <c r="G84" s="17">
        <v>0</v>
      </c>
      <c r="H84" s="30">
        <v>42865</v>
      </c>
      <c r="I84" s="17" t="s">
        <v>2668</v>
      </c>
      <c r="J84" s="17">
        <v>0</v>
      </c>
      <c r="K84" s="32" t="s">
        <v>2669</v>
      </c>
      <c r="L84" s="21">
        <v>30</v>
      </c>
      <c r="M84" s="21">
        <v>3</v>
      </c>
      <c r="N84" s="21">
        <v>13</v>
      </c>
    </row>
    <row r="85" spans="1:15" s="16" customFormat="1" ht="60">
      <c r="A85" s="21" t="s">
        <v>2593</v>
      </c>
      <c r="B85" s="21" t="s">
        <v>21</v>
      </c>
      <c r="C85" s="21" t="s">
        <v>42</v>
      </c>
      <c r="D85" s="29" t="s">
        <v>2670</v>
      </c>
      <c r="E85" s="23">
        <v>84</v>
      </c>
      <c r="F85" s="21">
        <v>0.81995519473397704</v>
      </c>
      <c r="G85" s="17">
        <v>1</v>
      </c>
      <c r="H85" s="30">
        <v>42719</v>
      </c>
      <c r="I85" s="29" t="s">
        <v>2671</v>
      </c>
      <c r="J85" s="29">
        <v>1</v>
      </c>
      <c r="K85" s="32" t="s">
        <v>2672</v>
      </c>
      <c r="L85" s="21">
        <v>81</v>
      </c>
      <c r="M85" s="21">
        <v>3</v>
      </c>
      <c r="N85" s="21">
        <v>27</v>
      </c>
    </row>
    <row r="86" spans="1:15" s="16" customFormat="1" ht="75">
      <c r="A86" s="21" t="s">
        <v>2593</v>
      </c>
      <c r="B86" s="21" t="s">
        <v>21</v>
      </c>
      <c r="C86" s="21" t="s">
        <v>17</v>
      </c>
      <c r="D86" s="29" t="s">
        <v>2673</v>
      </c>
      <c r="E86" s="23">
        <v>127</v>
      </c>
      <c r="F86" s="21">
        <v>4.2833656597379699E-3</v>
      </c>
      <c r="G86" s="17">
        <v>1</v>
      </c>
      <c r="H86" s="30">
        <v>42461</v>
      </c>
      <c r="I86" s="29" t="s">
        <v>2674</v>
      </c>
      <c r="J86" s="29">
        <v>0</v>
      </c>
      <c r="K86" s="32" t="s">
        <v>2675</v>
      </c>
      <c r="L86" s="21">
        <v>47</v>
      </c>
      <c r="M86" s="21">
        <v>1</v>
      </c>
      <c r="N86" s="21">
        <v>18</v>
      </c>
    </row>
    <row r="87" spans="1:15" s="16" customFormat="1" ht="90">
      <c r="A87" s="21" t="s">
        <v>2676</v>
      </c>
      <c r="B87" s="21" t="s">
        <v>21</v>
      </c>
      <c r="C87" s="21" t="s">
        <v>543</v>
      </c>
      <c r="D87" s="29" t="s">
        <v>2677</v>
      </c>
      <c r="E87" s="23">
        <v>65</v>
      </c>
      <c r="F87" s="21">
        <v>1.44945071578473E-6</v>
      </c>
      <c r="G87" s="17">
        <v>1</v>
      </c>
      <c r="H87" s="30">
        <v>43949</v>
      </c>
      <c r="I87" s="29" t="s">
        <v>2678</v>
      </c>
      <c r="J87" s="29">
        <v>0</v>
      </c>
      <c r="K87" s="32" t="s">
        <v>2679</v>
      </c>
      <c r="L87" s="21">
        <v>125</v>
      </c>
      <c r="M87" s="21">
        <v>1</v>
      </c>
      <c r="N87" s="21">
        <v>0</v>
      </c>
      <c r="O87" s="16">
        <f>AVERAGE(M87:M93)</f>
        <v>1.5714285714285714</v>
      </c>
    </row>
    <row r="88" spans="1:15" s="16" customFormat="1" ht="60">
      <c r="A88" s="21" t="s">
        <v>2676</v>
      </c>
      <c r="B88" s="21" t="s">
        <v>21</v>
      </c>
      <c r="C88" s="21" t="s">
        <v>183</v>
      </c>
      <c r="D88" s="29" t="s">
        <v>2525</v>
      </c>
      <c r="E88" s="23">
        <v>21</v>
      </c>
      <c r="F88" s="21">
        <v>5.9463634571912102E-2</v>
      </c>
      <c r="G88" s="17">
        <v>1</v>
      </c>
      <c r="H88" s="30">
        <v>43786</v>
      </c>
      <c r="I88" s="33" t="s">
        <v>2526</v>
      </c>
      <c r="J88" s="33">
        <v>0</v>
      </c>
      <c r="K88" s="32" t="s">
        <v>2527</v>
      </c>
      <c r="L88" s="21">
        <v>78</v>
      </c>
      <c r="M88" s="21">
        <v>2</v>
      </c>
      <c r="N88" s="21">
        <v>11</v>
      </c>
      <c r="O88" s="16">
        <f>AVERAGE(N87:N93)</f>
        <v>6.1428571428571432</v>
      </c>
    </row>
    <row r="89" spans="1:15" s="16" customFormat="1" ht="75">
      <c r="A89" s="21" t="s">
        <v>2676</v>
      </c>
      <c r="B89" s="21" t="s">
        <v>21</v>
      </c>
      <c r="C89" s="21" t="s">
        <v>17</v>
      </c>
      <c r="D89" s="29" t="s">
        <v>2680</v>
      </c>
      <c r="E89" s="23">
        <v>77</v>
      </c>
      <c r="F89" s="21">
        <v>8.6684041002744704E-3</v>
      </c>
      <c r="G89" s="17">
        <v>1</v>
      </c>
      <c r="H89" s="30">
        <v>43537</v>
      </c>
      <c r="I89" s="29" t="s">
        <v>2681</v>
      </c>
      <c r="J89" s="29">
        <v>0</v>
      </c>
      <c r="K89" s="32" t="s">
        <v>2682</v>
      </c>
      <c r="L89" s="21">
        <v>94</v>
      </c>
      <c r="M89" s="21">
        <v>2</v>
      </c>
      <c r="N89" s="21">
        <v>15</v>
      </c>
    </row>
    <row r="90" spans="1:15" s="16" customFormat="1" ht="75">
      <c r="A90" s="21" t="s">
        <v>2676</v>
      </c>
      <c r="B90" s="21" t="s">
        <v>21</v>
      </c>
      <c r="C90" s="21" t="s">
        <v>17</v>
      </c>
      <c r="D90" s="29" t="s">
        <v>2683</v>
      </c>
      <c r="E90" s="23">
        <v>77</v>
      </c>
      <c r="F90" s="21">
        <v>0.891465812362911</v>
      </c>
      <c r="G90" s="17">
        <v>1</v>
      </c>
      <c r="H90" s="30">
        <v>43123</v>
      </c>
      <c r="I90" s="29" t="s">
        <v>2684</v>
      </c>
      <c r="J90" s="29">
        <v>0</v>
      </c>
      <c r="K90" s="32" t="s">
        <v>2685</v>
      </c>
      <c r="L90" s="21">
        <v>94</v>
      </c>
      <c r="M90" s="21">
        <v>2</v>
      </c>
      <c r="N90" s="21">
        <v>8</v>
      </c>
    </row>
    <row r="91" spans="1:15" s="16" customFormat="1" ht="165">
      <c r="A91" s="21" t="s">
        <v>2676</v>
      </c>
      <c r="B91" s="21" t="s">
        <v>25</v>
      </c>
      <c r="C91" s="21" t="s">
        <v>17</v>
      </c>
      <c r="D91" s="29" t="s">
        <v>2686</v>
      </c>
      <c r="E91" s="23">
        <v>276</v>
      </c>
      <c r="F91" s="21">
        <v>4.4408920985006301E-16</v>
      </c>
      <c r="G91" s="17">
        <v>1</v>
      </c>
      <c r="H91" s="30">
        <v>42651</v>
      </c>
      <c r="I91" s="32" t="s">
        <v>2687</v>
      </c>
      <c r="J91" s="32">
        <v>0</v>
      </c>
      <c r="K91" s="17" t="s">
        <v>2688</v>
      </c>
      <c r="L91" s="21">
        <v>207</v>
      </c>
      <c r="M91" s="21">
        <v>1</v>
      </c>
      <c r="N91" s="21">
        <v>1</v>
      </c>
    </row>
    <row r="92" spans="1:15" s="16" customFormat="1" ht="150">
      <c r="A92" s="21" t="s">
        <v>2676</v>
      </c>
      <c r="B92" s="21" t="s">
        <v>21</v>
      </c>
      <c r="C92" s="21" t="s">
        <v>17</v>
      </c>
      <c r="D92" s="29" t="s">
        <v>2689</v>
      </c>
      <c r="E92" s="23">
        <v>194</v>
      </c>
      <c r="F92" s="21">
        <v>3.1086244689504399E-15</v>
      </c>
      <c r="G92" s="17">
        <v>1</v>
      </c>
      <c r="H92" s="30">
        <v>42631</v>
      </c>
      <c r="I92" s="29" t="s">
        <v>2690</v>
      </c>
      <c r="J92" s="29">
        <v>0</v>
      </c>
      <c r="K92" s="17" t="s">
        <v>2691</v>
      </c>
      <c r="L92" s="21">
        <v>175</v>
      </c>
      <c r="M92" s="21">
        <v>2</v>
      </c>
      <c r="N92" s="21">
        <v>5</v>
      </c>
    </row>
    <row r="93" spans="1:15" s="16" customFormat="1" ht="120">
      <c r="A93" s="21" t="s">
        <v>2676</v>
      </c>
      <c r="B93" s="21" t="s">
        <v>21</v>
      </c>
      <c r="C93" s="21" t="s">
        <v>17</v>
      </c>
      <c r="D93" s="29" t="s">
        <v>2692</v>
      </c>
      <c r="E93" s="23">
        <v>83</v>
      </c>
      <c r="F93" s="21">
        <v>4.0969897509013398E-6</v>
      </c>
      <c r="G93" s="17">
        <v>1</v>
      </c>
      <c r="H93" s="30">
        <v>42514</v>
      </c>
      <c r="I93" s="29" t="s">
        <v>2693</v>
      </c>
      <c r="J93" s="29">
        <v>0</v>
      </c>
      <c r="K93" s="32" t="s">
        <v>2694</v>
      </c>
      <c r="L93" s="21">
        <v>162</v>
      </c>
      <c r="M93" s="21">
        <v>1</v>
      </c>
      <c r="N93" s="21">
        <v>3</v>
      </c>
    </row>
    <row r="94" spans="1:15" s="16" customFormat="1" ht="105">
      <c r="A94" s="21" t="s">
        <v>2695</v>
      </c>
      <c r="B94" s="21" t="s">
        <v>21</v>
      </c>
      <c r="C94" s="21" t="s">
        <v>17</v>
      </c>
      <c r="D94" s="29" t="s">
        <v>2696</v>
      </c>
      <c r="E94" s="23">
        <v>147</v>
      </c>
      <c r="F94" s="21">
        <v>1.3939377314561301E-3</v>
      </c>
      <c r="G94" s="17">
        <v>1</v>
      </c>
      <c r="H94" s="30">
        <v>43751</v>
      </c>
      <c r="I94" s="29" t="s">
        <v>2697</v>
      </c>
      <c r="J94" s="29">
        <v>0</v>
      </c>
      <c r="K94" s="32" t="s">
        <v>2698</v>
      </c>
      <c r="L94" s="21">
        <v>104</v>
      </c>
      <c r="M94" s="21">
        <v>1</v>
      </c>
      <c r="N94" s="21">
        <v>2</v>
      </c>
    </row>
    <row r="95" spans="1:15" s="16" customFormat="1" ht="60">
      <c r="A95" s="21" t="s">
        <v>2695</v>
      </c>
      <c r="B95" s="21" t="s">
        <v>21</v>
      </c>
      <c r="C95" s="21" t="s">
        <v>17</v>
      </c>
      <c r="D95" s="29" t="s">
        <v>2699</v>
      </c>
      <c r="E95" s="23">
        <v>52</v>
      </c>
      <c r="F95" s="21">
        <v>6.2920314853396296E-3</v>
      </c>
      <c r="G95" s="17">
        <v>0</v>
      </c>
      <c r="H95" s="30">
        <v>43705</v>
      </c>
      <c r="I95" s="29" t="s">
        <v>2700</v>
      </c>
      <c r="J95" s="29">
        <v>0</v>
      </c>
      <c r="K95" s="32" t="s">
        <v>2701</v>
      </c>
      <c r="L95" s="21">
        <v>79</v>
      </c>
      <c r="M95" s="21">
        <v>1</v>
      </c>
      <c r="N95" s="21">
        <v>2</v>
      </c>
    </row>
    <row r="96" spans="1:15" s="16" customFormat="1" ht="45">
      <c r="A96" s="21" t="s">
        <v>2695</v>
      </c>
      <c r="B96" s="21" t="s">
        <v>21</v>
      </c>
      <c r="C96" s="21" t="s">
        <v>17</v>
      </c>
      <c r="D96" s="29" t="s">
        <v>2702</v>
      </c>
      <c r="E96" s="23">
        <v>69</v>
      </c>
      <c r="F96" s="21">
        <v>0.998077730613942</v>
      </c>
      <c r="G96" s="17">
        <v>1</v>
      </c>
      <c r="H96" s="30">
        <v>43082</v>
      </c>
      <c r="I96" s="29" t="s">
        <v>2703</v>
      </c>
      <c r="J96" s="29">
        <v>1</v>
      </c>
      <c r="K96" s="32" t="s">
        <v>2704</v>
      </c>
      <c r="L96" s="21">
        <v>53</v>
      </c>
      <c r="M96" s="21">
        <v>1</v>
      </c>
      <c r="N96" s="21">
        <v>2</v>
      </c>
    </row>
    <row r="97" spans="1:15" s="16" customFormat="1" ht="60">
      <c r="A97" s="21" t="s">
        <v>2705</v>
      </c>
      <c r="B97" s="21" t="s">
        <v>21</v>
      </c>
      <c r="C97" s="21" t="s">
        <v>17</v>
      </c>
      <c r="D97" s="29" t="s">
        <v>2706</v>
      </c>
      <c r="E97" s="23">
        <v>17</v>
      </c>
      <c r="F97" s="21">
        <v>8.9160695229446404E-2</v>
      </c>
      <c r="G97" s="17">
        <v>0</v>
      </c>
      <c r="H97" s="30">
        <v>44002</v>
      </c>
      <c r="I97" s="33" t="s">
        <v>2707</v>
      </c>
      <c r="J97" s="33">
        <v>1</v>
      </c>
      <c r="K97" s="32" t="s">
        <v>2708</v>
      </c>
      <c r="L97" s="21">
        <v>80</v>
      </c>
      <c r="M97" s="21">
        <v>1</v>
      </c>
      <c r="N97" s="21">
        <v>3</v>
      </c>
      <c r="O97" s="16">
        <f>AVERAGE(M97:M116)</f>
        <v>1.5</v>
      </c>
    </row>
    <row r="98" spans="1:15" s="16" customFormat="1" ht="45">
      <c r="A98" s="21" t="s">
        <v>2705</v>
      </c>
      <c r="B98" s="21" t="s">
        <v>21</v>
      </c>
      <c r="C98" s="21" t="s">
        <v>42</v>
      </c>
      <c r="D98" s="29" t="s">
        <v>2660</v>
      </c>
      <c r="E98" s="23">
        <v>48</v>
      </c>
      <c r="F98" s="21">
        <v>0.80313169648657401</v>
      </c>
      <c r="G98" s="17">
        <v>1</v>
      </c>
      <c r="H98" s="30">
        <v>43798</v>
      </c>
      <c r="I98" s="29" t="s">
        <v>2709</v>
      </c>
      <c r="J98" s="29">
        <v>1</v>
      </c>
      <c r="K98" s="32" t="s">
        <v>2710</v>
      </c>
      <c r="L98" s="21">
        <v>58</v>
      </c>
      <c r="M98" s="21">
        <v>1</v>
      </c>
      <c r="N98" s="21">
        <v>4</v>
      </c>
      <c r="O98" s="16">
        <f>AVERAGE(N97:N116)</f>
        <v>7.25</v>
      </c>
    </row>
    <row r="99" spans="1:15" s="16" customFormat="1" ht="60">
      <c r="A99" s="21" t="s">
        <v>2705</v>
      </c>
      <c r="B99" s="21" t="s">
        <v>21</v>
      </c>
      <c r="C99" s="21" t="s">
        <v>42</v>
      </c>
      <c r="D99" s="29" t="s">
        <v>2711</v>
      </c>
      <c r="E99" s="23">
        <v>74</v>
      </c>
      <c r="F99" s="21">
        <v>6.6393970703515501E-6</v>
      </c>
      <c r="G99" s="17">
        <v>1</v>
      </c>
      <c r="H99" s="30">
        <v>43699</v>
      </c>
      <c r="I99" s="29" t="s">
        <v>2712</v>
      </c>
      <c r="J99" s="29">
        <v>0</v>
      </c>
      <c r="K99" s="32" t="s">
        <v>2713</v>
      </c>
      <c r="L99" s="21">
        <v>85</v>
      </c>
      <c r="M99" s="21">
        <v>1</v>
      </c>
      <c r="N99" s="21">
        <v>5</v>
      </c>
    </row>
    <row r="100" spans="1:15" s="16" customFormat="1" ht="195">
      <c r="A100" s="21" t="s">
        <v>2705</v>
      </c>
      <c r="B100" s="21" t="s">
        <v>21</v>
      </c>
      <c r="C100" s="21" t="s">
        <v>42</v>
      </c>
      <c r="D100" s="29" t="s">
        <v>119</v>
      </c>
      <c r="E100" s="23">
        <v>106</v>
      </c>
      <c r="F100" s="21">
        <v>0.140233174992106</v>
      </c>
      <c r="G100" s="17">
        <v>1</v>
      </c>
      <c r="H100" s="30">
        <v>43441</v>
      </c>
      <c r="I100" s="29" t="s">
        <v>2714</v>
      </c>
      <c r="J100" s="29">
        <v>0</v>
      </c>
      <c r="K100" s="32" t="s">
        <v>2715</v>
      </c>
      <c r="L100" s="21">
        <v>274</v>
      </c>
      <c r="M100" s="21">
        <v>1</v>
      </c>
      <c r="N100" s="21">
        <v>4</v>
      </c>
    </row>
    <row r="101" spans="1:15" s="16" customFormat="1" ht="60">
      <c r="A101" s="21" t="s">
        <v>2705</v>
      </c>
      <c r="B101" s="21" t="s">
        <v>21</v>
      </c>
      <c r="C101" s="21" t="s">
        <v>42</v>
      </c>
      <c r="D101" s="29" t="s">
        <v>1852</v>
      </c>
      <c r="E101" s="23">
        <v>66</v>
      </c>
      <c r="F101" s="21">
        <v>1.1455969015834501E-3</v>
      </c>
      <c r="G101" s="17">
        <v>1</v>
      </c>
      <c r="H101" s="30">
        <v>43368</v>
      </c>
      <c r="I101" s="29" t="s">
        <v>2716</v>
      </c>
      <c r="J101" s="29">
        <v>0</v>
      </c>
      <c r="K101" s="32" t="s">
        <v>2717</v>
      </c>
      <c r="L101" s="21">
        <v>72</v>
      </c>
      <c r="M101" s="21">
        <v>3</v>
      </c>
      <c r="N101" s="21">
        <v>20</v>
      </c>
    </row>
    <row r="102" spans="1:15" s="16" customFormat="1" ht="105">
      <c r="A102" s="21" t="s">
        <v>2705</v>
      </c>
      <c r="B102" s="21" t="s">
        <v>21</v>
      </c>
      <c r="C102" s="21" t="s">
        <v>42</v>
      </c>
      <c r="D102" s="29" t="s">
        <v>119</v>
      </c>
      <c r="E102" s="23">
        <v>71</v>
      </c>
      <c r="F102" s="21">
        <v>2.3412771933176701E-2</v>
      </c>
      <c r="G102" s="17">
        <v>1</v>
      </c>
      <c r="H102" s="30">
        <v>43359</v>
      </c>
      <c r="I102" s="29" t="s">
        <v>2718</v>
      </c>
      <c r="J102" s="29">
        <v>0</v>
      </c>
      <c r="K102" s="32" t="s">
        <v>2719</v>
      </c>
      <c r="L102" s="21">
        <v>150</v>
      </c>
      <c r="M102" s="21">
        <v>3</v>
      </c>
      <c r="N102" s="21">
        <v>12</v>
      </c>
    </row>
    <row r="103" spans="1:15" s="16" customFormat="1" ht="45">
      <c r="A103" s="21" t="s">
        <v>2705</v>
      </c>
      <c r="B103" s="21" t="s">
        <v>21</v>
      </c>
      <c r="C103" s="21" t="s">
        <v>42</v>
      </c>
      <c r="D103" s="29" t="s">
        <v>2720</v>
      </c>
      <c r="E103" s="23">
        <v>85</v>
      </c>
      <c r="F103" s="21">
        <v>0.41338923121606302</v>
      </c>
      <c r="G103" s="17">
        <v>1</v>
      </c>
      <c r="H103" s="30">
        <v>43244</v>
      </c>
      <c r="I103" s="29" t="s">
        <v>2721</v>
      </c>
      <c r="J103" s="29">
        <v>1</v>
      </c>
      <c r="K103" s="32" t="s">
        <v>2722</v>
      </c>
      <c r="L103" s="21">
        <v>51</v>
      </c>
      <c r="M103" s="21">
        <v>3</v>
      </c>
      <c r="N103" s="21">
        <v>8</v>
      </c>
    </row>
    <row r="104" spans="1:15" s="16" customFormat="1" ht="90">
      <c r="A104" s="21" t="s">
        <v>2705</v>
      </c>
      <c r="B104" s="21" t="s">
        <v>21</v>
      </c>
      <c r="C104" s="21" t="s">
        <v>42</v>
      </c>
      <c r="D104" s="29" t="s">
        <v>657</v>
      </c>
      <c r="E104" s="23">
        <v>51</v>
      </c>
      <c r="F104" s="21">
        <v>4.6758496046184197E-6</v>
      </c>
      <c r="G104" s="17">
        <v>1</v>
      </c>
      <c r="H104" s="30">
        <v>43232</v>
      </c>
      <c r="I104" s="29" t="s">
        <v>2723</v>
      </c>
      <c r="J104" s="29">
        <v>0</v>
      </c>
      <c r="K104" s="32" t="s">
        <v>2724</v>
      </c>
      <c r="L104" s="21">
        <v>136</v>
      </c>
      <c r="M104" s="21">
        <v>1</v>
      </c>
      <c r="N104" s="21">
        <v>4</v>
      </c>
    </row>
    <row r="105" spans="1:15" s="16" customFormat="1" ht="60">
      <c r="A105" s="21" t="s">
        <v>2705</v>
      </c>
      <c r="B105" s="21" t="s">
        <v>21</v>
      </c>
      <c r="C105" s="21" t="s">
        <v>42</v>
      </c>
      <c r="D105" s="29" t="s">
        <v>2725</v>
      </c>
      <c r="E105" s="23">
        <v>67</v>
      </c>
      <c r="F105" s="21">
        <v>0.99675507470840297</v>
      </c>
      <c r="G105" s="17">
        <v>1</v>
      </c>
      <c r="H105" s="30">
        <v>43231</v>
      </c>
      <c r="I105" s="29" t="s">
        <v>2726</v>
      </c>
      <c r="J105" s="29">
        <v>0</v>
      </c>
      <c r="K105" s="32" t="s">
        <v>2727</v>
      </c>
      <c r="L105" s="21">
        <v>72</v>
      </c>
      <c r="M105" s="21">
        <v>1</v>
      </c>
      <c r="N105" s="21">
        <v>13</v>
      </c>
    </row>
    <row r="106" spans="1:15" s="16" customFormat="1" ht="60">
      <c r="A106" s="21" t="s">
        <v>2705</v>
      </c>
      <c r="B106" s="21" t="s">
        <v>21</v>
      </c>
      <c r="C106" s="21" t="s">
        <v>42</v>
      </c>
      <c r="D106" s="29" t="s">
        <v>2473</v>
      </c>
      <c r="E106" s="23">
        <v>81</v>
      </c>
      <c r="F106" s="21">
        <v>6.8306767110407299E-2</v>
      </c>
      <c r="G106" s="17">
        <v>1</v>
      </c>
      <c r="H106" s="30">
        <v>43217</v>
      </c>
      <c r="I106" s="17" t="s">
        <v>2728</v>
      </c>
      <c r="J106" s="17">
        <v>0</v>
      </c>
      <c r="K106" s="32" t="s">
        <v>2729</v>
      </c>
      <c r="L106" s="21">
        <v>44</v>
      </c>
      <c r="M106" s="21">
        <v>1</v>
      </c>
      <c r="N106" s="21">
        <v>1</v>
      </c>
    </row>
    <row r="107" spans="1:15" s="16" customFormat="1" ht="30">
      <c r="A107" s="21" t="s">
        <v>2705</v>
      </c>
      <c r="B107" s="21" t="s">
        <v>21</v>
      </c>
      <c r="C107" s="21" t="s">
        <v>42</v>
      </c>
      <c r="D107" s="29" t="s">
        <v>2730</v>
      </c>
      <c r="E107" s="23">
        <v>37</v>
      </c>
      <c r="F107" s="21">
        <v>2.2173270303840198E-3</v>
      </c>
      <c r="G107" s="17">
        <v>1</v>
      </c>
      <c r="H107" s="30">
        <v>43201</v>
      </c>
      <c r="I107" s="29" t="s">
        <v>2731</v>
      </c>
      <c r="J107" s="29">
        <v>0</v>
      </c>
      <c r="K107" s="32" t="s">
        <v>2732</v>
      </c>
      <c r="L107" s="21">
        <v>40</v>
      </c>
      <c r="M107" s="21">
        <v>3</v>
      </c>
      <c r="N107" s="21">
        <v>7</v>
      </c>
    </row>
    <row r="108" spans="1:15" s="16" customFormat="1" ht="45">
      <c r="A108" s="21" t="s">
        <v>2705</v>
      </c>
      <c r="B108" s="21" t="s">
        <v>21</v>
      </c>
      <c r="C108" s="21" t="s">
        <v>42</v>
      </c>
      <c r="D108" s="29" t="s">
        <v>2733</v>
      </c>
      <c r="E108" s="23">
        <v>56</v>
      </c>
      <c r="F108" s="21">
        <v>7.1183322846084503E-3</v>
      </c>
      <c r="G108" s="17">
        <v>1</v>
      </c>
      <c r="H108" s="30">
        <v>43106</v>
      </c>
      <c r="I108" s="29" t="s">
        <v>2734</v>
      </c>
      <c r="J108" s="29">
        <v>0</v>
      </c>
      <c r="K108" s="32" t="s">
        <v>2735</v>
      </c>
      <c r="L108" s="21">
        <v>25</v>
      </c>
      <c r="M108" s="21">
        <v>2</v>
      </c>
      <c r="N108" s="21">
        <v>9</v>
      </c>
    </row>
    <row r="109" spans="1:15" s="16" customFormat="1" ht="90">
      <c r="A109" s="21" t="s">
        <v>2705</v>
      </c>
      <c r="B109" s="21" t="s">
        <v>21</v>
      </c>
      <c r="C109" s="21" t="s">
        <v>17</v>
      </c>
      <c r="D109" s="29" t="s">
        <v>2705</v>
      </c>
      <c r="E109" s="23">
        <v>146</v>
      </c>
      <c r="F109" s="21">
        <v>1.4647184113085099E-2</v>
      </c>
      <c r="G109" s="17">
        <v>0</v>
      </c>
      <c r="H109" s="30">
        <v>43102</v>
      </c>
      <c r="I109" s="29" t="s">
        <v>2736</v>
      </c>
      <c r="J109" s="29">
        <v>0</v>
      </c>
      <c r="K109" s="32" t="s">
        <v>2737</v>
      </c>
      <c r="L109" s="21">
        <v>23</v>
      </c>
      <c r="M109" s="21">
        <v>2</v>
      </c>
      <c r="N109" s="21">
        <v>9</v>
      </c>
    </row>
    <row r="110" spans="1:15" s="16" customFormat="1" ht="90">
      <c r="A110" s="21" t="s">
        <v>2705</v>
      </c>
      <c r="B110" s="21" t="s">
        <v>21</v>
      </c>
      <c r="C110" s="21" t="s">
        <v>42</v>
      </c>
      <c r="D110" s="29" t="s">
        <v>2738</v>
      </c>
      <c r="E110" s="23">
        <v>43</v>
      </c>
      <c r="F110" s="21">
        <v>2.45936624186705E-3</v>
      </c>
      <c r="G110" s="17">
        <v>1</v>
      </c>
      <c r="H110" s="30">
        <v>43050</v>
      </c>
      <c r="I110" s="29" t="s">
        <v>2739</v>
      </c>
      <c r="J110" s="29">
        <v>0</v>
      </c>
      <c r="K110" s="32" t="s">
        <v>2740</v>
      </c>
      <c r="L110" s="21">
        <v>133</v>
      </c>
      <c r="M110" s="21">
        <v>1</v>
      </c>
      <c r="N110" s="21">
        <v>4</v>
      </c>
    </row>
    <row r="111" spans="1:15" s="16" customFormat="1" ht="90">
      <c r="A111" s="21" t="s">
        <v>2705</v>
      </c>
      <c r="B111" s="21" t="s">
        <v>21</v>
      </c>
      <c r="C111" s="21" t="s">
        <v>42</v>
      </c>
      <c r="D111" s="29" t="s">
        <v>2741</v>
      </c>
      <c r="E111" s="23">
        <v>46</v>
      </c>
      <c r="F111" s="21">
        <v>0.880645551501682</v>
      </c>
      <c r="G111" s="17">
        <v>1</v>
      </c>
      <c r="H111" s="30">
        <v>43046</v>
      </c>
      <c r="I111" s="29" t="s">
        <v>2742</v>
      </c>
      <c r="J111" s="29">
        <v>0</v>
      </c>
      <c r="K111" s="32" t="s">
        <v>2743</v>
      </c>
      <c r="L111" s="21">
        <v>131</v>
      </c>
      <c r="M111" s="21">
        <v>1</v>
      </c>
      <c r="N111" s="21">
        <v>14</v>
      </c>
    </row>
    <row r="112" spans="1:15" s="16" customFormat="1" ht="60">
      <c r="A112" s="21" t="s">
        <v>2705</v>
      </c>
      <c r="B112" s="21" t="s">
        <v>21</v>
      </c>
      <c r="C112" s="21" t="s">
        <v>42</v>
      </c>
      <c r="D112" s="29" t="s">
        <v>295</v>
      </c>
      <c r="E112" s="23">
        <v>39</v>
      </c>
      <c r="F112" s="21">
        <v>1.2948402269623599E-3</v>
      </c>
      <c r="G112" s="17">
        <v>1</v>
      </c>
      <c r="H112" s="31">
        <v>43044</v>
      </c>
      <c r="I112" s="29" t="s">
        <v>2744</v>
      </c>
      <c r="J112" s="29">
        <v>0</v>
      </c>
      <c r="K112" s="32" t="s">
        <v>2745</v>
      </c>
      <c r="L112" s="21">
        <v>91</v>
      </c>
      <c r="M112" s="21">
        <v>1</v>
      </c>
      <c r="N112" s="21">
        <v>3</v>
      </c>
    </row>
    <row r="113" spans="1:15" s="16" customFormat="1" ht="75">
      <c r="A113" s="21" t="s">
        <v>2705</v>
      </c>
      <c r="B113" s="21" t="s">
        <v>21</v>
      </c>
      <c r="C113" s="21" t="s">
        <v>42</v>
      </c>
      <c r="D113" s="29" t="s">
        <v>295</v>
      </c>
      <c r="E113" s="23">
        <v>76</v>
      </c>
      <c r="F113" s="21">
        <v>4.6732461674146002E-3</v>
      </c>
      <c r="G113" s="17">
        <v>1</v>
      </c>
      <c r="H113" s="30">
        <v>42997</v>
      </c>
      <c r="I113" s="29" t="s">
        <v>2746</v>
      </c>
      <c r="J113" s="29">
        <v>0</v>
      </c>
      <c r="K113" s="32" t="s">
        <v>2747</v>
      </c>
      <c r="L113" s="21">
        <v>100</v>
      </c>
      <c r="M113" s="21">
        <v>1</v>
      </c>
      <c r="N113" s="21">
        <v>3</v>
      </c>
    </row>
    <row r="114" spans="1:15" s="16" customFormat="1" ht="75">
      <c r="A114" s="21" t="s">
        <v>2705</v>
      </c>
      <c r="B114" s="21" t="s">
        <v>21</v>
      </c>
      <c r="C114" s="21" t="s">
        <v>42</v>
      </c>
      <c r="D114" s="29" t="s">
        <v>119</v>
      </c>
      <c r="E114" s="23">
        <v>37</v>
      </c>
      <c r="F114" s="21">
        <v>5.6210768821390401E-2</v>
      </c>
      <c r="G114" s="17">
        <v>1</v>
      </c>
      <c r="H114" s="30">
        <v>42975</v>
      </c>
      <c r="I114" s="29" t="s">
        <v>2748</v>
      </c>
      <c r="J114" s="29">
        <v>0</v>
      </c>
      <c r="K114" s="32" t="s">
        <v>2749</v>
      </c>
      <c r="L114" s="21">
        <v>106</v>
      </c>
      <c r="M114" s="21">
        <v>1</v>
      </c>
      <c r="N114" s="21">
        <v>14</v>
      </c>
    </row>
    <row r="115" spans="1:15" s="16" customFormat="1" ht="90">
      <c r="A115" s="21" t="s">
        <v>2705</v>
      </c>
      <c r="B115" s="21" t="s">
        <v>21</v>
      </c>
      <c r="C115" s="21" t="s">
        <v>42</v>
      </c>
      <c r="D115" s="29" t="s">
        <v>2750</v>
      </c>
      <c r="E115" s="23">
        <v>94</v>
      </c>
      <c r="F115" s="21">
        <v>1.3501136534414E-3</v>
      </c>
      <c r="G115" s="17">
        <v>1</v>
      </c>
      <c r="H115" s="30">
        <v>42968</v>
      </c>
      <c r="I115" s="29" t="s">
        <v>2751</v>
      </c>
      <c r="J115" s="29">
        <v>0</v>
      </c>
      <c r="K115" s="32" t="s">
        <v>2752</v>
      </c>
      <c r="L115" s="21">
        <v>125</v>
      </c>
      <c r="M115" s="21">
        <v>1</v>
      </c>
      <c r="N115" s="21">
        <v>3</v>
      </c>
    </row>
    <row r="116" spans="1:15" s="16" customFormat="1" ht="180">
      <c r="A116" s="21" t="s">
        <v>2705</v>
      </c>
      <c r="B116" s="21" t="s">
        <v>21</v>
      </c>
      <c r="C116" s="21" t="s">
        <v>17</v>
      </c>
      <c r="D116" s="29" t="s">
        <v>295</v>
      </c>
      <c r="E116" s="23">
        <v>338</v>
      </c>
      <c r="F116" s="21">
        <v>0</v>
      </c>
      <c r="G116" s="17">
        <v>1</v>
      </c>
      <c r="H116" s="30">
        <v>42942</v>
      </c>
      <c r="I116" s="29" t="s">
        <v>2753</v>
      </c>
      <c r="J116" s="29">
        <v>0</v>
      </c>
      <c r="K116" s="32" t="s">
        <v>2754</v>
      </c>
      <c r="L116" s="21">
        <v>169</v>
      </c>
      <c r="M116" s="21">
        <v>1</v>
      </c>
      <c r="N116" s="21">
        <v>5</v>
      </c>
    </row>
    <row r="117" spans="1:15" s="16" customFormat="1" ht="135">
      <c r="A117" s="21" t="s">
        <v>2755</v>
      </c>
      <c r="B117" s="21" t="s">
        <v>21</v>
      </c>
      <c r="C117" s="21" t="s">
        <v>17</v>
      </c>
      <c r="D117" s="29" t="s">
        <v>2756</v>
      </c>
      <c r="E117" s="23">
        <v>48</v>
      </c>
      <c r="F117" s="21">
        <v>1.1163643592974101E-3</v>
      </c>
      <c r="G117" s="17">
        <v>1</v>
      </c>
      <c r="H117" s="30">
        <v>43852</v>
      </c>
      <c r="I117" s="29" t="s">
        <v>2757</v>
      </c>
      <c r="J117" s="29">
        <v>0</v>
      </c>
      <c r="K117" s="32" t="s">
        <v>2758</v>
      </c>
      <c r="L117" s="21">
        <v>205</v>
      </c>
      <c r="M117" s="21">
        <v>1</v>
      </c>
      <c r="N117" s="21">
        <v>12</v>
      </c>
      <c r="O117" s="16">
        <f>AVERAGE(M117:M126)</f>
        <v>1.3</v>
      </c>
    </row>
    <row r="118" spans="1:15" s="16" customFormat="1" ht="195">
      <c r="A118" s="21" t="s">
        <v>2755</v>
      </c>
      <c r="B118" s="21" t="s">
        <v>21</v>
      </c>
      <c r="C118" s="21" t="s">
        <v>17</v>
      </c>
      <c r="D118" s="29" t="s">
        <v>2759</v>
      </c>
      <c r="E118" s="23">
        <v>19</v>
      </c>
      <c r="F118" s="21">
        <v>0.14039620717655901</v>
      </c>
      <c r="G118" s="17">
        <v>1</v>
      </c>
      <c r="H118" s="30">
        <v>43787</v>
      </c>
      <c r="I118" s="33" t="s">
        <v>2760</v>
      </c>
      <c r="J118" s="33">
        <v>0</v>
      </c>
      <c r="K118" s="32" t="s">
        <v>2761</v>
      </c>
      <c r="L118" s="21">
        <v>287</v>
      </c>
      <c r="M118" s="21">
        <v>2</v>
      </c>
      <c r="N118" s="21">
        <v>4</v>
      </c>
      <c r="O118" s="16">
        <f>AVERAGE(N117:N126)</f>
        <v>4.4000000000000004</v>
      </c>
    </row>
    <row r="119" spans="1:15" s="16" customFormat="1" ht="180">
      <c r="A119" s="21" t="s">
        <v>2755</v>
      </c>
      <c r="B119" s="21" t="s">
        <v>21</v>
      </c>
      <c r="C119" s="21" t="s">
        <v>17</v>
      </c>
      <c r="D119" s="29" t="s">
        <v>2762</v>
      </c>
      <c r="E119" s="23">
        <v>37</v>
      </c>
      <c r="F119" s="21">
        <v>1.5346387886042701E-3</v>
      </c>
      <c r="G119" s="17">
        <v>1</v>
      </c>
      <c r="H119" s="30">
        <v>43746</v>
      </c>
      <c r="I119" s="29" t="s">
        <v>2763</v>
      </c>
      <c r="J119" s="29">
        <v>0</v>
      </c>
      <c r="K119" s="32" t="s">
        <v>2764</v>
      </c>
      <c r="L119" s="21">
        <v>262</v>
      </c>
      <c r="M119" s="21">
        <v>3</v>
      </c>
      <c r="N119" s="21">
        <v>4</v>
      </c>
    </row>
    <row r="120" spans="1:15" s="16" customFormat="1" ht="180">
      <c r="A120" s="21" t="s">
        <v>2755</v>
      </c>
      <c r="B120" s="21" t="s">
        <v>21</v>
      </c>
      <c r="C120" s="21" t="s">
        <v>17</v>
      </c>
      <c r="D120" s="29" t="s">
        <v>2765</v>
      </c>
      <c r="E120" s="23">
        <v>71</v>
      </c>
      <c r="F120" s="21">
        <v>0.112948351788016</v>
      </c>
      <c r="G120" s="17">
        <v>1</v>
      </c>
      <c r="H120" s="30">
        <v>43685</v>
      </c>
      <c r="I120" s="29" t="s">
        <v>2766</v>
      </c>
      <c r="J120" s="29">
        <v>0</v>
      </c>
      <c r="K120" s="32" t="s">
        <v>2767</v>
      </c>
      <c r="L120" s="21">
        <v>251</v>
      </c>
      <c r="M120" s="21">
        <v>1</v>
      </c>
      <c r="N120" s="21">
        <v>5</v>
      </c>
    </row>
    <row r="121" spans="1:15" s="16" customFormat="1" ht="90">
      <c r="A121" s="21" t="s">
        <v>2755</v>
      </c>
      <c r="B121" s="21" t="s">
        <v>21</v>
      </c>
      <c r="C121" s="21" t="s">
        <v>42</v>
      </c>
      <c r="D121" s="29" t="s">
        <v>140</v>
      </c>
      <c r="E121" s="23">
        <v>39</v>
      </c>
      <c r="F121" s="21">
        <v>4.6620988993985701E-2</v>
      </c>
      <c r="G121" s="17">
        <v>1</v>
      </c>
      <c r="H121" s="30">
        <v>43638</v>
      </c>
      <c r="I121" s="29" t="s">
        <v>2768</v>
      </c>
      <c r="J121" s="29">
        <v>0</v>
      </c>
      <c r="K121" s="32" t="s">
        <v>2769</v>
      </c>
      <c r="L121" s="21">
        <v>129</v>
      </c>
      <c r="M121" s="21">
        <v>1</v>
      </c>
      <c r="N121" s="21">
        <v>4</v>
      </c>
    </row>
    <row r="122" spans="1:15" s="16" customFormat="1" ht="90">
      <c r="A122" s="21" t="s">
        <v>2755</v>
      </c>
      <c r="B122" s="21" t="s">
        <v>21</v>
      </c>
      <c r="C122" s="21" t="s">
        <v>42</v>
      </c>
      <c r="D122" s="29" t="s">
        <v>657</v>
      </c>
      <c r="E122" s="23">
        <v>46</v>
      </c>
      <c r="F122" s="21">
        <v>2.8220003137282599E-2</v>
      </c>
      <c r="G122" s="17">
        <v>1</v>
      </c>
      <c r="H122" s="30">
        <v>43408</v>
      </c>
      <c r="I122" s="29" t="s">
        <v>2770</v>
      </c>
      <c r="J122" s="29">
        <v>0</v>
      </c>
      <c r="K122" s="32" t="s">
        <v>2771</v>
      </c>
      <c r="L122" s="21">
        <v>126</v>
      </c>
      <c r="M122" s="21">
        <v>1</v>
      </c>
      <c r="N122" s="21">
        <v>3</v>
      </c>
    </row>
    <row r="123" spans="1:15" s="16" customFormat="1" ht="90">
      <c r="A123" s="21" t="s">
        <v>2755</v>
      </c>
      <c r="B123" s="21" t="s">
        <v>21</v>
      </c>
      <c r="C123" s="21" t="s">
        <v>17</v>
      </c>
      <c r="D123" s="29" t="s">
        <v>2772</v>
      </c>
      <c r="E123" s="23">
        <v>125</v>
      </c>
      <c r="F123" s="21">
        <v>7.3801562433084596E-5</v>
      </c>
      <c r="G123" s="17">
        <v>1</v>
      </c>
      <c r="H123" s="30">
        <v>43351</v>
      </c>
      <c r="I123" s="17" t="s">
        <v>2773</v>
      </c>
      <c r="J123" s="17">
        <v>0</v>
      </c>
      <c r="K123" s="32" t="s">
        <v>2774</v>
      </c>
      <c r="L123" s="21">
        <v>64</v>
      </c>
      <c r="M123" s="21">
        <v>1</v>
      </c>
      <c r="N123" s="21">
        <v>2</v>
      </c>
    </row>
    <row r="124" spans="1:15" s="16" customFormat="1" ht="60">
      <c r="A124" s="21" t="s">
        <v>2755</v>
      </c>
      <c r="B124" s="21" t="s">
        <v>21</v>
      </c>
      <c r="C124" s="21" t="s">
        <v>17</v>
      </c>
      <c r="D124" s="29" t="s">
        <v>2775</v>
      </c>
      <c r="E124" s="23">
        <v>59</v>
      </c>
      <c r="F124" s="21">
        <v>7.7390765839947903E-2</v>
      </c>
      <c r="G124" s="17">
        <v>1</v>
      </c>
      <c r="H124" s="30">
        <v>43403</v>
      </c>
      <c r="I124" s="29" t="s">
        <v>2776</v>
      </c>
      <c r="J124" s="29">
        <v>0</v>
      </c>
      <c r="K124" s="32" t="s">
        <v>2777</v>
      </c>
      <c r="L124" s="21">
        <v>69</v>
      </c>
      <c r="M124" s="21">
        <v>1</v>
      </c>
      <c r="N124" s="21">
        <v>6</v>
      </c>
    </row>
    <row r="125" spans="1:15" s="16" customFormat="1" ht="45">
      <c r="A125" s="21" t="s">
        <v>2755</v>
      </c>
      <c r="B125" s="21" t="s">
        <v>21</v>
      </c>
      <c r="C125" s="21" t="s">
        <v>42</v>
      </c>
      <c r="D125" s="29" t="s">
        <v>2778</v>
      </c>
      <c r="E125" s="23">
        <v>78</v>
      </c>
      <c r="F125" s="21">
        <v>5.4563874933325502E-3</v>
      </c>
      <c r="G125" s="17">
        <v>1</v>
      </c>
      <c r="H125" s="31">
        <v>43348</v>
      </c>
      <c r="I125" s="29" t="s">
        <v>2779</v>
      </c>
      <c r="J125" s="29">
        <v>0</v>
      </c>
      <c r="K125" s="32" t="s">
        <v>2780</v>
      </c>
      <c r="L125" s="21">
        <v>54</v>
      </c>
      <c r="M125" s="21">
        <v>1</v>
      </c>
      <c r="N125" s="21">
        <v>2</v>
      </c>
    </row>
    <row r="126" spans="1:15" s="16" customFormat="1" ht="60">
      <c r="A126" s="21" t="s">
        <v>2755</v>
      </c>
      <c r="B126" s="21" t="s">
        <v>21</v>
      </c>
      <c r="C126" s="21" t="s">
        <v>17</v>
      </c>
      <c r="D126" s="29" t="s">
        <v>2781</v>
      </c>
      <c r="E126" s="23">
        <v>59</v>
      </c>
      <c r="F126" s="21">
        <v>2.10598989488269E-2</v>
      </c>
      <c r="G126" s="17">
        <v>1</v>
      </c>
      <c r="H126" s="30">
        <v>42982</v>
      </c>
      <c r="I126" s="29" t="s">
        <v>2782</v>
      </c>
      <c r="J126" s="29">
        <v>0</v>
      </c>
      <c r="K126" s="32" t="s">
        <v>2783</v>
      </c>
      <c r="L126" s="21">
        <v>57</v>
      </c>
      <c r="M126" s="21">
        <v>1</v>
      </c>
      <c r="N126" s="21">
        <v>2</v>
      </c>
    </row>
    <row r="127" spans="1:15" s="16" customFormat="1" ht="75">
      <c r="A127" s="21" t="s">
        <v>2784</v>
      </c>
      <c r="B127" s="21" t="s">
        <v>21</v>
      </c>
      <c r="C127" s="21" t="s">
        <v>42</v>
      </c>
      <c r="D127" s="29" t="s">
        <v>2785</v>
      </c>
      <c r="E127" s="23">
        <v>49</v>
      </c>
      <c r="F127" s="21">
        <v>0.24687893104386899</v>
      </c>
      <c r="G127" s="17">
        <v>1</v>
      </c>
      <c r="H127" s="30">
        <v>44013</v>
      </c>
      <c r="I127" s="29" t="s">
        <v>2786</v>
      </c>
      <c r="J127" s="29">
        <v>0</v>
      </c>
      <c r="K127" s="32" t="s">
        <v>2787</v>
      </c>
      <c r="L127" s="21">
        <v>89</v>
      </c>
      <c r="M127" s="21">
        <v>1</v>
      </c>
      <c r="N127" s="21">
        <v>5</v>
      </c>
      <c r="O127" s="16">
        <f>AVERAGE(M127:M144)</f>
        <v>1.5555555555555556</v>
      </c>
    </row>
    <row r="128" spans="1:15" s="16" customFormat="1" ht="45">
      <c r="A128" s="21" t="s">
        <v>2784</v>
      </c>
      <c r="B128" s="21" t="s">
        <v>21</v>
      </c>
      <c r="C128" s="21" t="s">
        <v>42</v>
      </c>
      <c r="D128" s="29" t="s">
        <v>2788</v>
      </c>
      <c r="E128" s="23">
        <v>35</v>
      </c>
      <c r="F128" s="21">
        <v>3.2851643648894598E-2</v>
      </c>
      <c r="G128" s="17">
        <v>1</v>
      </c>
      <c r="H128" s="30">
        <v>43724</v>
      </c>
      <c r="I128" s="29" t="s">
        <v>2789</v>
      </c>
      <c r="J128" s="29">
        <v>0</v>
      </c>
      <c r="K128" s="32" t="s">
        <v>2790</v>
      </c>
      <c r="L128" s="21">
        <v>60</v>
      </c>
      <c r="M128" s="21">
        <v>4</v>
      </c>
      <c r="N128" s="21">
        <v>7</v>
      </c>
      <c r="O128" s="16">
        <f>AVERAGE(N127:N144)</f>
        <v>9.1666666666666661</v>
      </c>
    </row>
    <row r="129" spans="1:14" s="16" customFormat="1" ht="120">
      <c r="A129" s="21" t="s">
        <v>2784</v>
      </c>
      <c r="B129" s="21" t="s">
        <v>25</v>
      </c>
      <c r="C129" s="21" t="s">
        <v>42</v>
      </c>
      <c r="D129" s="29" t="s">
        <v>2791</v>
      </c>
      <c r="E129" s="23">
        <v>41</v>
      </c>
      <c r="F129" s="21">
        <v>2.9690246153313298E-4</v>
      </c>
      <c r="G129" s="17">
        <v>1</v>
      </c>
      <c r="H129" s="30">
        <v>43551</v>
      </c>
      <c r="I129" s="29" t="s">
        <v>2792</v>
      </c>
      <c r="J129" s="29">
        <v>1</v>
      </c>
      <c r="K129" s="32" t="s">
        <v>2793</v>
      </c>
      <c r="L129" s="21">
        <v>176</v>
      </c>
      <c r="M129" s="21">
        <v>1</v>
      </c>
      <c r="N129" s="21">
        <v>2</v>
      </c>
    </row>
    <row r="130" spans="1:14" s="16" customFormat="1" ht="180">
      <c r="A130" s="21" t="s">
        <v>2784</v>
      </c>
      <c r="B130" s="21" t="s">
        <v>25</v>
      </c>
      <c r="C130" s="21" t="s">
        <v>17</v>
      </c>
      <c r="D130" s="29" t="s">
        <v>2794</v>
      </c>
      <c r="E130" s="23">
        <v>331</v>
      </c>
      <c r="F130" s="21">
        <v>0.99795956913192796</v>
      </c>
      <c r="G130" s="17">
        <v>1</v>
      </c>
      <c r="H130" s="30">
        <v>43476</v>
      </c>
      <c r="I130" s="17" t="s">
        <v>2795</v>
      </c>
      <c r="J130" s="17">
        <v>0</v>
      </c>
      <c r="K130" s="32" t="s">
        <v>2796</v>
      </c>
      <c r="L130" s="21">
        <v>87</v>
      </c>
      <c r="M130" s="21">
        <v>3</v>
      </c>
      <c r="N130" s="21">
        <v>6</v>
      </c>
    </row>
    <row r="131" spans="1:14" s="16" customFormat="1" ht="60">
      <c r="A131" s="21" t="s">
        <v>2784</v>
      </c>
      <c r="B131" s="21" t="s">
        <v>21</v>
      </c>
      <c r="C131" s="21" t="s">
        <v>17</v>
      </c>
      <c r="D131" s="29" t="s">
        <v>2797</v>
      </c>
      <c r="E131" s="23">
        <v>99</v>
      </c>
      <c r="F131" s="21">
        <v>0.31595666370138498</v>
      </c>
      <c r="G131" s="17">
        <v>1</v>
      </c>
      <c r="H131" s="31">
        <v>43223</v>
      </c>
      <c r="I131" s="29" t="s">
        <v>2798</v>
      </c>
      <c r="J131" s="29">
        <v>0</v>
      </c>
      <c r="K131" s="32" t="s">
        <v>2799</v>
      </c>
      <c r="L131" s="21">
        <v>16</v>
      </c>
      <c r="M131" s="21">
        <v>1</v>
      </c>
      <c r="N131" s="21">
        <v>5</v>
      </c>
    </row>
    <row r="132" spans="1:14" s="16" customFormat="1" ht="60">
      <c r="A132" s="21" t="s">
        <v>2784</v>
      </c>
      <c r="B132" s="21" t="s">
        <v>21</v>
      </c>
      <c r="C132" s="21" t="s">
        <v>42</v>
      </c>
      <c r="D132" s="29" t="s">
        <v>2473</v>
      </c>
      <c r="E132" s="23">
        <v>81</v>
      </c>
      <c r="F132" s="21">
        <v>6.8306767110407299E-2</v>
      </c>
      <c r="G132" s="17">
        <v>1</v>
      </c>
      <c r="H132" s="30">
        <v>43192</v>
      </c>
      <c r="I132" s="17" t="s">
        <v>2728</v>
      </c>
      <c r="J132" s="17">
        <v>0</v>
      </c>
      <c r="K132" s="32" t="s">
        <v>2729</v>
      </c>
      <c r="L132" s="21">
        <v>44</v>
      </c>
      <c r="M132" s="21">
        <v>1</v>
      </c>
      <c r="N132" s="21">
        <v>26</v>
      </c>
    </row>
    <row r="133" spans="1:14" s="16" customFormat="1" ht="120">
      <c r="A133" s="21" t="s">
        <v>2784</v>
      </c>
      <c r="B133" s="21" t="s">
        <v>21</v>
      </c>
      <c r="C133" s="21" t="s">
        <v>17</v>
      </c>
      <c r="D133" s="29" t="s">
        <v>2800</v>
      </c>
      <c r="E133" s="23">
        <v>92</v>
      </c>
      <c r="F133" s="21">
        <v>4.47827226413011E-8</v>
      </c>
      <c r="G133" s="17">
        <v>1</v>
      </c>
      <c r="H133" s="30">
        <v>43199</v>
      </c>
      <c r="I133" s="29" t="s">
        <v>2801</v>
      </c>
      <c r="J133" s="29">
        <v>0</v>
      </c>
      <c r="K133" s="32" t="s">
        <v>2802</v>
      </c>
      <c r="L133" s="21">
        <v>176</v>
      </c>
      <c r="M133" s="21">
        <v>1</v>
      </c>
      <c r="N133" s="21">
        <v>2</v>
      </c>
    </row>
    <row r="134" spans="1:14" s="16" customFormat="1" ht="135">
      <c r="A134" s="21" t="s">
        <v>2784</v>
      </c>
      <c r="B134" s="21" t="s">
        <v>21</v>
      </c>
      <c r="C134" s="21" t="s">
        <v>17</v>
      </c>
      <c r="D134" s="29" t="s">
        <v>2803</v>
      </c>
      <c r="E134" s="23">
        <v>144</v>
      </c>
      <c r="F134" s="21">
        <v>0.174642146469146</v>
      </c>
      <c r="G134" s="17">
        <v>1</v>
      </c>
      <c r="H134" s="30">
        <v>43198</v>
      </c>
      <c r="I134" s="29" t="s">
        <v>2804</v>
      </c>
      <c r="J134" s="29">
        <v>0</v>
      </c>
      <c r="K134" s="32" t="s">
        <v>2805</v>
      </c>
      <c r="L134" s="21">
        <v>187</v>
      </c>
      <c r="M134" s="21">
        <v>2</v>
      </c>
      <c r="N134" s="21">
        <v>11</v>
      </c>
    </row>
    <row r="135" spans="1:14" s="16" customFormat="1" ht="180">
      <c r="A135" s="21" t="s">
        <v>2784</v>
      </c>
      <c r="B135" s="21" t="s">
        <v>21</v>
      </c>
      <c r="C135" s="21" t="s">
        <v>17</v>
      </c>
      <c r="D135" s="29" t="s">
        <v>2806</v>
      </c>
      <c r="E135" s="23">
        <v>187</v>
      </c>
      <c r="F135" s="21">
        <v>0.999997786869673</v>
      </c>
      <c r="G135" s="17">
        <v>1</v>
      </c>
      <c r="H135" s="30">
        <v>43182</v>
      </c>
      <c r="I135" s="29" t="s">
        <v>2807</v>
      </c>
      <c r="J135" s="29">
        <v>1</v>
      </c>
      <c r="K135" s="32" t="s">
        <v>2808</v>
      </c>
      <c r="L135" s="21">
        <v>254</v>
      </c>
      <c r="M135" s="21">
        <v>2</v>
      </c>
      <c r="N135" s="21">
        <v>27</v>
      </c>
    </row>
    <row r="136" spans="1:14" s="16" customFormat="1" ht="120">
      <c r="A136" s="21" t="s">
        <v>2784</v>
      </c>
      <c r="B136" s="21" t="s">
        <v>21</v>
      </c>
      <c r="C136" s="21" t="s">
        <v>17</v>
      </c>
      <c r="D136" s="29" t="s">
        <v>2809</v>
      </c>
      <c r="E136" s="23">
        <v>108</v>
      </c>
      <c r="F136" s="21">
        <v>1.41894533388121E-3</v>
      </c>
      <c r="G136" s="17">
        <v>1</v>
      </c>
      <c r="H136" s="30">
        <v>43103</v>
      </c>
      <c r="I136" s="29" t="s">
        <v>2810</v>
      </c>
      <c r="J136" s="29">
        <v>0</v>
      </c>
      <c r="K136" s="32" t="s">
        <v>2811</v>
      </c>
      <c r="L136" s="21">
        <v>169</v>
      </c>
      <c r="M136" s="21">
        <v>1</v>
      </c>
      <c r="N136" s="21">
        <v>5</v>
      </c>
    </row>
    <row r="137" spans="1:14" s="16" customFormat="1" ht="135">
      <c r="A137" s="21" t="s">
        <v>2784</v>
      </c>
      <c r="B137" s="21" t="s">
        <v>21</v>
      </c>
      <c r="C137" s="21" t="s">
        <v>38</v>
      </c>
      <c r="D137" s="29" t="s">
        <v>2812</v>
      </c>
      <c r="E137" s="23">
        <v>77</v>
      </c>
      <c r="F137" s="21">
        <v>3.8002029022376997E-5</v>
      </c>
      <c r="G137" s="17">
        <v>1</v>
      </c>
      <c r="H137" s="30">
        <v>43096</v>
      </c>
      <c r="I137" s="29" t="s">
        <v>2813</v>
      </c>
      <c r="J137" s="29">
        <v>0</v>
      </c>
      <c r="K137" s="32" t="s">
        <v>2814</v>
      </c>
      <c r="L137" s="21">
        <v>184</v>
      </c>
      <c r="M137" s="21">
        <v>1</v>
      </c>
      <c r="N137" s="21">
        <v>2</v>
      </c>
    </row>
    <row r="138" spans="1:14" s="16" customFormat="1" ht="105">
      <c r="A138" s="21" t="s">
        <v>2784</v>
      </c>
      <c r="B138" s="21" t="s">
        <v>21</v>
      </c>
      <c r="C138" s="21" t="s">
        <v>38</v>
      </c>
      <c r="D138" s="29" t="s">
        <v>2815</v>
      </c>
      <c r="E138" s="23">
        <v>41</v>
      </c>
      <c r="F138" s="21">
        <v>0.74915195994391104</v>
      </c>
      <c r="G138" s="17">
        <v>1</v>
      </c>
      <c r="H138" s="30">
        <v>43094</v>
      </c>
      <c r="I138" s="29" t="s">
        <v>2816</v>
      </c>
      <c r="J138" s="29">
        <v>0</v>
      </c>
      <c r="K138" s="32" t="s">
        <v>2817</v>
      </c>
      <c r="L138" s="21">
        <v>118</v>
      </c>
      <c r="M138" s="21">
        <v>1</v>
      </c>
      <c r="N138" s="21">
        <v>14</v>
      </c>
    </row>
    <row r="139" spans="1:14" s="16" customFormat="1" ht="120">
      <c r="A139" s="21" t="s">
        <v>2784</v>
      </c>
      <c r="B139" s="21" t="s">
        <v>21</v>
      </c>
      <c r="C139" s="21" t="s">
        <v>42</v>
      </c>
      <c r="D139" s="29" t="s">
        <v>243</v>
      </c>
      <c r="E139" s="23">
        <v>43</v>
      </c>
      <c r="F139" s="21">
        <v>7.4733922473035896E-5</v>
      </c>
      <c r="G139" s="17">
        <v>1</v>
      </c>
      <c r="H139" s="30">
        <v>43094</v>
      </c>
      <c r="I139" s="29" t="s">
        <v>2818</v>
      </c>
      <c r="J139" s="29">
        <v>0</v>
      </c>
      <c r="K139" s="32" t="s">
        <v>2819</v>
      </c>
      <c r="L139" s="21">
        <v>171</v>
      </c>
      <c r="M139" s="21">
        <v>1</v>
      </c>
      <c r="N139" s="21">
        <v>3</v>
      </c>
    </row>
    <row r="140" spans="1:14" s="16" customFormat="1" ht="105">
      <c r="A140" s="21" t="s">
        <v>2784</v>
      </c>
      <c r="B140" s="21" t="s">
        <v>21</v>
      </c>
      <c r="C140" s="21" t="s">
        <v>17</v>
      </c>
      <c r="D140" s="29" t="s">
        <v>2820</v>
      </c>
      <c r="E140" s="23">
        <v>37</v>
      </c>
      <c r="F140" s="21">
        <v>0.177508298440616</v>
      </c>
      <c r="G140" s="17">
        <v>0</v>
      </c>
      <c r="H140" s="30">
        <v>43094</v>
      </c>
      <c r="I140" s="29" t="s">
        <v>2821</v>
      </c>
      <c r="J140" s="29">
        <v>0</v>
      </c>
      <c r="K140" s="32" t="s">
        <v>2822</v>
      </c>
      <c r="L140" s="21">
        <v>133</v>
      </c>
      <c r="M140" s="21">
        <v>1</v>
      </c>
      <c r="N140" s="21">
        <v>2</v>
      </c>
    </row>
    <row r="141" spans="1:14" s="16" customFormat="1" ht="120">
      <c r="A141" s="21" t="s">
        <v>2784</v>
      </c>
      <c r="B141" s="21" t="s">
        <v>21</v>
      </c>
      <c r="C141" s="21" t="s">
        <v>42</v>
      </c>
      <c r="D141" s="29" t="s">
        <v>119</v>
      </c>
      <c r="E141" s="23">
        <v>45</v>
      </c>
      <c r="F141" s="21">
        <v>0.25313162408526502</v>
      </c>
      <c r="G141" s="17">
        <v>1</v>
      </c>
      <c r="H141" s="31">
        <v>43093</v>
      </c>
      <c r="I141" s="29" t="s">
        <v>2823</v>
      </c>
      <c r="J141" s="29">
        <v>0</v>
      </c>
      <c r="K141" s="32" t="s">
        <v>2819</v>
      </c>
      <c r="L141" s="21">
        <v>171</v>
      </c>
      <c r="M141" s="21">
        <v>1</v>
      </c>
      <c r="N141" s="21">
        <v>15</v>
      </c>
    </row>
    <row r="142" spans="1:14" s="16" customFormat="1" ht="180">
      <c r="A142" s="21" t="s">
        <v>2784</v>
      </c>
      <c r="B142" s="21" t="s">
        <v>21</v>
      </c>
      <c r="C142" s="21" t="s">
        <v>17</v>
      </c>
      <c r="D142" s="29" t="s">
        <v>2824</v>
      </c>
      <c r="E142" s="23">
        <v>290</v>
      </c>
      <c r="F142" s="21">
        <v>1.21535540431594E-6</v>
      </c>
      <c r="G142" s="17">
        <v>1</v>
      </c>
      <c r="H142" s="30">
        <v>43013</v>
      </c>
      <c r="I142" s="17" t="s">
        <v>2825</v>
      </c>
      <c r="J142" s="17">
        <v>0</v>
      </c>
      <c r="K142" s="32" t="s">
        <v>2826</v>
      </c>
      <c r="L142" s="21">
        <v>125</v>
      </c>
      <c r="M142" s="21">
        <v>1</v>
      </c>
      <c r="N142" s="21">
        <v>13</v>
      </c>
    </row>
    <row r="143" spans="1:14" s="16" customFormat="1" ht="75">
      <c r="A143" s="21" t="s">
        <v>2784</v>
      </c>
      <c r="B143" s="21" t="s">
        <v>21</v>
      </c>
      <c r="C143" s="21" t="s">
        <v>42</v>
      </c>
      <c r="D143" s="29" t="s">
        <v>2827</v>
      </c>
      <c r="E143" s="23">
        <v>122</v>
      </c>
      <c r="F143" s="21">
        <v>0.99999982846727498</v>
      </c>
      <c r="G143" s="17">
        <v>1</v>
      </c>
      <c r="H143" s="30">
        <v>42729</v>
      </c>
      <c r="I143" s="29" t="s">
        <v>2828</v>
      </c>
      <c r="J143" s="29">
        <v>1</v>
      </c>
      <c r="K143" s="32" t="s">
        <v>2829</v>
      </c>
      <c r="L143" s="21">
        <v>64</v>
      </c>
      <c r="M143" s="21">
        <v>1</v>
      </c>
      <c r="N143" s="21">
        <v>9</v>
      </c>
    </row>
    <row r="144" spans="1:14" s="16" customFormat="1" ht="105">
      <c r="A144" s="21" t="s">
        <v>2784</v>
      </c>
      <c r="B144" s="21" t="s">
        <v>80</v>
      </c>
      <c r="C144" s="21" t="s">
        <v>17</v>
      </c>
      <c r="D144" s="29" t="s">
        <v>2830</v>
      </c>
      <c r="E144" s="23">
        <v>182</v>
      </c>
      <c r="F144" s="21">
        <v>1.34837112298891E-5</v>
      </c>
      <c r="G144" s="17">
        <v>1</v>
      </c>
      <c r="H144" s="30">
        <v>43022</v>
      </c>
      <c r="I144" s="29" t="s">
        <v>2831</v>
      </c>
      <c r="J144" s="29">
        <v>0</v>
      </c>
      <c r="K144" s="32" t="s">
        <v>2832</v>
      </c>
      <c r="L144" s="21">
        <v>90</v>
      </c>
      <c r="M144" s="21">
        <v>4</v>
      </c>
      <c r="N144" s="21">
        <v>11</v>
      </c>
    </row>
    <row r="145" spans="1:15" s="16" customFormat="1" ht="60">
      <c r="A145" s="21" t="s">
        <v>2833</v>
      </c>
      <c r="B145" s="21" t="s">
        <v>80</v>
      </c>
      <c r="C145" s="21" t="s">
        <v>42</v>
      </c>
      <c r="D145" s="29" t="s">
        <v>2834</v>
      </c>
      <c r="E145" s="23">
        <v>35</v>
      </c>
      <c r="F145" s="21">
        <v>0.46501185305765502</v>
      </c>
      <c r="G145" s="17">
        <v>1</v>
      </c>
      <c r="H145" s="30">
        <v>44002</v>
      </c>
      <c r="I145" s="29" t="s">
        <v>2835</v>
      </c>
      <c r="J145" s="29">
        <v>0</v>
      </c>
      <c r="K145" s="32" t="s">
        <v>2836</v>
      </c>
      <c r="L145" s="21">
        <v>85</v>
      </c>
      <c r="M145" s="21">
        <v>1</v>
      </c>
      <c r="N145" s="21">
        <v>8</v>
      </c>
      <c r="O145" s="16">
        <f>AVERAGE(M145:M157)</f>
        <v>1.5384615384615385</v>
      </c>
    </row>
    <row r="146" spans="1:15" s="16" customFormat="1" ht="60">
      <c r="A146" s="21" t="s">
        <v>2833</v>
      </c>
      <c r="B146" s="21" t="s">
        <v>21</v>
      </c>
      <c r="C146" s="21" t="s">
        <v>183</v>
      </c>
      <c r="D146" s="29" t="s">
        <v>2837</v>
      </c>
      <c r="E146" s="23">
        <v>55</v>
      </c>
      <c r="F146" s="21">
        <v>1.29804351785924E-2</v>
      </c>
      <c r="G146" s="17">
        <v>1</v>
      </c>
      <c r="H146" s="30">
        <v>43900</v>
      </c>
      <c r="I146" s="29" t="s">
        <v>2838</v>
      </c>
      <c r="J146" s="29">
        <v>0</v>
      </c>
      <c r="K146" s="32" t="s">
        <v>2839</v>
      </c>
      <c r="L146" s="21">
        <v>69</v>
      </c>
      <c r="M146" s="21">
        <v>1</v>
      </c>
      <c r="N146" s="21">
        <v>2</v>
      </c>
      <c r="O146" s="16">
        <f>AVERAGE(N145:N157)</f>
        <v>8.0769230769230766</v>
      </c>
    </row>
    <row r="147" spans="1:15" s="16" customFormat="1" ht="210">
      <c r="A147" s="21" t="s">
        <v>2833</v>
      </c>
      <c r="B147" s="21" t="s">
        <v>21</v>
      </c>
      <c r="C147" s="21" t="s">
        <v>42</v>
      </c>
      <c r="D147" s="29" t="s">
        <v>2840</v>
      </c>
      <c r="E147" s="23">
        <v>270</v>
      </c>
      <c r="F147" s="21">
        <v>6.4007243748009897E-3</v>
      </c>
      <c r="G147" s="17">
        <v>1</v>
      </c>
      <c r="H147" s="30">
        <v>43651</v>
      </c>
      <c r="I147" s="29" t="s">
        <v>2841</v>
      </c>
      <c r="J147" s="29">
        <v>1</v>
      </c>
      <c r="K147" s="32" t="s">
        <v>2842</v>
      </c>
      <c r="L147" s="21">
        <v>304</v>
      </c>
      <c r="M147" s="21">
        <v>1</v>
      </c>
      <c r="N147" s="21">
        <v>4</v>
      </c>
    </row>
    <row r="148" spans="1:15" s="16" customFormat="1" ht="45">
      <c r="A148" s="21" t="s">
        <v>2833</v>
      </c>
      <c r="B148" s="21" t="s">
        <v>21</v>
      </c>
      <c r="C148" s="21" t="s">
        <v>17</v>
      </c>
      <c r="D148" s="29" t="s">
        <v>2843</v>
      </c>
      <c r="E148" s="23">
        <v>69</v>
      </c>
      <c r="F148" s="21">
        <v>2.4140779893377901E-4</v>
      </c>
      <c r="G148" s="17">
        <v>1</v>
      </c>
      <c r="H148" s="30">
        <v>43382</v>
      </c>
      <c r="I148" s="29" t="s">
        <v>2844</v>
      </c>
      <c r="J148" s="29">
        <v>0</v>
      </c>
      <c r="K148" s="32" t="s">
        <v>2845</v>
      </c>
      <c r="L148" s="21">
        <v>45</v>
      </c>
      <c r="M148" s="21">
        <v>1</v>
      </c>
      <c r="N148" s="21">
        <v>1</v>
      </c>
    </row>
    <row r="149" spans="1:15" s="16" customFormat="1" ht="60">
      <c r="A149" s="21" t="s">
        <v>2833</v>
      </c>
      <c r="B149" s="21" t="s">
        <v>21</v>
      </c>
      <c r="C149" s="21" t="s">
        <v>42</v>
      </c>
      <c r="D149" s="29" t="s">
        <v>2846</v>
      </c>
      <c r="E149" s="23">
        <v>97</v>
      </c>
      <c r="F149" s="21">
        <v>3.1078279982302802E-3</v>
      </c>
      <c r="G149" s="17">
        <v>1</v>
      </c>
      <c r="H149" s="30">
        <v>43307</v>
      </c>
      <c r="I149" s="29" t="s">
        <v>2847</v>
      </c>
      <c r="J149" s="29">
        <v>0</v>
      </c>
      <c r="K149" s="32" t="s">
        <v>2848</v>
      </c>
      <c r="L149" s="21">
        <v>38</v>
      </c>
      <c r="M149" s="21">
        <v>2</v>
      </c>
      <c r="N149" s="21">
        <v>7</v>
      </c>
    </row>
    <row r="150" spans="1:15" s="16" customFormat="1" ht="45">
      <c r="A150" s="21" t="s">
        <v>2833</v>
      </c>
      <c r="B150" s="21" t="s">
        <v>21</v>
      </c>
      <c r="C150" s="21" t="s">
        <v>42</v>
      </c>
      <c r="D150" s="29" t="s">
        <v>2849</v>
      </c>
      <c r="E150" s="23">
        <v>83</v>
      </c>
      <c r="F150" s="21">
        <v>0.199455374293799</v>
      </c>
      <c r="G150" s="17">
        <v>1</v>
      </c>
      <c r="H150" s="30">
        <v>43214</v>
      </c>
      <c r="I150" s="29" t="s">
        <v>2850</v>
      </c>
      <c r="J150" s="29">
        <v>0</v>
      </c>
      <c r="K150" s="32" t="s">
        <v>2851</v>
      </c>
      <c r="L150" s="21">
        <v>25</v>
      </c>
      <c r="M150" s="21">
        <v>2</v>
      </c>
      <c r="N150" s="21">
        <v>28</v>
      </c>
    </row>
    <row r="151" spans="1:15" s="16" customFormat="1" ht="60">
      <c r="A151" s="21" t="s">
        <v>2833</v>
      </c>
      <c r="B151" s="21" t="s">
        <v>21</v>
      </c>
      <c r="C151" s="21" t="s">
        <v>42</v>
      </c>
      <c r="D151" s="29" t="s">
        <v>160</v>
      </c>
      <c r="E151" s="23">
        <v>98</v>
      </c>
      <c r="F151" s="21">
        <v>4.15211318235853E-3</v>
      </c>
      <c r="G151" s="17">
        <v>1</v>
      </c>
      <c r="H151" s="31">
        <v>43212</v>
      </c>
      <c r="I151" s="29" t="s">
        <v>2852</v>
      </c>
      <c r="J151" s="29">
        <v>0</v>
      </c>
      <c r="K151" s="32" t="s">
        <v>2853</v>
      </c>
      <c r="L151" s="21">
        <v>38</v>
      </c>
      <c r="M151" s="21">
        <v>2</v>
      </c>
      <c r="N151" s="21">
        <v>4</v>
      </c>
    </row>
    <row r="152" spans="1:15" s="16" customFormat="1" ht="45">
      <c r="A152" s="21" t="s">
        <v>2833</v>
      </c>
      <c r="B152" s="21" t="s">
        <v>21</v>
      </c>
      <c r="C152" s="21" t="s">
        <v>17</v>
      </c>
      <c r="D152" s="29" t="s">
        <v>2854</v>
      </c>
      <c r="E152" s="23">
        <v>85</v>
      </c>
      <c r="F152" s="21">
        <v>0.99257138647432397</v>
      </c>
      <c r="G152" s="17">
        <v>1</v>
      </c>
      <c r="H152" s="30">
        <v>43211</v>
      </c>
      <c r="I152" s="29" t="s">
        <v>2855</v>
      </c>
      <c r="J152" s="29">
        <v>0</v>
      </c>
      <c r="K152" s="32" t="s">
        <v>2856</v>
      </c>
      <c r="L152" s="21">
        <v>56</v>
      </c>
      <c r="M152" s="21">
        <v>2</v>
      </c>
      <c r="N152" s="21">
        <v>18</v>
      </c>
    </row>
    <row r="153" spans="1:15" s="16" customFormat="1" ht="45">
      <c r="A153" s="21" t="s">
        <v>2833</v>
      </c>
      <c r="B153" s="21" t="s">
        <v>21</v>
      </c>
      <c r="C153" s="21" t="s">
        <v>42</v>
      </c>
      <c r="D153" s="29" t="s">
        <v>140</v>
      </c>
      <c r="E153" s="23">
        <v>60</v>
      </c>
      <c r="F153" s="21">
        <v>0.97321388264384101</v>
      </c>
      <c r="G153" s="17">
        <v>1</v>
      </c>
      <c r="H153" s="30">
        <v>43210</v>
      </c>
      <c r="I153" s="29" t="s">
        <v>2857</v>
      </c>
      <c r="J153" s="29">
        <v>0</v>
      </c>
      <c r="K153" s="32" t="s">
        <v>2853</v>
      </c>
      <c r="L153" s="21">
        <v>38</v>
      </c>
      <c r="M153" s="21">
        <v>2</v>
      </c>
      <c r="N153" s="21">
        <v>6</v>
      </c>
    </row>
    <row r="154" spans="1:15" s="16" customFormat="1" ht="120">
      <c r="A154" s="21" t="s">
        <v>2833</v>
      </c>
      <c r="B154" s="21" t="s">
        <v>21</v>
      </c>
      <c r="C154" s="21" t="s">
        <v>42</v>
      </c>
      <c r="D154" s="29" t="s">
        <v>119</v>
      </c>
      <c r="E154" s="23">
        <v>45</v>
      </c>
      <c r="F154" s="21">
        <v>0.75298013433219801</v>
      </c>
      <c r="G154" s="17">
        <v>1</v>
      </c>
      <c r="H154" s="30">
        <v>43201</v>
      </c>
      <c r="I154" s="29" t="s">
        <v>2858</v>
      </c>
      <c r="J154" s="29">
        <v>0</v>
      </c>
      <c r="K154" s="32" t="s">
        <v>2859</v>
      </c>
      <c r="L154" s="21">
        <v>165</v>
      </c>
      <c r="M154" s="21">
        <v>1</v>
      </c>
      <c r="N154" s="21">
        <v>5</v>
      </c>
    </row>
    <row r="155" spans="1:15" s="16" customFormat="1" ht="60">
      <c r="A155" s="21" t="s">
        <v>2833</v>
      </c>
      <c r="B155" s="21" t="s">
        <v>21</v>
      </c>
      <c r="C155" s="21" t="s">
        <v>42</v>
      </c>
      <c r="D155" s="29" t="s">
        <v>119</v>
      </c>
      <c r="E155" s="23">
        <v>86</v>
      </c>
      <c r="F155" s="21">
        <v>5.44563040494772E-4</v>
      </c>
      <c r="G155" s="17">
        <v>1</v>
      </c>
      <c r="H155" s="30">
        <v>43027</v>
      </c>
      <c r="I155" s="29" t="s">
        <v>2860</v>
      </c>
      <c r="J155" s="29">
        <v>0</v>
      </c>
      <c r="K155" s="32" t="s">
        <v>2861</v>
      </c>
      <c r="L155" s="21">
        <v>86</v>
      </c>
      <c r="M155" s="21">
        <v>1</v>
      </c>
      <c r="N155" s="21">
        <v>14</v>
      </c>
    </row>
    <row r="156" spans="1:15" s="16" customFormat="1" ht="60">
      <c r="A156" s="21" t="s">
        <v>2833</v>
      </c>
      <c r="B156" s="21" t="s">
        <v>25</v>
      </c>
      <c r="C156" s="21" t="s">
        <v>17</v>
      </c>
      <c r="D156" s="29" t="s">
        <v>2862</v>
      </c>
      <c r="E156" s="23">
        <v>59</v>
      </c>
      <c r="F156" s="21">
        <v>0.43042054247560302</v>
      </c>
      <c r="G156" s="17">
        <v>0</v>
      </c>
      <c r="H156" s="30">
        <v>42955</v>
      </c>
      <c r="I156" s="29" t="s">
        <v>2863</v>
      </c>
      <c r="J156" s="29">
        <v>1</v>
      </c>
      <c r="K156" s="32" t="s">
        <v>2864</v>
      </c>
      <c r="L156" s="21">
        <v>85</v>
      </c>
      <c r="M156" s="21">
        <v>2</v>
      </c>
      <c r="N156" s="21">
        <v>1</v>
      </c>
    </row>
    <row r="157" spans="1:15" s="16" customFormat="1" ht="285">
      <c r="A157" s="21" t="s">
        <v>2833</v>
      </c>
      <c r="B157" s="21" t="s">
        <v>21</v>
      </c>
      <c r="C157" s="21" t="s">
        <v>17</v>
      </c>
      <c r="D157" s="29" t="s">
        <v>2865</v>
      </c>
      <c r="E157" s="23">
        <v>476</v>
      </c>
      <c r="F157" s="21">
        <v>1</v>
      </c>
      <c r="G157" s="17">
        <v>1</v>
      </c>
      <c r="H157" s="30">
        <v>42614</v>
      </c>
      <c r="I157" s="17" t="s">
        <v>2866</v>
      </c>
      <c r="J157" s="17">
        <v>1</v>
      </c>
      <c r="K157" s="32" t="s">
        <v>2867</v>
      </c>
      <c r="L157" s="21">
        <v>74</v>
      </c>
      <c r="M157" s="21">
        <v>2</v>
      </c>
      <c r="N157" s="21">
        <v>7</v>
      </c>
    </row>
    <row r="158" spans="1:15" s="16" customFormat="1" ht="75">
      <c r="A158" s="21" t="s">
        <v>2868</v>
      </c>
      <c r="B158" s="21" t="s">
        <v>21</v>
      </c>
      <c r="C158" s="21" t="s">
        <v>17</v>
      </c>
      <c r="D158" s="29" t="s">
        <v>2869</v>
      </c>
      <c r="E158" s="23">
        <v>39</v>
      </c>
      <c r="F158" s="21">
        <v>0.99249506451036495</v>
      </c>
      <c r="G158" s="17">
        <v>0</v>
      </c>
      <c r="H158" s="30">
        <v>43678</v>
      </c>
      <c r="I158" s="29" t="s">
        <v>2870</v>
      </c>
      <c r="J158" s="29">
        <v>1</v>
      </c>
      <c r="K158" s="32" t="s">
        <v>2871</v>
      </c>
      <c r="L158" s="21">
        <v>102</v>
      </c>
      <c r="M158" s="21">
        <v>3</v>
      </c>
      <c r="N158" s="21">
        <v>4</v>
      </c>
      <c r="O158" s="16">
        <f>AVERAGE(M158:M205)</f>
        <v>2</v>
      </c>
    </row>
    <row r="159" spans="1:15" s="16" customFormat="1" ht="90">
      <c r="A159" s="21" t="s">
        <v>2868</v>
      </c>
      <c r="B159" s="21" t="s">
        <v>21</v>
      </c>
      <c r="C159" s="21" t="s">
        <v>17</v>
      </c>
      <c r="D159" s="29" t="s">
        <v>2872</v>
      </c>
      <c r="E159" s="23">
        <v>40</v>
      </c>
      <c r="F159" s="21">
        <v>0.112014111053298</v>
      </c>
      <c r="G159" s="17">
        <v>0</v>
      </c>
      <c r="H159" s="31">
        <v>43381</v>
      </c>
      <c r="I159" s="29" t="s">
        <v>2873</v>
      </c>
      <c r="J159" s="29">
        <v>0</v>
      </c>
      <c r="K159" s="32" t="s">
        <v>2874</v>
      </c>
      <c r="L159" s="21">
        <v>136</v>
      </c>
      <c r="M159" s="21">
        <v>1</v>
      </c>
      <c r="N159" s="21">
        <v>8</v>
      </c>
      <c r="O159" s="16">
        <f>AVERAGE(N158:N205)</f>
        <v>10.104166666666666</v>
      </c>
    </row>
    <row r="160" spans="1:15" s="16" customFormat="1" ht="45">
      <c r="A160" s="21" t="s">
        <v>2868</v>
      </c>
      <c r="B160" s="21" t="s">
        <v>21</v>
      </c>
      <c r="C160" s="21" t="s">
        <v>42</v>
      </c>
      <c r="D160" s="29" t="s">
        <v>2875</v>
      </c>
      <c r="E160" s="23">
        <v>65</v>
      </c>
      <c r="F160" s="21">
        <v>2.8973118348929498E-7</v>
      </c>
      <c r="G160" s="17">
        <v>1</v>
      </c>
      <c r="H160" s="30">
        <v>43319</v>
      </c>
      <c r="I160" s="29" t="s">
        <v>2876</v>
      </c>
      <c r="J160" s="29">
        <v>0</v>
      </c>
      <c r="K160" s="32" t="s">
        <v>2877</v>
      </c>
      <c r="L160" s="21">
        <v>33</v>
      </c>
      <c r="M160" s="21">
        <v>2</v>
      </c>
      <c r="N160" s="21">
        <v>7</v>
      </c>
    </row>
    <row r="161" spans="1:14" s="16" customFormat="1" ht="60">
      <c r="A161" s="21" t="s">
        <v>2868</v>
      </c>
      <c r="B161" s="21" t="s">
        <v>21</v>
      </c>
      <c r="C161" s="21" t="s">
        <v>17</v>
      </c>
      <c r="D161" s="29" t="s">
        <v>2878</v>
      </c>
      <c r="E161" s="23">
        <v>107</v>
      </c>
      <c r="F161" s="21">
        <v>1.3289971146423999E-3</v>
      </c>
      <c r="G161" s="17">
        <v>1</v>
      </c>
      <c r="H161" s="30">
        <v>43175</v>
      </c>
      <c r="I161" s="29" t="s">
        <v>2879</v>
      </c>
      <c r="J161" s="29">
        <v>1</v>
      </c>
      <c r="K161" s="32" t="s">
        <v>2880</v>
      </c>
      <c r="L161" s="21">
        <v>75</v>
      </c>
      <c r="M161" s="21">
        <v>2</v>
      </c>
      <c r="N161" s="21">
        <v>12</v>
      </c>
    </row>
    <row r="162" spans="1:14" s="16" customFormat="1" ht="195">
      <c r="A162" s="21" t="s">
        <v>2868</v>
      </c>
      <c r="B162" s="21" t="s">
        <v>21</v>
      </c>
      <c r="C162" s="21" t="s">
        <v>17</v>
      </c>
      <c r="D162" s="29" t="s">
        <v>2881</v>
      </c>
      <c r="E162" s="23">
        <v>171</v>
      </c>
      <c r="F162" s="21">
        <v>1.6266554650901099E-4</v>
      </c>
      <c r="G162" s="17">
        <v>1</v>
      </c>
      <c r="H162" s="30">
        <v>43070</v>
      </c>
      <c r="I162" s="29" t="s">
        <v>2882</v>
      </c>
      <c r="J162" s="29">
        <v>1</v>
      </c>
      <c r="K162" s="32" t="s">
        <v>2883</v>
      </c>
      <c r="L162" s="21">
        <v>279</v>
      </c>
      <c r="M162" s="21">
        <v>2</v>
      </c>
      <c r="N162" s="21">
        <v>11</v>
      </c>
    </row>
    <row r="163" spans="1:14" s="16" customFormat="1" ht="150">
      <c r="A163" s="21" t="s">
        <v>2868</v>
      </c>
      <c r="B163" s="21" t="s">
        <v>21</v>
      </c>
      <c r="C163" s="21" t="s">
        <v>17</v>
      </c>
      <c r="D163" s="29" t="s">
        <v>2884</v>
      </c>
      <c r="E163" s="23">
        <v>214</v>
      </c>
      <c r="F163" s="21">
        <v>2.8831646860516502E-5</v>
      </c>
      <c r="G163" s="17">
        <v>1</v>
      </c>
      <c r="H163" s="31">
        <v>43040</v>
      </c>
      <c r="I163" s="29" t="s">
        <v>2885</v>
      </c>
      <c r="J163" s="29">
        <v>1</v>
      </c>
      <c r="K163" s="32" t="s">
        <v>2886</v>
      </c>
      <c r="L163" s="21">
        <v>199</v>
      </c>
      <c r="M163" s="21">
        <v>2</v>
      </c>
      <c r="N163" s="21">
        <v>12</v>
      </c>
    </row>
    <row r="164" spans="1:14" s="16" customFormat="1" ht="150">
      <c r="A164" s="21" t="s">
        <v>2868</v>
      </c>
      <c r="B164" s="21" t="s">
        <v>21</v>
      </c>
      <c r="C164" s="21" t="s">
        <v>17</v>
      </c>
      <c r="D164" s="29" t="s">
        <v>2881</v>
      </c>
      <c r="E164" s="23">
        <v>130</v>
      </c>
      <c r="F164" s="21">
        <v>0.90343981910202997</v>
      </c>
      <c r="G164" s="17">
        <v>1</v>
      </c>
      <c r="H164" s="30">
        <v>43028</v>
      </c>
      <c r="I164" s="29" t="s">
        <v>2887</v>
      </c>
      <c r="J164" s="29">
        <v>1</v>
      </c>
      <c r="K164" s="32" t="s">
        <v>2886</v>
      </c>
      <c r="L164" s="21">
        <v>199</v>
      </c>
      <c r="M164" s="21">
        <v>2</v>
      </c>
      <c r="N164" s="21">
        <v>12</v>
      </c>
    </row>
    <row r="165" spans="1:14" s="16" customFormat="1" ht="150">
      <c r="A165" s="21" t="s">
        <v>2868</v>
      </c>
      <c r="B165" s="21" t="s">
        <v>21</v>
      </c>
      <c r="C165" s="21" t="s">
        <v>17</v>
      </c>
      <c r="D165" s="29" t="s">
        <v>2881</v>
      </c>
      <c r="E165" s="23">
        <v>52</v>
      </c>
      <c r="F165" s="21">
        <v>6.6417524870088197E-4</v>
      </c>
      <c r="G165" s="17">
        <v>1</v>
      </c>
      <c r="H165" s="30">
        <v>43015</v>
      </c>
      <c r="I165" s="29" t="s">
        <v>2888</v>
      </c>
      <c r="J165" s="29">
        <v>1</v>
      </c>
      <c r="K165" s="32" t="s">
        <v>2886</v>
      </c>
      <c r="L165" s="21">
        <v>199</v>
      </c>
      <c r="M165" s="21">
        <v>2</v>
      </c>
      <c r="N165" s="21">
        <v>11</v>
      </c>
    </row>
    <row r="166" spans="1:14" s="16" customFormat="1" ht="150">
      <c r="A166" s="21" t="s">
        <v>2868</v>
      </c>
      <c r="B166" s="21" t="s">
        <v>21</v>
      </c>
      <c r="C166" s="21" t="s">
        <v>17</v>
      </c>
      <c r="D166" s="29" t="s">
        <v>2881</v>
      </c>
      <c r="E166" s="23">
        <v>143</v>
      </c>
      <c r="F166" s="21">
        <v>7.8684462160227798E-4</v>
      </c>
      <c r="G166" s="17">
        <v>1</v>
      </c>
      <c r="H166" s="31">
        <v>43007</v>
      </c>
      <c r="I166" s="29" t="s">
        <v>2889</v>
      </c>
      <c r="J166" s="29">
        <v>1</v>
      </c>
      <c r="K166" s="32" t="s">
        <v>2886</v>
      </c>
      <c r="L166" s="21">
        <v>199</v>
      </c>
      <c r="M166" s="21">
        <v>2</v>
      </c>
      <c r="N166" s="21">
        <v>19</v>
      </c>
    </row>
    <row r="167" spans="1:14" s="16" customFormat="1" ht="150">
      <c r="A167" s="21" t="s">
        <v>2868</v>
      </c>
      <c r="B167" s="21" t="s">
        <v>21</v>
      </c>
      <c r="C167" s="21" t="s">
        <v>17</v>
      </c>
      <c r="D167" s="29" t="s">
        <v>2881</v>
      </c>
      <c r="E167" s="23">
        <v>101</v>
      </c>
      <c r="F167" s="21">
        <v>5.5818558899444204E-3</v>
      </c>
      <c r="G167" s="17">
        <v>1</v>
      </c>
      <c r="H167" s="31">
        <v>43001</v>
      </c>
      <c r="I167" s="29" t="s">
        <v>2890</v>
      </c>
      <c r="J167" s="29">
        <v>1</v>
      </c>
      <c r="K167" s="32" t="s">
        <v>2886</v>
      </c>
      <c r="L167" s="21">
        <v>199</v>
      </c>
      <c r="M167" s="21">
        <v>2</v>
      </c>
      <c r="N167" s="21">
        <v>19</v>
      </c>
    </row>
    <row r="168" spans="1:14" s="16" customFormat="1" ht="240">
      <c r="A168" s="21" t="s">
        <v>2868</v>
      </c>
      <c r="B168" s="21" t="s">
        <v>21</v>
      </c>
      <c r="C168" s="21" t="s">
        <v>17</v>
      </c>
      <c r="D168" s="29" t="s">
        <v>2881</v>
      </c>
      <c r="E168" s="23">
        <v>136</v>
      </c>
      <c r="F168" s="21">
        <v>8.8424898036576504E-4</v>
      </c>
      <c r="G168" s="17">
        <v>1</v>
      </c>
      <c r="H168" s="30">
        <v>42991</v>
      </c>
      <c r="I168" s="29" t="s">
        <v>2891</v>
      </c>
      <c r="J168" s="29">
        <v>1</v>
      </c>
      <c r="K168" s="17" t="s">
        <v>2892</v>
      </c>
      <c r="L168" s="21">
        <v>304</v>
      </c>
      <c r="M168" s="21">
        <v>2</v>
      </c>
      <c r="N168" s="21">
        <v>13</v>
      </c>
    </row>
    <row r="169" spans="1:14" s="16" customFormat="1" ht="225">
      <c r="A169" s="21" t="s">
        <v>2868</v>
      </c>
      <c r="B169" s="21" t="s">
        <v>21</v>
      </c>
      <c r="C169" s="21" t="s">
        <v>17</v>
      </c>
      <c r="D169" s="29" t="s">
        <v>2878</v>
      </c>
      <c r="E169" s="23">
        <v>140</v>
      </c>
      <c r="F169" s="21">
        <v>0.37832240201394202</v>
      </c>
      <c r="G169" s="17">
        <v>1</v>
      </c>
      <c r="H169" s="31">
        <v>42985</v>
      </c>
      <c r="I169" s="29" t="s">
        <v>2893</v>
      </c>
      <c r="J169" s="29">
        <v>1</v>
      </c>
      <c r="K169" s="17" t="s">
        <v>2894</v>
      </c>
      <c r="L169" s="21">
        <v>303</v>
      </c>
      <c r="M169" s="21">
        <v>2</v>
      </c>
      <c r="N169" s="21">
        <v>14</v>
      </c>
    </row>
    <row r="170" spans="1:14" s="16" customFormat="1" ht="135">
      <c r="A170" s="21" t="s">
        <v>2868</v>
      </c>
      <c r="B170" s="21" t="s">
        <v>21</v>
      </c>
      <c r="C170" s="21" t="s">
        <v>17</v>
      </c>
      <c r="D170" s="29" t="s">
        <v>2895</v>
      </c>
      <c r="E170" s="23">
        <v>55</v>
      </c>
      <c r="F170" s="21">
        <v>0.217525665743313</v>
      </c>
      <c r="G170" s="17">
        <v>1</v>
      </c>
      <c r="H170" s="30">
        <v>42978</v>
      </c>
      <c r="I170" s="29" t="s">
        <v>2896</v>
      </c>
      <c r="J170" s="29">
        <v>1</v>
      </c>
      <c r="K170" s="32" t="s">
        <v>2897</v>
      </c>
      <c r="L170" s="21">
        <v>198</v>
      </c>
      <c r="M170" s="21">
        <v>2</v>
      </c>
      <c r="N170" s="21">
        <v>14</v>
      </c>
    </row>
    <row r="171" spans="1:14" s="16" customFormat="1" ht="225">
      <c r="A171" s="21" t="s">
        <v>2868</v>
      </c>
      <c r="B171" s="21" t="s">
        <v>21</v>
      </c>
      <c r="C171" s="21" t="s">
        <v>17</v>
      </c>
      <c r="D171" s="29" t="s">
        <v>2898</v>
      </c>
      <c r="E171" s="23">
        <v>162</v>
      </c>
      <c r="F171" s="21">
        <v>1.8891698726210399E-2</v>
      </c>
      <c r="G171" s="17">
        <v>1</v>
      </c>
      <c r="H171" s="30">
        <v>42972</v>
      </c>
      <c r="I171" s="29" t="s">
        <v>2899</v>
      </c>
      <c r="J171" s="29">
        <v>1</v>
      </c>
      <c r="K171" s="17" t="s">
        <v>2900</v>
      </c>
      <c r="L171" s="21">
        <v>285</v>
      </c>
      <c r="M171" s="21">
        <v>2</v>
      </c>
      <c r="N171" s="21">
        <v>13</v>
      </c>
    </row>
    <row r="172" spans="1:14" s="16" customFormat="1" ht="210">
      <c r="A172" s="21" t="s">
        <v>2868</v>
      </c>
      <c r="B172" s="21" t="s">
        <v>21</v>
      </c>
      <c r="C172" s="21" t="s">
        <v>17</v>
      </c>
      <c r="D172" s="29" t="s">
        <v>2881</v>
      </c>
      <c r="E172" s="23">
        <v>87</v>
      </c>
      <c r="F172" s="21">
        <v>0.80292329600866097</v>
      </c>
      <c r="G172" s="17">
        <v>1</v>
      </c>
      <c r="H172" s="30">
        <v>42961</v>
      </c>
      <c r="I172" s="29" t="s">
        <v>2901</v>
      </c>
      <c r="J172" s="29">
        <v>1</v>
      </c>
      <c r="K172" s="17" t="s">
        <v>2902</v>
      </c>
      <c r="L172" s="21">
        <v>279</v>
      </c>
      <c r="M172" s="21">
        <v>2</v>
      </c>
      <c r="N172" s="21">
        <v>9</v>
      </c>
    </row>
    <row r="173" spans="1:14" s="16" customFormat="1" ht="225">
      <c r="A173" s="21" t="s">
        <v>2868</v>
      </c>
      <c r="B173" s="21" t="s">
        <v>21</v>
      </c>
      <c r="C173" s="21" t="s">
        <v>17</v>
      </c>
      <c r="D173" s="29" t="s">
        <v>2881</v>
      </c>
      <c r="E173" s="23">
        <v>111</v>
      </c>
      <c r="F173" s="21">
        <v>3.0251703207406799E-3</v>
      </c>
      <c r="G173" s="17">
        <v>1</v>
      </c>
      <c r="H173" s="30">
        <v>42958</v>
      </c>
      <c r="I173" s="29" t="s">
        <v>2903</v>
      </c>
      <c r="J173" s="29">
        <v>1</v>
      </c>
      <c r="K173" s="17" t="s">
        <v>2900</v>
      </c>
      <c r="L173" s="21">
        <v>285</v>
      </c>
      <c r="M173" s="21">
        <v>2</v>
      </c>
      <c r="N173" s="21">
        <v>12</v>
      </c>
    </row>
    <row r="174" spans="1:14" s="16" customFormat="1" ht="210">
      <c r="A174" s="21" t="s">
        <v>2868</v>
      </c>
      <c r="B174" s="21" t="s">
        <v>21</v>
      </c>
      <c r="C174" s="21" t="s">
        <v>17</v>
      </c>
      <c r="D174" s="29" t="s">
        <v>2881</v>
      </c>
      <c r="E174" s="23">
        <v>74</v>
      </c>
      <c r="F174" s="21">
        <v>0.25434259851893998</v>
      </c>
      <c r="G174" s="17">
        <v>1</v>
      </c>
      <c r="H174" s="30">
        <v>42957</v>
      </c>
      <c r="I174" s="29" t="s">
        <v>2904</v>
      </c>
      <c r="J174" s="29">
        <v>1</v>
      </c>
      <c r="K174" s="17" t="s">
        <v>2905</v>
      </c>
      <c r="L174" s="21">
        <v>257</v>
      </c>
      <c r="M174" s="21">
        <v>2</v>
      </c>
      <c r="N174" s="21">
        <v>12</v>
      </c>
    </row>
    <row r="175" spans="1:14" s="16" customFormat="1" ht="225">
      <c r="A175" s="21" t="s">
        <v>2868</v>
      </c>
      <c r="B175" s="21" t="s">
        <v>21</v>
      </c>
      <c r="C175" s="21" t="s">
        <v>17</v>
      </c>
      <c r="D175" s="29" t="s">
        <v>2881</v>
      </c>
      <c r="E175" s="23">
        <v>121</v>
      </c>
      <c r="F175" s="21">
        <v>8.6975398847755102E-4</v>
      </c>
      <c r="G175" s="17">
        <v>1</v>
      </c>
      <c r="H175" s="30">
        <v>42954</v>
      </c>
      <c r="I175" s="29" t="s">
        <v>2906</v>
      </c>
      <c r="J175" s="29">
        <v>1</v>
      </c>
      <c r="K175" s="17" t="s">
        <v>2900</v>
      </c>
      <c r="L175" s="21">
        <v>285</v>
      </c>
      <c r="M175" s="21">
        <v>2</v>
      </c>
      <c r="N175" s="21">
        <v>11</v>
      </c>
    </row>
    <row r="176" spans="1:14" s="16" customFormat="1" ht="210">
      <c r="A176" s="21" t="s">
        <v>2868</v>
      </c>
      <c r="B176" s="21" t="s">
        <v>21</v>
      </c>
      <c r="C176" s="21" t="s">
        <v>17</v>
      </c>
      <c r="D176" s="29" t="s">
        <v>2907</v>
      </c>
      <c r="E176" s="23">
        <v>82</v>
      </c>
      <c r="F176" s="21">
        <v>0.221011028932214</v>
      </c>
      <c r="G176" s="17">
        <v>1</v>
      </c>
      <c r="H176" s="30">
        <v>42950</v>
      </c>
      <c r="I176" s="29" t="s">
        <v>2908</v>
      </c>
      <c r="J176" s="29">
        <v>1</v>
      </c>
      <c r="K176" s="17" t="s">
        <v>2909</v>
      </c>
      <c r="L176" s="21">
        <v>284</v>
      </c>
      <c r="M176" s="21">
        <v>2</v>
      </c>
      <c r="N176" s="21">
        <v>12</v>
      </c>
    </row>
    <row r="177" spans="1:14" s="16" customFormat="1" ht="225">
      <c r="A177" s="21" t="s">
        <v>2868</v>
      </c>
      <c r="B177" s="21" t="s">
        <v>21</v>
      </c>
      <c r="C177" s="21" t="s">
        <v>17</v>
      </c>
      <c r="D177" s="29" t="s">
        <v>2881</v>
      </c>
      <c r="E177" s="23">
        <v>82</v>
      </c>
      <c r="F177" s="21">
        <v>1.48547821217623E-2</v>
      </c>
      <c r="G177" s="17">
        <v>1</v>
      </c>
      <c r="H177" s="30">
        <v>42948</v>
      </c>
      <c r="I177" s="29" t="s">
        <v>2910</v>
      </c>
      <c r="J177" s="29">
        <v>1</v>
      </c>
      <c r="K177" s="17" t="s">
        <v>2900</v>
      </c>
      <c r="L177" s="21">
        <v>285</v>
      </c>
      <c r="M177" s="21">
        <v>2</v>
      </c>
      <c r="N177" s="21">
        <v>2</v>
      </c>
    </row>
    <row r="178" spans="1:14" s="16" customFormat="1" ht="225">
      <c r="A178" s="21" t="s">
        <v>2868</v>
      </c>
      <c r="B178" s="21" t="s">
        <v>21</v>
      </c>
      <c r="C178" s="21" t="s">
        <v>17</v>
      </c>
      <c r="D178" s="29" t="s">
        <v>2881</v>
      </c>
      <c r="E178" s="23">
        <v>97</v>
      </c>
      <c r="F178" s="21">
        <v>4.3468437844701403E-3</v>
      </c>
      <c r="G178" s="17">
        <v>1</v>
      </c>
      <c r="H178" s="30">
        <v>42945</v>
      </c>
      <c r="I178" s="29" t="s">
        <v>2911</v>
      </c>
      <c r="J178" s="29">
        <v>1</v>
      </c>
      <c r="K178" s="17" t="s">
        <v>2900</v>
      </c>
      <c r="L178" s="21">
        <v>285</v>
      </c>
      <c r="M178" s="21">
        <v>2</v>
      </c>
      <c r="N178" s="21">
        <v>5</v>
      </c>
    </row>
    <row r="179" spans="1:14" s="16" customFormat="1" ht="225">
      <c r="A179" s="21" t="s">
        <v>2868</v>
      </c>
      <c r="B179" s="21" t="s">
        <v>21</v>
      </c>
      <c r="C179" s="21" t="s">
        <v>17</v>
      </c>
      <c r="D179" s="29" t="s">
        <v>2912</v>
      </c>
      <c r="E179" s="23">
        <v>74</v>
      </c>
      <c r="F179" s="21">
        <v>0.246882908587679</v>
      </c>
      <c r="G179" s="17">
        <v>1</v>
      </c>
      <c r="H179" s="30">
        <v>42944</v>
      </c>
      <c r="I179" s="29" t="s">
        <v>2913</v>
      </c>
      <c r="J179" s="29">
        <v>1</v>
      </c>
      <c r="K179" s="17" t="s">
        <v>2900</v>
      </c>
      <c r="L179" s="21">
        <v>285</v>
      </c>
      <c r="M179" s="21">
        <v>2</v>
      </c>
      <c r="N179" s="21">
        <v>5</v>
      </c>
    </row>
    <row r="180" spans="1:14" s="16" customFormat="1" ht="225">
      <c r="A180" s="21" t="s">
        <v>2868</v>
      </c>
      <c r="B180" s="21" t="s">
        <v>21</v>
      </c>
      <c r="C180" s="21" t="s">
        <v>17</v>
      </c>
      <c r="D180" s="29" t="s">
        <v>2907</v>
      </c>
      <c r="E180" s="23">
        <v>90</v>
      </c>
      <c r="F180" s="21">
        <v>1.0047726813977099E-2</v>
      </c>
      <c r="G180" s="17">
        <v>1</v>
      </c>
      <c r="H180" s="30">
        <v>42942</v>
      </c>
      <c r="I180" s="29" t="s">
        <v>2914</v>
      </c>
      <c r="J180" s="29">
        <v>1</v>
      </c>
      <c r="K180" s="17" t="s">
        <v>2915</v>
      </c>
      <c r="L180" s="21">
        <v>282</v>
      </c>
      <c r="M180" s="21">
        <v>2</v>
      </c>
      <c r="N180" s="21">
        <v>1</v>
      </c>
    </row>
    <row r="181" spans="1:14" s="16" customFormat="1" ht="210">
      <c r="A181" s="21" t="s">
        <v>2868</v>
      </c>
      <c r="B181" s="21" t="s">
        <v>21</v>
      </c>
      <c r="C181" s="21" t="s">
        <v>17</v>
      </c>
      <c r="D181" s="29" t="s">
        <v>2907</v>
      </c>
      <c r="E181" s="23">
        <v>47</v>
      </c>
      <c r="F181" s="21">
        <v>0.36929109608931598</v>
      </c>
      <c r="G181" s="17">
        <v>1</v>
      </c>
      <c r="H181" s="30">
        <v>42941</v>
      </c>
      <c r="I181" s="29" t="s">
        <v>2916</v>
      </c>
      <c r="J181" s="29">
        <v>1</v>
      </c>
      <c r="K181" s="17" t="s">
        <v>2909</v>
      </c>
      <c r="L181" s="21">
        <v>284</v>
      </c>
      <c r="M181" s="21">
        <v>2</v>
      </c>
      <c r="N181" s="21">
        <v>8</v>
      </c>
    </row>
    <row r="182" spans="1:14" s="16" customFormat="1" ht="225">
      <c r="A182" s="21" t="s">
        <v>2868</v>
      </c>
      <c r="B182" s="21" t="s">
        <v>21</v>
      </c>
      <c r="C182" s="21" t="s">
        <v>17</v>
      </c>
      <c r="D182" s="29" t="s">
        <v>2907</v>
      </c>
      <c r="E182" s="23">
        <v>84</v>
      </c>
      <c r="F182" s="21">
        <v>0.119710816464508</v>
      </c>
      <c r="G182" s="17">
        <v>1</v>
      </c>
      <c r="H182" s="30">
        <v>42940</v>
      </c>
      <c r="I182" s="29" t="s">
        <v>2917</v>
      </c>
      <c r="J182" s="29">
        <v>1</v>
      </c>
      <c r="K182" s="17" t="s">
        <v>2915</v>
      </c>
      <c r="L182" s="21">
        <v>282</v>
      </c>
      <c r="M182" s="21">
        <v>2</v>
      </c>
      <c r="N182" s="21">
        <v>9</v>
      </c>
    </row>
    <row r="183" spans="1:14" s="16" customFormat="1" ht="210">
      <c r="A183" s="21" t="s">
        <v>2868</v>
      </c>
      <c r="B183" s="21" t="s">
        <v>21</v>
      </c>
      <c r="C183" s="21" t="s">
        <v>17</v>
      </c>
      <c r="D183" s="29" t="s">
        <v>2907</v>
      </c>
      <c r="E183" s="23">
        <v>65</v>
      </c>
      <c r="F183" s="21">
        <v>0.19650523570044701</v>
      </c>
      <c r="G183" s="17">
        <v>1</v>
      </c>
      <c r="H183" s="30">
        <v>42938</v>
      </c>
      <c r="I183" s="29" t="s">
        <v>2918</v>
      </c>
      <c r="J183" s="29">
        <v>1</v>
      </c>
      <c r="K183" s="17" t="s">
        <v>2919</v>
      </c>
      <c r="L183" s="21">
        <v>280</v>
      </c>
      <c r="M183" s="21">
        <v>2</v>
      </c>
      <c r="N183" s="21">
        <v>11</v>
      </c>
    </row>
    <row r="184" spans="1:14" s="16" customFormat="1" ht="225">
      <c r="A184" s="21" t="s">
        <v>2868</v>
      </c>
      <c r="B184" s="21" t="s">
        <v>21</v>
      </c>
      <c r="C184" s="21" t="s">
        <v>17</v>
      </c>
      <c r="D184" s="29" t="s">
        <v>2881</v>
      </c>
      <c r="E184" s="23">
        <v>77</v>
      </c>
      <c r="F184" s="21">
        <v>4.0412309913201702E-2</v>
      </c>
      <c r="G184" s="17">
        <v>1</v>
      </c>
      <c r="H184" s="30">
        <v>42937</v>
      </c>
      <c r="I184" s="29" t="s">
        <v>2920</v>
      </c>
      <c r="J184" s="29">
        <v>1</v>
      </c>
      <c r="K184" s="17" t="s">
        <v>2921</v>
      </c>
      <c r="L184" s="21">
        <v>281</v>
      </c>
      <c r="M184" s="21">
        <v>2</v>
      </c>
      <c r="N184" s="21">
        <v>11</v>
      </c>
    </row>
    <row r="185" spans="1:14" s="16" customFormat="1" ht="225">
      <c r="A185" s="21" t="s">
        <v>2868</v>
      </c>
      <c r="B185" s="21" t="s">
        <v>21</v>
      </c>
      <c r="C185" s="21" t="s">
        <v>17</v>
      </c>
      <c r="D185" s="29" t="s">
        <v>2907</v>
      </c>
      <c r="E185" s="23">
        <v>61</v>
      </c>
      <c r="F185" s="21">
        <v>0.59233105297142397</v>
      </c>
      <c r="G185" s="17">
        <v>1</v>
      </c>
      <c r="H185" s="30">
        <v>42936</v>
      </c>
      <c r="I185" s="29" t="s">
        <v>2922</v>
      </c>
      <c r="J185" s="29">
        <v>1</v>
      </c>
      <c r="K185" s="17" t="s">
        <v>2921</v>
      </c>
      <c r="L185" s="21">
        <v>281</v>
      </c>
      <c r="M185" s="21">
        <v>2</v>
      </c>
      <c r="N185" s="21">
        <v>5</v>
      </c>
    </row>
    <row r="186" spans="1:14" s="16" customFormat="1" ht="225">
      <c r="A186" s="21" t="s">
        <v>2868</v>
      </c>
      <c r="B186" s="21" t="s">
        <v>21</v>
      </c>
      <c r="C186" s="21" t="s">
        <v>17</v>
      </c>
      <c r="D186" s="29" t="s">
        <v>2907</v>
      </c>
      <c r="E186" s="23">
        <v>55</v>
      </c>
      <c r="F186" s="21">
        <v>0.285318694442867</v>
      </c>
      <c r="G186" s="17">
        <v>1</v>
      </c>
      <c r="H186" s="30">
        <v>42934</v>
      </c>
      <c r="I186" s="29" t="s">
        <v>2923</v>
      </c>
      <c r="J186" s="29">
        <v>1</v>
      </c>
      <c r="K186" s="17" t="s">
        <v>2924</v>
      </c>
      <c r="L186" s="21">
        <v>295</v>
      </c>
      <c r="M186" s="21">
        <v>2</v>
      </c>
      <c r="N186" s="21">
        <v>2</v>
      </c>
    </row>
    <row r="187" spans="1:14" s="16" customFormat="1" ht="225">
      <c r="A187" s="21" t="s">
        <v>2868</v>
      </c>
      <c r="B187" s="21" t="s">
        <v>21</v>
      </c>
      <c r="C187" s="21" t="s">
        <v>17</v>
      </c>
      <c r="D187" s="29" t="s">
        <v>2925</v>
      </c>
      <c r="E187" s="23">
        <v>63</v>
      </c>
      <c r="F187" s="21">
        <v>8.3030491208513801E-2</v>
      </c>
      <c r="G187" s="17">
        <v>1</v>
      </c>
      <c r="H187" s="30">
        <v>42933</v>
      </c>
      <c r="I187" s="29" t="s">
        <v>2926</v>
      </c>
      <c r="J187" s="29">
        <v>1</v>
      </c>
      <c r="K187" s="17" t="s">
        <v>2921</v>
      </c>
      <c r="L187" s="21">
        <v>281</v>
      </c>
      <c r="M187" s="21">
        <v>2</v>
      </c>
      <c r="N187" s="21">
        <v>9</v>
      </c>
    </row>
    <row r="188" spans="1:14" s="16" customFormat="1" ht="210">
      <c r="A188" s="21" t="s">
        <v>2868</v>
      </c>
      <c r="B188" s="21" t="s">
        <v>21</v>
      </c>
      <c r="C188" s="21" t="s">
        <v>17</v>
      </c>
      <c r="D188" s="29" t="s">
        <v>2925</v>
      </c>
      <c r="E188" s="23">
        <v>45</v>
      </c>
      <c r="F188" s="21">
        <v>4.1774041219073299E-2</v>
      </c>
      <c r="G188" s="17">
        <v>1</v>
      </c>
      <c r="H188" s="30">
        <v>42932</v>
      </c>
      <c r="I188" s="29" t="s">
        <v>2927</v>
      </c>
      <c r="J188" s="29">
        <v>1</v>
      </c>
      <c r="K188" s="17" t="s">
        <v>2919</v>
      </c>
      <c r="L188" s="21">
        <v>280</v>
      </c>
      <c r="M188" s="21">
        <v>2</v>
      </c>
      <c r="N188" s="21">
        <v>10</v>
      </c>
    </row>
    <row r="189" spans="1:14" s="16" customFormat="1" ht="225">
      <c r="A189" s="21" t="s">
        <v>2868</v>
      </c>
      <c r="B189" s="21" t="s">
        <v>21</v>
      </c>
      <c r="C189" s="21" t="s">
        <v>17</v>
      </c>
      <c r="D189" s="29" t="s">
        <v>2881</v>
      </c>
      <c r="E189" s="23">
        <v>63</v>
      </c>
      <c r="F189" s="21">
        <v>0.10414938646018</v>
      </c>
      <c r="G189" s="17">
        <v>1</v>
      </c>
      <c r="H189" s="30">
        <v>42931</v>
      </c>
      <c r="I189" s="29" t="s">
        <v>2928</v>
      </c>
      <c r="J189" s="29">
        <v>1</v>
      </c>
      <c r="K189" s="17" t="s">
        <v>2915</v>
      </c>
      <c r="L189" s="21">
        <v>282</v>
      </c>
      <c r="M189" s="21">
        <v>2</v>
      </c>
      <c r="N189" s="21">
        <v>11</v>
      </c>
    </row>
    <row r="190" spans="1:14" s="16" customFormat="1" ht="225">
      <c r="A190" s="21" t="s">
        <v>2868</v>
      </c>
      <c r="B190" s="21" t="s">
        <v>21</v>
      </c>
      <c r="C190" s="21" t="s">
        <v>17</v>
      </c>
      <c r="D190" s="29" t="s">
        <v>2925</v>
      </c>
      <c r="E190" s="23">
        <v>48</v>
      </c>
      <c r="F190" s="21">
        <v>7.2134527640948E-3</v>
      </c>
      <c r="G190" s="17">
        <v>1</v>
      </c>
      <c r="H190" s="30">
        <v>42929</v>
      </c>
      <c r="I190" s="29" t="s">
        <v>2929</v>
      </c>
      <c r="J190" s="29">
        <v>1</v>
      </c>
      <c r="K190" s="17" t="s">
        <v>2915</v>
      </c>
      <c r="L190" s="21">
        <v>282</v>
      </c>
      <c r="M190" s="21">
        <v>2</v>
      </c>
      <c r="N190" s="21">
        <v>13</v>
      </c>
    </row>
    <row r="191" spans="1:14" s="16" customFormat="1" ht="180">
      <c r="A191" s="21" t="s">
        <v>2868</v>
      </c>
      <c r="B191" s="21" t="s">
        <v>21</v>
      </c>
      <c r="C191" s="21" t="s">
        <v>17</v>
      </c>
      <c r="D191" s="29" t="s">
        <v>2930</v>
      </c>
      <c r="E191" s="23">
        <v>112</v>
      </c>
      <c r="F191" s="21">
        <v>0.71959400470941404</v>
      </c>
      <c r="G191" s="17">
        <v>1</v>
      </c>
      <c r="H191" s="30">
        <v>42928</v>
      </c>
      <c r="I191" s="29" t="s">
        <v>2931</v>
      </c>
      <c r="J191" s="29">
        <v>1</v>
      </c>
      <c r="K191" s="17" t="s">
        <v>2932</v>
      </c>
      <c r="L191" s="21">
        <v>236</v>
      </c>
      <c r="M191" s="21">
        <v>2</v>
      </c>
      <c r="N191" s="21">
        <v>1</v>
      </c>
    </row>
    <row r="192" spans="1:14" s="16" customFormat="1" ht="225">
      <c r="A192" s="21" t="s">
        <v>2868</v>
      </c>
      <c r="B192" s="21" t="s">
        <v>21</v>
      </c>
      <c r="C192" s="21" t="s">
        <v>17</v>
      </c>
      <c r="D192" s="29" t="s">
        <v>2907</v>
      </c>
      <c r="E192" s="23">
        <v>45</v>
      </c>
      <c r="F192" s="21">
        <v>0.52681657734674903</v>
      </c>
      <c r="G192" s="17">
        <v>1</v>
      </c>
      <c r="H192" s="30">
        <v>42927</v>
      </c>
      <c r="I192" s="29" t="s">
        <v>2933</v>
      </c>
      <c r="J192" s="29">
        <v>1</v>
      </c>
      <c r="K192" s="17" t="s">
        <v>2924</v>
      </c>
      <c r="L192" s="21">
        <v>295</v>
      </c>
      <c r="M192" s="21">
        <v>2</v>
      </c>
      <c r="N192" s="21">
        <v>9</v>
      </c>
    </row>
    <row r="193" spans="1:14" s="16" customFormat="1" ht="225">
      <c r="A193" s="21" t="s">
        <v>2868</v>
      </c>
      <c r="B193" s="21" t="s">
        <v>21</v>
      </c>
      <c r="C193" s="21" t="s">
        <v>17</v>
      </c>
      <c r="D193" s="29" t="s">
        <v>2934</v>
      </c>
      <c r="E193" s="23">
        <v>65</v>
      </c>
      <c r="F193" s="21">
        <v>0.93140896879024404</v>
      </c>
      <c r="G193" s="17">
        <v>1</v>
      </c>
      <c r="H193" s="30">
        <v>42926</v>
      </c>
      <c r="I193" s="29" t="s">
        <v>2935</v>
      </c>
      <c r="J193" s="29">
        <v>1</v>
      </c>
      <c r="K193" s="17" t="s">
        <v>2924</v>
      </c>
      <c r="L193" s="21">
        <v>295</v>
      </c>
      <c r="M193" s="21">
        <v>2</v>
      </c>
      <c r="N193" s="21">
        <v>9</v>
      </c>
    </row>
    <row r="194" spans="1:14" s="16" customFormat="1" ht="225">
      <c r="A194" s="21" t="s">
        <v>2868</v>
      </c>
      <c r="B194" s="21" t="s">
        <v>21</v>
      </c>
      <c r="C194" s="21" t="s">
        <v>17</v>
      </c>
      <c r="D194" s="29" t="s">
        <v>2936</v>
      </c>
      <c r="E194" s="23">
        <v>48</v>
      </c>
      <c r="F194" s="21">
        <v>0.95625321146892595</v>
      </c>
      <c r="G194" s="17">
        <v>1</v>
      </c>
      <c r="H194" s="30">
        <v>42924</v>
      </c>
      <c r="I194" s="29" t="s">
        <v>2937</v>
      </c>
      <c r="J194" s="29">
        <v>1</v>
      </c>
      <c r="K194" s="17" t="s">
        <v>2924</v>
      </c>
      <c r="L194" s="21">
        <v>295</v>
      </c>
      <c r="M194" s="21">
        <v>2</v>
      </c>
      <c r="N194" s="21">
        <v>11</v>
      </c>
    </row>
    <row r="195" spans="1:14" s="16" customFormat="1" ht="225">
      <c r="A195" s="21" t="s">
        <v>2868</v>
      </c>
      <c r="B195" s="21" t="s">
        <v>21</v>
      </c>
      <c r="C195" s="21" t="s">
        <v>17</v>
      </c>
      <c r="D195" s="29" t="s">
        <v>2881</v>
      </c>
      <c r="E195" s="23">
        <v>79</v>
      </c>
      <c r="F195" s="21">
        <v>6.6177862729074902E-2</v>
      </c>
      <c r="G195" s="17">
        <v>1</v>
      </c>
      <c r="H195" s="30">
        <v>42923</v>
      </c>
      <c r="I195" s="29" t="s">
        <v>2938</v>
      </c>
      <c r="J195" s="29">
        <v>1</v>
      </c>
      <c r="K195" s="17" t="s">
        <v>2924</v>
      </c>
      <c r="L195" s="21">
        <v>295</v>
      </c>
      <c r="M195" s="21">
        <v>2</v>
      </c>
      <c r="N195" s="21">
        <v>12</v>
      </c>
    </row>
    <row r="196" spans="1:14" s="16" customFormat="1" ht="180">
      <c r="A196" s="21" t="s">
        <v>2868</v>
      </c>
      <c r="B196" s="21" t="s">
        <v>21</v>
      </c>
      <c r="C196" s="21" t="s">
        <v>17</v>
      </c>
      <c r="D196" s="29" t="s">
        <v>2881</v>
      </c>
      <c r="E196" s="23">
        <v>73</v>
      </c>
      <c r="F196" s="21">
        <v>5.42085860074712E-2</v>
      </c>
      <c r="G196" s="17">
        <v>1</v>
      </c>
      <c r="H196" s="30">
        <v>42922</v>
      </c>
      <c r="I196" s="29" t="s">
        <v>2939</v>
      </c>
      <c r="J196" s="29">
        <v>1</v>
      </c>
      <c r="K196" s="17" t="s">
        <v>2940</v>
      </c>
      <c r="L196" s="21">
        <v>255</v>
      </c>
      <c r="M196" s="21">
        <v>2</v>
      </c>
      <c r="N196" s="21">
        <v>13</v>
      </c>
    </row>
    <row r="197" spans="1:14" s="16" customFormat="1" ht="180">
      <c r="A197" s="21" t="s">
        <v>2868</v>
      </c>
      <c r="B197" s="21" t="s">
        <v>21</v>
      </c>
      <c r="C197" s="21" t="s">
        <v>17</v>
      </c>
      <c r="D197" s="29" t="s">
        <v>2941</v>
      </c>
      <c r="E197" s="23">
        <v>100</v>
      </c>
      <c r="F197" s="21">
        <v>4.1475537776069001E-2</v>
      </c>
      <c r="G197" s="17">
        <v>1</v>
      </c>
      <c r="H197" s="30">
        <v>42921</v>
      </c>
      <c r="I197" s="29" t="s">
        <v>2942</v>
      </c>
      <c r="J197" s="29">
        <v>1</v>
      </c>
      <c r="K197" s="17" t="s">
        <v>2943</v>
      </c>
      <c r="L197" s="21">
        <v>255</v>
      </c>
      <c r="M197" s="21">
        <v>2</v>
      </c>
      <c r="N197" s="21">
        <v>14</v>
      </c>
    </row>
    <row r="198" spans="1:14" s="16" customFormat="1" ht="180">
      <c r="A198" s="21" t="s">
        <v>2868</v>
      </c>
      <c r="B198" s="21" t="s">
        <v>21</v>
      </c>
      <c r="C198" s="21" t="s">
        <v>17</v>
      </c>
      <c r="D198" s="29" t="s">
        <v>2907</v>
      </c>
      <c r="E198" s="23">
        <v>52</v>
      </c>
      <c r="F198" s="21">
        <v>0.106078646769795</v>
      </c>
      <c r="G198" s="17">
        <v>1</v>
      </c>
      <c r="H198" s="30">
        <v>42920</v>
      </c>
      <c r="I198" s="29" t="s">
        <v>2944</v>
      </c>
      <c r="J198" s="29">
        <v>1</v>
      </c>
      <c r="K198" s="17" t="s">
        <v>2932</v>
      </c>
      <c r="L198" s="21">
        <v>236</v>
      </c>
      <c r="M198" s="21">
        <v>2</v>
      </c>
      <c r="N198" s="21">
        <v>9</v>
      </c>
    </row>
    <row r="199" spans="1:14" s="16" customFormat="1" ht="180">
      <c r="A199" s="21" t="s">
        <v>2868</v>
      </c>
      <c r="B199" s="21" t="s">
        <v>1076</v>
      </c>
      <c r="C199" s="21" t="s">
        <v>17</v>
      </c>
      <c r="D199" s="29" t="s">
        <v>2945</v>
      </c>
      <c r="E199" s="23">
        <v>74</v>
      </c>
      <c r="F199" s="21">
        <v>6.9307074231387406E-2</v>
      </c>
      <c r="G199" s="17">
        <v>1</v>
      </c>
      <c r="H199" s="30">
        <v>42916</v>
      </c>
      <c r="I199" s="29" t="s">
        <v>2946</v>
      </c>
      <c r="J199" s="29">
        <v>1</v>
      </c>
      <c r="K199" s="17" t="s">
        <v>2932</v>
      </c>
      <c r="L199" s="21">
        <v>236</v>
      </c>
      <c r="M199" s="21">
        <v>2</v>
      </c>
      <c r="N199" s="21">
        <v>13</v>
      </c>
    </row>
    <row r="200" spans="1:14" s="16" customFormat="1" ht="135">
      <c r="A200" s="21" t="s">
        <v>2868</v>
      </c>
      <c r="B200" s="21" t="s">
        <v>1076</v>
      </c>
      <c r="C200" s="21" t="s">
        <v>17</v>
      </c>
      <c r="D200" s="29" t="s">
        <v>2947</v>
      </c>
      <c r="E200" s="23">
        <v>70</v>
      </c>
      <c r="F200" s="21">
        <v>0.43424274213242797</v>
      </c>
      <c r="G200" s="17">
        <v>1</v>
      </c>
      <c r="H200" s="30">
        <v>42912</v>
      </c>
      <c r="I200" s="29" t="s">
        <v>2948</v>
      </c>
      <c r="J200" s="29">
        <v>1</v>
      </c>
      <c r="K200" s="17" t="s">
        <v>2949</v>
      </c>
      <c r="L200" s="21">
        <v>183</v>
      </c>
      <c r="M200" s="21">
        <v>2</v>
      </c>
      <c r="N200" s="21">
        <v>10</v>
      </c>
    </row>
    <row r="201" spans="1:14" s="16" customFormat="1" ht="135">
      <c r="A201" s="21" t="s">
        <v>2868</v>
      </c>
      <c r="B201" s="21" t="s">
        <v>1076</v>
      </c>
      <c r="C201" s="21" t="s">
        <v>17</v>
      </c>
      <c r="D201" s="29" t="s">
        <v>2950</v>
      </c>
      <c r="E201" s="23">
        <v>50</v>
      </c>
      <c r="F201" s="21">
        <v>0.98151924920140998</v>
      </c>
      <c r="G201" s="17">
        <v>1</v>
      </c>
      <c r="H201" s="30">
        <v>42910</v>
      </c>
      <c r="I201" s="29" t="s">
        <v>2951</v>
      </c>
      <c r="J201" s="29">
        <v>1</v>
      </c>
      <c r="K201" s="32" t="s">
        <v>2949</v>
      </c>
      <c r="L201" s="21">
        <v>183</v>
      </c>
      <c r="M201" s="21">
        <v>2</v>
      </c>
      <c r="N201" s="21">
        <v>12</v>
      </c>
    </row>
    <row r="202" spans="1:14" s="16" customFormat="1" ht="135">
      <c r="A202" s="21" t="s">
        <v>2868</v>
      </c>
      <c r="B202" s="21" t="s">
        <v>1076</v>
      </c>
      <c r="C202" s="21" t="s">
        <v>17</v>
      </c>
      <c r="D202" s="29" t="s">
        <v>2952</v>
      </c>
      <c r="E202" s="23">
        <v>107</v>
      </c>
      <c r="F202" s="21">
        <v>0.128660270872449</v>
      </c>
      <c r="G202" s="17">
        <v>1</v>
      </c>
      <c r="H202" s="30">
        <v>42912</v>
      </c>
      <c r="I202" s="29" t="s">
        <v>2953</v>
      </c>
      <c r="J202" s="29">
        <v>1</v>
      </c>
      <c r="K202" s="32" t="s">
        <v>2949</v>
      </c>
      <c r="L202" s="21">
        <v>183</v>
      </c>
      <c r="M202" s="21">
        <v>2</v>
      </c>
      <c r="N202" s="21">
        <v>10</v>
      </c>
    </row>
    <row r="203" spans="1:14" s="16" customFormat="1" ht="105">
      <c r="A203" s="21" t="s">
        <v>2868</v>
      </c>
      <c r="B203" s="21" t="s">
        <v>1076</v>
      </c>
      <c r="C203" s="21" t="s">
        <v>17</v>
      </c>
      <c r="D203" s="29" t="s">
        <v>2954</v>
      </c>
      <c r="E203" s="23">
        <v>67</v>
      </c>
      <c r="F203" s="21">
        <v>0.25058513604836702</v>
      </c>
      <c r="G203" s="17">
        <v>1</v>
      </c>
      <c r="H203" s="30">
        <v>42898</v>
      </c>
      <c r="I203" s="29" t="s">
        <v>2955</v>
      </c>
      <c r="J203" s="29">
        <v>1</v>
      </c>
      <c r="K203" s="17" t="s">
        <v>2956</v>
      </c>
      <c r="L203" s="21">
        <v>121</v>
      </c>
      <c r="M203" s="21">
        <v>2</v>
      </c>
      <c r="N203" s="21">
        <v>11</v>
      </c>
    </row>
    <row r="204" spans="1:14" s="16" customFormat="1" ht="135">
      <c r="A204" s="21" t="s">
        <v>2868</v>
      </c>
      <c r="B204" s="21" t="s">
        <v>1076</v>
      </c>
      <c r="C204" s="21" t="s">
        <v>17</v>
      </c>
      <c r="D204" s="29" t="s">
        <v>2957</v>
      </c>
      <c r="E204" s="23">
        <v>104</v>
      </c>
      <c r="F204" s="21">
        <v>0.25470453740521298</v>
      </c>
      <c r="G204" s="17">
        <v>1</v>
      </c>
      <c r="H204" s="30">
        <v>42879</v>
      </c>
      <c r="I204" s="29" t="s">
        <v>2958</v>
      </c>
      <c r="J204" s="29">
        <v>1</v>
      </c>
      <c r="K204" s="32" t="s">
        <v>2959</v>
      </c>
      <c r="L204" s="21">
        <v>199</v>
      </c>
      <c r="M204" s="21">
        <v>2</v>
      </c>
      <c r="N204" s="21">
        <v>14</v>
      </c>
    </row>
    <row r="205" spans="1:14" s="16" customFormat="1" ht="135">
      <c r="A205" s="21" t="s">
        <v>2868</v>
      </c>
      <c r="B205" s="21" t="s">
        <v>1076</v>
      </c>
      <c r="C205" s="21" t="s">
        <v>17</v>
      </c>
      <c r="D205" s="29" t="s">
        <v>2960</v>
      </c>
      <c r="E205" s="23">
        <v>46</v>
      </c>
      <c r="F205" s="21">
        <v>2.5116227451877599E-2</v>
      </c>
      <c r="G205" s="17">
        <v>1</v>
      </c>
      <c r="H205" s="30">
        <v>42860</v>
      </c>
      <c r="I205" s="29" t="s">
        <v>2961</v>
      </c>
      <c r="J205" s="29">
        <v>1</v>
      </c>
      <c r="K205" s="32" t="s">
        <v>2962</v>
      </c>
      <c r="L205" s="21">
        <v>189</v>
      </c>
      <c r="M205" s="21">
        <v>2</v>
      </c>
      <c r="N205" s="21">
        <v>10</v>
      </c>
    </row>
  </sheetData>
  <autoFilter ref="A1:O205" xr:uid="{00000000-0009-0000-0000-000004000000}"/>
  <phoneticPr fontId="9"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9"/>
  <sheetViews>
    <sheetView topLeftCell="G7" workbookViewId="0">
      <selection activeCell="J14" sqref="J14"/>
    </sheetView>
  </sheetViews>
  <sheetFormatPr baseColWidth="10" defaultColWidth="9" defaultRowHeight="15"/>
  <cols>
    <col min="2" max="3" width="9" customWidth="1"/>
    <col min="4" max="8" width="10.83203125" customWidth="1"/>
    <col min="9" max="9" width="55.5" customWidth="1"/>
    <col min="10" max="10" width="13.5" customWidth="1"/>
    <col min="11" max="11" width="42.83203125" customWidth="1"/>
    <col min="12" max="12" width="9" customWidth="1"/>
  </cols>
  <sheetData>
    <row r="1" spans="1:15"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5" s="16" customFormat="1" ht="90">
      <c r="A2" s="21" t="s">
        <v>2963</v>
      </c>
      <c r="B2" s="21" t="s">
        <v>21</v>
      </c>
      <c r="C2" s="21" t="s">
        <v>42</v>
      </c>
      <c r="D2" s="22" t="s">
        <v>2964</v>
      </c>
      <c r="E2" s="23">
        <v>38</v>
      </c>
      <c r="F2" s="21">
        <v>0.70493504586954803</v>
      </c>
      <c r="G2" s="17">
        <v>1</v>
      </c>
      <c r="H2" s="24">
        <v>43595</v>
      </c>
      <c r="I2" s="22" t="s">
        <v>2965</v>
      </c>
      <c r="J2" s="22">
        <v>1</v>
      </c>
      <c r="K2" s="22" t="s">
        <v>2966</v>
      </c>
      <c r="L2" s="21">
        <v>121</v>
      </c>
      <c r="M2" s="22">
        <v>1</v>
      </c>
      <c r="N2" s="22">
        <v>4</v>
      </c>
      <c r="O2" s="16">
        <f>AVERAGE(M2:M8)</f>
        <v>1</v>
      </c>
    </row>
    <row r="3" spans="1:15" s="16" customFormat="1" ht="90">
      <c r="A3" s="21" t="s">
        <v>2963</v>
      </c>
      <c r="B3" s="21" t="s">
        <v>21</v>
      </c>
      <c r="C3" s="21" t="s">
        <v>42</v>
      </c>
      <c r="D3" s="22" t="s">
        <v>207</v>
      </c>
      <c r="E3" s="23">
        <v>40</v>
      </c>
      <c r="F3" s="21">
        <v>3.4294304046875702E-3</v>
      </c>
      <c r="G3" s="17">
        <v>1</v>
      </c>
      <c r="H3" s="24">
        <v>43594</v>
      </c>
      <c r="I3" s="25" t="s">
        <v>2967</v>
      </c>
      <c r="J3" s="25">
        <v>1</v>
      </c>
      <c r="K3" s="22" t="s">
        <v>2966</v>
      </c>
      <c r="L3" s="21">
        <v>121</v>
      </c>
      <c r="M3" s="22">
        <v>1</v>
      </c>
      <c r="N3" s="22">
        <v>5</v>
      </c>
      <c r="O3" s="16">
        <f>AVERAGE(N2:N8)</f>
        <v>5</v>
      </c>
    </row>
    <row r="4" spans="1:15" s="16" customFormat="1" ht="60">
      <c r="A4" s="21" t="s">
        <v>2963</v>
      </c>
      <c r="B4" s="21" t="s">
        <v>21</v>
      </c>
      <c r="C4" s="21" t="s">
        <v>17</v>
      </c>
      <c r="D4" s="25" t="s">
        <v>2968</v>
      </c>
      <c r="E4" s="23">
        <v>118</v>
      </c>
      <c r="F4" s="21">
        <v>0.93296638340065696</v>
      </c>
      <c r="G4" s="17">
        <v>1</v>
      </c>
      <c r="H4" s="24">
        <v>43490</v>
      </c>
      <c r="I4" s="25" t="s">
        <v>2969</v>
      </c>
      <c r="J4" s="25">
        <v>1</v>
      </c>
      <c r="K4" s="25" t="s">
        <v>2970</v>
      </c>
      <c r="L4" s="21">
        <v>36</v>
      </c>
      <c r="M4" s="21">
        <v>1</v>
      </c>
      <c r="N4" s="21">
        <v>5</v>
      </c>
    </row>
    <row r="5" spans="1:15" s="16" customFormat="1" ht="180">
      <c r="A5" s="21" t="s">
        <v>2963</v>
      </c>
      <c r="B5" s="21" t="s">
        <v>21</v>
      </c>
      <c r="C5" s="21" t="s">
        <v>42</v>
      </c>
      <c r="D5" s="26" t="s">
        <v>2971</v>
      </c>
      <c r="E5" s="23">
        <v>61</v>
      </c>
      <c r="F5" s="21">
        <v>0.26342270867997303</v>
      </c>
      <c r="G5" s="17">
        <v>1</v>
      </c>
      <c r="H5" s="24">
        <v>43316</v>
      </c>
      <c r="I5" s="25" t="s">
        <v>2972</v>
      </c>
      <c r="J5" s="25">
        <v>0</v>
      </c>
      <c r="K5" s="25" t="s">
        <v>2973</v>
      </c>
      <c r="L5" s="21">
        <v>251</v>
      </c>
      <c r="M5" s="21">
        <v>1</v>
      </c>
      <c r="N5" s="21">
        <v>4</v>
      </c>
    </row>
    <row r="6" spans="1:15" s="16" customFormat="1" ht="90">
      <c r="A6" s="21" t="s">
        <v>2963</v>
      </c>
      <c r="B6" s="21" t="s">
        <v>80</v>
      </c>
      <c r="C6" s="21" t="s">
        <v>17</v>
      </c>
      <c r="D6" s="25" t="s">
        <v>2974</v>
      </c>
      <c r="E6" s="23">
        <v>170</v>
      </c>
      <c r="F6" s="21">
        <v>1</v>
      </c>
      <c r="G6" s="17">
        <v>1</v>
      </c>
      <c r="H6" s="24">
        <v>43255</v>
      </c>
      <c r="I6" s="25" t="s">
        <v>2975</v>
      </c>
      <c r="J6" s="25">
        <v>1</v>
      </c>
      <c r="K6" s="25" t="s">
        <v>2976</v>
      </c>
      <c r="L6" s="21">
        <v>53</v>
      </c>
      <c r="M6" s="21">
        <v>1</v>
      </c>
      <c r="N6" s="21">
        <v>4</v>
      </c>
    </row>
    <row r="7" spans="1:15" s="16" customFormat="1" ht="45">
      <c r="A7" s="21" t="s">
        <v>2963</v>
      </c>
      <c r="B7" s="21" t="s">
        <v>21</v>
      </c>
      <c r="C7" s="21" t="s">
        <v>17</v>
      </c>
      <c r="D7" s="25" t="s">
        <v>2977</v>
      </c>
      <c r="E7" s="23">
        <v>71</v>
      </c>
      <c r="F7" s="21">
        <v>7.6039305287330904E-3</v>
      </c>
      <c r="G7" s="17">
        <v>0</v>
      </c>
      <c r="H7" s="24">
        <v>43181</v>
      </c>
      <c r="I7" s="22" t="s">
        <v>2978</v>
      </c>
      <c r="J7" s="25">
        <v>0</v>
      </c>
      <c r="K7" s="25" t="s">
        <v>2979</v>
      </c>
      <c r="L7" s="21">
        <v>58</v>
      </c>
      <c r="M7" s="22">
        <v>1</v>
      </c>
      <c r="N7" s="22">
        <v>11</v>
      </c>
    </row>
    <row r="8" spans="1:15" s="16" customFormat="1" ht="45">
      <c r="A8" s="21" t="s">
        <v>2963</v>
      </c>
      <c r="B8" s="21" t="s">
        <v>21</v>
      </c>
      <c r="C8" s="21" t="s">
        <v>17</v>
      </c>
      <c r="D8" s="25" t="s">
        <v>2980</v>
      </c>
      <c r="E8" s="23">
        <v>40</v>
      </c>
      <c r="F8" s="21">
        <v>5.66212043064507E-4</v>
      </c>
      <c r="G8" s="17">
        <v>1</v>
      </c>
      <c r="H8" s="24">
        <v>43173</v>
      </c>
      <c r="I8" s="25" t="s">
        <v>2981</v>
      </c>
      <c r="J8" s="25">
        <v>0</v>
      </c>
      <c r="K8" s="25" t="s">
        <v>2982</v>
      </c>
      <c r="L8" s="21">
        <v>46</v>
      </c>
      <c r="M8" s="21">
        <v>1</v>
      </c>
      <c r="N8" s="21">
        <v>2</v>
      </c>
    </row>
    <row r="9" spans="1:15" s="16" customFormat="1" ht="90">
      <c r="A9" s="21" t="s">
        <v>2963</v>
      </c>
      <c r="B9" s="21" t="s">
        <v>21</v>
      </c>
      <c r="C9" s="21" t="s">
        <v>17</v>
      </c>
      <c r="D9" s="22" t="s">
        <v>2983</v>
      </c>
      <c r="E9" s="23">
        <v>112</v>
      </c>
      <c r="F9" s="21">
        <v>0.99999991435587399</v>
      </c>
      <c r="G9" s="17">
        <v>1</v>
      </c>
      <c r="H9" s="24">
        <v>43099</v>
      </c>
      <c r="I9" s="22" t="s">
        <v>2984</v>
      </c>
      <c r="J9" s="16">
        <v>1</v>
      </c>
      <c r="K9" s="25" t="s">
        <v>2985</v>
      </c>
      <c r="L9" s="21">
        <v>98</v>
      </c>
      <c r="M9" s="22">
        <v>1</v>
      </c>
      <c r="N9" s="22">
        <v>4</v>
      </c>
    </row>
  </sheetData>
  <autoFilter ref="A1:O8" xr:uid="{00000000-0009-0000-0000-000005000000}"/>
  <phoneticPr fontId="9"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48"/>
  <sheetViews>
    <sheetView workbookViewId="0">
      <selection activeCell="J18" sqref="J18"/>
    </sheetView>
  </sheetViews>
  <sheetFormatPr baseColWidth="10" defaultColWidth="8.6640625" defaultRowHeight="14"/>
  <cols>
    <col min="1" max="1" width="8.1640625" style="11" customWidth="1"/>
    <col min="2" max="2" width="12.5" style="11" customWidth="1"/>
    <col min="3" max="3" width="5.6640625" style="12" customWidth="1"/>
    <col min="4" max="4" width="7" style="12" customWidth="1"/>
    <col min="5" max="9" width="5.6640625" style="12" customWidth="1"/>
    <col min="10" max="10" width="9" style="13" customWidth="1"/>
    <col min="11" max="15" width="5.5" style="12" customWidth="1"/>
    <col min="16" max="16" width="7" style="12" customWidth="1"/>
    <col min="17" max="17" width="7.5" style="12" customWidth="1"/>
    <col min="18" max="24" width="5.5" style="12" customWidth="1"/>
    <col min="25" max="26" width="5.6640625" style="12" customWidth="1"/>
    <col min="27" max="27" width="8.6640625" style="14" customWidth="1"/>
    <col min="28" max="28" width="7.83203125" style="14" customWidth="1"/>
    <col min="29" max="16384" width="8.6640625" style="11"/>
  </cols>
  <sheetData>
    <row r="1" spans="1:28" ht="16" customHeight="1">
      <c r="A1" s="80" t="s">
        <v>2990</v>
      </c>
      <c r="B1" s="80" t="s">
        <v>2991</v>
      </c>
      <c r="C1" s="78" t="s">
        <v>2992</v>
      </c>
      <c r="D1" s="78"/>
      <c r="E1" s="78"/>
      <c r="F1" s="78"/>
      <c r="G1" s="78"/>
      <c r="H1" s="78"/>
      <c r="I1" s="78"/>
      <c r="J1" s="78"/>
      <c r="K1" s="78" t="s">
        <v>2993</v>
      </c>
      <c r="L1" s="78"/>
      <c r="M1" s="78"/>
      <c r="N1" s="78"/>
      <c r="O1" s="78"/>
      <c r="P1" s="78" t="s">
        <v>2</v>
      </c>
      <c r="Q1" s="78"/>
      <c r="R1" s="78"/>
      <c r="S1" s="78"/>
      <c r="T1" s="78"/>
      <c r="U1" s="78"/>
      <c r="V1" s="78"/>
      <c r="W1" s="78"/>
      <c r="X1" s="78"/>
      <c r="Y1" s="78" t="s">
        <v>2994</v>
      </c>
      <c r="Z1" s="78"/>
      <c r="AA1" s="77" t="s">
        <v>2995</v>
      </c>
      <c r="AB1" s="77" t="s">
        <v>2996</v>
      </c>
    </row>
    <row r="2" spans="1:28" s="10" customFormat="1">
      <c r="A2" s="80"/>
      <c r="B2" s="80"/>
      <c r="C2" s="5" t="s">
        <v>2997</v>
      </c>
      <c r="D2" s="5" t="s">
        <v>2998</v>
      </c>
      <c r="E2" s="5">
        <v>2020</v>
      </c>
      <c r="F2" s="5">
        <v>2019</v>
      </c>
      <c r="G2" s="5">
        <v>2018</v>
      </c>
      <c r="H2" s="5">
        <v>2017</v>
      </c>
      <c r="I2" s="5">
        <v>2016</v>
      </c>
      <c r="J2" s="5" t="s">
        <v>2999</v>
      </c>
      <c r="K2" s="5" t="s">
        <v>80</v>
      </c>
      <c r="L2" s="5" t="s">
        <v>1076</v>
      </c>
      <c r="M2" s="5" t="s">
        <v>21</v>
      </c>
      <c r="N2" s="5" t="s">
        <v>16</v>
      </c>
      <c r="O2" s="5" t="s">
        <v>25</v>
      </c>
      <c r="P2" s="5" t="s">
        <v>543</v>
      </c>
      <c r="Q2" s="5" t="s">
        <v>183</v>
      </c>
      <c r="R2" s="5" t="s">
        <v>713</v>
      </c>
      <c r="S2" s="5" t="s">
        <v>42</v>
      </c>
      <c r="T2" s="5" t="s">
        <v>451</v>
      </c>
      <c r="U2" s="5" t="s">
        <v>17</v>
      </c>
      <c r="V2" s="5" t="s">
        <v>38</v>
      </c>
      <c r="W2" s="5" t="s">
        <v>1129</v>
      </c>
      <c r="X2" s="5" t="s">
        <v>728</v>
      </c>
      <c r="Y2" s="5" t="s">
        <v>3000</v>
      </c>
      <c r="Z2" s="5" t="s">
        <v>3001</v>
      </c>
      <c r="AA2" s="77"/>
      <c r="AB2" s="77"/>
    </row>
    <row r="3" spans="1:28" ht="13" customHeight="1">
      <c r="A3" s="80" t="s">
        <v>3002</v>
      </c>
      <c r="B3" s="1" t="s">
        <v>15</v>
      </c>
      <c r="C3" s="4">
        <f t="shared" ref="C3:C9" si="0">SUM(E3:I3)</f>
        <v>21</v>
      </c>
      <c r="D3" s="15">
        <f>C3/$C$48</f>
        <v>1.871657754010695E-2</v>
      </c>
      <c r="E3" s="4">
        <v>0</v>
      </c>
      <c r="F3" s="4">
        <v>2</v>
      </c>
      <c r="G3" s="4">
        <v>4</v>
      </c>
      <c r="H3" s="4">
        <v>1</v>
      </c>
      <c r="I3" s="4">
        <v>14</v>
      </c>
      <c r="J3" s="9">
        <v>0</v>
      </c>
      <c r="K3" s="4">
        <v>0</v>
      </c>
      <c r="L3" s="4">
        <v>0</v>
      </c>
      <c r="M3" s="4">
        <v>15</v>
      </c>
      <c r="N3" s="4">
        <v>1</v>
      </c>
      <c r="O3" s="4">
        <v>5</v>
      </c>
      <c r="P3" s="4">
        <v>0</v>
      </c>
      <c r="Q3" s="4">
        <v>0</v>
      </c>
      <c r="R3" s="4">
        <v>0</v>
      </c>
      <c r="S3" s="4">
        <v>1</v>
      </c>
      <c r="T3" s="4">
        <v>0</v>
      </c>
      <c r="U3" s="4">
        <v>19</v>
      </c>
      <c r="V3" s="4">
        <v>1</v>
      </c>
      <c r="W3" s="4">
        <v>0</v>
      </c>
      <c r="X3" s="4">
        <v>0</v>
      </c>
      <c r="Y3" s="4">
        <v>4</v>
      </c>
      <c r="Z3" s="4">
        <v>17</v>
      </c>
      <c r="AA3" s="3">
        <v>1.52380952380952</v>
      </c>
      <c r="AB3" s="3">
        <v>6.0476190476190501</v>
      </c>
    </row>
    <row r="4" spans="1:28" ht="15">
      <c r="A4" s="80"/>
      <c r="B4" s="1" t="s">
        <v>76</v>
      </c>
      <c r="C4" s="4">
        <f t="shared" si="0"/>
        <v>18</v>
      </c>
      <c r="D4" s="15">
        <f t="shared" ref="D4:D48" si="1">C4/$C$48</f>
        <v>1.6042780748663103E-2</v>
      </c>
      <c r="E4" s="4">
        <v>0</v>
      </c>
      <c r="F4" s="4">
        <v>1</v>
      </c>
      <c r="G4" s="4">
        <v>10</v>
      </c>
      <c r="H4" s="4">
        <v>6</v>
      </c>
      <c r="I4" s="4">
        <v>1</v>
      </c>
      <c r="J4" s="9">
        <v>0</v>
      </c>
      <c r="K4" s="4">
        <v>2</v>
      </c>
      <c r="L4" s="4">
        <v>0</v>
      </c>
      <c r="M4" s="4">
        <v>11</v>
      </c>
      <c r="N4" s="4">
        <v>0</v>
      </c>
      <c r="O4" s="4">
        <v>5</v>
      </c>
      <c r="P4" s="4">
        <v>0</v>
      </c>
      <c r="Q4" s="4">
        <v>0</v>
      </c>
      <c r="R4" s="4">
        <v>0</v>
      </c>
      <c r="S4" s="4">
        <v>4</v>
      </c>
      <c r="T4" s="4">
        <v>0</v>
      </c>
      <c r="U4" s="4">
        <v>14</v>
      </c>
      <c r="V4" s="4">
        <v>0</v>
      </c>
      <c r="W4" s="4">
        <v>0</v>
      </c>
      <c r="X4" s="4">
        <v>0</v>
      </c>
      <c r="Y4" s="4">
        <v>4</v>
      </c>
      <c r="Z4" s="4">
        <v>14</v>
      </c>
      <c r="AA4" s="3">
        <v>1.5</v>
      </c>
      <c r="AB4" s="3">
        <v>5.2777777777777803</v>
      </c>
    </row>
    <row r="5" spans="1:28" ht="15">
      <c r="A5" s="80"/>
      <c r="B5" s="1" t="s">
        <v>130</v>
      </c>
      <c r="C5" s="4">
        <f t="shared" si="0"/>
        <v>16</v>
      </c>
      <c r="D5" s="15">
        <f t="shared" si="1"/>
        <v>1.4260249554367201E-2</v>
      </c>
      <c r="E5" s="4">
        <v>0</v>
      </c>
      <c r="F5" s="4">
        <v>0</v>
      </c>
      <c r="G5" s="4">
        <v>9</v>
      </c>
      <c r="H5" s="4">
        <v>3</v>
      </c>
      <c r="I5" s="4">
        <v>4</v>
      </c>
      <c r="J5" s="9">
        <v>8</v>
      </c>
      <c r="K5" s="4">
        <v>0</v>
      </c>
      <c r="L5" s="4">
        <v>0</v>
      </c>
      <c r="M5" s="4">
        <v>14</v>
      </c>
      <c r="N5" s="4">
        <v>0</v>
      </c>
      <c r="O5" s="4">
        <v>2</v>
      </c>
      <c r="P5" s="4">
        <v>0</v>
      </c>
      <c r="Q5" s="4">
        <v>0</v>
      </c>
      <c r="R5" s="4">
        <v>0</v>
      </c>
      <c r="S5" s="4">
        <v>9</v>
      </c>
      <c r="T5" s="4">
        <v>0</v>
      </c>
      <c r="U5" s="4">
        <v>7</v>
      </c>
      <c r="V5" s="4">
        <v>0</v>
      </c>
      <c r="W5" s="4">
        <v>0</v>
      </c>
      <c r="X5" s="4">
        <v>0</v>
      </c>
      <c r="Y5" s="4">
        <v>2</v>
      </c>
      <c r="Z5" s="4">
        <v>14</v>
      </c>
      <c r="AA5" s="3">
        <v>1.5</v>
      </c>
      <c r="AB5" s="3">
        <v>7.1875</v>
      </c>
    </row>
    <row r="6" spans="1:28" ht="16" customHeight="1">
      <c r="A6" s="80"/>
      <c r="B6" s="1" t="s">
        <v>3003</v>
      </c>
      <c r="C6" s="4">
        <f t="shared" si="0"/>
        <v>0</v>
      </c>
      <c r="D6" s="15">
        <f t="shared" si="1"/>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2">
        <v>0</v>
      </c>
      <c r="AB6" s="2">
        <v>0</v>
      </c>
    </row>
    <row r="7" spans="1:28" ht="16" customHeight="1">
      <c r="A7" s="80"/>
      <c r="B7" s="1" t="s">
        <v>2997</v>
      </c>
      <c r="C7" s="4">
        <f t="shared" si="0"/>
        <v>55</v>
      </c>
      <c r="D7" s="15">
        <f t="shared" si="1"/>
        <v>4.9019607843137254E-2</v>
      </c>
      <c r="E7" s="4">
        <f t="shared" ref="E7:K7" si="2">SUM(E3:E6)</f>
        <v>0</v>
      </c>
      <c r="F7" s="4">
        <f t="shared" si="2"/>
        <v>3</v>
      </c>
      <c r="G7" s="4">
        <f t="shared" si="2"/>
        <v>23</v>
      </c>
      <c r="H7" s="4">
        <f t="shared" si="2"/>
        <v>10</v>
      </c>
      <c r="I7" s="4">
        <f t="shared" si="2"/>
        <v>19</v>
      </c>
      <c r="J7" s="4">
        <f t="shared" si="2"/>
        <v>8</v>
      </c>
      <c r="K7" s="4">
        <f t="shared" si="2"/>
        <v>2</v>
      </c>
      <c r="L7" s="4">
        <f t="shared" ref="L7:Z7" si="3">SUM(L3:L6)</f>
        <v>0</v>
      </c>
      <c r="M7" s="4">
        <f t="shared" si="3"/>
        <v>40</v>
      </c>
      <c r="N7" s="4">
        <f t="shared" si="3"/>
        <v>1</v>
      </c>
      <c r="O7" s="4">
        <f t="shared" si="3"/>
        <v>12</v>
      </c>
      <c r="P7" s="4">
        <f t="shared" si="3"/>
        <v>0</v>
      </c>
      <c r="Q7" s="4">
        <f t="shared" si="3"/>
        <v>0</v>
      </c>
      <c r="R7" s="4">
        <f t="shared" si="3"/>
        <v>0</v>
      </c>
      <c r="S7" s="4">
        <f t="shared" si="3"/>
        <v>14</v>
      </c>
      <c r="T7" s="4">
        <f t="shared" si="3"/>
        <v>0</v>
      </c>
      <c r="U7" s="4">
        <f t="shared" si="3"/>
        <v>40</v>
      </c>
      <c r="V7" s="4">
        <f t="shared" si="3"/>
        <v>1</v>
      </c>
      <c r="W7" s="4">
        <f t="shared" si="3"/>
        <v>0</v>
      </c>
      <c r="X7" s="4">
        <f t="shared" si="3"/>
        <v>0</v>
      </c>
      <c r="Y7" s="4">
        <f t="shared" si="3"/>
        <v>10</v>
      </c>
      <c r="Z7" s="4">
        <f t="shared" si="3"/>
        <v>45</v>
      </c>
      <c r="AA7" s="3">
        <v>1.5090909090909099</v>
      </c>
      <c r="AB7" s="3">
        <v>6.1272727272727296</v>
      </c>
    </row>
    <row r="8" spans="1:28" ht="15.5" customHeight="1">
      <c r="A8" s="80" t="s">
        <v>3004</v>
      </c>
      <c r="B8" s="1" t="s">
        <v>1980</v>
      </c>
      <c r="C8" s="4">
        <f t="shared" si="0"/>
        <v>33</v>
      </c>
      <c r="D8" s="15">
        <f t="shared" si="1"/>
        <v>2.9411764705882353E-2</v>
      </c>
      <c r="E8" s="4">
        <v>0</v>
      </c>
      <c r="F8" s="4">
        <v>1</v>
      </c>
      <c r="G8" s="4">
        <v>13</v>
      </c>
      <c r="H8" s="4">
        <v>13</v>
      </c>
      <c r="I8" s="4">
        <v>6</v>
      </c>
      <c r="J8" s="9">
        <v>25</v>
      </c>
      <c r="K8" s="4">
        <v>2</v>
      </c>
      <c r="L8" s="4">
        <v>0</v>
      </c>
      <c r="M8" s="4">
        <v>29</v>
      </c>
      <c r="N8" s="4">
        <v>0</v>
      </c>
      <c r="O8" s="4">
        <v>2</v>
      </c>
      <c r="P8" s="4">
        <v>0</v>
      </c>
      <c r="Q8" s="4">
        <v>0</v>
      </c>
      <c r="R8" s="4">
        <v>0</v>
      </c>
      <c r="S8" s="4">
        <v>12</v>
      </c>
      <c r="T8" s="4">
        <v>0</v>
      </c>
      <c r="U8" s="4">
        <v>17</v>
      </c>
      <c r="V8" s="4">
        <v>4</v>
      </c>
      <c r="W8" s="4">
        <v>0</v>
      </c>
      <c r="X8" s="4">
        <v>0</v>
      </c>
      <c r="Y8" s="4">
        <v>4</v>
      </c>
      <c r="Z8" s="4">
        <v>29</v>
      </c>
      <c r="AA8" s="3">
        <v>0.63636363636363602</v>
      </c>
      <c r="AB8" s="3">
        <v>8.0606060606060606</v>
      </c>
    </row>
    <row r="9" spans="1:28" ht="15.5" customHeight="1">
      <c r="A9" s="80"/>
      <c r="B9" s="1" t="s">
        <v>2222</v>
      </c>
      <c r="C9" s="4">
        <f t="shared" si="0"/>
        <v>30</v>
      </c>
      <c r="D9" s="15">
        <f t="shared" si="1"/>
        <v>2.6737967914438502E-2</v>
      </c>
      <c r="E9" s="4">
        <v>3</v>
      </c>
      <c r="F9" s="4">
        <v>11</v>
      </c>
      <c r="G9" s="4">
        <v>8</v>
      </c>
      <c r="H9" s="4">
        <v>8</v>
      </c>
      <c r="I9" s="4">
        <v>0</v>
      </c>
      <c r="J9" s="9">
        <v>15</v>
      </c>
      <c r="K9" s="4">
        <v>3</v>
      </c>
      <c r="L9" s="4">
        <v>0</v>
      </c>
      <c r="M9" s="4">
        <v>17</v>
      </c>
      <c r="N9" s="4">
        <v>0</v>
      </c>
      <c r="O9" s="4">
        <v>10</v>
      </c>
      <c r="P9" s="4">
        <v>0</v>
      </c>
      <c r="Q9" s="4">
        <v>1</v>
      </c>
      <c r="R9" s="4">
        <v>0</v>
      </c>
      <c r="S9" s="4">
        <v>8</v>
      </c>
      <c r="T9" s="4">
        <v>0</v>
      </c>
      <c r="U9" s="4">
        <v>21</v>
      </c>
      <c r="V9" s="4">
        <v>0</v>
      </c>
      <c r="W9" s="4">
        <v>0</v>
      </c>
      <c r="X9" s="4">
        <v>0</v>
      </c>
      <c r="Y9" s="4">
        <v>6</v>
      </c>
      <c r="Z9" s="4">
        <v>24</v>
      </c>
      <c r="AA9" s="3">
        <v>1.8333333333333299</v>
      </c>
      <c r="AB9" s="3">
        <v>4.93333333333333</v>
      </c>
    </row>
    <row r="10" spans="1:28" ht="14" customHeight="1">
      <c r="A10" s="80"/>
      <c r="B10" s="1" t="s">
        <v>2065</v>
      </c>
      <c r="C10" s="4">
        <v>10</v>
      </c>
      <c r="D10" s="15">
        <f t="shared" si="1"/>
        <v>8.9126559714795012E-3</v>
      </c>
      <c r="E10" s="4">
        <v>0</v>
      </c>
      <c r="F10" s="4">
        <v>1</v>
      </c>
      <c r="G10" s="4">
        <v>1</v>
      </c>
      <c r="H10" s="4">
        <v>8</v>
      </c>
      <c r="I10" s="4">
        <v>0</v>
      </c>
      <c r="J10" s="9">
        <v>1</v>
      </c>
      <c r="K10" s="4">
        <v>0</v>
      </c>
      <c r="L10" s="4">
        <v>0</v>
      </c>
      <c r="M10" s="4">
        <v>10</v>
      </c>
      <c r="N10" s="4">
        <v>0</v>
      </c>
      <c r="O10" s="4">
        <v>0</v>
      </c>
      <c r="P10" s="4">
        <v>0</v>
      </c>
      <c r="Q10" s="4">
        <v>0</v>
      </c>
      <c r="R10" s="4">
        <v>0</v>
      </c>
      <c r="S10" s="4">
        <v>2</v>
      </c>
      <c r="T10" s="4">
        <v>0</v>
      </c>
      <c r="U10" s="4">
        <v>8</v>
      </c>
      <c r="V10" s="4">
        <v>0</v>
      </c>
      <c r="W10" s="4">
        <v>0</v>
      </c>
      <c r="X10" s="4">
        <v>0</v>
      </c>
      <c r="Y10" s="4">
        <v>0</v>
      </c>
      <c r="Z10" s="4">
        <v>10</v>
      </c>
      <c r="AA10" s="3">
        <v>1.4545454545454499</v>
      </c>
      <c r="AB10" s="3">
        <v>8.0909090909090899</v>
      </c>
    </row>
    <row r="11" spans="1:28" ht="15">
      <c r="A11" s="80"/>
      <c r="B11" s="1" t="s">
        <v>2091</v>
      </c>
      <c r="C11" s="4">
        <f t="shared" ref="C11:C47" si="4">SUM(E11:I11)</f>
        <v>20</v>
      </c>
      <c r="D11" s="15">
        <f t="shared" si="1"/>
        <v>1.7825311942959002E-2</v>
      </c>
      <c r="E11" s="4">
        <v>2</v>
      </c>
      <c r="F11" s="4">
        <v>6</v>
      </c>
      <c r="G11" s="4">
        <v>9</v>
      </c>
      <c r="H11" s="4">
        <v>3</v>
      </c>
      <c r="I11" s="4">
        <v>0</v>
      </c>
      <c r="J11" s="9">
        <v>4</v>
      </c>
      <c r="K11" s="4">
        <v>0</v>
      </c>
      <c r="L11" s="4">
        <v>0</v>
      </c>
      <c r="M11" s="4">
        <v>10</v>
      </c>
      <c r="N11" s="4">
        <v>0</v>
      </c>
      <c r="O11" s="4">
        <v>10</v>
      </c>
      <c r="P11" s="4">
        <v>1</v>
      </c>
      <c r="Q11" s="4">
        <v>5</v>
      </c>
      <c r="R11" s="4">
        <v>0</v>
      </c>
      <c r="S11" s="4">
        <v>4</v>
      </c>
      <c r="T11" s="4">
        <v>0</v>
      </c>
      <c r="U11" s="4">
        <v>10</v>
      </c>
      <c r="V11" s="4">
        <v>0</v>
      </c>
      <c r="W11" s="4">
        <v>0</v>
      </c>
      <c r="X11" s="4">
        <v>0</v>
      </c>
      <c r="Y11" s="4">
        <v>0</v>
      </c>
      <c r="Z11" s="4">
        <v>21</v>
      </c>
      <c r="AA11" s="3">
        <v>1.6</v>
      </c>
      <c r="AB11" s="3">
        <v>3.85</v>
      </c>
    </row>
    <row r="12" spans="1:28" ht="15">
      <c r="A12" s="80"/>
      <c r="B12" s="1" t="s">
        <v>2147</v>
      </c>
      <c r="C12" s="4">
        <f t="shared" si="4"/>
        <v>3</v>
      </c>
      <c r="D12" s="15">
        <f t="shared" si="1"/>
        <v>2.6737967914438501E-3</v>
      </c>
      <c r="E12" s="4">
        <v>0</v>
      </c>
      <c r="F12" s="4">
        <v>1</v>
      </c>
      <c r="G12" s="4">
        <v>0</v>
      </c>
      <c r="H12" s="4">
        <v>0</v>
      </c>
      <c r="I12" s="4">
        <v>2</v>
      </c>
      <c r="J12" s="9">
        <v>5</v>
      </c>
      <c r="K12" s="4">
        <v>0</v>
      </c>
      <c r="L12" s="4">
        <v>0</v>
      </c>
      <c r="M12" s="4">
        <v>3</v>
      </c>
      <c r="N12" s="4">
        <v>0</v>
      </c>
      <c r="O12" s="4">
        <v>0</v>
      </c>
      <c r="P12" s="4">
        <v>0</v>
      </c>
      <c r="Q12" s="4">
        <v>0</v>
      </c>
      <c r="R12" s="4">
        <v>0</v>
      </c>
      <c r="S12" s="4">
        <v>3</v>
      </c>
      <c r="T12" s="4">
        <v>0</v>
      </c>
      <c r="U12" s="4">
        <v>0</v>
      </c>
      <c r="V12" s="4">
        <v>0</v>
      </c>
      <c r="W12" s="4">
        <v>0</v>
      </c>
      <c r="X12" s="4">
        <v>0</v>
      </c>
      <c r="Y12" s="4">
        <v>1</v>
      </c>
      <c r="Z12" s="4">
        <v>2</v>
      </c>
      <c r="AA12" s="3">
        <v>1.6666666666666701</v>
      </c>
      <c r="AB12" s="3">
        <v>7.6666666666666696</v>
      </c>
    </row>
    <row r="13" spans="1:28" ht="15">
      <c r="A13" s="80"/>
      <c r="B13" s="1" t="s">
        <v>2156</v>
      </c>
      <c r="C13" s="4">
        <f t="shared" si="4"/>
        <v>1</v>
      </c>
      <c r="D13" s="15">
        <f t="shared" si="1"/>
        <v>8.9126559714795004E-4</v>
      </c>
      <c r="E13" s="4">
        <v>0</v>
      </c>
      <c r="F13" s="4">
        <v>0</v>
      </c>
      <c r="G13" s="4">
        <v>0</v>
      </c>
      <c r="H13" s="4">
        <v>1</v>
      </c>
      <c r="I13" s="4">
        <v>0</v>
      </c>
      <c r="J13" s="9">
        <v>2</v>
      </c>
      <c r="K13" s="4">
        <v>0</v>
      </c>
      <c r="L13" s="4">
        <v>0</v>
      </c>
      <c r="M13" s="4">
        <v>1</v>
      </c>
      <c r="N13" s="4">
        <v>0</v>
      </c>
      <c r="O13" s="4">
        <v>0</v>
      </c>
      <c r="P13" s="4">
        <v>0</v>
      </c>
      <c r="Q13" s="4">
        <v>0</v>
      </c>
      <c r="R13" s="4">
        <v>0</v>
      </c>
      <c r="S13" s="4">
        <v>1</v>
      </c>
      <c r="T13" s="4">
        <v>0</v>
      </c>
      <c r="U13" s="4">
        <v>0</v>
      </c>
      <c r="V13" s="4">
        <v>0</v>
      </c>
      <c r="W13" s="4">
        <v>0</v>
      </c>
      <c r="X13" s="4">
        <v>0</v>
      </c>
      <c r="Y13" s="4">
        <v>0</v>
      </c>
      <c r="Z13" s="4">
        <v>1</v>
      </c>
      <c r="AA13" s="3">
        <v>1</v>
      </c>
      <c r="AB13" s="3">
        <v>12</v>
      </c>
    </row>
    <row r="14" spans="1:28" ht="15">
      <c r="A14" s="80"/>
      <c r="B14" s="1" t="s">
        <v>2159</v>
      </c>
      <c r="C14" s="4">
        <f t="shared" si="4"/>
        <v>22</v>
      </c>
      <c r="D14" s="15">
        <f t="shared" si="1"/>
        <v>1.9607843137254902E-2</v>
      </c>
      <c r="E14" s="4">
        <v>0</v>
      </c>
      <c r="F14" s="4">
        <v>3</v>
      </c>
      <c r="G14" s="4">
        <v>7</v>
      </c>
      <c r="H14" s="4">
        <v>11</v>
      </c>
      <c r="I14" s="4">
        <v>1</v>
      </c>
      <c r="J14" s="9">
        <v>14</v>
      </c>
      <c r="K14" s="4">
        <v>1</v>
      </c>
      <c r="L14" s="4">
        <v>0</v>
      </c>
      <c r="M14" s="4">
        <v>14</v>
      </c>
      <c r="N14" s="4">
        <v>0</v>
      </c>
      <c r="O14" s="4">
        <v>7</v>
      </c>
      <c r="P14" s="4">
        <v>0</v>
      </c>
      <c r="Q14" s="4">
        <v>0</v>
      </c>
      <c r="R14" s="4">
        <v>0</v>
      </c>
      <c r="S14" s="4">
        <v>2</v>
      </c>
      <c r="T14" s="4">
        <v>0</v>
      </c>
      <c r="U14" s="4">
        <v>20</v>
      </c>
      <c r="V14" s="4">
        <v>0</v>
      </c>
      <c r="W14" s="4">
        <v>0</v>
      </c>
      <c r="X14" s="4">
        <v>0</v>
      </c>
      <c r="Y14" s="4">
        <v>0</v>
      </c>
      <c r="Z14" s="4">
        <v>22</v>
      </c>
      <c r="AA14" s="3">
        <v>2</v>
      </c>
      <c r="AB14" s="3">
        <v>8.9090909090909101</v>
      </c>
    </row>
    <row r="15" spans="1:28" ht="15">
      <c r="A15" s="80"/>
      <c r="B15" s="1" t="s">
        <v>2308</v>
      </c>
      <c r="C15" s="4">
        <f t="shared" si="4"/>
        <v>46</v>
      </c>
      <c r="D15" s="15">
        <f t="shared" si="1"/>
        <v>4.0998217468805706E-2</v>
      </c>
      <c r="E15" s="4">
        <v>0</v>
      </c>
      <c r="F15" s="4">
        <v>5</v>
      </c>
      <c r="G15" s="4">
        <v>24</v>
      </c>
      <c r="H15" s="4">
        <v>16</v>
      </c>
      <c r="I15" s="4">
        <v>1</v>
      </c>
      <c r="J15" s="9">
        <v>7</v>
      </c>
      <c r="K15" s="4">
        <v>0</v>
      </c>
      <c r="L15" s="4">
        <v>1</v>
      </c>
      <c r="M15" s="4">
        <v>43</v>
      </c>
      <c r="N15" s="4">
        <v>0</v>
      </c>
      <c r="O15" s="4">
        <v>2</v>
      </c>
      <c r="P15" s="4">
        <v>0</v>
      </c>
      <c r="Q15" s="4">
        <v>0</v>
      </c>
      <c r="R15" s="4">
        <v>1</v>
      </c>
      <c r="S15" s="4">
        <v>32</v>
      </c>
      <c r="T15" s="4">
        <v>0</v>
      </c>
      <c r="U15" s="4">
        <v>13</v>
      </c>
      <c r="V15" s="4">
        <v>0</v>
      </c>
      <c r="W15" s="4">
        <v>0</v>
      </c>
      <c r="X15" s="4">
        <v>0</v>
      </c>
      <c r="Y15" s="4">
        <v>7</v>
      </c>
      <c r="Z15" s="4">
        <v>39</v>
      </c>
      <c r="AA15" s="3">
        <v>1.23913043478261</v>
      </c>
      <c r="AB15" s="3">
        <v>3.9130434782608701</v>
      </c>
    </row>
    <row r="16" spans="1:28" ht="15">
      <c r="A16" s="80"/>
      <c r="B16" s="1" t="s">
        <v>2416</v>
      </c>
      <c r="C16" s="4">
        <f t="shared" si="4"/>
        <v>7</v>
      </c>
      <c r="D16" s="15">
        <f t="shared" si="1"/>
        <v>6.2388591800356507E-3</v>
      </c>
      <c r="E16" s="4">
        <v>0</v>
      </c>
      <c r="F16" s="4">
        <v>0</v>
      </c>
      <c r="G16" s="4">
        <v>1</v>
      </c>
      <c r="H16" s="4">
        <v>5</v>
      </c>
      <c r="I16" s="4">
        <v>1</v>
      </c>
      <c r="J16" s="9">
        <v>0</v>
      </c>
      <c r="K16" s="4">
        <v>0</v>
      </c>
      <c r="L16" s="4">
        <v>0</v>
      </c>
      <c r="M16" s="4">
        <v>7</v>
      </c>
      <c r="N16" s="4">
        <v>0</v>
      </c>
      <c r="O16" s="4">
        <v>0</v>
      </c>
      <c r="P16" s="4">
        <v>0</v>
      </c>
      <c r="Q16" s="4">
        <v>0</v>
      </c>
      <c r="R16" s="4">
        <v>0</v>
      </c>
      <c r="S16" s="4">
        <v>1</v>
      </c>
      <c r="T16" s="4">
        <v>0</v>
      </c>
      <c r="U16" s="4">
        <v>5</v>
      </c>
      <c r="V16" s="4">
        <v>0</v>
      </c>
      <c r="W16" s="4">
        <v>0</v>
      </c>
      <c r="X16" s="4">
        <v>1</v>
      </c>
      <c r="Y16" s="4">
        <v>2</v>
      </c>
      <c r="Z16" s="4">
        <v>5</v>
      </c>
      <c r="AA16" s="3">
        <v>1.28571428571429</v>
      </c>
      <c r="AB16" s="3">
        <v>7.8571428571428603</v>
      </c>
    </row>
    <row r="17" spans="1:28" ht="14" customHeight="1">
      <c r="A17" s="80"/>
      <c r="B17" s="1" t="s">
        <v>3005</v>
      </c>
      <c r="C17" s="4">
        <f t="shared" si="4"/>
        <v>0</v>
      </c>
      <c r="D17" s="15">
        <f t="shared" si="1"/>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0</v>
      </c>
      <c r="Z17" s="4">
        <v>0</v>
      </c>
      <c r="AA17" s="2">
        <v>0</v>
      </c>
      <c r="AB17" s="2">
        <v>0</v>
      </c>
    </row>
    <row r="18" spans="1:28" ht="15">
      <c r="A18" s="80"/>
      <c r="B18" s="1" t="s">
        <v>2997</v>
      </c>
      <c r="C18" s="4">
        <f t="shared" si="4"/>
        <v>172</v>
      </c>
      <c r="D18" s="15">
        <f t="shared" si="1"/>
        <v>0.15329768270944741</v>
      </c>
      <c r="E18" s="4">
        <f t="shared" ref="E18:K18" si="5">SUM(E8:E17)</f>
        <v>5</v>
      </c>
      <c r="F18" s="4">
        <f t="shared" si="5"/>
        <v>28</v>
      </c>
      <c r="G18" s="4">
        <f t="shared" si="5"/>
        <v>63</v>
      </c>
      <c r="H18" s="4">
        <f t="shared" si="5"/>
        <v>65</v>
      </c>
      <c r="I18" s="4">
        <f t="shared" si="5"/>
        <v>11</v>
      </c>
      <c r="J18" s="4">
        <f t="shared" si="5"/>
        <v>73</v>
      </c>
      <c r="K18" s="4">
        <f t="shared" si="5"/>
        <v>6</v>
      </c>
      <c r="L18" s="4">
        <f t="shared" ref="L18:Z18" si="6">SUM(L8:L17)</f>
        <v>1</v>
      </c>
      <c r="M18" s="4">
        <f t="shared" si="6"/>
        <v>134</v>
      </c>
      <c r="N18" s="4">
        <f t="shared" si="6"/>
        <v>0</v>
      </c>
      <c r="O18" s="4">
        <f t="shared" si="6"/>
        <v>31</v>
      </c>
      <c r="P18" s="4">
        <f t="shared" si="6"/>
        <v>1</v>
      </c>
      <c r="Q18" s="4">
        <f t="shared" si="6"/>
        <v>6</v>
      </c>
      <c r="R18" s="4">
        <f t="shared" si="6"/>
        <v>1</v>
      </c>
      <c r="S18" s="4">
        <f t="shared" si="6"/>
        <v>65</v>
      </c>
      <c r="T18" s="4">
        <f t="shared" si="6"/>
        <v>0</v>
      </c>
      <c r="U18" s="4">
        <f t="shared" si="6"/>
        <v>94</v>
      </c>
      <c r="V18" s="4">
        <f t="shared" si="6"/>
        <v>4</v>
      </c>
      <c r="W18" s="4">
        <f t="shared" si="6"/>
        <v>0</v>
      </c>
      <c r="X18" s="4">
        <f t="shared" si="6"/>
        <v>1</v>
      </c>
      <c r="Y18" s="4">
        <f t="shared" si="6"/>
        <v>20</v>
      </c>
      <c r="Z18" s="4">
        <f t="shared" si="6"/>
        <v>153</v>
      </c>
      <c r="AA18" s="3">
        <v>1.3872832369942201</v>
      </c>
      <c r="AB18" s="3">
        <v>6.04624277456647</v>
      </c>
    </row>
    <row r="19" spans="1:28" ht="15">
      <c r="A19" s="80" t="s">
        <v>3006</v>
      </c>
      <c r="B19" s="1" t="s">
        <v>177</v>
      </c>
      <c r="C19" s="4">
        <f t="shared" si="4"/>
        <v>95</v>
      </c>
      <c r="D19" s="15">
        <f t="shared" si="1"/>
        <v>8.4670231729055259E-2</v>
      </c>
      <c r="E19" s="4">
        <v>4</v>
      </c>
      <c r="F19" s="4">
        <v>8</v>
      </c>
      <c r="G19" s="4">
        <v>31</v>
      </c>
      <c r="H19" s="4">
        <v>44</v>
      </c>
      <c r="I19" s="4">
        <v>8</v>
      </c>
      <c r="J19" s="4">
        <v>6</v>
      </c>
      <c r="K19" s="4">
        <v>10</v>
      </c>
      <c r="L19" s="4">
        <v>0</v>
      </c>
      <c r="M19" s="4">
        <v>77</v>
      </c>
      <c r="N19" s="4">
        <v>0</v>
      </c>
      <c r="O19" s="4">
        <v>8</v>
      </c>
      <c r="P19" s="4">
        <v>0</v>
      </c>
      <c r="Q19" s="4">
        <v>3</v>
      </c>
      <c r="R19" s="4">
        <v>0</v>
      </c>
      <c r="S19" s="4">
        <v>43</v>
      </c>
      <c r="T19" s="4">
        <v>0</v>
      </c>
      <c r="U19" s="4">
        <v>49</v>
      </c>
      <c r="V19" s="4">
        <v>0</v>
      </c>
      <c r="W19" s="4">
        <v>0</v>
      </c>
      <c r="X19" s="4">
        <v>0</v>
      </c>
      <c r="Y19" s="4">
        <v>18</v>
      </c>
      <c r="Z19" s="4">
        <v>77</v>
      </c>
      <c r="AA19" s="3">
        <v>1.4421052631578899</v>
      </c>
      <c r="AB19" s="3">
        <v>5.2105263157894699</v>
      </c>
    </row>
    <row r="20" spans="1:28" ht="14" customHeight="1">
      <c r="A20" s="80"/>
      <c r="B20" s="1" t="s">
        <v>432</v>
      </c>
      <c r="C20" s="4">
        <f t="shared" si="4"/>
        <v>34</v>
      </c>
      <c r="D20" s="15">
        <f t="shared" si="1"/>
        <v>3.0303030303030304E-2</v>
      </c>
      <c r="E20" s="4">
        <v>3</v>
      </c>
      <c r="F20" s="4">
        <v>6</v>
      </c>
      <c r="G20" s="4">
        <v>13</v>
      </c>
      <c r="H20" s="4">
        <v>7</v>
      </c>
      <c r="I20" s="4">
        <v>5</v>
      </c>
      <c r="J20" s="9">
        <v>15</v>
      </c>
      <c r="K20" s="4">
        <v>5</v>
      </c>
      <c r="L20" s="4">
        <v>0</v>
      </c>
      <c r="M20" s="4">
        <v>20</v>
      </c>
      <c r="N20" s="4">
        <v>0</v>
      </c>
      <c r="O20" s="4">
        <v>9</v>
      </c>
      <c r="P20" s="4">
        <v>0</v>
      </c>
      <c r="Q20" s="4">
        <v>6</v>
      </c>
      <c r="R20" s="4">
        <v>0</v>
      </c>
      <c r="S20" s="4">
        <v>7</v>
      </c>
      <c r="T20" s="4">
        <v>6</v>
      </c>
      <c r="U20" s="4">
        <v>15</v>
      </c>
      <c r="V20" s="4">
        <v>0</v>
      </c>
      <c r="W20" s="4">
        <v>0</v>
      </c>
      <c r="X20" s="4">
        <v>0</v>
      </c>
      <c r="Y20" s="4">
        <v>7</v>
      </c>
      <c r="Z20" s="4">
        <v>27</v>
      </c>
      <c r="AA20" s="3">
        <v>2.3235294117647101</v>
      </c>
      <c r="AB20" s="3">
        <v>7.4117647058823497</v>
      </c>
    </row>
    <row r="21" spans="1:28" ht="15">
      <c r="A21" s="80"/>
      <c r="B21" s="1" t="s">
        <v>521</v>
      </c>
      <c r="C21" s="4">
        <f t="shared" si="4"/>
        <v>221</v>
      </c>
      <c r="D21" s="15">
        <f t="shared" si="1"/>
        <v>0.19696969696969696</v>
      </c>
      <c r="E21" s="4">
        <v>20</v>
      </c>
      <c r="F21" s="4">
        <v>65</v>
      </c>
      <c r="G21" s="4">
        <v>68</v>
      </c>
      <c r="H21" s="4">
        <v>38</v>
      </c>
      <c r="I21" s="4">
        <v>30</v>
      </c>
      <c r="J21" s="9">
        <v>113</v>
      </c>
      <c r="K21" s="4">
        <v>1</v>
      </c>
      <c r="L21" s="4">
        <v>4</v>
      </c>
      <c r="M21" s="4">
        <v>195</v>
      </c>
      <c r="N21" s="4">
        <v>0</v>
      </c>
      <c r="O21" s="4">
        <v>21</v>
      </c>
      <c r="P21" s="4">
        <v>5</v>
      </c>
      <c r="Q21" s="4">
        <v>16</v>
      </c>
      <c r="R21" s="4">
        <v>14</v>
      </c>
      <c r="S21" s="4">
        <v>109</v>
      </c>
      <c r="T21" s="4">
        <v>1</v>
      </c>
      <c r="U21" s="4">
        <v>75</v>
      </c>
      <c r="V21" s="4">
        <v>0</v>
      </c>
      <c r="W21" s="4">
        <v>0</v>
      </c>
      <c r="X21" s="4">
        <v>1</v>
      </c>
      <c r="Y21" s="4">
        <v>36</v>
      </c>
      <c r="Z21" s="4">
        <v>185</v>
      </c>
      <c r="AA21" s="3">
        <v>1.5181818181818201</v>
      </c>
      <c r="AB21" s="3">
        <v>6.4545454545454497</v>
      </c>
    </row>
    <row r="22" spans="1:28" ht="15">
      <c r="A22" s="80"/>
      <c r="B22" s="1" t="s">
        <v>3007</v>
      </c>
      <c r="C22" s="4">
        <f t="shared" si="4"/>
        <v>25</v>
      </c>
      <c r="D22" s="15">
        <f t="shared" si="1"/>
        <v>2.2281639928698752E-2</v>
      </c>
      <c r="E22" s="4">
        <v>2</v>
      </c>
      <c r="F22" s="4">
        <v>1</v>
      </c>
      <c r="G22" s="4">
        <v>9</v>
      </c>
      <c r="H22" s="4">
        <v>10</v>
      </c>
      <c r="I22" s="4">
        <v>3</v>
      </c>
      <c r="J22" s="9">
        <v>15</v>
      </c>
      <c r="K22" s="4">
        <v>0</v>
      </c>
      <c r="L22" s="4">
        <v>0</v>
      </c>
      <c r="M22" s="4">
        <v>23</v>
      </c>
      <c r="N22" s="4">
        <v>0</v>
      </c>
      <c r="O22" s="4">
        <v>2</v>
      </c>
      <c r="P22" s="4">
        <v>0</v>
      </c>
      <c r="Q22" s="4">
        <v>1</v>
      </c>
      <c r="R22" s="4">
        <v>1</v>
      </c>
      <c r="S22" s="4">
        <v>14</v>
      </c>
      <c r="T22" s="4">
        <v>0</v>
      </c>
      <c r="U22" s="4">
        <v>9</v>
      </c>
      <c r="V22" s="4">
        <v>0</v>
      </c>
      <c r="W22" s="4">
        <v>0</v>
      </c>
      <c r="X22" s="4">
        <v>0</v>
      </c>
      <c r="Y22" s="4">
        <v>3</v>
      </c>
      <c r="Z22" s="4">
        <v>22</v>
      </c>
      <c r="AA22" s="3">
        <v>1.76</v>
      </c>
      <c r="AB22" s="3">
        <v>6.8</v>
      </c>
    </row>
    <row r="23" spans="1:28" ht="15">
      <c r="A23" s="80"/>
      <c r="B23" s="1" t="s">
        <v>1558</v>
      </c>
      <c r="C23" s="4">
        <f t="shared" si="4"/>
        <v>27</v>
      </c>
      <c r="D23" s="15">
        <f t="shared" si="1"/>
        <v>2.4064171122994651E-2</v>
      </c>
      <c r="E23" s="4">
        <v>2</v>
      </c>
      <c r="F23" s="4">
        <v>6</v>
      </c>
      <c r="G23" s="4">
        <v>6</v>
      </c>
      <c r="H23" s="4">
        <v>5</v>
      </c>
      <c r="I23" s="4">
        <v>8</v>
      </c>
      <c r="J23" s="9">
        <v>29</v>
      </c>
      <c r="K23" s="4">
        <v>1</v>
      </c>
      <c r="L23" s="4">
        <v>0</v>
      </c>
      <c r="M23" s="4">
        <v>26</v>
      </c>
      <c r="N23" s="4">
        <v>0</v>
      </c>
      <c r="O23" s="4">
        <v>0</v>
      </c>
      <c r="P23" s="4">
        <v>0</v>
      </c>
      <c r="Q23" s="4">
        <v>1</v>
      </c>
      <c r="R23" s="4">
        <v>0</v>
      </c>
      <c r="S23" s="4">
        <v>14</v>
      </c>
      <c r="T23" s="4">
        <v>0</v>
      </c>
      <c r="U23" s="4">
        <v>12</v>
      </c>
      <c r="V23" s="4">
        <v>0</v>
      </c>
      <c r="W23" s="4">
        <v>0</v>
      </c>
      <c r="X23" s="4">
        <v>0</v>
      </c>
      <c r="Y23" s="4">
        <v>2</v>
      </c>
      <c r="Z23" s="4">
        <v>25</v>
      </c>
      <c r="AA23" s="3">
        <v>1.74074074074074</v>
      </c>
      <c r="AB23" s="3">
        <v>7.2962962962963003</v>
      </c>
    </row>
    <row r="24" spans="1:28" ht="15">
      <c r="A24" s="80"/>
      <c r="B24" s="1" t="s">
        <v>1622</v>
      </c>
      <c r="C24" s="4">
        <f t="shared" si="4"/>
        <v>6</v>
      </c>
      <c r="D24" s="15">
        <f t="shared" si="1"/>
        <v>5.3475935828877002E-3</v>
      </c>
      <c r="E24" s="4">
        <v>0</v>
      </c>
      <c r="F24" s="4">
        <v>1</v>
      </c>
      <c r="G24" s="4">
        <v>1</v>
      </c>
      <c r="H24" s="4">
        <v>2</v>
      </c>
      <c r="I24" s="4">
        <v>2</v>
      </c>
      <c r="J24" s="9">
        <v>3</v>
      </c>
      <c r="K24" s="4">
        <v>1</v>
      </c>
      <c r="L24" s="4">
        <v>0</v>
      </c>
      <c r="M24" s="4">
        <v>5</v>
      </c>
      <c r="N24" s="4">
        <v>0</v>
      </c>
      <c r="O24" s="4">
        <v>0</v>
      </c>
      <c r="P24" s="4">
        <v>0</v>
      </c>
      <c r="Q24" s="4">
        <v>0</v>
      </c>
      <c r="R24" s="4">
        <v>0</v>
      </c>
      <c r="S24" s="4">
        <v>0</v>
      </c>
      <c r="T24" s="4">
        <v>1</v>
      </c>
      <c r="U24" s="4">
        <v>5</v>
      </c>
      <c r="V24" s="4">
        <v>0</v>
      </c>
      <c r="W24" s="4">
        <v>0</v>
      </c>
      <c r="X24" s="4">
        <v>0</v>
      </c>
      <c r="Y24" s="4">
        <v>1</v>
      </c>
      <c r="Z24" s="4">
        <v>5</v>
      </c>
      <c r="AA24" s="3">
        <v>1.6666666666666701</v>
      </c>
      <c r="AB24" s="3">
        <v>9.8333333333333304</v>
      </c>
    </row>
    <row r="25" spans="1:28" ht="15">
      <c r="A25" s="80"/>
      <c r="B25" s="1" t="s">
        <v>1107</v>
      </c>
      <c r="C25" s="4">
        <f t="shared" si="4"/>
        <v>147</v>
      </c>
      <c r="D25" s="15">
        <f t="shared" si="1"/>
        <v>0.13101604278074866</v>
      </c>
      <c r="E25" s="4">
        <v>5</v>
      </c>
      <c r="F25" s="4">
        <v>32</v>
      </c>
      <c r="G25" s="4">
        <v>64</v>
      </c>
      <c r="H25" s="4">
        <v>30</v>
      </c>
      <c r="I25" s="4">
        <v>16</v>
      </c>
      <c r="J25" s="9">
        <v>57</v>
      </c>
      <c r="K25" s="4">
        <v>3</v>
      </c>
      <c r="L25" s="4">
        <v>2</v>
      </c>
      <c r="M25" s="4">
        <v>1</v>
      </c>
      <c r="N25" s="4">
        <v>125</v>
      </c>
      <c r="O25" s="4">
        <v>16</v>
      </c>
      <c r="P25" s="4">
        <v>5</v>
      </c>
      <c r="Q25" s="4">
        <v>2</v>
      </c>
      <c r="R25" s="4">
        <v>4</v>
      </c>
      <c r="S25" s="4">
        <v>55</v>
      </c>
      <c r="T25" s="4">
        <v>0</v>
      </c>
      <c r="U25" s="4">
        <v>61</v>
      </c>
      <c r="V25" s="4">
        <v>0</v>
      </c>
      <c r="W25" s="4">
        <v>19</v>
      </c>
      <c r="X25" s="4">
        <v>1</v>
      </c>
      <c r="Y25" s="4">
        <v>17</v>
      </c>
      <c r="Z25" s="4">
        <v>130</v>
      </c>
      <c r="AA25" s="3">
        <v>1.8911564625850299</v>
      </c>
      <c r="AB25" s="3">
        <v>8.5238095238095202</v>
      </c>
    </row>
    <row r="26" spans="1:28" ht="15">
      <c r="A26" s="80"/>
      <c r="B26" s="1" t="s">
        <v>1633</v>
      </c>
      <c r="C26" s="4">
        <f t="shared" si="4"/>
        <v>29</v>
      </c>
      <c r="D26" s="15">
        <f t="shared" si="1"/>
        <v>2.5846702317290554E-2</v>
      </c>
      <c r="E26" s="4">
        <v>5</v>
      </c>
      <c r="F26" s="4">
        <v>9</v>
      </c>
      <c r="G26" s="4">
        <v>7</v>
      </c>
      <c r="H26" s="4">
        <v>8</v>
      </c>
      <c r="I26" s="4">
        <v>0</v>
      </c>
      <c r="J26" s="9">
        <v>2</v>
      </c>
      <c r="K26" s="4">
        <v>0</v>
      </c>
      <c r="L26" s="4">
        <v>0</v>
      </c>
      <c r="M26" s="4">
        <v>28</v>
      </c>
      <c r="N26" s="4">
        <v>0</v>
      </c>
      <c r="O26" s="4">
        <v>1</v>
      </c>
      <c r="P26" s="4">
        <v>0</v>
      </c>
      <c r="Q26" s="4">
        <v>2</v>
      </c>
      <c r="R26" s="4">
        <v>0</v>
      </c>
      <c r="S26" s="4">
        <v>14</v>
      </c>
      <c r="T26" s="4">
        <v>0</v>
      </c>
      <c r="U26" s="4">
        <v>13</v>
      </c>
      <c r="V26" s="4">
        <v>0</v>
      </c>
      <c r="W26" s="4">
        <v>0</v>
      </c>
      <c r="X26" s="4">
        <v>0</v>
      </c>
      <c r="Y26" s="4">
        <v>5</v>
      </c>
      <c r="Z26" s="4">
        <v>24</v>
      </c>
      <c r="AA26" s="3">
        <v>1.6551724137931001</v>
      </c>
      <c r="AB26" s="3">
        <v>6.2758620689655196</v>
      </c>
    </row>
    <row r="27" spans="1:28" ht="15">
      <c r="A27" s="80"/>
      <c r="B27" s="1" t="s">
        <v>1714</v>
      </c>
      <c r="C27" s="4">
        <f t="shared" si="4"/>
        <v>15</v>
      </c>
      <c r="D27" s="15">
        <f t="shared" si="1"/>
        <v>1.3368983957219251E-2</v>
      </c>
      <c r="E27" s="4">
        <v>1</v>
      </c>
      <c r="F27" s="4">
        <v>4</v>
      </c>
      <c r="G27" s="4">
        <v>7</v>
      </c>
      <c r="H27" s="4">
        <v>2</v>
      </c>
      <c r="I27" s="4">
        <v>1</v>
      </c>
      <c r="J27" s="9">
        <v>18</v>
      </c>
      <c r="K27" s="4">
        <v>2</v>
      </c>
      <c r="L27" s="4">
        <v>0</v>
      </c>
      <c r="M27" s="4">
        <v>13</v>
      </c>
      <c r="N27" s="4">
        <v>0</v>
      </c>
      <c r="O27" s="4">
        <v>0</v>
      </c>
      <c r="P27" s="4">
        <v>2</v>
      </c>
      <c r="Q27" s="4">
        <v>1</v>
      </c>
      <c r="R27" s="4">
        <v>0</v>
      </c>
      <c r="S27" s="4">
        <v>1</v>
      </c>
      <c r="T27" s="4">
        <v>0</v>
      </c>
      <c r="U27" s="4">
        <v>11</v>
      </c>
      <c r="V27" s="4">
        <v>0</v>
      </c>
      <c r="W27" s="4">
        <v>0</v>
      </c>
      <c r="X27" s="4">
        <v>0</v>
      </c>
      <c r="Y27" s="4">
        <v>2</v>
      </c>
      <c r="Z27" s="4">
        <v>13</v>
      </c>
      <c r="AA27" s="3">
        <v>1.4</v>
      </c>
      <c r="AB27" s="3">
        <v>5.2</v>
      </c>
    </row>
    <row r="28" spans="1:28" ht="15">
      <c r="A28" s="80"/>
      <c r="B28" s="1" t="s">
        <v>1756</v>
      </c>
      <c r="C28" s="4">
        <f t="shared" si="4"/>
        <v>28</v>
      </c>
      <c r="D28" s="15">
        <f t="shared" si="1"/>
        <v>2.4955436720142603E-2</v>
      </c>
      <c r="E28" s="4">
        <v>2</v>
      </c>
      <c r="F28" s="4">
        <v>6</v>
      </c>
      <c r="G28" s="4">
        <v>9</v>
      </c>
      <c r="H28" s="4">
        <v>10</v>
      </c>
      <c r="I28" s="4">
        <v>1</v>
      </c>
      <c r="J28" s="9">
        <v>7</v>
      </c>
      <c r="K28" s="4">
        <v>1</v>
      </c>
      <c r="L28" s="4">
        <v>0</v>
      </c>
      <c r="M28" s="4">
        <v>24</v>
      </c>
      <c r="N28" s="4">
        <v>0</v>
      </c>
      <c r="O28" s="4">
        <v>3</v>
      </c>
      <c r="P28" s="4">
        <v>0</v>
      </c>
      <c r="Q28" s="4">
        <v>2</v>
      </c>
      <c r="R28" s="4">
        <v>0</v>
      </c>
      <c r="S28" s="4">
        <v>11</v>
      </c>
      <c r="T28" s="4">
        <v>0</v>
      </c>
      <c r="U28" s="4">
        <v>15</v>
      </c>
      <c r="V28" s="4">
        <v>0</v>
      </c>
      <c r="W28" s="4">
        <v>0</v>
      </c>
      <c r="X28" s="4">
        <v>0</v>
      </c>
      <c r="Y28" s="4">
        <v>3</v>
      </c>
      <c r="Z28" s="4">
        <v>25</v>
      </c>
      <c r="AA28" s="3">
        <v>1.6785714285714299</v>
      </c>
      <c r="AB28" s="3">
        <v>7.8571428571428603</v>
      </c>
    </row>
    <row r="29" spans="1:28" ht="15">
      <c r="A29" s="80"/>
      <c r="B29" s="1" t="s">
        <v>1826</v>
      </c>
      <c r="C29" s="4">
        <f t="shared" si="4"/>
        <v>7</v>
      </c>
      <c r="D29" s="15">
        <f t="shared" si="1"/>
        <v>6.2388591800356507E-3</v>
      </c>
      <c r="E29" s="4">
        <v>2</v>
      </c>
      <c r="F29" s="4">
        <v>1</v>
      </c>
      <c r="G29" s="4">
        <v>3</v>
      </c>
      <c r="H29" s="4">
        <v>1</v>
      </c>
      <c r="I29" s="4">
        <v>0</v>
      </c>
      <c r="J29" s="9">
        <v>3</v>
      </c>
      <c r="K29" s="4">
        <v>0</v>
      </c>
      <c r="L29" s="4">
        <v>0</v>
      </c>
      <c r="M29" s="4">
        <v>7</v>
      </c>
      <c r="N29" s="4">
        <v>0</v>
      </c>
      <c r="O29" s="4">
        <v>0</v>
      </c>
      <c r="P29" s="4">
        <v>0</v>
      </c>
      <c r="Q29" s="4">
        <v>1</v>
      </c>
      <c r="R29" s="4">
        <v>0</v>
      </c>
      <c r="S29" s="4">
        <v>4</v>
      </c>
      <c r="T29" s="4">
        <v>0</v>
      </c>
      <c r="U29" s="4">
        <v>2</v>
      </c>
      <c r="V29" s="4">
        <v>0</v>
      </c>
      <c r="W29" s="4">
        <v>0</v>
      </c>
      <c r="X29" s="4">
        <v>0</v>
      </c>
      <c r="Y29" s="4">
        <v>3</v>
      </c>
      <c r="Z29" s="4">
        <v>4</v>
      </c>
      <c r="AA29" s="3">
        <v>1.71428571428571</v>
      </c>
      <c r="AB29" s="3">
        <v>5.8571428571428603</v>
      </c>
    </row>
    <row r="30" spans="1:28" ht="15">
      <c r="A30" s="80"/>
      <c r="B30" s="1" t="s">
        <v>1846</v>
      </c>
      <c r="C30" s="4">
        <f t="shared" si="4"/>
        <v>8</v>
      </c>
      <c r="D30" s="15">
        <f t="shared" si="1"/>
        <v>7.1301247771836003E-3</v>
      </c>
      <c r="E30" s="4">
        <v>3</v>
      </c>
      <c r="F30" s="4">
        <v>1</v>
      </c>
      <c r="G30" s="4">
        <v>2</v>
      </c>
      <c r="H30" s="4">
        <v>2</v>
      </c>
      <c r="I30" s="4">
        <v>0</v>
      </c>
      <c r="J30" s="9">
        <v>0</v>
      </c>
      <c r="K30" s="4">
        <v>0</v>
      </c>
      <c r="L30" s="4">
        <v>0</v>
      </c>
      <c r="M30" s="4">
        <v>6</v>
      </c>
      <c r="N30" s="4">
        <v>1</v>
      </c>
      <c r="O30" s="4">
        <v>1</v>
      </c>
      <c r="P30" s="4">
        <v>0</v>
      </c>
      <c r="Q30" s="4">
        <v>0</v>
      </c>
      <c r="R30" s="4">
        <v>0</v>
      </c>
      <c r="S30" s="4">
        <v>4</v>
      </c>
      <c r="T30" s="4">
        <v>0</v>
      </c>
      <c r="U30" s="4">
        <v>4</v>
      </c>
      <c r="V30" s="4">
        <v>0</v>
      </c>
      <c r="W30" s="4">
        <v>0</v>
      </c>
      <c r="X30" s="4">
        <v>0</v>
      </c>
      <c r="Y30" s="4">
        <v>0</v>
      </c>
      <c r="Z30" s="4">
        <v>8</v>
      </c>
      <c r="AA30" s="3">
        <v>1.125</v>
      </c>
      <c r="AB30" s="3">
        <v>4.125</v>
      </c>
    </row>
    <row r="31" spans="1:28" ht="15">
      <c r="A31" s="80"/>
      <c r="B31" s="1" t="s">
        <v>1868</v>
      </c>
      <c r="C31" s="4">
        <f t="shared" si="4"/>
        <v>16</v>
      </c>
      <c r="D31" s="15">
        <f t="shared" si="1"/>
        <v>1.4260249554367201E-2</v>
      </c>
      <c r="E31" s="4">
        <v>2</v>
      </c>
      <c r="F31" s="4">
        <v>5</v>
      </c>
      <c r="G31" s="4">
        <v>6</v>
      </c>
      <c r="H31" s="4">
        <v>3</v>
      </c>
      <c r="I31" s="4">
        <v>0</v>
      </c>
      <c r="J31" s="9">
        <v>18</v>
      </c>
      <c r="K31" s="4">
        <v>0</v>
      </c>
      <c r="L31" s="4">
        <v>0</v>
      </c>
      <c r="M31" s="4">
        <v>12</v>
      </c>
      <c r="N31" s="4">
        <v>0</v>
      </c>
      <c r="O31" s="4">
        <v>4</v>
      </c>
      <c r="P31" s="4">
        <v>0</v>
      </c>
      <c r="Q31" s="4">
        <v>1</v>
      </c>
      <c r="R31" s="4">
        <v>0</v>
      </c>
      <c r="S31" s="4">
        <v>7</v>
      </c>
      <c r="T31" s="4">
        <v>0</v>
      </c>
      <c r="U31" s="4">
        <v>8</v>
      </c>
      <c r="V31" s="4">
        <v>0</v>
      </c>
      <c r="W31" s="4">
        <v>0</v>
      </c>
      <c r="X31" s="4">
        <v>0</v>
      </c>
      <c r="Y31" s="4">
        <v>4</v>
      </c>
      <c r="Z31" s="4">
        <v>12</v>
      </c>
      <c r="AA31" s="3">
        <v>1.9375</v>
      </c>
      <c r="AB31" s="3">
        <v>14.0625</v>
      </c>
    </row>
    <row r="32" spans="1:28" ht="15">
      <c r="A32" s="80"/>
      <c r="B32" s="1" t="s">
        <v>1907</v>
      </c>
      <c r="C32" s="4">
        <f t="shared" si="4"/>
        <v>15</v>
      </c>
      <c r="D32" s="15">
        <f t="shared" si="1"/>
        <v>1.3368983957219251E-2</v>
      </c>
      <c r="E32" s="4">
        <v>5</v>
      </c>
      <c r="F32" s="4">
        <v>3</v>
      </c>
      <c r="G32" s="4">
        <v>5</v>
      </c>
      <c r="H32" s="4">
        <v>2</v>
      </c>
      <c r="I32" s="4">
        <v>0</v>
      </c>
      <c r="J32" s="9">
        <v>0</v>
      </c>
      <c r="K32" s="4">
        <v>0</v>
      </c>
      <c r="L32" s="4">
        <v>0</v>
      </c>
      <c r="M32" s="4">
        <v>12</v>
      </c>
      <c r="N32" s="4">
        <v>1</v>
      </c>
      <c r="O32" s="4">
        <v>2</v>
      </c>
      <c r="P32" s="4">
        <v>0</v>
      </c>
      <c r="Q32" s="4">
        <v>0</v>
      </c>
      <c r="R32" s="4">
        <v>0</v>
      </c>
      <c r="S32" s="4">
        <v>1</v>
      </c>
      <c r="T32" s="4">
        <v>0</v>
      </c>
      <c r="U32" s="4">
        <v>8</v>
      </c>
      <c r="V32" s="4">
        <v>6</v>
      </c>
      <c r="W32" s="4">
        <v>0</v>
      </c>
      <c r="X32" s="4">
        <v>0</v>
      </c>
      <c r="Y32" s="4">
        <v>3</v>
      </c>
      <c r="Z32" s="4">
        <v>12</v>
      </c>
      <c r="AA32" s="3">
        <v>1.5333333333333301</v>
      </c>
      <c r="AB32" s="3">
        <v>5.7333333333333298</v>
      </c>
    </row>
    <row r="33" spans="1:28" ht="15">
      <c r="A33" s="80"/>
      <c r="B33" s="1" t="s">
        <v>1951</v>
      </c>
      <c r="C33" s="4">
        <f t="shared" si="4"/>
        <v>10</v>
      </c>
      <c r="D33" s="15">
        <f t="shared" si="1"/>
        <v>8.9126559714795012E-3</v>
      </c>
      <c r="E33" s="4">
        <v>3</v>
      </c>
      <c r="F33" s="4">
        <v>1</v>
      </c>
      <c r="G33" s="4">
        <v>4</v>
      </c>
      <c r="H33" s="4">
        <v>0</v>
      </c>
      <c r="I33" s="4">
        <v>2</v>
      </c>
      <c r="J33" s="9">
        <v>2</v>
      </c>
      <c r="K33" s="4">
        <v>0</v>
      </c>
      <c r="L33" s="4">
        <v>0</v>
      </c>
      <c r="M33" s="4">
        <v>10</v>
      </c>
      <c r="N33" s="4">
        <v>0</v>
      </c>
      <c r="O33" s="4">
        <v>0</v>
      </c>
      <c r="P33" s="4">
        <v>0</v>
      </c>
      <c r="Q33" s="4">
        <v>2</v>
      </c>
      <c r="R33" s="4">
        <v>0</v>
      </c>
      <c r="S33" s="4">
        <v>4</v>
      </c>
      <c r="T33" s="4">
        <v>0</v>
      </c>
      <c r="U33" s="4">
        <v>4</v>
      </c>
      <c r="V33" s="4">
        <v>0</v>
      </c>
      <c r="W33" s="4">
        <v>0</v>
      </c>
      <c r="X33" s="4">
        <v>0</v>
      </c>
      <c r="Y33" s="4">
        <v>1</v>
      </c>
      <c r="Z33" s="4">
        <v>9</v>
      </c>
      <c r="AA33" s="3">
        <v>1.5</v>
      </c>
      <c r="AB33" s="3">
        <v>7.7</v>
      </c>
    </row>
    <row r="34" spans="1:28" ht="15">
      <c r="A34" s="80"/>
      <c r="B34" s="1" t="s">
        <v>2997</v>
      </c>
      <c r="C34" s="4">
        <f t="shared" si="4"/>
        <v>683</v>
      </c>
      <c r="D34" s="15">
        <f t="shared" si="1"/>
        <v>0.60873440285204994</v>
      </c>
      <c r="E34" s="4">
        <f t="shared" ref="E34:K34" si="7">SUM(E19:E33)</f>
        <v>59</v>
      </c>
      <c r="F34" s="4">
        <f t="shared" si="7"/>
        <v>149</v>
      </c>
      <c r="G34" s="4">
        <f t="shared" si="7"/>
        <v>235</v>
      </c>
      <c r="H34" s="4">
        <f t="shared" si="7"/>
        <v>164</v>
      </c>
      <c r="I34" s="4">
        <f t="shared" si="7"/>
        <v>76</v>
      </c>
      <c r="J34" s="4">
        <f t="shared" si="7"/>
        <v>288</v>
      </c>
      <c r="K34" s="4">
        <f t="shared" si="7"/>
        <v>24</v>
      </c>
      <c r="L34" s="4">
        <f t="shared" ref="L34:Z34" si="8">SUM(L19:L33)</f>
        <v>6</v>
      </c>
      <c r="M34" s="4">
        <f t="shared" si="8"/>
        <v>459</v>
      </c>
      <c r="N34" s="4">
        <f t="shared" si="8"/>
        <v>127</v>
      </c>
      <c r="O34" s="4">
        <f t="shared" si="8"/>
        <v>67</v>
      </c>
      <c r="P34" s="4">
        <f t="shared" si="8"/>
        <v>12</v>
      </c>
      <c r="Q34" s="4">
        <f t="shared" si="8"/>
        <v>38</v>
      </c>
      <c r="R34" s="4">
        <f t="shared" si="8"/>
        <v>19</v>
      </c>
      <c r="S34" s="4">
        <f t="shared" si="8"/>
        <v>288</v>
      </c>
      <c r="T34" s="4">
        <f t="shared" si="8"/>
        <v>8</v>
      </c>
      <c r="U34" s="4">
        <f t="shared" si="8"/>
        <v>291</v>
      </c>
      <c r="V34" s="4">
        <f t="shared" si="8"/>
        <v>6</v>
      </c>
      <c r="W34" s="4">
        <f t="shared" si="8"/>
        <v>19</v>
      </c>
      <c r="X34" s="4">
        <f t="shared" si="8"/>
        <v>2</v>
      </c>
      <c r="Y34" s="4">
        <f t="shared" si="8"/>
        <v>105</v>
      </c>
      <c r="Z34" s="4">
        <f t="shared" si="8"/>
        <v>578</v>
      </c>
      <c r="AA34" s="3">
        <v>1.66422287390029</v>
      </c>
      <c r="AB34" s="3">
        <v>7.0205278592375402</v>
      </c>
    </row>
    <row r="35" spans="1:28" ht="15">
      <c r="A35" s="1" t="s">
        <v>3008</v>
      </c>
      <c r="B35" s="1" t="s">
        <v>2963</v>
      </c>
      <c r="C35" s="4">
        <f t="shared" si="4"/>
        <v>8</v>
      </c>
      <c r="D35" s="15">
        <f t="shared" si="1"/>
        <v>7.1301247771836003E-3</v>
      </c>
      <c r="E35" s="4">
        <v>0</v>
      </c>
      <c r="F35" s="4">
        <v>3</v>
      </c>
      <c r="G35" s="4">
        <v>4</v>
      </c>
      <c r="H35" s="4">
        <v>1</v>
      </c>
      <c r="I35" s="4">
        <v>0</v>
      </c>
      <c r="J35" s="9">
        <v>2</v>
      </c>
      <c r="K35" s="4">
        <v>1</v>
      </c>
      <c r="L35" s="4">
        <v>0</v>
      </c>
      <c r="M35" s="4">
        <v>7</v>
      </c>
      <c r="N35" s="4">
        <v>0</v>
      </c>
      <c r="O35" s="4">
        <v>0</v>
      </c>
      <c r="P35" s="4">
        <v>0</v>
      </c>
      <c r="Q35" s="4">
        <v>0</v>
      </c>
      <c r="R35" s="4">
        <v>0</v>
      </c>
      <c r="S35" s="4">
        <v>3</v>
      </c>
      <c r="T35" s="4">
        <v>0</v>
      </c>
      <c r="U35" s="4">
        <v>5</v>
      </c>
      <c r="V35" s="4">
        <v>0</v>
      </c>
      <c r="W35" s="4">
        <v>0</v>
      </c>
      <c r="X35" s="4">
        <v>0</v>
      </c>
      <c r="Y35" s="4">
        <v>3</v>
      </c>
      <c r="Z35" s="4">
        <v>5</v>
      </c>
      <c r="AA35" s="3">
        <v>1</v>
      </c>
      <c r="AB35" s="3">
        <v>5</v>
      </c>
    </row>
    <row r="36" spans="1:28" ht="15.5" customHeight="1">
      <c r="A36" s="80" t="s">
        <v>3009</v>
      </c>
      <c r="B36" s="1" t="s">
        <v>2436</v>
      </c>
      <c r="C36" s="4">
        <f t="shared" si="4"/>
        <v>29</v>
      </c>
      <c r="D36" s="15">
        <f t="shared" si="1"/>
        <v>2.5846702317290554E-2</v>
      </c>
      <c r="E36" s="4">
        <v>0</v>
      </c>
      <c r="F36" s="4">
        <v>9</v>
      </c>
      <c r="G36" s="4">
        <v>9</v>
      </c>
      <c r="H36" s="4">
        <v>9</v>
      </c>
      <c r="I36" s="4">
        <v>2</v>
      </c>
      <c r="J36" s="9">
        <v>13</v>
      </c>
      <c r="K36" s="4">
        <v>3</v>
      </c>
      <c r="L36" s="4">
        <v>0</v>
      </c>
      <c r="M36" s="4">
        <v>26</v>
      </c>
      <c r="N36" s="4">
        <v>0</v>
      </c>
      <c r="O36" s="4">
        <v>0</v>
      </c>
      <c r="P36" s="4">
        <v>0</v>
      </c>
      <c r="Q36" s="4">
        <v>3</v>
      </c>
      <c r="R36" s="4">
        <v>0</v>
      </c>
      <c r="S36" s="4">
        <v>9</v>
      </c>
      <c r="T36" s="4">
        <v>0</v>
      </c>
      <c r="U36" s="4">
        <v>17</v>
      </c>
      <c r="V36" s="4">
        <v>0</v>
      </c>
      <c r="W36" s="4">
        <v>0</v>
      </c>
      <c r="X36" s="4">
        <v>0</v>
      </c>
      <c r="Y36" s="4">
        <v>2</v>
      </c>
      <c r="Z36" s="4">
        <v>27</v>
      </c>
      <c r="AA36" s="3">
        <v>1.6551724137931001</v>
      </c>
      <c r="AB36" s="3">
        <v>10</v>
      </c>
    </row>
    <row r="37" spans="1:28" ht="15">
      <c r="A37" s="80"/>
      <c r="B37" s="1" t="s">
        <v>2521</v>
      </c>
      <c r="C37" s="4">
        <f t="shared" si="4"/>
        <v>27</v>
      </c>
      <c r="D37" s="15">
        <f t="shared" si="1"/>
        <v>2.4064171122994651E-2</v>
      </c>
      <c r="E37" s="4">
        <v>1</v>
      </c>
      <c r="F37" s="4">
        <v>3</v>
      </c>
      <c r="G37" s="4">
        <v>11</v>
      </c>
      <c r="H37" s="4">
        <v>6</v>
      </c>
      <c r="I37" s="4">
        <v>6</v>
      </c>
      <c r="J37" s="9">
        <v>54</v>
      </c>
      <c r="K37" s="4">
        <v>0</v>
      </c>
      <c r="L37" s="4">
        <v>0</v>
      </c>
      <c r="M37" s="4">
        <v>20</v>
      </c>
      <c r="N37" s="4">
        <v>0</v>
      </c>
      <c r="O37" s="4">
        <v>7</v>
      </c>
      <c r="P37" s="4">
        <v>0</v>
      </c>
      <c r="Q37" s="4">
        <v>1</v>
      </c>
      <c r="R37" s="4">
        <v>0</v>
      </c>
      <c r="S37" s="4">
        <v>15</v>
      </c>
      <c r="T37" s="4">
        <v>0</v>
      </c>
      <c r="U37" s="4">
        <v>11</v>
      </c>
      <c r="V37" s="4">
        <v>0</v>
      </c>
      <c r="W37" s="4">
        <v>0</v>
      </c>
      <c r="X37" s="4">
        <v>0</v>
      </c>
      <c r="Y37" s="4">
        <v>1</v>
      </c>
      <c r="Z37" s="4">
        <v>26</v>
      </c>
      <c r="AA37" s="3">
        <v>1.44444444444444</v>
      </c>
      <c r="AB37" s="3">
        <v>5.7777777777777803</v>
      </c>
    </row>
    <row r="38" spans="1:28" ht="15">
      <c r="A38" s="80"/>
      <c r="B38" s="1" t="s">
        <v>2593</v>
      </c>
      <c r="C38" s="4">
        <f t="shared" si="4"/>
        <v>29</v>
      </c>
      <c r="D38" s="15">
        <f t="shared" si="1"/>
        <v>2.5846702317290554E-2</v>
      </c>
      <c r="E38" s="4">
        <v>3</v>
      </c>
      <c r="F38" s="4">
        <v>12</v>
      </c>
      <c r="G38" s="4">
        <v>8</v>
      </c>
      <c r="H38" s="4">
        <v>4</v>
      </c>
      <c r="I38" s="4">
        <v>2</v>
      </c>
      <c r="J38" s="9">
        <v>10</v>
      </c>
      <c r="K38" s="4">
        <v>0</v>
      </c>
      <c r="L38" s="4">
        <v>0</v>
      </c>
      <c r="M38" s="4">
        <v>20</v>
      </c>
      <c r="N38" s="4">
        <v>0</v>
      </c>
      <c r="O38" s="4">
        <v>9</v>
      </c>
      <c r="P38" s="4">
        <v>12</v>
      </c>
      <c r="Q38" s="4">
        <v>2</v>
      </c>
      <c r="R38" s="4">
        <v>0</v>
      </c>
      <c r="S38" s="4">
        <v>10</v>
      </c>
      <c r="T38" s="4">
        <v>0</v>
      </c>
      <c r="U38" s="4">
        <v>5</v>
      </c>
      <c r="V38" s="4">
        <v>0</v>
      </c>
      <c r="W38" s="4">
        <v>0</v>
      </c>
      <c r="X38" s="4">
        <v>0</v>
      </c>
      <c r="Y38" s="4">
        <v>5</v>
      </c>
      <c r="Z38" s="4">
        <v>24</v>
      </c>
      <c r="AA38" s="3">
        <v>1.9310344827586201</v>
      </c>
      <c r="AB38" s="3">
        <v>7.9310344827586201</v>
      </c>
    </row>
    <row r="39" spans="1:28" ht="15">
      <c r="A39" s="80"/>
      <c r="B39" s="1" t="s">
        <v>3010</v>
      </c>
      <c r="C39" s="4">
        <f t="shared" si="4"/>
        <v>0</v>
      </c>
      <c r="D39" s="15">
        <f t="shared" si="1"/>
        <v>0</v>
      </c>
      <c r="E39" s="4">
        <v>0</v>
      </c>
      <c r="F39" s="4">
        <v>0</v>
      </c>
      <c r="G39" s="4">
        <v>0</v>
      </c>
      <c r="H39" s="4">
        <v>0</v>
      </c>
      <c r="I39" s="4">
        <v>0</v>
      </c>
      <c r="J39" s="4">
        <v>0</v>
      </c>
      <c r="K39" s="4">
        <v>0</v>
      </c>
      <c r="L39" s="4">
        <v>0</v>
      </c>
      <c r="M39" s="4">
        <v>0</v>
      </c>
      <c r="N39" s="4">
        <v>0</v>
      </c>
      <c r="O39" s="4">
        <v>0</v>
      </c>
      <c r="P39" s="4">
        <v>0</v>
      </c>
      <c r="Q39" s="4">
        <v>0</v>
      </c>
      <c r="R39" s="4">
        <v>0</v>
      </c>
      <c r="S39" s="4">
        <v>0</v>
      </c>
      <c r="T39" s="4">
        <v>0</v>
      </c>
      <c r="U39" s="4">
        <v>0</v>
      </c>
      <c r="V39" s="4">
        <v>0</v>
      </c>
      <c r="W39" s="4">
        <v>0</v>
      </c>
      <c r="X39" s="4">
        <v>0</v>
      </c>
      <c r="Y39" s="4">
        <v>0</v>
      </c>
      <c r="Z39" s="4">
        <v>0</v>
      </c>
      <c r="AA39" s="4">
        <v>0</v>
      </c>
      <c r="AB39" s="4">
        <v>0</v>
      </c>
    </row>
    <row r="40" spans="1:28" ht="15">
      <c r="A40" s="80"/>
      <c r="B40" s="1" t="s">
        <v>2676</v>
      </c>
      <c r="C40" s="4">
        <f t="shared" si="4"/>
        <v>7</v>
      </c>
      <c r="D40" s="15">
        <f t="shared" si="1"/>
        <v>6.2388591800356507E-3</v>
      </c>
      <c r="E40" s="4">
        <v>1</v>
      </c>
      <c r="F40" s="4">
        <v>2</v>
      </c>
      <c r="G40" s="4">
        <v>1</v>
      </c>
      <c r="H40" s="4">
        <v>0</v>
      </c>
      <c r="I40" s="4">
        <v>3</v>
      </c>
      <c r="J40" s="9">
        <v>21</v>
      </c>
      <c r="K40" s="4">
        <v>0</v>
      </c>
      <c r="L40" s="4">
        <v>0</v>
      </c>
      <c r="M40" s="4">
        <v>6</v>
      </c>
      <c r="N40" s="4">
        <v>0</v>
      </c>
      <c r="O40" s="4">
        <v>1</v>
      </c>
      <c r="P40" s="4">
        <v>1</v>
      </c>
      <c r="Q40" s="4">
        <v>1</v>
      </c>
      <c r="R40" s="4">
        <v>0</v>
      </c>
      <c r="S40" s="4">
        <v>0</v>
      </c>
      <c r="T40" s="4">
        <v>0</v>
      </c>
      <c r="U40" s="4">
        <v>5</v>
      </c>
      <c r="V40" s="4">
        <v>0</v>
      </c>
      <c r="W40" s="4">
        <v>0</v>
      </c>
      <c r="X40" s="4">
        <v>0</v>
      </c>
      <c r="Y40" s="4">
        <v>1</v>
      </c>
      <c r="Z40" s="4">
        <v>6</v>
      </c>
      <c r="AA40" s="3">
        <v>1.5714285714285701</v>
      </c>
      <c r="AB40" s="3">
        <v>6.1428571428571397</v>
      </c>
    </row>
    <row r="41" spans="1:28" ht="15">
      <c r="A41" s="80"/>
      <c r="B41" s="1" t="s">
        <v>2695</v>
      </c>
      <c r="C41" s="4">
        <f t="shared" si="4"/>
        <v>3</v>
      </c>
      <c r="D41" s="15">
        <f t="shared" si="1"/>
        <v>2.6737967914438501E-3</v>
      </c>
      <c r="E41" s="4">
        <v>0</v>
      </c>
      <c r="F41" s="4">
        <v>2</v>
      </c>
      <c r="G41" s="4">
        <v>0</v>
      </c>
      <c r="H41" s="4">
        <v>1</v>
      </c>
      <c r="I41" s="4">
        <v>0</v>
      </c>
      <c r="J41" s="9">
        <v>3</v>
      </c>
      <c r="K41" s="4">
        <v>0</v>
      </c>
      <c r="L41" s="4">
        <v>0</v>
      </c>
      <c r="M41" s="4">
        <v>3</v>
      </c>
      <c r="N41" s="4">
        <v>0</v>
      </c>
      <c r="O41" s="4">
        <v>0</v>
      </c>
      <c r="P41" s="4">
        <v>0</v>
      </c>
      <c r="Q41" s="4">
        <v>0</v>
      </c>
      <c r="R41" s="4">
        <v>0</v>
      </c>
      <c r="S41" s="4">
        <v>0</v>
      </c>
      <c r="T41" s="4">
        <v>0</v>
      </c>
      <c r="U41" s="4">
        <v>3</v>
      </c>
      <c r="V41" s="4">
        <v>0</v>
      </c>
      <c r="W41" s="4">
        <v>0</v>
      </c>
      <c r="X41" s="4">
        <v>0</v>
      </c>
      <c r="Y41" s="4">
        <v>1</v>
      </c>
      <c r="Z41" s="4">
        <v>2</v>
      </c>
      <c r="AA41" s="3">
        <v>1</v>
      </c>
      <c r="AB41" s="3">
        <v>2</v>
      </c>
    </row>
    <row r="42" spans="1:28" ht="15">
      <c r="A42" s="80"/>
      <c r="B42" s="1" t="s">
        <v>2705</v>
      </c>
      <c r="C42" s="4">
        <f t="shared" si="4"/>
        <v>20</v>
      </c>
      <c r="D42" s="15">
        <f t="shared" si="1"/>
        <v>1.7825311942959002E-2</v>
      </c>
      <c r="E42" s="4">
        <v>1</v>
      </c>
      <c r="F42" s="4">
        <v>2</v>
      </c>
      <c r="G42" s="4">
        <v>10</v>
      </c>
      <c r="H42" s="4">
        <v>7</v>
      </c>
      <c r="I42" s="4">
        <v>0</v>
      </c>
      <c r="J42" s="9">
        <v>3</v>
      </c>
      <c r="K42" s="4">
        <v>0</v>
      </c>
      <c r="L42" s="4">
        <v>0</v>
      </c>
      <c r="M42" s="4">
        <v>20</v>
      </c>
      <c r="N42" s="4">
        <v>0</v>
      </c>
      <c r="O42" s="4">
        <v>0</v>
      </c>
      <c r="P42" s="4">
        <v>0</v>
      </c>
      <c r="Q42" s="4">
        <v>0</v>
      </c>
      <c r="R42" s="4">
        <v>0</v>
      </c>
      <c r="S42" s="4">
        <v>17</v>
      </c>
      <c r="T42" s="4">
        <v>0</v>
      </c>
      <c r="U42" s="4">
        <v>3</v>
      </c>
      <c r="V42" s="4">
        <v>0</v>
      </c>
      <c r="W42" s="4">
        <v>0</v>
      </c>
      <c r="X42" s="4">
        <v>0</v>
      </c>
      <c r="Y42" s="4">
        <v>4</v>
      </c>
      <c r="Z42" s="4">
        <v>16</v>
      </c>
      <c r="AA42" s="3">
        <v>1.5</v>
      </c>
      <c r="AB42" s="3">
        <v>7.25</v>
      </c>
    </row>
    <row r="43" spans="1:28" ht="15">
      <c r="A43" s="80"/>
      <c r="B43" s="1" t="s">
        <v>2755</v>
      </c>
      <c r="C43" s="4">
        <f t="shared" si="4"/>
        <v>10</v>
      </c>
      <c r="D43" s="15">
        <f t="shared" si="1"/>
        <v>8.9126559714795012E-3</v>
      </c>
      <c r="E43" s="4">
        <v>1</v>
      </c>
      <c r="F43" s="4">
        <v>4</v>
      </c>
      <c r="G43" s="4">
        <v>4</v>
      </c>
      <c r="H43" s="4">
        <v>1</v>
      </c>
      <c r="I43" s="4">
        <v>0</v>
      </c>
      <c r="J43" s="9">
        <v>0</v>
      </c>
      <c r="K43" s="4">
        <v>0</v>
      </c>
      <c r="L43" s="4">
        <v>0</v>
      </c>
      <c r="M43" s="4">
        <v>10</v>
      </c>
      <c r="N43" s="4">
        <v>0</v>
      </c>
      <c r="O43" s="4">
        <v>0</v>
      </c>
      <c r="P43" s="4">
        <v>0</v>
      </c>
      <c r="Q43" s="4">
        <v>0</v>
      </c>
      <c r="R43" s="4">
        <v>0</v>
      </c>
      <c r="S43" s="4">
        <v>3</v>
      </c>
      <c r="T43" s="4">
        <v>0</v>
      </c>
      <c r="U43" s="4">
        <v>7</v>
      </c>
      <c r="V43" s="4">
        <v>0</v>
      </c>
      <c r="W43" s="4">
        <v>0</v>
      </c>
      <c r="X43" s="4">
        <v>0</v>
      </c>
      <c r="Y43" s="4">
        <v>3</v>
      </c>
      <c r="Z43" s="4">
        <v>7</v>
      </c>
      <c r="AA43" s="3">
        <v>1.3</v>
      </c>
      <c r="AB43" s="3">
        <v>4.4000000000000004</v>
      </c>
    </row>
    <row r="44" spans="1:28" ht="15">
      <c r="A44" s="80"/>
      <c r="B44" s="1" t="s">
        <v>2784</v>
      </c>
      <c r="C44" s="4">
        <f t="shared" si="4"/>
        <v>18</v>
      </c>
      <c r="D44" s="15">
        <f t="shared" si="1"/>
        <v>1.6042780748663103E-2</v>
      </c>
      <c r="E44" s="4">
        <v>1</v>
      </c>
      <c r="F44" s="4">
        <v>3</v>
      </c>
      <c r="G44" s="4">
        <v>6</v>
      </c>
      <c r="H44" s="4">
        <v>7</v>
      </c>
      <c r="I44" s="4">
        <v>1</v>
      </c>
      <c r="J44" s="9">
        <v>16</v>
      </c>
      <c r="K44" s="4">
        <v>1</v>
      </c>
      <c r="L44" s="4">
        <v>0</v>
      </c>
      <c r="M44" s="4">
        <v>15</v>
      </c>
      <c r="N44" s="4">
        <v>0</v>
      </c>
      <c r="O44" s="4">
        <v>2</v>
      </c>
      <c r="P44" s="4">
        <v>0</v>
      </c>
      <c r="Q44" s="4">
        <v>0</v>
      </c>
      <c r="R44" s="4">
        <v>0</v>
      </c>
      <c r="S44" s="4">
        <v>7</v>
      </c>
      <c r="T44" s="4">
        <v>0</v>
      </c>
      <c r="U44" s="4">
        <v>9</v>
      </c>
      <c r="V44" s="4">
        <v>2</v>
      </c>
      <c r="W44" s="4">
        <v>0</v>
      </c>
      <c r="X44" s="4">
        <v>0</v>
      </c>
      <c r="Y44" s="4">
        <v>4</v>
      </c>
      <c r="Z44" s="4">
        <v>14</v>
      </c>
      <c r="AA44" s="3">
        <v>1.55555555555556</v>
      </c>
      <c r="AB44" s="3">
        <v>9.1666666666666696</v>
      </c>
    </row>
    <row r="45" spans="1:28" ht="15">
      <c r="A45" s="80"/>
      <c r="B45" s="1" t="s">
        <v>2833</v>
      </c>
      <c r="C45" s="4">
        <f t="shared" si="4"/>
        <v>13</v>
      </c>
      <c r="D45" s="15">
        <f t="shared" si="1"/>
        <v>1.1586452762923352E-2</v>
      </c>
      <c r="E45" s="4">
        <v>2</v>
      </c>
      <c r="F45" s="4">
        <v>1</v>
      </c>
      <c r="G45" s="4">
        <v>7</v>
      </c>
      <c r="H45" s="4">
        <v>2</v>
      </c>
      <c r="I45" s="4">
        <v>1</v>
      </c>
      <c r="J45" s="9">
        <v>7</v>
      </c>
      <c r="K45" s="4">
        <v>1</v>
      </c>
      <c r="L45" s="4">
        <v>0</v>
      </c>
      <c r="M45" s="4">
        <v>11</v>
      </c>
      <c r="N45" s="4">
        <v>0</v>
      </c>
      <c r="O45" s="4">
        <v>1</v>
      </c>
      <c r="P45" s="4">
        <v>0</v>
      </c>
      <c r="Q45" s="4">
        <v>1</v>
      </c>
      <c r="R45" s="4">
        <v>0</v>
      </c>
      <c r="S45" s="4">
        <v>8</v>
      </c>
      <c r="T45" s="4">
        <v>0</v>
      </c>
      <c r="U45" s="4">
        <v>4</v>
      </c>
      <c r="V45" s="4">
        <v>0</v>
      </c>
      <c r="W45" s="4">
        <v>0</v>
      </c>
      <c r="X45" s="4">
        <v>0</v>
      </c>
      <c r="Y45" s="4">
        <v>3</v>
      </c>
      <c r="Z45" s="4">
        <v>10</v>
      </c>
      <c r="AA45" s="3">
        <v>1.5384615384615401</v>
      </c>
      <c r="AB45" s="3">
        <v>8.0769230769230802</v>
      </c>
    </row>
    <row r="46" spans="1:28" ht="15">
      <c r="A46" s="80"/>
      <c r="B46" s="1" t="s">
        <v>2868</v>
      </c>
      <c r="C46" s="4">
        <f t="shared" si="4"/>
        <v>48</v>
      </c>
      <c r="D46" s="15">
        <f t="shared" si="1"/>
        <v>4.2780748663101602E-2</v>
      </c>
      <c r="E46" s="4">
        <v>0</v>
      </c>
      <c r="F46" s="4">
        <v>1</v>
      </c>
      <c r="G46" s="4">
        <v>3</v>
      </c>
      <c r="H46" s="4">
        <v>44</v>
      </c>
      <c r="I46" s="4">
        <v>0</v>
      </c>
      <c r="J46" s="9">
        <v>0</v>
      </c>
      <c r="K46" s="4">
        <v>0</v>
      </c>
      <c r="L46" s="4">
        <v>7</v>
      </c>
      <c r="M46" s="4">
        <v>41</v>
      </c>
      <c r="N46" s="4">
        <v>0</v>
      </c>
      <c r="O46" s="4">
        <v>0</v>
      </c>
      <c r="P46" s="4">
        <v>0</v>
      </c>
      <c r="Q46" s="4">
        <v>0</v>
      </c>
      <c r="R46" s="4">
        <v>0</v>
      </c>
      <c r="S46" s="4">
        <v>1</v>
      </c>
      <c r="T46" s="4">
        <v>0</v>
      </c>
      <c r="U46" s="4">
        <v>47</v>
      </c>
      <c r="V46" s="4">
        <v>0</v>
      </c>
      <c r="W46" s="4">
        <v>0</v>
      </c>
      <c r="X46" s="4">
        <v>0</v>
      </c>
      <c r="Y46" s="4">
        <v>0</v>
      </c>
      <c r="Z46" s="4">
        <v>48</v>
      </c>
      <c r="AA46" s="3">
        <v>2</v>
      </c>
      <c r="AB46" s="3">
        <v>10.1041666666667</v>
      </c>
    </row>
    <row r="47" spans="1:28" customFormat="1" ht="15">
      <c r="A47" s="80"/>
      <c r="B47" s="1" t="s">
        <v>2997</v>
      </c>
      <c r="C47" s="4">
        <f t="shared" si="4"/>
        <v>204</v>
      </c>
      <c r="D47" s="15">
        <f t="shared" si="1"/>
        <v>0.18181818181818182</v>
      </c>
      <c r="E47" s="4">
        <f t="shared" ref="E47:K47" si="9">SUM(E36:E46)</f>
        <v>10</v>
      </c>
      <c r="F47" s="4">
        <f t="shared" si="9"/>
        <v>39</v>
      </c>
      <c r="G47" s="4">
        <f t="shared" si="9"/>
        <v>59</v>
      </c>
      <c r="H47" s="4">
        <f t="shared" si="9"/>
        <v>81</v>
      </c>
      <c r="I47" s="4">
        <f t="shared" si="9"/>
        <v>15</v>
      </c>
      <c r="J47" s="4">
        <f t="shared" si="9"/>
        <v>127</v>
      </c>
      <c r="K47" s="4">
        <f t="shared" si="9"/>
        <v>5</v>
      </c>
      <c r="L47" s="4">
        <f t="shared" ref="L47:Z47" si="10">SUM(L36:L46)</f>
        <v>7</v>
      </c>
      <c r="M47" s="4">
        <f t="shared" si="10"/>
        <v>172</v>
      </c>
      <c r="N47" s="4">
        <f t="shared" si="10"/>
        <v>0</v>
      </c>
      <c r="O47" s="4">
        <f t="shared" si="10"/>
        <v>20</v>
      </c>
      <c r="P47" s="4">
        <f t="shared" si="10"/>
        <v>13</v>
      </c>
      <c r="Q47" s="4">
        <f t="shared" si="10"/>
        <v>8</v>
      </c>
      <c r="R47" s="4">
        <f t="shared" si="10"/>
        <v>0</v>
      </c>
      <c r="S47" s="4">
        <f t="shared" si="10"/>
        <v>70</v>
      </c>
      <c r="T47" s="4">
        <f t="shared" si="10"/>
        <v>0</v>
      </c>
      <c r="U47" s="4">
        <f t="shared" si="10"/>
        <v>111</v>
      </c>
      <c r="V47" s="4">
        <f t="shared" si="10"/>
        <v>2</v>
      </c>
      <c r="W47" s="4">
        <f t="shared" si="10"/>
        <v>0</v>
      </c>
      <c r="X47" s="4">
        <f t="shared" si="10"/>
        <v>0</v>
      </c>
      <c r="Y47" s="4">
        <f t="shared" si="10"/>
        <v>24</v>
      </c>
      <c r="Z47" s="4">
        <f t="shared" si="10"/>
        <v>180</v>
      </c>
      <c r="AA47" s="3">
        <v>1.68627450980392</v>
      </c>
      <c r="AB47" s="3">
        <v>8.1813725490196099</v>
      </c>
    </row>
    <row r="48" spans="1:28" s="10" customFormat="1">
      <c r="A48" s="79" t="s">
        <v>2997</v>
      </c>
      <c r="B48" s="79"/>
      <c r="C48" s="4">
        <f>C7+C18+C34+C35+C47</f>
        <v>1122</v>
      </c>
      <c r="D48" s="15">
        <f t="shared" si="1"/>
        <v>1</v>
      </c>
      <c r="E48" s="9">
        <f t="shared" ref="E48:K48" si="11">E7+E18+E34+E35+E47</f>
        <v>74</v>
      </c>
      <c r="F48" s="9">
        <f t="shared" si="11"/>
        <v>222</v>
      </c>
      <c r="G48" s="9">
        <f t="shared" si="11"/>
        <v>384</v>
      </c>
      <c r="H48" s="9">
        <f t="shared" si="11"/>
        <v>321</v>
      </c>
      <c r="I48" s="9">
        <f t="shared" si="11"/>
        <v>121</v>
      </c>
      <c r="J48" s="9">
        <f t="shared" si="11"/>
        <v>498</v>
      </c>
      <c r="K48" s="9">
        <f t="shared" si="11"/>
        <v>38</v>
      </c>
      <c r="L48" s="9">
        <f t="shared" ref="L48:Z48" si="12">L7+L18+L34+L35+L47</f>
        <v>14</v>
      </c>
      <c r="M48" s="9">
        <f t="shared" si="12"/>
        <v>812</v>
      </c>
      <c r="N48" s="9">
        <f t="shared" si="12"/>
        <v>128</v>
      </c>
      <c r="O48" s="9">
        <f t="shared" si="12"/>
        <v>130</v>
      </c>
      <c r="P48" s="9">
        <f t="shared" si="12"/>
        <v>26</v>
      </c>
      <c r="Q48" s="9">
        <f t="shared" si="12"/>
        <v>52</v>
      </c>
      <c r="R48" s="9">
        <f t="shared" si="12"/>
        <v>20</v>
      </c>
      <c r="S48" s="9">
        <f t="shared" si="12"/>
        <v>440</v>
      </c>
      <c r="T48" s="9">
        <f t="shared" si="12"/>
        <v>8</v>
      </c>
      <c r="U48" s="9">
        <f t="shared" si="12"/>
        <v>541</v>
      </c>
      <c r="V48" s="9">
        <f t="shared" si="12"/>
        <v>13</v>
      </c>
      <c r="W48" s="9">
        <f t="shared" si="12"/>
        <v>19</v>
      </c>
      <c r="X48" s="9">
        <f t="shared" si="12"/>
        <v>3</v>
      </c>
      <c r="Y48" s="9">
        <f t="shared" si="12"/>
        <v>162</v>
      </c>
      <c r="Z48" s="9">
        <f t="shared" si="12"/>
        <v>961</v>
      </c>
      <c r="AA48" s="3">
        <v>1.61319073083779</v>
      </c>
      <c r="AB48" s="3">
        <v>7.0222816399286998</v>
      </c>
    </row>
  </sheetData>
  <mergeCells count="13">
    <mergeCell ref="A48:B48"/>
    <mergeCell ref="A1:A2"/>
    <mergeCell ref="A3:A7"/>
    <mergeCell ref="A8:A18"/>
    <mergeCell ref="A19:A34"/>
    <mergeCell ref="A36:A47"/>
    <mergeCell ref="B1:B2"/>
    <mergeCell ref="AA1:AA2"/>
    <mergeCell ref="AB1:AB2"/>
    <mergeCell ref="C1:J1"/>
    <mergeCell ref="K1:O1"/>
    <mergeCell ref="P1:X1"/>
    <mergeCell ref="Y1:Z1"/>
  </mergeCells>
  <phoneticPr fontId="9" type="noConversion"/>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5"/>
  <sheetViews>
    <sheetView topLeftCell="A34" workbookViewId="0">
      <selection activeCell="A36" sqref="A36"/>
    </sheetView>
  </sheetViews>
  <sheetFormatPr baseColWidth="10" defaultColWidth="8.6640625" defaultRowHeight="15"/>
  <cols>
    <col min="2" max="2" width="9.83203125" customWidth="1"/>
    <col min="11" max="11" width="10.1640625" customWidth="1"/>
  </cols>
  <sheetData>
    <row r="1" spans="1:18">
      <c r="A1" s="80" t="s">
        <v>2990</v>
      </c>
      <c r="B1" s="80" t="s">
        <v>2991</v>
      </c>
      <c r="C1" s="78" t="s">
        <v>2992</v>
      </c>
      <c r="D1" s="78"/>
      <c r="E1" s="78"/>
      <c r="F1" s="78"/>
      <c r="G1" s="78"/>
      <c r="H1" s="78"/>
      <c r="I1" s="78"/>
      <c r="J1" s="80" t="s">
        <v>2990</v>
      </c>
      <c r="K1" s="80" t="s">
        <v>2991</v>
      </c>
      <c r="L1" s="78" t="s">
        <v>2992</v>
      </c>
      <c r="M1" s="78"/>
      <c r="N1" s="78"/>
      <c r="O1" s="78"/>
      <c r="P1" s="78"/>
      <c r="Q1" s="78"/>
      <c r="R1" s="78"/>
    </row>
    <row r="2" spans="1:18">
      <c r="A2" s="80"/>
      <c r="B2" s="80"/>
      <c r="C2" s="5" t="s">
        <v>2997</v>
      </c>
      <c r="D2" s="5">
        <v>2020</v>
      </c>
      <c r="E2" s="5">
        <v>2019</v>
      </c>
      <c r="F2" s="5">
        <v>2018</v>
      </c>
      <c r="G2" s="5">
        <v>2017</v>
      </c>
      <c r="H2" s="5">
        <v>2016</v>
      </c>
      <c r="I2" s="5" t="s">
        <v>2999</v>
      </c>
      <c r="J2" s="80"/>
      <c r="K2" s="80"/>
      <c r="L2" s="5" t="s">
        <v>2997</v>
      </c>
      <c r="M2" s="5">
        <v>2020</v>
      </c>
      <c r="N2" s="5">
        <v>2019</v>
      </c>
      <c r="O2" s="5">
        <v>2018</v>
      </c>
      <c r="P2" s="5">
        <v>2017</v>
      </c>
      <c r="Q2" s="5">
        <v>2016</v>
      </c>
      <c r="R2" s="5" t="s">
        <v>2999</v>
      </c>
    </row>
    <row r="3" spans="1:18">
      <c r="A3" s="80" t="s">
        <v>3002</v>
      </c>
      <c r="B3" s="1" t="s">
        <v>15</v>
      </c>
      <c r="C3" s="4">
        <f t="shared" ref="C3:C18" si="0">SUM(D3:H3)</f>
        <v>21</v>
      </c>
      <c r="D3" s="4">
        <v>0</v>
      </c>
      <c r="E3" s="4">
        <v>2</v>
      </c>
      <c r="F3" s="4">
        <v>4</v>
      </c>
      <c r="G3" s="4">
        <v>1</v>
      </c>
      <c r="H3" s="4">
        <v>14</v>
      </c>
      <c r="I3" s="9">
        <v>0</v>
      </c>
      <c r="J3" s="82" t="s">
        <v>3011</v>
      </c>
      <c r="K3" s="7" t="s">
        <v>1107</v>
      </c>
      <c r="L3" s="7">
        <v>147</v>
      </c>
      <c r="M3" s="7">
        <v>5</v>
      </c>
      <c r="N3" s="7">
        <v>32</v>
      </c>
      <c r="O3" s="7">
        <v>64</v>
      </c>
      <c r="P3" s="7">
        <v>30</v>
      </c>
      <c r="Q3" s="7">
        <v>16</v>
      </c>
      <c r="R3" s="7">
        <v>57</v>
      </c>
    </row>
    <row r="4" spans="1:18">
      <c r="A4" s="80"/>
      <c r="B4" s="1" t="s">
        <v>76</v>
      </c>
      <c r="C4" s="4">
        <f t="shared" si="0"/>
        <v>18</v>
      </c>
      <c r="D4" s="4">
        <v>0</v>
      </c>
      <c r="E4" s="4">
        <v>1</v>
      </c>
      <c r="F4" s="4">
        <v>10</v>
      </c>
      <c r="G4" s="4">
        <v>6</v>
      </c>
      <c r="H4" s="4">
        <v>1</v>
      </c>
      <c r="I4" s="9">
        <v>0</v>
      </c>
      <c r="J4" s="82"/>
      <c r="K4" s="7" t="s">
        <v>1633</v>
      </c>
      <c r="L4" s="7">
        <v>29</v>
      </c>
      <c r="M4" s="7">
        <v>5</v>
      </c>
      <c r="N4" s="7">
        <v>9</v>
      </c>
      <c r="O4" s="7">
        <v>7</v>
      </c>
      <c r="P4" s="7">
        <v>8</v>
      </c>
      <c r="Q4" s="7">
        <v>0</v>
      </c>
      <c r="R4" s="7">
        <v>2</v>
      </c>
    </row>
    <row r="5" spans="1:18">
      <c r="A5" s="80"/>
      <c r="B5" s="1" t="s">
        <v>130</v>
      </c>
      <c r="C5" s="4">
        <f t="shared" si="0"/>
        <v>16</v>
      </c>
      <c r="D5" s="4">
        <v>0</v>
      </c>
      <c r="E5" s="4">
        <v>0</v>
      </c>
      <c r="F5" s="4">
        <v>9</v>
      </c>
      <c r="G5" s="4">
        <v>3</v>
      </c>
      <c r="H5" s="4">
        <v>4</v>
      </c>
      <c r="I5" s="9">
        <v>8</v>
      </c>
      <c r="J5" s="82"/>
      <c r="K5" s="7" t="s">
        <v>1714</v>
      </c>
      <c r="L5" s="7">
        <v>15</v>
      </c>
      <c r="M5" s="7">
        <v>1</v>
      </c>
      <c r="N5" s="7">
        <v>4</v>
      </c>
      <c r="O5" s="7">
        <v>7</v>
      </c>
      <c r="P5" s="7">
        <v>2</v>
      </c>
      <c r="Q5" s="7">
        <v>1</v>
      </c>
      <c r="R5" s="7">
        <v>18</v>
      </c>
    </row>
    <row r="6" spans="1:18" ht="14" customHeight="1">
      <c r="A6" s="80"/>
      <c r="B6" s="1" t="s">
        <v>3003</v>
      </c>
      <c r="C6" s="4">
        <f t="shared" si="0"/>
        <v>0</v>
      </c>
      <c r="D6" s="4">
        <v>0</v>
      </c>
      <c r="E6" s="4">
        <v>0</v>
      </c>
      <c r="F6" s="4">
        <v>0</v>
      </c>
      <c r="G6" s="4">
        <v>0</v>
      </c>
      <c r="H6" s="4">
        <v>0</v>
      </c>
      <c r="I6" s="4">
        <v>0</v>
      </c>
      <c r="J6" s="82"/>
      <c r="K6" s="7" t="s">
        <v>1756</v>
      </c>
      <c r="L6" s="7">
        <v>28</v>
      </c>
      <c r="M6" s="7">
        <v>2</v>
      </c>
      <c r="N6" s="7">
        <v>6</v>
      </c>
      <c r="O6" s="7">
        <v>9</v>
      </c>
      <c r="P6" s="7">
        <v>10</v>
      </c>
      <c r="Q6" s="7">
        <v>1</v>
      </c>
      <c r="R6" s="7">
        <v>7</v>
      </c>
    </row>
    <row r="7" spans="1:18">
      <c r="A7" s="80"/>
      <c r="B7" s="1" t="s">
        <v>2997</v>
      </c>
      <c r="C7" s="4">
        <f t="shared" si="0"/>
        <v>55</v>
      </c>
      <c r="D7" s="4">
        <f t="shared" ref="D7:I7" si="1">SUM(D3:D6)</f>
        <v>0</v>
      </c>
      <c r="E7" s="4">
        <f t="shared" si="1"/>
        <v>3</v>
      </c>
      <c r="F7" s="4">
        <f t="shared" si="1"/>
        <v>23</v>
      </c>
      <c r="G7" s="4">
        <f t="shared" si="1"/>
        <v>10</v>
      </c>
      <c r="H7" s="4">
        <f t="shared" si="1"/>
        <v>19</v>
      </c>
      <c r="I7" s="4">
        <f t="shared" si="1"/>
        <v>8</v>
      </c>
      <c r="J7" s="82"/>
      <c r="K7" s="7" t="s">
        <v>1826</v>
      </c>
      <c r="L7" s="7">
        <v>7</v>
      </c>
      <c r="M7" s="7">
        <v>2</v>
      </c>
      <c r="N7" s="7">
        <v>1</v>
      </c>
      <c r="O7" s="7">
        <v>3</v>
      </c>
      <c r="P7" s="7">
        <v>1</v>
      </c>
      <c r="Q7" s="7">
        <v>0</v>
      </c>
      <c r="R7" s="7">
        <v>3</v>
      </c>
    </row>
    <row r="8" spans="1:18">
      <c r="A8" s="80" t="s">
        <v>3004</v>
      </c>
      <c r="B8" s="1" t="s">
        <v>1980</v>
      </c>
      <c r="C8" s="4">
        <f t="shared" si="0"/>
        <v>33</v>
      </c>
      <c r="D8" s="4">
        <v>0</v>
      </c>
      <c r="E8" s="4">
        <v>1</v>
      </c>
      <c r="F8" s="4">
        <v>13</v>
      </c>
      <c r="G8" s="4">
        <v>13</v>
      </c>
      <c r="H8" s="4">
        <v>6</v>
      </c>
      <c r="I8" s="9">
        <v>25</v>
      </c>
      <c r="J8" s="82"/>
      <c r="K8" s="7" t="s">
        <v>1846</v>
      </c>
      <c r="L8" s="7">
        <v>8</v>
      </c>
      <c r="M8" s="7">
        <v>3</v>
      </c>
      <c r="N8" s="7">
        <v>1</v>
      </c>
      <c r="O8" s="7">
        <v>2</v>
      </c>
      <c r="P8" s="7">
        <v>2</v>
      </c>
      <c r="Q8" s="7">
        <v>0</v>
      </c>
      <c r="R8" s="7">
        <v>0</v>
      </c>
    </row>
    <row r="9" spans="1:18">
      <c r="A9" s="80"/>
      <c r="B9" s="1" t="s">
        <v>2222</v>
      </c>
      <c r="C9" s="4">
        <f t="shared" si="0"/>
        <v>30</v>
      </c>
      <c r="D9" s="4">
        <v>3</v>
      </c>
      <c r="E9" s="4">
        <v>11</v>
      </c>
      <c r="F9" s="4">
        <v>8</v>
      </c>
      <c r="G9" s="4">
        <v>8</v>
      </c>
      <c r="H9" s="4">
        <v>0</v>
      </c>
      <c r="I9" s="9">
        <v>15</v>
      </c>
      <c r="J9" s="82"/>
      <c r="K9" s="7" t="s">
        <v>1868</v>
      </c>
      <c r="L9" s="7">
        <v>16</v>
      </c>
      <c r="M9" s="7">
        <v>2</v>
      </c>
      <c r="N9" s="7">
        <v>5</v>
      </c>
      <c r="O9" s="7">
        <v>6</v>
      </c>
      <c r="P9" s="7">
        <v>3</v>
      </c>
      <c r="Q9" s="7">
        <v>0</v>
      </c>
      <c r="R9" s="7">
        <v>18</v>
      </c>
    </row>
    <row r="10" spans="1:18" ht="30">
      <c r="A10" s="80"/>
      <c r="B10" s="1" t="s">
        <v>2065</v>
      </c>
      <c r="C10" s="4">
        <f t="shared" si="0"/>
        <v>11</v>
      </c>
      <c r="D10" s="4">
        <v>0</v>
      </c>
      <c r="E10" s="4">
        <v>1</v>
      </c>
      <c r="F10" s="4">
        <v>1</v>
      </c>
      <c r="G10" s="4">
        <v>8</v>
      </c>
      <c r="H10" s="4">
        <v>1</v>
      </c>
      <c r="I10" s="9">
        <v>0</v>
      </c>
      <c r="J10" s="82"/>
      <c r="K10" s="7" t="s">
        <v>1907</v>
      </c>
      <c r="L10" s="7">
        <v>15</v>
      </c>
      <c r="M10" s="7">
        <v>5</v>
      </c>
      <c r="N10" s="7">
        <v>3</v>
      </c>
      <c r="O10" s="7">
        <v>5</v>
      </c>
      <c r="P10" s="7">
        <v>2</v>
      </c>
      <c r="Q10" s="7">
        <v>0</v>
      </c>
      <c r="R10" s="7">
        <v>0</v>
      </c>
    </row>
    <row r="11" spans="1:18">
      <c r="A11" s="80"/>
      <c r="B11" s="1" t="s">
        <v>2091</v>
      </c>
      <c r="C11" s="4">
        <f t="shared" si="0"/>
        <v>20</v>
      </c>
      <c r="D11" s="4">
        <v>2</v>
      </c>
      <c r="E11" s="4">
        <v>6</v>
      </c>
      <c r="F11" s="4">
        <v>9</v>
      </c>
      <c r="G11" s="4">
        <v>3</v>
      </c>
      <c r="H11" s="4">
        <v>0</v>
      </c>
      <c r="I11" s="9">
        <v>4</v>
      </c>
      <c r="J11" s="82"/>
      <c r="K11" s="7" t="s">
        <v>1951</v>
      </c>
      <c r="L11" s="7">
        <v>10</v>
      </c>
      <c r="M11" s="7">
        <v>3</v>
      </c>
      <c r="N11" s="7">
        <v>1</v>
      </c>
      <c r="O11" s="7">
        <v>4</v>
      </c>
      <c r="P11" s="7">
        <v>0</v>
      </c>
      <c r="Q11" s="7">
        <v>2</v>
      </c>
      <c r="R11" s="7">
        <v>2</v>
      </c>
    </row>
    <row r="12" spans="1:18">
      <c r="A12" s="80"/>
      <c r="B12" s="1" t="s">
        <v>2147</v>
      </c>
      <c r="C12" s="4">
        <f t="shared" si="0"/>
        <v>3</v>
      </c>
      <c r="D12" s="4">
        <v>0</v>
      </c>
      <c r="E12" s="4">
        <v>1</v>
      </c>
      <c r="F12" s="4">
        <v>0</v>
      </c>
      <c r="G12" s="4">
        <v>0</v>
      </c>
      <c r="H12" s="4">
        <v>2</v>
      </c>
      <c r="I12" s="9">
        <v>5</v>
      </c>
      <c r="J12" s="82"/>
      <c r="K12" s="7" t="s">
        <v>2997</v>
      </c>
      <c r="L12" s="7">
        <v>683</v>
      </c>
      <c r="M12" s="7">
        <v>59</v>
      </c>
      <c r="N12" s="7">
        <v>149</v>
      </c>
      <c r="O12" s="7">
        <v>235</v>
      </c>
      <c r="P12" s="7">
        <v>164</v>
      </c>
      <c r="Q12" s="7">
        <v>76</v>
      </c>
      <c r="R12" s="7">
        <v>288</v>
      </c>
    </row>
    <row r="13" spans="1:18">
      <c r="A13" s="80"/>
      <c r="B13" s="1" t="s">
        <v>2156</v>
      </c>
      <c r="C13" s="4">
        <f t="shared" si="0"/>
        <v>1</v>
      </c>
      <c r="D13" s="4">
        <v>0</v>
      </c>
      <c r="E13" s="4">
        <v>0</v>
      </c>
      <c r="F13" s="4">
        <v>0</v>
      </c>
      <c r="G13" s="4">
        <v>1</v>
      </c>
      <c r="H13" s="4">
        <v>0</v>
      </c>
      <c r="I13" s="9">
        <v>2</v>
      </c>
      <c r="J13" s="83" t="s">
        <v>3009</v>
      </c>
      <c r="K13" s="7" t="s">
        <v>2436</v>
      </c>
      <c r="L13" s="7">
        <v>29</v>
      </c>
      <c r="M13" s="7">
        <v>0</v>
      </c>
      <c r="N13" s="7">
        <v>9</v>
      </c>
      <c r="O13" s="7">
        <v>9</v>
      </c>
      <c r="P13" s="7">
        <v>9</v>
      </c>
      <c r="Q13" s="7">
        <v>2</v>
      </c>
      <c r="R13" s="7">
        <v>13</v>
      </c>
    </row>
    <row r="14" spans="1:18">
      <c r="A14" s="80"/>
      <c r="B14" s="1" t="s">
        <v>2159</v>
      </c>
      <c r="C14" s="4">
        <f t="shared" si="0"/>
        <v>22</v>
      </c>
      <c r="D14" s="4">
        <v>0</v>
      </c>
      <c r="E14" s="4">
        <v>3</v>
      </c>
      <c r="F14" s="4">
        <v>7</v>
      </c>
      <c r="G14" s="4">
        <v>11</v>
      </c>
      <c r="H14" s="4">
        <v>1</v>
      </c>
      <c r="I14" s="9">
        <v>14</v>
      </c>
      <c r="J14" s="83"/>
      <c r="K14" s="7" t="s">
        <v>2521</v>
      </c>
      <c r="L14" s="7">
        <v>27</v>
      </c>
      <c r="M14" s="7">
        <v>1</v>
      </c>
      <c r="N14" s="7">
        <v>3</v>
      </c>
      <c r="O14" s="7">
        <v>11</v>
      </c>
      <c r="P14" s="7">
        <v>6</v>
      </c>
      <c r="Q14" s="7">
        <v>6</v>
      </c>
      <c r="R14" s="7">
        <v>54</v>
      </c>
    </row>
    <row r="15" spans="1:18">
      <c r="A15" s="80"/>
      <c r="B15" s="1" t="s">
        <v>2308</v>
      </c>
      <c r="C15" s="4">
        <f t="shared" si="0"/>
        <v>46</v>
      </c>
      <c r="D15" s="4">
        <v>0</v>
      </c>
      <c r="E15" s="4">
        <v>5</v>
      </c>
      <c r="F15" s="4">
        <v>24</v>
      </c>
      <c r="G15" s="4">
        <v>16</v>
      </c>
      <c r="H15" s="4">
        <v>1</v>
      </c>
      <c r="I15" s="9">
        <v>7</v>
      </c>
      <c r="J15" s="83"/>
      <c r="K15" s="7" t="s">
        <v>2593</v>
      </c>
      <c r="L15" s="7">
        <v>29</v>
      </c>
      <c r="M15" s="7">
        <v>3</v>
      </c>
      <c r="N15" s="7">
        <v>12</v>
      </c>
      <c r="O15" s="7">
        <v>8</v>
      </c>
      <c r="P15" s="7">
        <v>4</v>
      </c>
      <c r="Q15" s="7">
        <v>2</v>
      </c>
      <c r="R15" s="7">
        <v>10</v>
      </c>
    </row>
    <row r="16" spans="1:18">
      <c r="A16" s="80"/>
      <c r="B16" s="1" t="s">
        <v>2416</v>
      </c>
      <c r="C16" s="4">
        <f t="shared" si="0"/>
        <v>7</v>
      </c>
      <c r="D16" s="4">
        <v>0</v>
      </c>
      <c r="E16" s="4">
        <v>0</v>
      </c>
      <c r="F16" s="4">
        <v>1</v>
      </c>
      <c r="G16" s="4">
        <v>5</v>
      </c>
      <c r="H16" s="4">
        <v>1</v>
      </c>
      <c r="I16" s="9">
        <v>0</v>
      </c>
      <c r="J16" s="83"/>
      <c r="K16" s="7" t="s">
        <v>3010</v>
      </c>
      <c r="L16" s="7">
        <v>0</v>
      </c>
      <c r="M16" s="7">
        <v>0</v>
      </c>
      <c r="N16" s="7">
        <v>0</v>
      </c>
      <c r="O16" s="7">
        <v>0</v>
      </c>
      <c r="P16" s="7">
        <v>0</v>
      </c>
      <c r="Q16" s="7">
        <v>0</v>
      </c>
      <c r="R16" s="7">
        <v>0</v>
      </c>
    </row>
    <row r="17" spans="1:18" ht="30">
      <c r="A17" s="80"/>
      <c r="B17" s="1" t="s">
        <v>3005</v>
      </c>
      <c r="C17" s="4">
        <f t="shared" si="0"/>
        <v>0</v>
      </c>
      <c r="D17" s="4">
        <v>0</v>
      </c>
      <c r="E17" s="4">
        <v>0</v>
      </c>
      <c r="F17" s="4">
        <v>0</v>
      </c>
      <c r="G17" s="4">
        <v>0</v>
      </c>
      <c r="H17" s="4">
        <v>0</v>
      </c>
      <c r="I17" s="4">
        <v>0</v>
      </c>
      <c r="J17" s="83"/>
      <c r="K17" s="7" t="s">
        <v>2676</v>
      </c>
      <c r="L17" s="7">
        <v>7</v>
      </c>
      <c r="M17" s="7">
        <v>1</v>
      </c>
      <c r="N17" s="7">
        <v>2</v>
      </c>
      <c r="O17" s="7">
        <v>1</v>
      </c>
      <c r="P17" s="7">
        <v>0</v>
      </c>
      <c r="Q17" s="7">
        <v>3</v>
      </c>
      <c r="R17" s="7">
        <v>21</v>
      </c>
    </row>
    <row r="18" spans="1:18">
      <c r="A18" s="80"/>
      <c r="B18" s="1" t="s">
        <v>2997</v>
      </c>
      <c r="C18" s="4">
        <f t="shared" si="0"/>
        <v>173</v>
      </c>
      <c r="D18" s="4">
        <f t="shared" ref="D18:I18" si="2">SUM(D8:D17)</f>
        <v>5</v>
      </c>
      <c r="E18" s="4">
        <f t="shared" si="2"/>
        <v>28</v>
      </c>
      <c r="F18" s="4">
        <f t="shared" si="2"/>
        <v>63</v>
      </c>
      <c r="G18" s="4">
        <f t="shared" si="2"/>
        <v>65</v>
      </c>
      <c r="H18" s="4">
        <f t="shared" si="2"/>
        <v>12</v>
      </c>
      <c r="I18" s="4">
        <f t="shared" si="2"/>
        <v>72</v>
      </c>
      <c r="J18" s="83"/>
      <c r="K18" s="7" t="s">
        <v>2695</v>
      </c>
      <c r="L18" s="7">
        <v>3</v>
      </c>
      <c r="M18" s="7">
        <v>0</v>
      </c>
      <c r="N18" s="7">
        <v>2</v>
      </c>
      <c r="O18" s="7">
        <v>0</v>
      </c>
      <c r="P18" s="7">
        <v>1</v>
      </c>
      <c r="Q18" s="7">
        <v>0</v>
      </c>
      <c r="R18" s="7">
        <v>3</v>
      </c>
    </row>
    <row r="19" spans="1:18">
      <c r="A19" s="6" t="s">
        <v>3008</v>
      </c>
      <c r="B19" s="7" t="s">
        <v>2963</v>
      </c>
      <c r="C19" s="7">
        <v>8</v>
      </c>
      <c r="D19" s="7">
        <v>0</v>
      </c>
      <c r="E19" s="7">
        <v>3</v>
      </c>
      <c r="F19" s="7">
        <v>4</v>
      </c>
      <c r="G19" s="7">
        <v>1</v>
      </c>
      <c r="H19" s="7">
        <v>0</v>
      </c>
      <c r="I19" s="7">
        <v>2</v>
      </c>
      <c r="J19" s="83"/>
      <c r="K19" s="7" t="s">
        <v>2705</v>
      </c>
      <c r="L19" s="7">
        <v>20</v>
      </c>
      <c r="M19" s="7">
        <v>1</v>
      </c>
      <c r="N19" s="7">
        <v>2</v>
      </c>
      <c r="O19" s="7">
        <v>10</v>
      </c>
      <c r="P19" s="7">
        <v>7</v>
      </c>
      <c r="Q19" s="7">
        <v>0</v>
      </c>
      <c r="R19" s="7">
        <v>3</v>
      </c>
    </row>
    <row r="20" spans="1:18">
      <c r="A20" s="79" t="s">
        <v>3006</v>
      </c>
      <c r="B20" s="7" t="s">
        <v>177</v>
      </c>
      <c r="C20" s="7">
        <v>95</v>
      </c>
      <c r="D20" s="7">
        <v>4</v>
      </c>
      <c r="E20" s="7">
        <v>8</v>
      </c>
      <c r="F20" s="7">
        <v>31</v>
      </c>
      <c r="G20" s="7">
        <v>44</v>
      </c>
      <c r="H20" s="7">
        <v>8</v>
      </c>
      <c r="I20" s="7">
        <v>6</v>
      </c>
      <c r="J20" s="83"/>
      <c r="K20" s="7" t="s">
        <v>2755</v>
      </c>
      <c r="L20" s="7">
        <v>10</v>
      </c>
      <c r="M20" s="7">
        <v>1</v>
      </c>
      <c r="N20" s="7">
        <v>4</v>
      </c>
      <c r="O20" s="7">
        <v>4</v>
      </c>
      <c r="P20" s="7">
        <v>1</v>
      </c>
      <c r="Q20" s="7">
        <v>0</v>
      </c>
      <c r="R20" s="7">
        <v>0</v>
      </c>
    </row>
    <row r="21" spans="1:18">
      <c r="A21" s="79"/>
      <c r="B21" s="7" t="s">
        <v>432</v>
      </c>
      <c r="C21" s="7">
        <v>34</v>
      </c>
      <c r="D21" s="7">
        <v>3</v>
      </c>
      <c r="E21" s="7">
        <v>6</v>
      </c>
      <c r="F21" s="7">
        <v>13</v>
      </c>
      <c r="G21" s="7">
        <v>7</v>
      </c>
      <c r="H21" s="7">
        <v>5</v>
      </c>
      <c r="I21" s="7">
        <v>15</v>
      </c>
      <c r="J21" s="83"/>
      <c r="K21" s="7" t="s">
        <v>2784</v>
      </c>
      <c r="L21" s="7">
        <v>18</v>
      </c>
      <c r="M21" s="7">
        <v>1</v>
      </c>
      <c r="N21" s="7">
        <v>3</v>
      </c>
      <c r="O21" s="7">
        <v>6</v>
      </c>
      <c r="P21" s="7">
        <v>7</v>
      </c>
      <c r="Q21" s="7">
        <v>1</v>
      </c>
      <c r="R21" s="7">
        <v>16</v>
      </c>
    </row>
    <row r="22" spans="1:18">
      <c r="A22" s="79"/>
      <c r="B22" s="7" t="s">
        <v>521</v>
      </c>
      <c r="C22" s="7">
        <v>221</v>
      </c>
      <c r="D22" s="7">
        <v>20</v>
      </c>
      <c r="E22" s="7">
        <v>65</v>
      </c>
      <c r="F22" s="7">
        <v>68</v>
      </c>
      <c r="G22" s="7">
        <v>38</v>
      </c>
      <c r="H22" s="7">
        <v>30</v>
      </c>
      <c r="I22" s="7">
        <v>113</v>
      </c>
      <c r="J22" s="83"/>
      <c r="K22" s="7" t="s">
        <v>2833</v>
      </c>
      <c r="L22" s="7">
        <v>13</v>
      </c>
      <c r="M22" s="7">
        <v>2</v>
      </c>
      <c r="N22" s="7">
        <v>1</v>
      </c>
      <c r="O22" s="7">
        <v>7</v>
      </c>
      <c r="P22" s="7">
        <v>2</v>
      </c>
      <c r="Q22" s="7">
        <v>1</v>
      </c>
      <c r="R22" s="7">
        <v>7</v>
      </c>
    </row>
    <row r="23" spans="1:18" ht="31">
      <c r="A23" s="79"/>
      <c r="B23" s="8" t="s">
        <v>3007</v>
      </c>
      <c r="C23" s="7">
        <v>25</v>
      </c>
      <c r="D23" s="7">
        <v>2</v>
      </c>
      <c r="E23" s="7">
        <v>1</v>
      </c>
      <c r="F23" s="7">
        <v>9</v>
      </c>
      <c r="G23" s="7">
        <v>10</v>
      </c>
      <c r="H23" s="7">
        <v>3</v>
      </c>
      <c r="I23" s="7">
        <v>15</v>
      </c>
      <c r="J23" s="83"/>
      <c r="K23" s="7" t="s">
        <v>2868</v>
      </c>
      <c r="L23" s="7">
        <v>48</v>
      </c>
      <c r="M23" s="7">
        <v>0</v>
      </c>
      <c r="N23" s="7">
        <v>1</v>
      </c>
      <c r="O23" s="7">
        <v>3</v>
      </c>
      <c r="P23" s="7">
        <v>44</v>
      </c>
      <c r="Q23" s="7">
        <v>0</v>
      </c>
      <c r="R23" s="7">
        <v>0</v>
      </c>
    </row>
    <row r="24" spans="1:18">
      <c r="A24" s="79"/>
      <c r="B24" s="7" t="s">
        <v>1558</v>
      </c>
      <c r="C24" s="7">
        <v>27</v>
      </c>
      <c r="D24" s="7">
        <v>2</v>
      </c>
      <c r="E24" s="7">
        <v>6</v>
      </c>
      <c r="F24" s="7">
        <v>6</v>
      </c>
      <c r="G24" s="7">
        <v>5</v>
      </c>
      <c r="H24" s="7">
        <v>8</v>
      </c>
      <c r="I24" s="7">
        <v>29</v>
      </c>
      <c r="J24" s="83"/>
      <c r="K24" s="7" t="s">
        <v>2997</v>
      </c>
      <c r="L24" s="7">
        <v>204</v>
      </c>
      <c r="M24" s="7">
        <v>10</v>
      </c>
      <c r="N24" s="7">
        <v>39</v>
      </c>
      <c r="O24" s="7">
        <v>59</v>
      </c>
      <c r="P24" s="7">
        <v>81</v>
      </c>
      <c r="Q24" s="7">
        <v>15</v>
      </c>
      <c r="R24" s="7">
        <v>127</v>
      </c>
    </row>
    <row r="25" spans="1:18">
      <c r="A25" s="79"/>
      <c r="B25" s="7" t="s">
        <v>1622</v>
      </c>
      <c r="C25" s="7">
        <v>6</v>
      </c>
      <c r="D25" s="7">
        <v>0</v>
      </c>
      <c r="E25" s="7">
        <v>1</v>
      </c>
      <c r="F25" s="7">
        <v>1</v>
      </c>
      <c r="G25" s="7">
        <v>2</v>
      </c>
      <c r="H25" s="7">
        <v>2</v>
      </c>
      <c r="I25" s="7">
        <v>3</v>
      </c>
      <c r="J25" s="81" t="s">
        <v>2997</v>
      </c>
      <c r="K25" s="81"/>
      <c r="L25" s="7">
        <v>1123</v>
      </c>
      <c r="M25" s="7">
        <v>74</v>
      </c>
      <c r="N25" s="7">
        <v>222</v>
      </c>
      <c r="O25" s="7">
        <v>384</v>
      </c>
      <c r="P25" s="7">
        <v>321</v>
      </c>
      <c r="Q25" s="7">
        <v>122</v>
      </c>
      <c r="R25" s="7">
        <v>497</v>
      </c>
    </row>
  </sheetData>
  <mergeCells count="12">
    <mergeCell ref="C1:I1"/>
    <mergeCell ref="L1:R1"/>
    <mergeCell ref="J25:K25"/>
    <mergeCell ref="A1:A2"/>
    <mergeCell ref="A3:A7"/>
    <mergeCell ref="A8:A18"/>
    <mergeCell ref="A20:A25"/>
    <mergeCell ref="B1:B2"/>
    <mergeCell ref="J1:J2"/>
    <mergeCell ref="J3:J12"/>
    <mergeCell ref="J13:J24"/>
    <mergeCell ref="K1:K2"/>
  </mergeCells>
  <phoneticPr fontId="9"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topLeftCell="A7" workbookViewId="0">
      <selection activeCell="J12" sqref="J12"/>
    </sheetView>
  </sheetViews>
  <sheetFormatPr baseColWidth="10" defaultColWidth="8.6640625" defaultRowHeight="15"/>
  <sheetData>
    <row r="1" spans="1:8">
      <c r="A1" s="80" t="s">
        <v>2990</v>
      </c>
      <c r="B1" s="80" t="s">
        <v>2991</v>
      </c>
      <c r="C1" s="77" t="s">
        <v>2995</v>
      </c>
      <c r="D1" s="77" t="s">
        <v>2996</v>
      </c>
      <c r="E1" s="80" t="s">
        <v>2990</v>
      </c>
      <c r="F1" s="80" t="s">
        <v>2991</v>
      </c>
      <c r="G1" s="77" t="s">
        <v>2995</v>
      </c>
      <c r="H1" s="77" t="s">
        <v>2996</v>
      </c>
    </row>
    <row r="2" spans="1:8">
      <c r="A2" s="80"/>
      <c r="B2" s="80"/>
      <c r="C2" s="77"/>
      <c r="D2" s="77"/>
      <c r="E2" s="80"/>
      <c r="F2" s="80"/>
      <c r="G2" s="77"/>
      <c r="H2" s="77"/>
    </row>
    <row r="3" spans="1:8">
      <c r="A3" s="80" t="s">
        <v>3002</v>
      </c>
      <c r="B3" s="1" t="s">
        <v>15</v>
      </c>
      <c r="C3" s="3">
        <v>1.52380952380952</v>
      </c>
      <c r="D3" s="3">
        <v>6.0476190476190501</v>
      </c>
      <c r="E3" s="84" t="s">
        <v>3011</v>
      </c>
      <c r="F3" s="1" t="s">
        <v>1633</v>
      </c>
      <c r="G3" s="3">
        <v>1.6551724137931001</v>
      </c>
      <c r="H3" s="3">
        <v>6.2758620689655196</v>
      </c>
    </row>
    <row r="4" spans="1:8">
      <c r="A4" s="80"/>
      <c r="B4" s="1" t="s">
        <v>76</v>
      </c>
      <c r="C4" s="3">
        <v>1.5</v>
      </c>
      <c r="D4" s="3">
        <v>5.2777777777777803</v>
      </c>
      <c r="E4" s="85"/>
      <c r="F4" s="1" t="s">
        <v>1714</v>
      </c>
      <c r="G4" s="3">
        <v>1.4</v>
      </c>
      <c r="H4" s="3">
        <v>5.2</v>
      </c>
    </row>
    <row r="5" spans="1:8">
      <c r="A5" s="80"/>
      <c r="B5" s="1" t="s">
        <v>130</v>
      </c>
      <c r="C5" s="3">
        <v>1.5</v>
      </c>
      <c r="D5" s="3">
        <v>7.1875</v>
      </c>
      <c r="E5" s="85"/>
      <c r="F5" s="1" t="s">
        <v>1756</v>
      </c>
      <c r="G5" s="3">
        <v>1.6785714285714299</v>
      </c>
      <c r="H5" s="3">
        <v>7.8571428571428603</v>
      </c>
    </row>
    <row r="6" spans="1:8" ht="30">
      <c r="A6" s="80"/>
      <c r="B6" s="1" t="s">
        <v>3003</v>
      </c>
      <c r="C6" s="2">
        <v>0</v>
      </c>
      <c r="D6" s="2">
        <v>0</v>
      </c>
      <c r="E6" s="85"/>
      <c r="F6" s="1" t="s">
        <v>1826</v>
      </c>
      <c r="G6" s="3">
        <v>1.71428571428571</v>
      </c>
      <c r="H6" s="3">
        <v>5.8571428571428603</v>
      </c>
    </row>
    <row r="7" spans="1:8">
      <c r="A7" s="80"/>
      <c r="B7" s="1" t="s">
        <v>2997</v>
      </c>
      <c r="C7" s="3">
        <v>1.5090909090909099</v>
      </c>
      <c r="D7" s="3">
        <v>6.1272727272727296</v>
      </c>
      <c r="E7" s="85"/>
      <c r="F7" s="1" t="s">
        <v>1846</v>
      </c>
      <c r="G7" s="3">
        <v>1.125</v>
      </c>
      <c r="H7" s="3">
        <v>4.125</v>
      </c>
    </row>
    <row r="8" spans="1:8">
      <c r="A8" s="80" t="s">
        <v>3004</v>
      </c>
      <c r="B8" s="1" t="s">
        <v>1980</v>
      </c>
      <c r="C8" s="3">
        <v>0.63636363636363602</v>
      </c>
      <c r="D8" s="3">
        <v>8.0606060606060606</v>
      </c>
      <c r="E8" s="85"/>
      <c r="F8" s="1" t="s">
        <v>1868</v>
      </c>
      <c r="G8" s="3">
        <v>1.9375</v>
      </c>
      <c r="H8" s="3">
        <v>14.0625</v>
      </c>
    </row>
    <row r="9" spans="1:8">
      <c r="A9" s="80"/>
      <c r="B9" s="1" t="s">
        <v>2222</v>
      </c>
      <c r="C9" s="3">
        <v>1.8333333333333299</v>
      </c>
      <c r="D9" s="3">
        <v>4.93333333333333</v>
      </c>
      <c r="E9" s="85"/>
      <c r="F9" s="1" t="s">
        <v>1907</v>
      </c>
      <c r="G9" s="3">
        <v>1.5333333333333301</v>
      </c>
      <c r="H9" s="3">
        <v>5.7333333333333298</v>
      </c>
    </row>
    <row r="10" spans="1:8" ht="30">
      <c r="A10" s="80"/>
      <c r="B10" s="1" t="s">
        <v>2065</v>
      </c>
      <c r="C10" s="3">
        <v>1.4545454545454499</v>
      </c>
      <c r="D10" s="3">
        <v>8.0909090909090899</v>
      </c>
      <c r="E10" s="85"/>
      <c r="F10" s="1" t="s">
        <v>1951</v>
      </c>
      <c r="G10" s="3">
        <v>1.5</v>
      </c>
      <c r="H10" s="3">
        <v>7.7</v>
      </c>
    </row>
    <row r="11" spans="1:8">
      <c r="A11" s="80"/>
      <c r="B11" s="1" t="s">
        <v>2091</v>
      </c>
      <c r="C11" s="3">
        <v>1.6</v>
      </c>
      <c r="D11" s="3">
        <v>3.85</v>
      </c>
      <c r="E11" s="86"/>
      <c r="F11" s="1" t="s">
        <v>2997</v>
      </c>
      <c r="G11" s="3">
        <v>1.66422287390029</v>
      </c>
      <c r="H11" s="3">
        <v>7.0205278592375402</v>
      </c>
    </row>
    <row r="12" spans="1:8">
      <c r="A12" s="80"/>
      <c r="B12" s="1" t="s">
        <v>2147</v>
      </c>
      <c r="C12" s="3">
        <v>1.6666666666666701</v>
      </c>
      <c r="D12" s="3">
        <v>7.6666666666666696</v>
      </c>
      <c r="E12" s="1" t="s">
        <v>3008</v>
      </c>
      <c r="F12" s="1" t="s">
        <v>2963</v>
      </c>
      <c r="G12" s="3">
        <v>1</v>
      </c>
      <c r="H12" s="3">
        <v>5</v>
      </c>
    </row>
    <row r="13" spans="1:8">
      <c r="A13" s="80"/>
      <c r="B13" s="1" t="s">
        <v>2156</v>
      </c>
      <c r="C13" s="3">
        <v>1</v>
      </c>
      <c r="D13" s="3">
        <v>12</v>
      </c>
      <c r="E13" s="80" t="s">
        <v>3009</v>
      </c>
      <c r="F13" s="1" t="s">
        <v>2436</v>
      </c>
      <c r="G13" s="3">
        <v>1.6551724137931001</v>
      </c>
      <c r="H13" s="3">
        <v>10</v>
      </c>
    </row>
    <row r="14" spans="1:8">
      <c r="A14" s="80"/>
      <c r="B14" s="1" t="s">
        <v>2159</v>
      </c>
      <c r="C14" s="3">
        <v>2</v>
      </c>
      <c r="D14" s="3">
        <v>8.9090909090909101</v>
      </c>
      <c r="E14" s="80"/>
      <c r="F14" s="1" t="s">
        <v>2521</v>
      </c>
      <c r="G14" s="3">
        <v>1.44444444444444</v>
      </c>
      <c r="H14" s="3">
        <v>5.7777777777777803</v>
      </c>
    </row>
    <row r="15" spans="1:8">
      <c r="A15" s="80"/>
      <c r="B15" s="1" t="s">
        <v>2308</v>
      </c>
      <c r="C15" s="3">
        <v>1.23913043478261</v>
      </c>
      <c r="D15" s="3">
        <v>3.9130434782608701</v>
      </c>
      <c r="E15" s="80"/>
      <c r="F15" s="1" t="s">
        <v>2593</v>
      </c>
      <c r="G15" s="3">
        <v>1.9310344827586201</v>
      </c>
      <c r="H15" s="3">
        <v>7.9310344827586201</v>
      </c>
    </row>
    <row r="16" spans="1:8">
      <c r="A16" s="80"/>
      <c r="B16" s="1" t="s">
        <v>2416</v>
      </c>
      <c r="C16" s="3">
        <v>1.28571428571429</v>
      </c>
      <c r="D16" s="3">
        <v>7.8571428571428603</v>
      </c>
      <c r="E16" s="80"/>
      <c r="F16" s="1" t="s">
        <v>3010</v>
      </c>
      <c r="G16" s="4">
        <v>0</v>
      </c>
      <c r="H16" s="4">
        <v>0</v>
      </c>
    </row>
    <row r="17" spans="1:8" ht="30">
      <c r="A17" s="80"/>
      <c r="B17" s="1" t="s">
        <v>3005</v>
      </c>
      <c r="C17" s="2">
        <v>0</v>
      </c>
      <c r="D17" s="2">
        <v>0</v>
      </c>
      <c r="E17" s="80"/>
      <c r="F17" s="1" t="s">
        <v>2676</v>
      </c>
      <c r="G17" s="3">
        <v>1.5714285714285701</v>
      </c>
      <c r="H17" s="3">
        <v>6.1428571428571397</v>
      </c>
    </row>
    <row r="18" spans="1:8">
      <c r="A18" s="80"/>
      <c r="B18" s="1" t="s">
        <v>2997</v>
      </c>
      <c r="C18" s="3">
        <v>1.3872832369942201</v>
      </c>
      <c r="D18" s="3">
        <v>6.04624277456647</v>
      </c>
      <c r="E18" s="80"/>
      <c r="F18" s="1" t="s">
        <v>2695</v>
      </c>
      <c r="G18" s="3">
        <v>1</v>
      </c>
      <c r="H18" s="3">
        <v>2</v>
      </c>
    </row>
    <row r="19" spans="1:8">
      <c r="A19" s="84" t="s">
        <v>3006</v>
      </c>
      <c r="B19" s="1" t="s">
        <v>177</v>
      </c>
      <c r="C19" s="3">
        <v>1.4421052631578899</v>
      </c>
      <c r="D19" s="3">
        <v>5.2105263157894699</v>
      </c>
      <c r="E19" s="80"/>
      <c r="F19" s="1" t="s">
        <v>2705</v>
      </c>
      <c r="G19" s="3">
        <v>1.5</v>
      </c>
      <c r="H19" s="3">
        <v>7.25</v>
      </c>
    </row>
    <row r="20" spans="1:8">
      <c r="A20" s="85"/>
      <c r="B20" s="1" t="s">
        <v>432</v>
      </c>
      <c r="C20" s="3">
        <v>2.3235294117647101</v>
      </c>
      <c r="D20" s="3">
        <v>7.4117647058823497</v>
      </c>
      <c r="E20" s="80"/>
      <c r="F20" s="1" t="s">
        <v>2755</v>
      </c>
      <c r="G20" s="3">
        <v>1.3</v>
      </c>
      <c r="H20" s="3">
        <v>4.4000000000000004</v>
      </c>
    </row>
    <row r="21" spans="1:8">
      <c r="A21" s="85"/>
      <c r="B21" s="1" t="s">
        <v>521</v>
      </c>
      <c r="C21" s="3">
        <v>1.5181818181818201</v>
      </c>
      <c r="D21" s="3">
        <v>6.4545454545454497</v>
      </c>
      <c r="E21" s="80"/>
      <c r="F21" s="1" t="s">
        <v>2784</v>
      </c>
      <c r="G21" s="3">
        <v>1.55555555555556</v>
      </c>
      <c r="H21" s="3">
        <v>9.1666666666666696</v>
      </c>
    </row>
    <row r="22" spans="1:8" ht="30">
      <c r="A22" s="85"/>
      <c r="B22" s="1" t="s">
        <v>3007</v>
      </c>
      <c r="C22" s="3">
        <v>1.76</v>
      </c>
      <c r="D22" s="3">
        <v>6.8</v>
      </c>
      <c r="E22" s="80"/>
      <c r="F22" s="1" t="s">
        <v>2833</v>
      </c>
      <c r="G22" s="3">
        <v>1.5384615384615401</v>
      </c>
      <c r="H22" s="3">
        <v>8.0769230769230802</v>
      </c>
    </row>
    <row r="23" spans="1:8">
      <c r="A23" s="85"/>
      <c r="B23" s="1" t="s">
        <v>1558</v>
      </c>
      <c r="C23" s="3">
        <v>1.74074074074074</v>
      </c>
      <c r="D23" s="3">
        <v>7.2962962962963003</v>
      </c>
      <c r="E23" s="80"/>
      <c r="F23" s="1" t="s">
        <v>2868</v>
      </c>
      <c r="G23" s="3">
        <v>2</v>
      </c>
      <c r="H23" s="3">
        <v>10.1041666666667</v>
      </c>
    </row>
    <row r="24" spans="1:8">
      <c r="A24" s="85"/>
      <c r="B24" s="1" t="s">
        <v>1622</v>
      </c>
      <c r="C24" s="3">
        <v>1.6666666666666701</v>
      </c>
      <c r="D24" s="3">
        <v>9.8333333333333304</v>
      </c>
      <c r="E24" s="80"/>
      <c r="F24" s="1" t="s">
        <v>2997</v>
      </c>
      <c r="G24" s="3">
        <v>1.68627450980392</v>
      </c>
      <c r="H24" s="3">
        <v>8.1813725490196099</v>
      </c>
    </row>
    <row r="25" spans="1:8">
      <c r="A25" s="86"/>
      <c r="B25" s="1" t="s">
        <v>1107</v>
      </c>
      <c r="C25" s="3">
        <v>1.8911564625850299</v>
      </c>
      <c r="D25" s="3">
        <v>8.5238095238095202</v>
      </c>
      <c r="E25" s="79" t="s">
        <v>2997</v>
      </c>
      <c r="F25" s="79"/>
      <c r="G25" s="3">
        <v>1.61319073083779</v>
      </c>
      <c r="H25" s="3">
        <v>7.0222816399286998</v>
      </c>
    </row>
  </sheetData>
  <mergeCells count="14">
    <mergeCell ref="G1:G2"/>
    <mergeCell ref="H1:H2"/>
    <mergeCell ref="E25:F25"/>
    <mergeCell ref="A1:A2"/>
    <mergeCell ref="A3:A7"/>
    <mergeCell ref="A8:A18"/>
    <mergeCell ref="A19:A25"/>
    <mergeCell ref="B1:B2"/>
    <mergeCell ref="C1:C2"/>
    <mergeCell ref="D1:D2"/>
    <mergeCell ref="E1:E2"/>
    <mergeCell ref="E3:E11"/>
    <mergeCell ref="E13:E24"/>
    <mergeCell ref="F1:F2"/>
  </mergeCells>
  <phoneticPr fontId="9"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汇总</vt:lpstr>
      <vt:lpstr>鼓楼区</vt:lpstr>
      <vt:lpstr>仓山区</vt:lpstr>
      <vt:lpstr>台江区</vt:lpstr>
      <vt:lpstr>晋安区</vt:lpstr>
      <vt:lpstr>马尾区</vt:lpstr>
      <vt:lpstr>已有诉求件数量</vt:lpstr>
      <vt:lpstr>调整</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Microsoft Office User</cp:lastModifiedBy>
  <dcterms:created xsi:type="dcterms:W3CDTF">2015-06-05T18:17:00Z</dcterms:created>
  <dcterms:modified xsi:type="dcterms:W3CDTF">2020-12-03T15:03:23Z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