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norris/Desktop/Coding/p4-tutorials/exercises/basic/evaluation/"/>
    </mc:Choice>
  </mc:AlternateContent>
  <xr:revisionPtr revIDLastSave="0" documentId="13_ncr:1_{674C68FA-E922-AE48-A922-74996B6FB31B}" xr6:coauthVersionLast="47" xr6:coauthVersionMax="47" xr10:uidLastSave="{00000000-0000-0000-0000-000000000000}"/>
  <bookViews>
    <workbookView xWindow="0" yWindow="0" windowWidth="35840" windowHeight="22400" activeTab="1" xr2:uid="{71BE2E1C-4152-8C43-AC4A-C542B382FE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E12" i="1"/>
  <c r="C2" i="1"/>
  <c r="E2" i="1" s="1"/>
  <c r="C4" i="1"/>
  <c r="E4" i="1" s="1"/>
  <c r="C6" i="1"/>
  <c r="E6" i="1" s="1"/>
  <c r="C8" i="1"/>
  <c r="E8" i="1" s="1"/>
  <c r="C10" i="1"/>
  <c r="E10" i="1" s="1"/>
  <c r="C12" i="1"/>
  <c r="C14" i="1"/>
  <c r="C16" i="1"/>
  <c r="E16" i="1" s="1"/>
  <c r="C18" i="1"/>
  <c r="E18" i="1" s="1"/>
  <c r="C20" i="1"/>
  <c r="E20" i="1" s="1"/>
  <c r="D3" i="2" a="1"/>
  <c r="D49" i="2" a="1"/>
  <c r="D36" i="2" a="1"/>
  <c r="D32" i="2" a="1"/>
  <c r="D18" i="2" a="1"/>
  <c r="D13" i="2" a="1"/>
  <c r="D2" i="2" a="1"/>
  <c r="D11" i="2" a="1"/>
  <c r="D19" i="2" a="1"/>
  <c r="D42" i="2" a="1"/>
  <c r="B2" i="2" a="1"/>
  <c r="D27" i="2" a="1"/>
  <c r="D12" i="2" a="1"/>
  <c r="D16" i="2" a="1"/>
  <c r="D35" i="2" a="1"/>
  <c r="D29" i="2" a="1"/>
  <c r="D9" i="2" a="1"/>
  <c r="D45" i="2" a="1"/>
  <c r="D26" i="2" a="1"/>
  <c r="D14" i="2" a="1"/>
  <c r="D46" i="2" a="1"/>
  <c r="D31" i="2" a="1"/>
  <c r="D23" i="2" a="1"/>
  <c r="D8" i="2" a="1"/>
  <c r="D17" i="2" a="1"/>
  <c r="D25" i="2" a="1"/>
  <c r="D43" i="2" a="1"/>
  <c r="D51" i="2" a="1"/>
  <c r="D44" i="2" a="1"/>
  <c r="D22" i="2" a="1"/>
  <c r="D41" i="2" a="1"/>
  <c r="D38" i="2" a="1"/>
  <c r="D34" i="2" a="1"/>
  <c r="D50" i="2" a="1"/>
  <c r="D47" i="2" a="1"/>
  <c r="D40" i="2" a="1"/>
  <c r="D33" i="2" a="1"/>
  <c r="D21" i="2" a="1"/>
  <c r="D37" i="2" a="1"/>
  <c r="D7" i="2" a="1"/>
  <c r="D6" i="2" a="1"/>
  <c r="D30" i="2" a="1"/>
  <c r="D15" i="2" a="1"/>
  <c r="D39" i="2" a="1"/>
  <c r="D4" i="2" a="1"/>
  <c r="D10" i="2" a="1"/>
  <c r="D20" i="2" a="1"/>
  <c r="D5" i="2" a="1"/>
  <c r="D24" i="2" a="1"/>
  <c r="D48" i="2" a="1"/>
  <c r="D28" i="2" a="1"/>
  <c r="B3" i="2" a="1"/>
  <c r="B4" i="2" a="1"/>
  <c r="B5" i="2" a="1"/>
  <c r="B6" i="2" a="1"/>
  <c r="B15" i="2" a="1"/>
  <c r="B31" i="2" a="1"/>
  <c r="B39" i="2" a="1"/>
  <c r="B24" i="2" a="1"/>
  <c r="B48" i="2" a="1"/>
  <c r="B17" i="2" a="1"/>
  <c r="B49" i="2" a="1"/>
  <c r="B10" i="2" a="1"/>
  <c r="B50" i="2" a="1"/>
  <c r="B19" i="2" a="1"/>
  <c r="B21" i="2" a="1"/>
  <c r="B22" i="2" a="1"/>
  <c r="B7" i="2" a="1"/>
  <c r="B23" i="2" a="1"/>
  <c r="B47" i="2" a="1"/>
  <c r="B16" i="2" a="1"/>
  <c r="B40" i="2" a="1"/>
  <c r="B25" i="2" a="1"/>
  <c r="B26" i="2" a="1"/>
  <c r="B27" i="2" a="1"/>
  <c r="B28" i="2" a="1"/>
  <c r="B46" i="2" a="1"/>
  <c r="B32" i="2" a="1"/>
  <c r="B42" i="2" a="1"/>
  <c r="B35" i="2" a="1"/>
  <c r="B36" i="2" a="1"/>
  <c r="B37" i="2" a="1"/>
  <c r="B8" i="2" a="1"/>
  <c r="B33" i="2" a="1"/>
  <c r="B41" i="2" a="1"/>
  <c r="B9" i="2" a="1"/>
  <c r="B34" i="2" a="1"/>
  <c r="B20" i="2" a="1"/>
  <c r="B18" i="2" a="1"/>
  <c r="B44" i="2" a="1"/>
  <c r="B43" i="2" a="1"/>
  <c r="B11" i="2" a="1"/>
  <c r="B51" i="2" a="1"/>
  <c r="B45" i="2" a="1"/>
  <c r="B12" i="2" a="1"/>
  <c r="B38" i="2" a="1"/>
  <c r="B29" i="2" a="1"/>
  <c r="B30" i="2" a="1"/>
  <c r="B13" i="2" a="1"/>
  <c r="B14" i="2" a="1"/>
  <c r="B14" i="2" l="1"/>
  <c r="B13" i="2"/>
  <c r="B30" i="2"/>
  <c r="B29" i="2"/>
  <c r="B38" i="2"/>
  <c r="B12" i="2"/>
  <c r="B45" i="2"/>
  <c r="B51" i="2"/>
  <c r="B11" i="2"/>
  <c r="B43" i="2"/>
  <c r="B44" i="2"/>
  <c r="F44" i="2" s="1"/>
  <c r="B18" i="2"/>
  <c r="B20" i="2"/>
  <c r="F20" i="2" s="1"/>
  <c r="B34" i="2"/>
  <c r="F34" i="2" s="1"/>
  <c r="B9" i="2"/>
  <c r="F9" i="2" s="1"/>
  <c r="B41" i="2"/>
  <c r="F41" i="2" s="1"/>
  <c r="B33" i="2"/>
  <c r="B8" i="2"/>
  <c r="B37" i="2"/>
  <c r="B36" i="2"/>
  <c r="B35" i="2"/>
  <c r="B42" i="2"/>
  <c r="B32" i="2"/>
  <c r="B46" i="2"/>
  <c r="B28" i="2"/>
  <c r="F28" i="2" s="1"/>
  <c r="B27" i="2"/>
  <c r="F27" i="2" s="1"/>
  <c r="B26" i="2"/>
  <c r="F26" i="2" s="1"/>
  <c r="B25" i="2"/>
  <c r="B40" i="2"/>
  <c r="B16" i="2"/>
  <c r="F16" i="2" s="1"/>
  <c r="B47" i="2"/>
  <c r="F47" i="2" s="1"/>
  <c r="B23" i="2"/>
  <c r="F23" i="2" s="1"/>
  <c r="B7" i="2"/>
  <c r="B22" i="2"/>
  <c r="B21" i="2"/>
  <c r="B19" i="2"/>
  <c r="B50" i="2"/>
  <c r="B10" i="2"/>
  <c r="B49" i="2"/>
  <c r="B17" i="2"/>
  <c r="B48" i="2"/>
  <c r="F48" i="2" s="1"/>
  <c r="B24" i="2"/>
  <c r="F24" i="2" s="1"/>
  <c r="B39" i="2"/>
  <c r="F39" i="2" s="1"/>
  <c r="B31" i="2"/>
  <c r="B15" i="2"/>
  <c r="B6" i="2"/>
  <c r="B5" i="2"/>
  <c r="F5" i="2" s="1"/>
  <c r="B4" i="2"/>
  <c r="F4" i="2" s="1"/>
  <c r="B3" i="2"/>
  <c r="D28" i="2"/>
  <c r="D48" i="2"/>
  <c r="D24" i="2"/>
  <c r="D5" i="2"/>
  <c r="D20" i="2"/>
  <c r="D10" i="2"/>
  <c r="D4" i="2"/>
  <c r="D39" i="2"/>
  <c r="D15" i="2"/>
  <c r="D30" i="2"/>
  <c r="D6" i="2"/>
  <c r="D7" i="2"/>
  <c r="D37" i="2"/>
  <c r="D21" i="2"/>
  <c r="D33" i="2"/>
  <c r="D40" i="2"/>
  <c r="D47" i="2"/>
  <c r="D50" i="2"/>
  <c r="D34" i="2"/>
  <c r="D38" i="2"/>
  <c r="D41" i="2"/>
  <c r="D22" i="2"/>
  <c r="D44" i="2"/>
  <c r="D51" i="2"/>
  <c r="D43" i="2"/>
  <c r="D25" i="2"/>
  <c r="D17" i="2"/>
  <c r="D8" i="2"/>
  <c r="D23" i="2"/>
  <c r="D31" i="2"/>
  <c r="D46" i="2"/>
  <c r="D14" i="2"/>
  <c r="D26" i="2"/>
  <c r="D45" i="2"/>
  <c r="D9" i="2"/>
  <c r="D29" i="2"/>
  <c r="D35" i="2"/>
  <c r="D16" i="2"/>
  <c r="D12" i="2"/>
  <c r="D27" i="2"/>
  <c r="B2" i="2"/>
  <c r="D42" i="2"/>
  <c r="D19" i="2"/>
  <c r="D11" i="2"/>
  <c r="D2" i="2"/>
  <c r="F2" i="2" s="1"/>
  <c r="D13" i="2"/>
  <c r="D18" i="2"/>
  <c r="D32" i="2"/>
  <c r="D36" i="2"/>
  <c r="D49" i="2"/>
  <c r="D3" i="2"/>
  <c r="F50" i="2" l="1"/>
  <c r="F49" i="2"/>
  <c r="F45" i="2"/>
  <c r="F6" i="2"/>
  <c r="F15" i="2"/>
  <c r="F25" i="2"/>
  <c r="F40" i="2"/>
  <c r="F32" i="2"/>
  <c r="F36" i="2"/>
  <c r="F18" i="2"/>
  <c r="F11" i="2"/>
  <c r="F51" i="2"/>
  <c r="F31" i="2"/>
  <c r="F43" i="2"/>
  <c r="F12" i="2"/>
  <c r="F38" i="2"/>
  <c r="F10" i="2"/>
  <c r="F42" i="2"/>
  <c r="F35" i="2"/>
  <c r="F17" i="2"/>
  <c r="F46" i="2"/>
  <c r="F19" i="2"/>
  <c r="F21" i="2"/>
  <c r="F37" i="2"/>
  <c r="F22" i="2"/>
  <c r="F8" i="2"/>
  <c r="F13" i="2"/>
  <c r="F29" i="2"/>
  <c r="F30" i="2"/>
  <c r="F3" i="2"/>
  <c r="F7" i="2"/>
  <c r="F33" i="2"/>
  <c r="F14" i="2"/>
  <c r="H5" i="2" l="1"/>
  <c r="H3" i="2"/>
  <c r="H4" i="2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<sst xmlns="http://schemas.openxmlformats.org/spreadsheetml/2006/main" count="129" uniqueCount="111">
  <si>
    <t>﻿ANALOG:</t>
  </si>
  <si>
    <t>ANALOG:</t>
  </si>
  <si>
    <t>DIGITAL + CHK:</t>
  </si>
  <si>
    <t>DIGITAL + CHK: 4237021</t>
  </si>
  <si>
    <t>ANALOG: 22360538</t>
  </si>
  <si>
    <t>DIGITAL + CHK: 23364131</t>
  </si>
  <si>
    <t>ANALOG: 4123096</t>
  </si>
  <si>
    <t>DIGITAL + CHK: 5125704</t>
  </si>
  <si>
    <t>ANALOG: 3420078</t>
  </si>
  <si>
    <t>DIGITAL + CHK: 4422649</t>
  </si>
  <si>
    <t>ANALOG: 3696999</t>
  </si>
  <si>
    <t>DIGITAL + CHK: 4700169</t>
  </si>
  <si>
    <t>ANALOG: 3017445</t>
  </si>
  <si>
    <t>DIGITAL + CHK: 4018927</t>
  </si>
  <si>
    <t>ANALOG: 3137451</t>
  </si>
  <si>
    <t>DIGITAL + CHK: 4140445</t>
  </si>
  <si>
    <t>ANALOG: 3241303</t>
  </si>
  <si>
    <t>DIGITAL + CHK: 4242745</t>
  </si>
  <si>
    <t>ANALOG: 3122343</t>
  </si>
  <si>
    <t>DIGITAL + CHK: 4124528</t>
  </si>
  <si>
    <t>ANALOG: 3396730</t>
  </si>
  <si>
    <t>DIGITAL + CHK: 4402209</t>
  </si>
  <si>
    <t>ANALOG: 3487987</t>
  </si>
  <si>
    <t>DIGITAL + CHK: 4491717</t>
  </si>
  <si>
    <t>ANALOG: 3268225</t>
  </si>
  <si>
    <t>DIGITAL + CHK: 4271620</t>
  </si>
  <si>
    <t>ANALOG: 3283372</t>
  </si>
  <si>
    <t>DIGITAL + CHK: 4285889</t>
  </si>
  <si>
    <t>ANALOG: 3173594</t>
  </si>
  <si>
    <t>DIGITAL + CHK: 4175861</t>
  </si>
  <si>
    <t>ANALOG: 3373556</t>
  </si>
  <si>
    <t>DIGITAL + CHK: 4374624</t>
  </si>
  <si>
    <t>ANALOG: 3664327</t>
  </si>
  <si>
    <t>DIGITAL + CHK: 4670035</t>
  </si>
  <si>
    <t>ANALOG: 3408749</t>
  </si>
  <si>
    <t>DIGITAL + CHK: 4412641</t>
  </si>
  <si>
    <t>ANALOG: 3423855</t>
  </si>
  <si>
    <t>DIGITAL + CHK: 4428974</t>
  </si>
  <si>
    <t>ANALOG: 3357319</t>
  </si>
  <si>
    <t>DIGITAL + CHK: 4359071</t>
  </si>
  <si>
    <t>ANALOG: 3315955</t>
  </si>
  <si>
    <t>DIGITAL + CHK: 4319350</t>
  </si>
  <si>
    <t>ANALOG: 3576968</t>
  </si>
  <si>
    <t>DIGITAL + CHK: 4578827</t>
  </si>
  <si>
    <t>ANALOG: 3663553</t>
  </si>
  <si>
    <t>DIGITAL + CHK: 4666920</t>
  </si>
  <si>
    <t>ANALOG: 3208044</t>
  </si>
  <si>
    <t>DIGITAL + CHK: 4210950</t>
  </si>
  <si>
    <t>ANALOG: 3393464</t>
  </si>
  <si>
    <t>DIGITAL + CHK: 4395016</t>
  </si>
  <si>
    <t>ANALOG: 3646191</t>
  </si>
  <si>
    <t>DIGITAL + CHK: 4648356</t>
  </si>
  <si>
    <t>ANALOG: 3272723</t>
  </si>
  <si>
    <t>DIGITAL + CHK: 4275540</t>
  </si>
  <si>
    <t>ANALOG: 3454528</t>
  </si>
  <si>
    <t>DIGITAL + CHK: 4456627</t>
  </si>
  <si>
    <t>ANALOG: 3431608</t>
  </si>
  <si>
    <t>DIGITAL + CHK: 4432874</t>
  </si>
  <si>
    <t>ANALOG: 3273574</t>
  </si>
  <si>
    <t>DIGITAL + CHK: 4279758</t>
  </si>
  <si>
    <t>ANALOG: 3287200</t>
  </si>
  <si>
    <t>DIGITAL + CHK: 4288787</t>
  </si>
  <si>
    <t>ANALOG: 3228834</t>
  </si>
  <si>
    <t>DIGITAL + CHK: 4236943</t>
  </si>
  <si>
    <t>ANALOG: 3235497</t>
  </si>
  <si>
    <t>ANALOG: 3288459</t>
  </si>
  <si>
    <t>DIGITAL + CHK: 4290903</t>
  </si>
  <si>
    <t>ANALOG: 3364427</t>
  </si>
  <si>
    <t>DIGITAL + CHK: 4365970</t>
  </si>
  <si>
    <t>ANALOG: 3028338</t>
  </si>
  <si>
    <t>DIGITAL + CHK: 4029638</t>
  </si>
  <si>
    <t>ANALOG: 3263347</t>
  </si>
  <si>
    <t>DIGITAL + CHK: 4264913</t>
  </si>
  <si>
    <t>ANALOG: 3250055</t>
  </si>
  <si>
    <t>DIGITAL + CHK: 4253872</t>
  </si>
  <si>
    <t>ANALOG: 3570539</t>
  </si>
  <si>
    <t>DIGITAL + CHK: 4573293</t>
  </si>
  <si>
    <t>ANALOG: 3606297</t>
  </si>
  <si>
    <t>DIGITAL + CHK: 4607897</t>
  </si>
  <si>
    <t>ANALOG: 3319559</t>
  </si>
  <si>
    <t>DIGITAL + CHK: 4322630</t>
  </si>
  <si>
    <t>ANALOG: 3490068</t>
  </si>
  <si>
    <t>DIGITAL + CHK: 4491979</t>
  </si>
  <si>
    <t>ANALOG: 3174133</t>
  </si>
  <si>
    <t>DIGITAL + CHK: 4175078</t>
  </si>
  <si>
    <t>ANALOG: 2945154</t>
  </si>
  <si>
    <t>DIGITAL + CHK: 3946793</t>
  </si>
  <si>
    <t>ANALOG: 3230594</t>
  </si>
  <si>
    <t>DIGITAL + CHK: 4232156</t>
  </si>
  <si>
    <t>ANALOG: 3462682</t>
  </si>
  <si>
    <t>DIGITAL + CHK: 4495094</t>
  </si>
  <si>
    <t>ANALOG: 3736892</t>
  </si>
  <si>
    <t>DIGITAL + CHK: 4754059</t>
  </si>
  <si>
    <t>ANALOG: 3226723</t>
  </si>
  <si>
    <t>DIGITAL + CHK: 4229772</t>
  </si>
  <si>
    <t>ANALOG: 3357902</t>
  </si>
  <si>
    <t>DIGITAL + CHK: 4358942</t>
  </si>
  <si>
    <t>ANALOG: 3171117</t>
  </si>
  <si>
    <t>DIGITAL + CHK: 4175533</t>
  </si>
  <si>
    <t>ANALOG: 3191981</t>
  </si>
  <si>
    <t>DIGITAL + CHK: 4197335</t>
  </si>
  <si>
    <t>ANALOG: 3496313</t>
  </si>
  <si>
    <t>DIGITAL + CHK: 4499738</t>
  </si>
  <si>
    <t>MEAN</t>
  </si>
  <si>
    <t>STD DEV</t>
  </si>
  <si>
    <t>MIN</t>
  </si>
  <si>
    <t>MAX</t>
  </si>
  <si>
    <t>Missing Data Rate (%)</t>
  </si>
  <si>
    <t>Standard Deviation of Approximation Error Measurments</t>
  </si>
  <si>
    <t>Angle error</t>
  </si>
  <si>
    <t>Missing Data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</si>
</sst>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B59A-5233-1449-B14C-57A1213FC46B}">
  <dimension ref="A1:E20"/>
  <sheetViews>
    <sheetView workbookViewId="0">
      <selection activeCell="G10" sqref="G10"/>
    </sheetView>
  </sheetViews>
  <sheetFormatPr baseColWidth="10" defaultRowHeight="16" x14ac:dyDescent="0.2"/>
  <cols>
    <col min="2" max="2" width="18.6640625" customWidth="1"/>
  </cols>
  <sheetData>
    <row r="1" spans="1:5" x14ac:dyDescent="0.2">
      <c r="A1" t="s">
        <v>0</v>
      </c>
      <c r="B1" t="s">
        <v>2</v>
      </c>
    </row>
    <row r="2" spans="1:5" x14ac:dyDescent="0.2">
      <c r="A2">
        <v>3149839</v>
      </c>
      <c r="B2">
        <v>4152417</v>
      </c>
      <c r="C2">
        <f>B2-A2</f>
        <v>1002578</v>
      </c>
      <c r="E2">
        <f>C2/1000000</f>
        <v>1.002578</v>
      </c>
    </row>
    <row r="3" spans="1:5" x14ac:dyDescent="0.2">
      <c r="A3" t="s">
        <v>1</v>
      </c>
      <c r="B3" t="s">
        <v>2</v>
      </c>
    </row>
    <row r="4" spans="1:5" x14ac:dyDescent="0.2">
      <c r="A4">
        <v>3221308</v>
      </c>
      <c r="B4">
        <v>4152752</v>
      </c>
      <c r="C4">
        <f t="shared" ref="C4:C20" si="0">B4-A4</f>
        <v>931444</v>
      </c>
      <c r="E4">
        <f>C4/1000000</f>
        <v>0.93144400000000005</v>
      </c>
    </row>
    <row r="5" spans="1:5" x14ac:dyDescent="0.2">
      <c r="A5" t="s">
        <v>1</v>
      </c>
      <c r="B5" t="s">
        <v>2</v>
      </c>
    </row>
    <row r="6" spans="1:5" x14ac:dyDescent="0.2">
      <c r="A6">
        <v>3295219</v>
      </c>
      <c r="B6">
        <v>4152839</v>
      </c>
      <c r="C6">
        <f t="shared" si="0"/>
        <v>857620</v>
      </c>
      <c r="E6">
        <f>C6/1000000</f>
        <v>0.85762000000000005</v>
      </c>
    </row>
    <row r="7" spans="1:5" x14ac:dyDescent="0.2">
      <c r="A7" t="s">
        <v>1</v>
      </c>
      <c r="B7" t="s">
        <v>2</v>
      </c>
    </row>
    <row r="8" spans="1:5" x14ac:dyDescent="0.2">
      <c r="A8">
        <v>3368745</v>
      </c>
      <c r="B8">
        <v>4152920</v>
      </c>
      <c r="C8">
        <f t="shared" si="0"/>
        <v>784175</v>
      </c>
      <c r="E8">
        <f>C8/1000000</f>
        <v>0.78417499999999996</v>
      </c>
    </row>
    <row r="9" spans="1:5" x14ac:dyDescent="0.2">
      <c r="A9" t="s">
        <v>1</v>
      </c>
      <c r="B9" t="s">
        <v>2</v>
      </c>
    </row>
    <row r="10" spans="1:5" x14ac:dyDescent="0.2">
      <c r="A10">
        <v>3450948</v>
      </c>
      <c r="B10">
        <v>4152999</v>
      </c>
      <c r="C10">
        <f t="shared" si="0"/>
        <v>702051</v>
      </c>
      <c r="E10">
        <f>C10/1000000</f>
        <v>0.70205099999999998</v>
      </c>
    </row>
    <row r="11" spans="1:5" x14ac:dyDescent="0.2">
      <c r="A11" t="s">
        <v>1</v>
      </c>
      <c r="B11" t="s">
        <v>2</v>
      </c>
    </row>
    <row r="12" spans="1:5" x14ac:dyDescent="0.2">
      <c r="A12">
        <v>3526627</v>
      </c>
      <c r="B12">
        <v>4153075</v>
      </c>
      <c r="C12">
        <f t="shared" si="0"/>
        <v>626448</v>
      </c>
      <c r="E12">
        <f>C12/1000000</f>
        <v>0.626448</v>
      </c>
    </row>
    <row r="13" spans="1:5" x14ac:dyDescent="0.2">
      <c r="A13" t="s">
        <v>1</v>
      </c>
      <c r="B13" t="s">
        <v>2</v>
      </c>
    </row>
    <row r="14" spans="1:5" x14ac:dyDescent="0.2">
      <c r="A14">
        <v>3608970</v>
      </c>
      <c r="B14">
        <v>4153149</v>
      </c>
      <c r="C14">
        <f t="shared" si="0"/>
        <v>544179</v>
      </c>
      <c r="E14">
        <f>C14/1000000</f>
        <v>0.54417899999999997</v>
      </c>
    </row>
    <row r="15" spans="1:5" x14ac:dyDescent="0.2">
      <c r="A15" t="s">
        <v>1</v>
      </c>
      <c r="B15" t="s">
        <v>2</v>
      </c>
    </row>
    <row r="16" spans="1:5" x14ac:dyDescent="0.2">
      <c r="A16">
        <v>3680650</v>
      </c>
      <c r="B16">
        <v>4153224</v>
      </c>
      <c r="C16">
        <f t="shared" si="0"/>
        <v>472574</v>
      </c>
      <c r="E16">
        <f>C16/1000000</f>
        <v>0.47257399999999999</v>
      </c>
    </row>
    <row r="17" spans="1:5" x14ac:dyDescent="0.2">
      <c r="A17" t="s">
        <v>1</v>
      </c>
      <c r="B17" t="s">
        <v>2</v>
      </c>
    </row>
    <row r="18" spans="1:5" x14ac:dyDescent="0.2">
      <c r="A18">
        <v>3756522</v>
      </c>
      <c r="B18">
        <v>4153296</v>
      </c>
      <c r="C18">
        <f t="shared" si="0"/>
        <v>396774</v>
      </c>
      <c r="E18">
        <f>C18/1000000</f>
        <v>0.39677400000000002</v>
      </c>
    </row>
    <row r="19" spans="1:5" x14ac:dyDescent="0.2">
      <c r="A19" t="s">
        <v>1</v>
      </c>
      <c r="B19" t="s">
        <v>2</v>
      </c>
    </row>
    <row r="20" spans="1:5" x14ac:dyDescent="0.2">
      <c r="A20">
        <v>3831641</v>
      </c>
      <c r="B20">
        <v>4153375</v>
      </c>
      <c r="C20">
        <f t="shared" si="0"/>
        <v>321734</v>
      </c>
      <c r="E20">
        <f>C20/1000000</f>
        <v>0.32173400000000002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D914-E462-0244-9CC9-0454910C5635}">
  <dimension ref="A2:Q51"/>
  <sheetViews>
    <sheetView tabSelected="1" topLeftCell="M1" workbookViewId="0">
      <selection activeCell="P3" sqref="P3"/>
    </sheetView>
  </sheetViews>
  <sheetFormatPr baseColWidth="10" defaultRowHeight="16" x14ac:dyDescent="0.2"/>
  <cols>
    <col min="1" max="1" width="28.83203125" customWidth="1"/>
    <col min="3" max="3" width="45" customWidth="1"/>
    <col min="5" max="5" width="16.83203125" customWidth="1"/>
    <col min="10" max="10" width="19.5" customWidth="1"/>
    <col min="11" max="11" width="52.6640625" customWidth="1"/>
    <col min="13" max="13" width="24.83203125" customWidth="1"/>
    <col min="16" max="16" width="29.33203125" customWidth="1"/>
  </cols>
  <sheetData>
    <row r="2" spans="1:17" x14ac:dyDescent="0.2">
      <c r="A2" t="s">
        <v>4</v>
      </c>
      <c r="B2" t="str" cm="1">
        <f t="array" aca="1" ref="B2" ca="1">RIGHT(A2, LEN(A2) - MAX(IF(ISNUMBER(MID(A2, ROW(INDIRECT("1:"&amp;LEN(A2))), 1) *1)=FALSE, ROW(INDIRECT("1:"&amp;LEN(A2))), 0)))</f>
        <v>22360538</v>
      </c>
      <c r="C2" t="s">
        <v>5</v>
      </c>
      <c r="D2" t="str" cm="1">
        <f t="array" aca="1" ref="D2" ca="1">RIGHT(C2, LEN(C2) - MAX(IF(ISNUMBER(MID(C2, ROW(INDIRECT("1:"&amp;LEN(C2))), 1) *1)=FALSE, ROW(INDIRECT("1:"&amp;LEN(C2))), 0)))</f>
        <v>23364131</v>
      </c>
      <c r="F2">
        <f ca="1">(D2-B2)/1000000</f>
        <v>1.003593</v>
      </c>
      <c r="G2" s="1" t="s">
        <v>103</v>
      </c>
      <c r="H2">
        <f ca="1">AVERAGE(F:F)</f>
        <v>1.0036963399999999</v>
      </c>
      <c r="J2" t="s">
        <v>107</v>
      </c>
      <c r="K2" t="s">
        <v>108</v>
      </c>
      <c r="M2" t="s">
        <v>107</v>
      </c>
      <c r="P2" t="s">
        <v>110</v>
      </c>
      <c r="Q2" t="s">
        <v>109</v>
      </c>
    </row>
    <row r="3" spans="1:17" x14ac:dyDescent="0.2">
      <c r="A3" t="s">
        <v>6</v>
      </c>
      <c r="B3" t="str" cm="1">
        <f t="array" aca="1" ref="B3" ca="1">RIGHT(A3, LEN(A3) - MAX(IF(ISNUMBER(MID(A3, ROW(INDIRECT("1:"&amp;LEN(A3))), 1) *1)=FALSE, ROW(INDIRECT("1:"&amp;LEN(A3))), 0)))</f>
        <v>4123096</v>
      </c>
      <c r="C3" t="s">
        <v>7</v>
      </c>
      <c r="D3" t="str" cm="1">
        <f t="array" aca="1" ref="D3" ca="1">RIGHT(C3, LEN(C3) - MAX(IF(ISNUMBER(MID(C3, ROW(INDIRECT("1:"&amp;LEN(C3))), 1) *1)=FALSE, ROW(INDIRECT("1:"&amp;LEN(C3))), 0)))</f>
        <v>5125704</v>
      </c>
      <c r="F3">
        <f t="shared" ref="F3:F51" ca="1" si="0">(D3-B3)/1000000</f>
        <v>1.0026079999999999</v>
      </c>
      <c r="G3" s="1" t="s">
        <v>104</v>
      </c>
      <c r="H3">
        <f ca="1">STDEV(F:F)</f>
        <v>4.8503888150900933E-3</v>
      </c>
      <c r="J3">
        <v>1</v>
      </c>
      <c r="K3">
        <v>0.113078736087662</v>
      </c>
      <c r="M3">
        <v>1</v>
      </c>
      <c r="N3">
        <v>4.2039797521405999E-2</v>
      </c>
      <c r="Q3">
        <v>0.113078736087662</v>
      </c>
    </row>
    <row r="4" spans="1:17" x14ac:dyDescent="0.2">
      <c r="A4" t="s">
        <v>8</v>
      </c>
      <c r="B4" t="str" cm="1">
        <f t="array" aca="1" ref="B4" ca="1">RIGHT(A4, LEN(A4) - MAX(IF(ISNUMBER(MID(A4, ROW(INDIRECT("1:"&amp;LEN(A4))), 1) *1)=FALSE, ROW(INDIRECT("1:"&amp;LEN(A4))), 0)))</f>
        <v>3420078</v>
      </c>
      <c r="C4" t="s">
        <v>9</v>
      </c>
      <c r="D4" t="str" cm="1">
        <f t="array" aca="1" ref="D4" ca="1">RIGHT(C4, LEN(C4) - MAX(IF(ISNUMBER(MID(C4, ROW(INDIRECT("1:"&amp;LEN(C4))), 1) *1)=FALSE, ROW(INDIRECT("1:"&amp;LEN(C4))), 0)))</f>
        <v>4422649</v>
      </c>
      <c r="F4">
        <f t="shared" ca="1" si="0"/>
        <v>1.0025710000000001</v>
      </c>
      <c r="G4" s="1" t="s">
        <v>105</v>
      </c>
      <c r="H4">
        <f ca="1">MIN(F:F)</f>
        <v>1.000945</v>
      </c>
      <c r="J4">
        <v>2</v>
      </c>
      <c r="K4">
        <v>0.13565881390919601</v>
      </c>
      <c r="M4">
        <v>2</v>
      </c>
      <c r="N4">
        <v>5.7580257926705E-2</v>
      </c>
      <c r="Q4">
        <v>0.13565881390919601</v>
      </c>
    </row>
    <row r="5" spans="1:17" x14ac:dyDescent="0.2">
      <c r="A5" t="s">
        <v>10</v>
      </c>
      <c r="B5" t="str" cm="1">
        <f t="array" aca="1" ref="B5" ca="1">RIGHT(A5, LEN(A5) - MAX(IF(ISNUMBER(MID(A5, ROW(INDIRECT("1:"&amp;LEN(A5))), 1) *1)=FALSE, ROW(INDIRECT("1:"&amp;LEN(A5))), 0)))</f>
        <v>3696999</v>
      </c>
      <c r="C5" t="s">
        <v>11</v>
      </c>
      <c r="D5" t="str" cm="1">
        <f t="array" aca="1" ref="D5" ca="1">RIGHT(C5, LEN(C5) - MAX(IF(ISNUMBER(MID(C5, ROW(INDIRECT("1:"&amp;LEN(C5))), 1) *1)=FALSE, ROW(INDIRECT("1:"&amp;LEN(C5))), 0)))</f>
        <v>4700169</v>
      </c>
      <c r="F5">
        <f t="shared" ca="1" si="0"/>
        <v>1.0031699999999999</v>
      </c>
      <c r="G5" s="1" t="s">
        <v>106</v>
      </c>
      <c r="H5">
        <f ca="1">MAX(F:F)</f>
        <v>1.0324120000000001</v>
      </c>
      <c r="J5">
        <v>3</v>
      </c>
      <c r="K5">
        <v>0.15592321466704101</v>
      </c>
      <c r="M5">
        <v>3</v>
      </c>
      <c r="N5">
        <v>6.6301403203123693E-2</v>
      </c>
      <c r="Q5">
        <v>0.15592321466704101</v>
      </c>
    </row>
    <row r="6" spans="1:17" x14ac:dyDescent="0.2">
      <c r="A6" t="s">
        <v>12</v>
      </c>
      <c r="B6" t="str" cm="1">
        <f t="array" aca="1" ref="B6" ca="1">RIGHT(A6, LEN(A6) - MAX(IF(ISNUMBER(MID(A6, ROW(INDIRECT("1:"&amp;LEN(A6))), 1) *1)=FALSE, ROW(INDIRECT("1:"&amp;LEN(A6))), 0)))</f>
        <v>3017445</v>
      </c>
      <c r="C6" t="s">
        <v>13</v>
      </c>
      <c r="D6" t="str" cm="1">
        <f t="array" aca="1" ref="D6" ca="1">RIGHT(C6, LEN(C6) - MAX(IF(ISNUMBER(MID(C6, ROW(INDIRECT("1:"&amp;LEN(C6))), 1) *1)=FALSE, ROW(INDIRECT("1:"&amp;LEN(C6))), 0)))</f>
        <v>4018927</v>
      </c>
      <c r="F6">
        <f t="shared" ca="1" si="0"/>
        <v>1.001482</v>
      </c>
      <c r="J6">
        <v>4</v>
      </c>
      <c r="K6">
        <v>0.17173736161074399</v>
      </c>
      <c r="M6">
        <v>4</v>
      </c>
      <c r="N6">
        <v>5.37841045228254E-2</v>
      </c>
      <c r="Q6">
        <v>0.17173736161074399</v>
      </c>
    </row>
    <row r="7" spans="1:17" x14ac:dyDescent="0.2">
      <c r="A7" t="s">
        <v>14</v>
      </c>
      <c r="B7" t="str" cm="1">
        <f t="array" aca="1" ref="B7" ca="1">RIGHT(A7, LEN(A7) - MAX(IF(ISNUMBER(MID(A7, ROW(INDIRECT("1:"&amp;LEN(A7))), 1) *1)=FALSE, ROW(INDIRECT("1:"&amp;LEN(A7))), 0)))</f>
        <v>3137451</v>
      </c>
      <c r="C7" t="s">
        <v>15</v>
      </c>
      <c r="D7" t="str" cm="1">
        <f t="array" aca="1" ref="D7" ca="1">RIGHT(C7, LEN(C7) - MAX(IF(ISNUMBER(MID(C7, ROW(INDIRECT("1:"&amp;LEN(C7))), 1) *1)=FALSE, ROW(INDIRECT("1:"&amp;LEN(C7))), 0)))</f>
        <v>4140445</v>
      </c>
      <c r="F7">
        <f t="shared" ca="1" si="0"/>
        <v>1.0029939999999999</v>
      </c>
      <c r="J7">
        <v>5</v>
      </c>
      <c r="K7">
        <v>0.156188257688813</v>
      </c>
      <c r="M7">
        <v>5</v>
      </c>
      <c r="N7">
        <v>6.9592245651760795E-2</v>
      </c>
      <c r="Q7">
        <v>0.156188257688813</v>
      </c>
    </row>
    <row r="8" spans="1:17" x14ac:dyDescent="0.2">
      <c r="A8" t="s">
        <v>16</v>
      </c>
      <c r="B8" t="str" cm="1">
        <f t="array" aca="1" ref="B8" ca="1">RIGHT(A8, LEN(A8) - MAX(IF(ISNUMBER(MID(A8, ROW(INDIRECT("1:"&amp;LEN(A8))), 1) *1)=FALSE, ROW(INDIRECT("1:"&amp;LEN(A8))), 0)))</f>
        <v>3241303</v>
      </c>
      <c r="C8" t="s">
        <v>17</v>
      </c>
      <c r="D8" t="str" cm="1">
        <f t="array" aca="1" ref="D8" ca="1">RIGHT(C8, LEN(C8) - MAX(IF(ISNUMBER(MID(C8, ROW(INDIRECT("1:"&amp;LEN(C8))), 1) *1)=FALSE, ROW(INDIRECT("1:"&amp;LEN(C8))), 0)))</f>
        <v>4242745</v>
      </c>
      <c r="F8">
        <f t="shared" ca="1" si="0"/>
        <v>1.0014419999999999</v>
      </c>
      <c r="J8">
        <v>6</v>
      </c>
      <c r="K8">
        <v>0.163128550795407</v>
      </c>
      <c r="M8">
        <v>6</v>
      </c>
      <c r="N8">
        <v>8.3470828106687905E-2</v>
      </c>
      <c r="Q8">
        <v>0.163128550795407</v>
      </c>
    </row>
    <row r="9" spans="1:17" x14ac:dyDescent="0.2">
      <c r="A9" t="s">
        <v>18</v>
      </c>
      <c r="B9" t="str" cm="1">
        <f t="array" aca="1" ref="B9" ca="1">RIGHT(A9, LEN(A9) - MAX(IF(ISNUMBER(MID(A9, ROW(INDIRECT("1:"&amp;LEN(A9))), 1) *1)=FALSE, ROW(INDIRECT("1:"&amp;LEN(A9))), 0)))</f>
        <v>3122343</v>
      </c>
      <c r="C9" t="s">
        <v>19</v>
      </c>
      <c r="D9" t="str" cm="1">
        <f t="array" aca="1" ref="D9" ca="1">RIGHT(C9, LEN(C9) - MAX(IF(ISNUMBER(MID(C9, ROW(INDIRECT("1:"&amp;LEN(C9))), 1) *1)=FALSE, ROW(INDIRECT("1:"&amp;LEN(C9))), 0)))</f>
        <v>4124528</v>
      </c>
      <c r="F9">
        <f t="shared" ca="1" si="0"/>
        <v>1.0021850000000001</v>
      </c>
      <c r="J9">
        <v>7</v>
      </c>
      <c r="K9">
        <v>0.207387696126413</v>
      </c>
      <c r="M9">
        <v>7</v>
      </c>
      <c r="N9">
        <v>8.3833530230314701E-2</v>
      </c>
      <c r="Q9">
        <v>0.207387696126413</v>
      </c>
    </row>
    <row r="10" spans="1:17" x14ac:dyDescent="0.2">
      <c r="A10" t="s">
        <v>20</v>
      </c>
      <c r="B10" t="str" cm="1">
        <f t="array" aca="1" ref="B10" ca="1">RIGHT(A10, LEN(A10) - MAX(IF(ISNUMBER(MID(A10, ROW(INDIRECT("1:"&amp;LEN(A10))), 1) *1)=FALSE, ROW(INDIRECT("1:"&amp;LEN(A10))), 0)))</f>
        <v>3396730</v>
      </c>
      <c r="C10" t="s">
        <v>21</v>
      </c>
      <c r="D10" t="str" cm="1">
        <f t="array" aca="1" ref="D10" ca="1">RIGHT(C10, LEN(C10) - MAX(IF(ISNUMBER(MID(C10, ROW(INDIRECT("1:"&amp;LEN(C10))), 1) *1)=FALSE, ROW(INDIRECT("1:"&amp;LEN(C10))), 0)))</f>
        <v>4402209</v>
      </c>
      <c r="F10">
        <f t="shared" ca="1" si="0"/>
        <v>1.005479</v>
      </c>
      <c r="J10">
        <v>8</v>
      </c>
      <c r="K10">
        <v>0.45668498876458802</v>
      </c>
      <c r="M10">
        <v>8</v>
      </c>
      <c r="N10">
        <v>0.15468930185714899</v>
      </c>
      <c r="Q10">
        <v>0.45668498876458802</v>
      </c>
    </row>
    <row r="11" spans="1:17" x14ac:dyDescent="0.2">
      <c r="A11" t="s">
        <v>22</v>
      </c>
      <c r="B11" t="str" cm="1">
        <f t="array" aca="1" ref="B11" ca="1">RIGHT(A11, LEN(A11) - MAX(IF(ISNUMBER(MID(A11, ROW(INDIRECT("1:"&amp;LEN(A11))), 1) *1)=FALSE, ROW(INDIRECT("1:"&amp;LEN(A11))), 0)))</f>
        <v>3487987</v>
      </c>
      <c r="C11" t="s">
        <v>23</v>
      </c>
      <c r="D11" t="str" cm="1">
        <f t="array" aca="1" ref="D11" ca="1">RIGHT(C11, LEN(C11) - MAX(IF(ISNUMBER(MID(C11, ROW(INDIRECT("1:"&amp;LEN(C11))), 1) *1)=FALSE, ROW(INDIRECT("1:"&amp;LEN(C11))), 0)))</f>
        <v>4491717</v>
      </c>
      <c r="F11">
        <f t="shared" ca="1" si="0"/>
        <v>1.00373</v>
      </c>
      <c r="J11">
        <v>9</v>
      </c>
      <c r="K11">
        <v>0.43974896833390598</v>
      </c>
      <c r="M11">
        <v>9</v>
      </c>
      <c r="N11">
        <v>0.16920721323379501</v>
      </c>
      <c r="Q11">
        <v>0.43974896833390598</v>
      </c>
    </row>
    <row r="12" spans="1:17" x14ac:dyDescent="0.2">
      <c r="A12" t="s">
        <v>24</v>
      </c>
      <c r="B12" t="str" cm="1">
        <f t="array" aca="1" ref="B12" ca="1">RIGHT(A12, LEN(A12) - MAX(IF(ISNUMBER(MID(A12, ROW(INDIRECT("1:"&amp;LEN(A12))), 1) *1)=FALSE, ROW(INDIRECT("1:"&amp;LEN(A12))), 0)))</f>
        <v>3268225</v>
      </c>
      <c r="C12" t="s">
        <v>25</v>
      </c>
      <c r="D12" t="str" cm="1">
        <f t="array" aca="1" ref="D12" ca="1">RIGHT(C12, LEN(C12) - MAX(IF(ISNUMBER(MID(C12, ROW(INDIRECT("1:"&amp;LEN(C12))), 1) *1)=FALSE, ROW(INDIRECT("1:"&amp;LEN(C12))), 0)))</f>
        <v>4271620</v>
      </c>
      <c r="F12">
        <f t="shared" ca="1" si="0"/>
        <v>1.003395</v>
      </c>
      <c r="J12">
        <v>10</v>
      </c>
      <c r="K12">
        <v>0.28274015118616802</v>
      </c>
      <c r="M12">
        <v>10</v>
      </c>
      <c r="N12">
        <v>0.62769374040992398</v>
      </c>
      <c r="Q12">
        <v>0.28274015118616802</v>
      </c>
    </row>
    <row r="13" spans="1:17" x14ac:dyDescent="0.2">
      <c r="A13" t="s">
        <v>26</v>
      </c>
      <c r="B13" t="str" cm="1">
        <f t="array" aca="1" ref="B13" ca="1">RIGHT(A13, LEN(A13) - MAX(IF(ISNUMBER(MID(A13, ROW(INDIRECT("1:"&amp;LEN(A13))), 1) *1)=FALSE, ROW(INDIRECT("1:"&amp;LEN(A13))), 0)))</f>
        <v>3283372</v>
      </c>
      <c r="C13" t="s">
        <v>27</v>
      </c>
      <c r="D13" t="str" cm="1">
        <f t="array" aca="1" ref="D13" ca="1">RIGHT(C13, LEN(C13) - MAX(IF(ISNUMBER(MID(C13, ROW(INDIRECT("1:"&amp;LEN(C13))), 1) *1)=FALSE, ROW(INDIRECT("1:"&amp;LEN(C13))), 0)))</f>
        <v>4285889</v>
      </c>
      <c r="F13">
        <f t="shared" ca="1" si="0"/>
        <v>1.0025170000000001</v>
      </c>
    </row>
    <row r="14" spans="1:17" x14ac:dyDescent="0.2">
      <c r="A14" t="s">
        <v>28</v>
      </c>
      <c r="B14" t="str" cm="1">
        <f t="array" aca="1" ref="B14" ca="1">RIGHT(A14, LEN(A14) - MAX(IF(ISNUMBER(MID(A14, ROW(INDIRECT("1:"&amp;LEN(A14))), 1) *1)=FALSE, ROW(INDIRECT("1:"&amp;LEN(A14))), 0)))</f>
        <v>3173594</v>
      </c>
      <c r="C14" t="s">
        <v>29</v>
      </c>
      <c r="D14" t="str" cm="1">
        <f t="array" aca="1" ref="D14" ca="1">RIGHT(C14, LEN(C14) - MAX(IF(ISNUMBER(MID(C14, ROW(INDIRECT("1:"&amp;LEN(C14))), 1) *1)=FALSE, ROW(INDIRECT("1:"&amp;LEN(C14))), 0)))</f>
        <v>4175861</v>
      </c>
      <c r="F14">
        <f t="shared" ca="1" si="0"/>
        <v>1.002267</v>
      </c>
    </row>
    <row r="15" spans="1:17" x14ac:dyDescent="0.2">
      <c r="A15" t="s">
        <v>30</v>
      </c>
      <c r="B15" t="str" cm="1">
        <f t="array" aca="1" ref="B15" ca="1">RIGHT(A15, LEN(A15) - MAX(IF(ISNUMBER(MID(A15, ROW(INDIRECT("1:"&amp;LEN(A15))), 1) *1)=FALSE, ROW(INDIRECT("1:"&amp;LEN(A15))), 0)))</f>
        <v>3373556</v>
      </c>
      <c r="C15" t="s">
        <v>31</v>
      </c>
      <c r="D15" t="str" cm="1">
        <f t="array" aca="1" ref="D15" ca="1">RIGHT(C15, LEN(C15) - MAX(IF(ISNUMBER(MID(C15, ROW(INDIRECT("1:"&amp;LEN(C15))), 1) *1)=FALSE, ROW(INDIRECT("1:"&amp;LEN(C15))), 0)))</f>
        <v>4374624</v>
      </c>
      <c r="F15">
        <f t="shared" ca="1" si="0"/>
        <v>1.0010680000000001</v>
      </c>
    </row>
    <row r="16" spans="1:17" x14ac:dyDescent="0.2">
      <c r="A16" t="s">
        <v>32</v>
      </c>
      <c r="B16" t="str" cm="1">
        <f t="array" aca="1" ref="B16" ca="1">RIGHT(A16, LEN(A16) - MAX(IF(ISNUMBER(MID(A16, ROW(INDIRECT("1:"&amp;LEN(A16))), 1) *1)=FALSE, ROW(INDIRECT("1:"&amp;LEN(A16))), 0)))</f>
        <v>3664327</v>
      </c>
      <c r="C16" t="s">
        <v>33</v>
      </c>
      <c r="D16" t="str" cm="1">
        <f t="array" aca="1" ref="D16" ca="1">RIGHT(C16, LEN(C16) - MAX(IF(ISNUMBER(MID(C16, ROW(INDIRECT("1:"&amp;LEN(C16))), 1) *1)=FALSE, ROW(INDIRECT("1:"&amp;LEN(C16))), 0)))</f>
        <v>4670035</v>
      </c>
      <c r="F16">
        <f t="shared" ca="1" si="0"/>
        <v>1.005708</v>
      </c>
    </row>
    <row r="17" spans="1:6" x14ac:dyDescent="0.2">
      <c r="A17" t="s">
        <v>34</v>
      </c>
      <c r="B17" t="str" cm="1">
        <f t="array" aca="1" ref="B17" ca="1">RIGHT(A17, LEN(A17) - MAX(IF(ISNUMBER(MID(A17, ROW(INDIRECT("1:"&amp;LEN(A17))), 1) *1)=FALSE, ROW(INDIRECT("1:"&amp;LEN(A17))), 0)))</f>
        <v>3408749</v>
      </c>
      <c r="C17" t="s">
        <v>35</v>
      </c>
      <c r="D17" t="str" cm="1">
        <f t="array" aca="1" ref="D17" ca="1">RIGHT(C17, LEN(C17) - MAX(IF(ISNUMBER(MID(C17, ROW(INDIRECT("1:"&amp;LEN(C17))), 1) *1)=FALSE, ROW(INDIRECT("1:"&amp;LEN(C17))), 0)))</f>
        <v>4412641</v>
      </c>
      <c r="F17">
        <f t="shared" ca="1" si="0"/>
        <v>1.003892</v>
      </c>
    </row>
    <row r="18" spans="1:6" x14ac:dyDescent="0.2">
      <c r="A18" t="s">
        <v>36</v>
      </c>
      <c r="B18" t="str" cm="1">
        <f t="array" aca="1" ref="B18" ca="1">RIGHT(A18, LEN(A18) - MAX(IF(ISNUMBER(MID(A18, ROW(INDIRECT("1:"&amp;LEN(A18))), 1) *1)=FALSE, ROW(INDIRECT("1:"&amp;LEN(A18))), 0)))</f>
        <v>3423855</v>
      </c>
      <c r="C18" t="s">
        <v>37</v>
      </c>
      <c r="D18" t="str" cm="1">
        <f t="array" aca="1" ref="D18" ca="1">RIGHT(C18, LEN(C18) - MAX(IF(ISNUMBER(MID(C18, ROW(INDIRECT("1:"&amp;LEN(C18))), 1) *1)=FALSE, ROW(INDIRECT("1:"&amp;LEN(C18))), 0)))</f>
        <v>4428974</v>
      </c>
      <c r="F18">
        <f t="shared" ca="1" si="0"/>
        <v>1.0051190000000001</v>
      </c>
    </row>
    <row r="19" spans="1:6" x14ac:dyDescent="0.2">
      <c r="A19" t="s">
        <v>38</v>
      </c>
      <c r="B19" t="str" cm="1">
        <f t="array" aca="1" ref="B19" ca="1">RIGHT(A19, LEN(A19) - MAX(IF(ISNUMBER(MID(A19, ROW(INDIRECT("1:"&amp;LEN(A19))), 1) *1)=FALSE, ROW(INDIRECT("1:"&amp;LEN(A19))), 0)))</f>
        <v>3357319</v>
      </c>
      <c r="C19" t="s">
        <v>39</v>
      </c>
      <c r="D19" t="str" cm="1">
        <f t="array" aca="1" ref="D19" ca="1">RIGHT(C19, LEN(C19) - MAX(IF(ISNUMBER(MID(C19, ROW(INDIRECT("1:"&amp;LEN(C19))), 1) *1)=FALSE, ROW(INDIRECT("1:"&amp;LEN(C19))), 0)))</f>
        <v>4359071</v>
      </c>
      <c r="F19">
        <f t="shared" ca="1" si="0"/>
        <v>1.001752</v>
      </c>
    </row>
    <row r="20" spans="1:6" x14ac:dyDescent="0.2">
      <c r="A20" t="s">
        <v>40</v>
      </c>
      <c r="B20" t="str" cm="1">
        <f t="array" aca="1" ref="B20" ca="1">RIGHT(A20, LEN(A20) - MAX(IF(ISNUMBER(MID(A20, ROW(INDIRECT("1:"&amp;LEN(A20))), 1) *1)=FALSE, ROW(INDIRECT("1:"&amp;LEN(A20))), 0)))</f>
        <v>3315955</v>
      </c>
      <c r="C20" t="s">
        <v>41</v>
      </c>
      <c r="D20" t="str" cm="1">
        <f t="array" aca="1" ref="D20" ca="1">RIGHT(C20, LEN(C20) - MAX(IF(ISNUMBER(MID(C20, ROW(INDIRECT("1:"&amp;LEN(C20))), 1) *1)=FALSE, ROW(INDIRECT("1:"&amp;LEN(C20))), 0)))</f>
        <v>4319350</v>
      </c>
      <c r="F20">
        <f t="shared" ca="1" si="0"/>
        <v>1.003395</v>
      </c>
    </row>
    <row r="21" spans="1:6" x14ac:dyDescent="0.2">
      <c r="A21" t="s">
        <v>42</v>
      </c>
      <c r="B21" t="str" cm="1">
        <f t="array" aca="1" ref="B21" ca="1">RIGHT(A21, LEN(A21) - MAX(IF(ISNUMBER(MID(A21, ROW(INDIRECT("1:"&amp;LEN(A21))), 1) *1)=FALSE, ROW(INDIRECT("1:"&amp;LEN(A21))), 0)))</f>
        <v>3576968</v>
      </c>
      <c r="C21" t="s">
        <v>43</v>
      </c>
      <c r="D21" t="str" cm="1">
        <f t="array" aca="1" ref="D21" ca="1">RIGHT(C21, LEN(C21) - MAX(IF(ISNUMBER(MID(C21, ROW(INDIRECT("1:"&amp;LEN(C21))), 1) *1)=FALSE, ROW(INDIRECT("1:"&amp;LEN(C21))), 0)))</f>
        <v>4578827</v>
      </c>
      <c r="F21">
        <f t="shared" ca="1" si="0"/>
        <v>1.0018590000000001</v>
      </c>
    </row>
    <row r="22" spans="1:6" x14ac:dyDescent="0.2">
      <c r="A22" t="s">
        <v>44</v>
      </c>
      <c r="B22" t="str" cm="1">
        <f t="array" aca="1" ref="B22" ca="1">RIGHT(A22, LEN(A22) - MAX(IF(ISNUMBER(MID(A22, ROW(INDIRECT("1:"&amp;LEN(A22))), 1) *1)=FALSE, ROW(INDIRECT("1:"&amp;LEN(A22))), 0)))</f>
        <v>3663553</v>
      </c>
      <c r="C22" t="s">
        <v>45</v>
      </c>
      <c r="D22" t="str" cm="1">
        <f t="array" aca="1" ref="D22" ca="1">RIGHT(C22, LEN(C22) - MAX(IF(ISNUMBER(MID(C22, ROW(INDIRECT("1:"&amp;LEN(C22))), 1) *1)=FALSE, ROW(INDIRECT("1:"&amp;LEN(C22))), 0)))</f>
        <v>4666920</v>
      </c>
      <c r="F22">
        <f t="shared" ca="1" si="0"/>
        <v>1.0033669999999999</v>
      </c>
    </row>
    <row r="23" spans="1:6" x14ac:dyDescent="0.2">
      <c r="A23" t="s">
        <v>46</v>
      </c>
      <c r="B23" t="str" cm="1">
        <f t="array" aca="1" ref="B23" ca="1">RIGHT(A23, LEN(A23) - MAX(IF(ISNUMBER(MID(A23, ROW(INDIRECT("1:"&amp;LEN(A23))), 1) *1)=FALSE, ROW(INDIRECT("1:"&amp;LEN(A23))), 0)))</f>
        <v>3208044</v>
      </c>
      <c r="C23" t="s">
        <v>47</v>
      </c>
      <c r="D23" t="str" cm="1">
        <f t="array" aca="1" ref="D23" ca="1">RIGHT(C23, LEN(C23) - MAX(IF(ISNUMBER(MID(C23, ROW(INDIRECT("1:"&amp;LEN(C23))), 1) *1)=FALSE, ROW(INDIRECT("1:"&amp;LEN(C23))), 0)))</f>
        <v>4210950</v>
      </c>
      <c r="F23">
        <f t="shared" ca="1" si="0"/>
        <v>1.0029060000000001</v>
      </c>
    </row>
    <row r="24" spans="1:6" x14ac:dyDescent="0.2">
      <c r="A24" t="s">
        <v>48</v>
      </c>
      <c r="B24" t="str" cm="1">
        <f t="array" aca="1" ref="B24" ca="1">RIGHT(A24, LEN(A24) - MAX(IF(ISNUMBER(MID(A24, ROW(INDIRECT("1:"&amp;LEN(A24))), 1) *1)=FALSE, ROW(INDIRECT("1:"&amp;LEN(A24))), 0)))</f>
        <v>3393464</v>
      </c>
      <c r="C24" t="s">
        <v>49</v>
      </c>
      <c r="D24" t="str" cm="1">
        <f t="array" aca="1" ref="D24" ca="1">RIGHT(C24, LEN(C24) - MAX(IF(ISNUMBER(MID(C24, ROW(INDIRECT("1:"&amp;LEN(C24))), 1) *1)=FALSE, ROW(INDIRECT("1:"&amp;LEN(C24))), 0)))</f>
        <v>4395016</v>
      </c>
      <c r="F24">
        <f t="shared" ca="1" si="0"/>
        <v>1.001552</v>
      </c>
    </row>
    <row r="25" spans="1:6" x14ac:dyDescent="0.2">
      <c r="A25" t="s">
        <v>50</v>
      </c>
      <c r="B25" t="str" cm="1">
        <f t="array" aca="1" ref="B25" ca="1">RIGHT(A25, LEN(A25) - MAX(IF(ISNUMBER(MID(A25, ROW(INDIRECT("1:"&amp;LEN(A25))), 1) *1)=FALSE, ROW(INDIRECT("1:"&amp;LEN(A25))), 0)))</f>
        <v>3646191</v>
      </c>
      <c r="C25" t="s">
        <v>51</v>
      </c>
      <c r="D25" t="str" cm="1">
        <f t="array" aca="1" ref="D25" ca="1">RIGHT(C25, LEN(C25) - MAX(IF(ISNUMBER(MID(C25, ROW(INDIRECT("1:"&amp;LEN(C25))), 1) *1)=FALSE, ROW(INDIRECT("1:"&amp;LEN(C25))), 0)))</f>
        <v>4648356</v>
      </c>
      <c r="F25">
        <f t="shared" ca="1" si="0"/>
        <v>1.002165</v>
      </c>
    </row>
    <row r="26" spans="1:6" x14ac:dyDescent="0.2">
      <c r="A26" t="s">
        <v>52</v>
      </c>
      <c r="B26" t="str" cm="1">
        <f t="array" aca="1" ref="B26" ca="1">RIGHT(A26, LEN(A26) - MAX(IF(ISNUMBER(MID(A26, ROW(INDIRECT("1:"&amp;LEN(A26))), 1) *1)=FALSE, ROW(INDIRECT("1:"&amp;LEN(A26))), 0)))</f>
        <v>3272723</v>
      </c>
      <c r="C26" t="s">
        <v>53</v>
      </c>
      <c r="D26" t="str" cm="1">
        <f t="array" aca="1" ref="D26" ca="1">RIGHT(C26, LEN(C26) - MAX(IF(ISNUMBER(MID(C26, ROW(INDIRECT("1:"&amp;LEN(C26))), 1) *1)=FALSE, ROW(INDIRECT("1:"&amp;LEN(C26))), 0)))</f>
        <v>4275540</v>
      </c>
      <c r="F26">
        <f t="shared" ca="1" si="0"/>
        <v>1.0028170000000001</v>
      </c>
    </row>
    <row r="27" spans="1:6" x14ac:dyDescent="0.2">
      <c r="A27" t="s">
        <v>54</v>
      </c>
      <c r="B27" t="str" cm="1">
        <f t="array" aca="1" ref="B27" ca="1">RIGHT(A27, LEN(A27) - MAX(IF(ISNUMBER(MID(A27, ROW(INDIRECT("1:"&amp;LEN(A27))), 1) *1)=FALSE, ROW(INDIRECT("1:"&amp;LEN(A27))), 0)))</f>
        <v>3454528</v>
      </c>
      <c r="C27" t="s">
        <v>55</v>
      </c>
      <c r="D27" t="str" cm="1">
        <f t="array" aca="1" ref="D27" ca="1">RIGHT(C27, LEN(C27) - MAX(IF(ISNUMBER(MID(C27, ROW(INDIRECT("1:"&amp;LEN(C27))), 1) *1)=FALSE, ROW(INDIRECT("1:"&amp;LEN(C27))), 0)))</f>
        <v>4456627</v>
      </c>
      <c r="F27">
        <f t="shared" ca="1" si="0"/>
        <v>1.0020990000000001</v>
      </c>
    </row>
    <row r="28" spans="1:6" x14ac:dyDescent="0.2">
      <c r="A28" t="s">
        <v>56</v>
      </c>
      <c r="B28" t="str" cm="1">
        <f t="array" aca="1" ref="B28" ca="1">RIGHT(A28, LEN(A28) - MAX(IF(ISNUMBER(MID(A28, ROW(INDIRECT("1:"&amp;LEN(A28))), 1) *1)=FALSE, ROW(INDIRECT("1:"&amp;LEN(A28))), 0)))</f>
        <v>3431608</v>
      </c>
      <c r="C28" t="s">
        <v>57</v>
      </c>
      <c r="D28" t="str" cm="1">
        <f t="array" aca="1" ref="D28" ca="1">RIGHT(C28, LEN(C28) - MAX(IF(ISNUMBER(MID(C28, ROW(INDIRECT("1:"&amp;LEN(C28))), 1) *1)=FALSE, ROW(INDIRECT("1:"&amp;LEN(C28))), 0)))</f>
        <v>4432874</v>
      </c>
      <c r="F28">
        <f t="shared" ca="1" si="0"/>
        <v>1.001266</v>
      </c>
    </row>
    <row r="29" spans="1:6" x14ac:dyDescent="0.2">
      <c r="A29" t="s">
        <v>58</v>
      </c>
      <c r="B29" t="str" cm="1">
        <f t="array" aca="1" ref="B29" ca="1">RIGHT(A29, LEN(A29) - MAX(IF(ISNUMBER(MID(A29, ROW(INDIRECT("1:"&amp;LEN(A29))), 1) *1)=FALSE, ROW(INDIRECT("1:"&amp;LEN(A29))), 0)))</f>
        <v>3273574</v>
      </c>
      <c r="C29" t="s">
        <v>59</v>
      </c>
      <c r="D29" t="str" cm="1">
        <f t="array" aca="1" ref="D29" ca="1">RIGHT(C29, LEN(C29) - MAX(IF(ISNUMBER(MID(C29, ROW(INDIRECT("1:"&amp;LEN(C29))), 1) *1)=FALSE, ROW(INDIRECT("1:"&amp;LEN(C29))), 0)))</f>
        <v>4279758</v>
      </c>
      <c r="F29">
        <f t="shared" ca="1" si="0"/>
        <v>1.006184</v>
      </c>
    </row>
    <row r="30" spans="1:6" x14ac:dyDescent="0.2">
      <c r="A30" t="s">
        <v>60</v>
      </c>
      <c r="B30" t="str" cm="1">
        <f t="array" aca="1" ref="B30" ca="1">RIGHT(A30, LEN(A30) - MAX(IF(ISNUMBER(MID(A30, ROW(INDIRECT("1:"&amp;LEN(A30))), 1) *1)=FALSE, ROW(INDIRECT("1:"&amp;LEN(A30))), 0)))</f>
        <v>3287200</v>
      </c>
      <c r="C30" t="s">
        <v>61</v>
      </c>
      <c r="D30" t="str" cm="1">
        <f t="array" aca="1" ref="D30" ca="1">RIGHT(C30, LEN(C30) - MAX(IF(ISNUMBER(MID(C30, ROW(INDIRECT("1:"&amp;LEN(C30))), 1) *1)=FALSE, ROW(INDIRECT("1:"&amp;LEN(C30))), 0)))</f>
        <v>4288787</v>
      </c>
      <c r="F30">
        <f t="shared" ca="1" si="0"/>
        <v>1.001587</v>
      </c>
    </row>
    <row r="31" spans="1:6" x14ac:dyDescent="0.2">
      <c r="A31" t="s">
        <v>62</v>
      </c>
      <c r="B31" t="str" cm="1">
        <f t="array" aca="1" ref="B31" ca="1">RIGHT(A31, LEN(A31) - MAX(IF(ISNUMBER(MID(A31, ROW(INDIRECT("1:"&amp;LEN(A31))), 1) *1)=FALSE, ROW(INDIRECT("1:"&amp;LEN(A31))), 0)))</f>
        <v>3228834</v>
      </c>
      <c r="C31" t="s">
        <v>63</v>
      </c>
      <c r="D31" t="str" cm="1">
        <f t="array" aca="1" ref="D31" ca="1">RIGHT(C31, LEN(C31) - MAX(IF(ISNUMBER(MID(C31, ROW(INDIRECT("1:"&amp;LEN(C31))), 1) *1)=FALSE, ROW(INDIRECT("1:"&amp;LEN(C31))), 0)))</f>
        <v>4236943</v>
      </c>
      <c r="F31">
        <f t="shared" ca="1" si="0"/>
        <v>1.0081089999999999</v>
      </c>
    </row>
    <row r="32" spans="1:6" x14ac:dyDescent="0.2">
      <c r="A32" t="s">
        <v>64</v>
      </c>
      <c r="B32" t="str" cm="1">
        <f t="array" aca="1" ref="B32" ca="1">RIGHT(A32, LEN(A32) - MAX(IF(ISNUMBER(MID(A32, ROW(INDIRECT("1:"&amp;LEN(A32))), 1) *1)=FALSE, ROW(INDIRECT("1:"&amp;LEN(A32))), 0)))</f>
        <v>3235497</v>
      </c>
      <c r="C32" t="s">
        <v>3</v>
      </c>
      <c r="D32" t="str" cm="1">
        <f t="array" aca="1" ref="D32" ca="1">RIGHT(C32, LEN(C32) - MAX(IF(ISNUMBER(MID(C32, ROW(INDIRECT("1:"&amp;LEN(C32))), 1) *1)=FALSE, ROW(INDIRECT("1:"&amp;LEN(C32))), 0)))</f>
        <v>4237021</v>
      </c>
      <c r="F32">
        <f t="shared" ca="1" si="0"/>
        <v>1.0015240000000001</v>
      </c>
    </row>
    <row r="33" spans="1:6" x14ac:dyDescent="0.2">
      <c r="A33" t="s">
        <v>65</v>
      </c>
      <c r="B33" t="str" cm="1">
        <f t="array" aca="1" ref="B33" ca="1">RIGHT(A33, LEN(A33) - MAX(IF(ISNUMBER(MID(A33, ROW(INDIRECT("1:"&amp;LEN(A33))), 1) *1)=FALSE, ROW(INDIRECT("1:"&amp;LEN(A33))), 0)))</f>
        <v>3288459</v>
      </c>
      <c r="C33" t="s">
        <v>66</v>
      </c>
      <c r="D33" t="str" cm="1">
        <f t="array" aca="1" ref="D33" ca="1">RIGHT(C33, LEN(C33) - MAX(IF(ISNUMBER(MID(C33, ROW(INDIRECT("1:"&amp;LEN(C33))), 1) *1)=FALSE, ROW(INDIRECT("1:"&amp;LEN(C33))), 0)))</f>
        <v>4290903</v>
      </c>
      <c r="F33">
        <f t="shared" ca="1" si="0"/>
        <v>1.0024439999999999</v>
      </c>
    </row>
    <row r="34" spans="1:6" x14ac:dyDescent="0.2">
      <c r="A34" t="s">
        <v>67</v>
      </c>
      <c r="B34" t="str" cm="1">
        <f t="array" aca="1" ref="B34" ca="1">RIGHT(A34, LEN(A34) - MAX(IF(ISNUMBER(MID(A34, ROW(INDIRECT("1:"&amp;LEN(A34))), 1) *1)=FALSE, ROW(INDIRECT("1:"&amp;LEN(A34))), 0)))</f>
        <v>3364427</v>
      </c>
      <c r="C34" t="s">
        <v>68</v>
      </c>
      <c r="D34" t="str" cm="1">
        <f t="array" aca="1" ref="D34" ca="1">RIGHT(C34, LEN(C34) - MAX(IF(ISNUMBER(MID(C34, ROW(INDIRECT("1:"&amp;LEN(C34))), 1) *1)=FALSE, ROW(INDIRECT("1:"&amp;LEN(C34))), 0)))</f>
        <v>4365970</v>
      </c>
      <c r="F34">
        <f t="shared" ca="1" si="0"/>
        <v>1.0015430000000001</v>
      </c>
    </row>
    <row r="35" spans="1:6" x14ac:dyDescent="0.2">
      <c r="A35" t="s">
        <v>69</v>
      </c>
      <c r="B35" t="str" cm="1">
        <f t="array" aca="1" ref="B35" ca="1">RIGHT(A35, LEN(A35) - MAX(IF(ISNUMBER(MID(A35, ROW(INDIRECT("1:"&amp;LEN(A35))), 1) *1)=FALSE, ROW(INDIRECT("1:"&amp;LEN(A35))), 0)))</f>
        <v>3028338</v>
      </c>
      <c r="C35" t="s">
        <v>70</v>
      </c>
      <c r="D35" t="str" cm="1">
        <f t="array" aca="1" ref="D35" ca="1">RIGHT(C35, LEN(C35) - MAX(IF(ISNUMBER(MID(C35, ROW(INDIRECT("1:"&amp;LEN(C35))), 1) *1)=FALSE, ROW(INDIRECT("1:"&amp;LEN(C35))), 0)))</f>
        <v>4029638</v>
      </c>
      <c r="F35">
        <f t="shared" ca="1" si="0"/>
        <v>1.0013000000000001</v>
      </c>
    </row>
    <row r="36" spans="1:6" x14ac:dyDescent="0.2">
      <c r="A36" t="s">
        <v>71</v>
      </c>
      <c r="B36" t="str" cm="1">
        <f t="array" aca="1" ref="B36" ca="1">RIGHT(A36, LEN(A36) - MAX(IF(ISNUMBER(MID(A36, ROW(INDIRECT("1:"&amp;LEN(A36))), 1) *1)=FALSE, ROW(INDIRECT("1:"&amp;LEN(A36))), 0)))</f>
        <v>3263347</v>
      </c>
      <c r="C36" t="s">
        <v>72</v>
      </c>
      <c r="D36" t="str" cm="1">
        <f t="array" aca="1" ref="D36" ca="1">RIGHT(C36, LEN(C36) - MAX(IF(ISNUMBER(MID(C36, ROW(INDIRECT("1:"&amp;LEN(C36))), 1) *1)=FALSE, ROW(INDIRECT("1:"&amp;LEN(C36))), 0)))</f>
        <v>4264913</v>
      </c>
      <c r="F36">
        <f t="shared" ca="1" si="0"/>
        <v>1.001566</v>
      </c>
    </row>
    <row r="37" spans="1:6" x14ac:dyDescent="0.2">
      <c r="A37" t="s">
        <v>73</v>
      </c>
      <c r="B37" t="str" cm="1">
        <f t="array" aca="1" ref="B37" ca="1">RIGHT(A37, LEN(A37) - MAX(IF(ISNUMBER(MID(A37, ROW(INDIRECT("1:"&amp;LEN(A37))), 1) *1)=FALSE, ROW(INDIRECT("1:"&amp;LEN(A37))), 0)))</f>
        <v>3250055</v>
      </c>
      <c r="C37" t="s">
        <v>74</v>
      </c>
      <c r="D37" t="str" cm="1">
        <f t="array" aca="1" ref="D37" ca="1">RIGHT(C37, LEN(C37) - MAX(IF(ISNUMBER(MID(C37, ROW(INDIRECT("1:"&amp;LEN(C37))), 1) *1)=FALSE, ROW(INDIRECT("1:"&amp;LEN(C37))), 0)))</f>
        <v>4253872</v>
      </c>
      <c r="F37">
        <f t="shared" ca="1" si="0"/>
        <v>1.003817</v>
      </c>
    </row>
    <row r="38" spans="1:6" x14ac:dyDescent="0.2">
      <c r="A38" t="s">
        <v>75</v>
      </c>
      <c r="B38" t="str" cm="1">
        <f t="array" aca="1" ref="B38" ca="1">RIGHT(A38, LEN(A38) - MAX(IF(ISNUMBER(MID(A38, ROW(INDIRECT("1:"&amp;LEN(A38))), 1) *1)=FALSE, ROW(INDIRECT("1:"&amp;LEN(A38))), 0)))</f>
        <v>3570539</v>
      </c>
      <c r="C38" t="s">
        <v>76</v>
      </c>
      <c r="D38" t="str" cm="1">
        <f t="array" aca="1" ref="D38" ca="1">RIGHT(C38, LEN(C38) - MAX(IF(ISNUMBER(MID(C38, ROW(INDIRECT("1:"&amp;LEN(C38))), 1) *1)=FALSE, ROW(INDIRECT("1:"&amp;LEN(C38))), 0)))</f>
        <v>4573293</v>
      </c>
      <c r="F38">
        <f t="shared" ca="1" si="0"/>
        <v>1.0027539999999999</v>
      </c>
    </row>
    <row r="39" spans="1:6" x14ac:dyDescent="0.2">
      <c r="A39" t="s">
        <v>77</v>
      </c>
      <c r="B39" t="str" cm="1">
        <f t="array" aca="1" ref="B39" ca="1">RIGHT(A39, LEN(A39) - MAX(IF(ISNUMBER(MID(A39, ROW(INDIRECT("1:"&amp;LEN(A39))), 1) *1)=FALSE, ROW(INDIRECT("1:"&amp;LEN(A39))), 0)))</f>
        <v>3606297</v>
      </c>
      <c r="C39" t="s">
        <v>78</v>
      </c>
      <c r="D39" t="str" cm="1">
        <f t="array" aca="1" ref="D39" ca="1">RIGHT(C39, LEN(C39) - MAX(IF(ISNUMBER(MID(C39, ROW(INDIRECT("1:"&amp;LEN(C39))), 1) *1)=FALSE, ROW(INDIRECT("1:"&amp;LEN(C39))), 0)))</f>
        <v>4607897</v>
      </c>
      <c r="F39">
        <f t="shared" ca="1" si="0"/>
        <v>1.0016</v>
      </c>
    </row>
    <row r="40" spans="1:6" x14ac:dyDescent="0.2">
      <c r="A40" t="s">
        <v>79</v>
      </c>
      <c r="B40" t="str" cm="1">
        <f t="array" aca="1" ref="B40" ca="1">RIGHT(A40, LEN(A40) - MAX(IF(ISNUMBER(MID(A40, ROW(INDIRECT("1:"&amp;LEN(A40))), 1) *1)=FALSE, ROW(INDIRECT("1:"&amp;LEN(A40))), 0)))</f>
        <v>3319559</v>
      </c>
      <c r="C40" t="s">
        <v>80</v>
      </c>
      <c r="D40" t="str" cm="1">
        <f t="array" aca="1" ref="D40" ca="1">RIGHT(C40, LEN(C40) - MAX(IF(ISNUMBER(MID(C40, ROW(INDIRECT("1:"&amp;LEN(C40))), 1) *1)=FALSE, ROW(INDIRECT("1:"&amp;LEN(C40))), 0)))</f>
        <v>4322630</v>
      </c>
      <c r="F40">
        <f t="shared" ca="1" si="0"/>
        <v>1.003071</v>
      </c>
    </row>
    <row r="41" spans="1:6" x14ac:dyDescent="0.2">
      <c r="A41" t="s">
        <v>81</v>
      </c>
      <c r="B41" t="str" cm="1">
        <f t="array" aca="1" ref="B41" ca="1">RIGHT(A41, LEN(A41) - MAX(IF(ISNUMBER(MID(A41, ROW(INDIRECT("1:"&amp;LEN(A41))), 1) *1)=FALSE, ROW(INDIRECT("1:"&amp;LEN(A41))), 0)))</f>
        <v>3490068</v>
      </c>
      <c r="C41" t="s">
        <v>82</v>
      </c>
      <c r="D41" t="str" cm="1">
        <f t="array" aca="1" ref="D41" ca="1">RIGHT(C41, LEN(C41) - MAX(IF(ISNUMBER(MID(C41, ROW(INDIRECT("1:"&amp;LEN(C41))), 1) *1)=FALSE, ROW(INDIRECT("1:"&amp;LEN(C41))), 0)))</f>
        <v>4491979</v>
      </c>
      <c r="F41">
        <f t="shared" ca="1" si="0"/>
        <v>1.001911</v>
      </c>
    </row>
    <row r="42" spans="1:6" x14ac:dyDescent="0.2">
      <c r="A42" t="s">
        <v>83</v>
      </c>
      <c r="B42" t="str" cm="1">
        <f t="array" aca="1" ref="B42" ca="1">RIGHT(A42, LEN(A42) - MAX(IF(ISNUMBER(MID(A42, ROW(INDIRECT("1:"&amp;LEN(A42))), 1) *1)=FALSE, ROW(INDIRECT("1:"&amp;LEN(A42))), 0)))</f>
        <v>3174133</v>
      </c>
      <c r="C42" t="s">
        <v>84</v>
      </c>
      <c r="D42" t="str" cm="1">
        <f t="array" aca="1" ref="D42" ca="1">RIGHT(C42, LEN(C42) - MAX(IF(ISNUMBER(MID(C42, ROW(INDIRECT("1:"&amp;LEN(C42))), 1) *1)=FALSE, ROW(INDIRECT("1:"&amp;LEN(C42))), 0)))</f>
        <v>4175078</v>
      </c>
      <c r="F42">
        <f t="shared" ca="1" si="0"/>
        <v>1.000945</v>
      </c>
    </row>
    <row r="43" spans="1:6" x14ac:dyDescent="0.2">
      <c r="A43" t="s">
        <v>85</v>
      </c>
      <c r="B43" t="str" cm="1">
        <f t="array" aca="1" ref="B43" ca="1">RIGHT(A43, LEN(A43) - MAX(IF(ISNUMBER(MID(A43, ROW(INDIRECT("1:"&amp;LEN(A43))), 1) *1)=FALSE, ROW(INDIRECT("1:"&amp;LEN(A43))), 0)))</f>
        <v>2945154</v>
      </c>
      <c r="C43" t="s">
        <v>86</v>
      </c>
      <c r="D43" t="str" cm="1">
        <f t="array" aca="1" ref="D43" ca="1">RIGHT(C43, LEN(C43) - MAX(IF(ISNUMBER(MID(C43, ROW(INDIRECT("1:"&amp;LEN(C43))), 1) *1)=FALSE, ROW(INDIRECT("1:"&amp;LEN(C43))), 0)))</f>
        <v>3946793</v>
      </c>
      <c r="F43">
        <f t="shared" ca="1" si="0"/>
        <v>1.0016389999999999</v>
      </c>
    </row>
    <row r="44" spans="1:6" x14ac:dyDescent="0.2">
      <c r="A44" t="s">
        <v>87</v>
      </c>
      <c r="B44" t="str" cm="1">
        <f t="array" aca="1" ref="B44" ca="1">RIGHT(A44, LEN(A44) - MAX(IF(ISNUMBER(MID(A44, ROW(INDIRECT("1:"&amp;LEN(A44))), 1) *1)=FALSE, ROW(INDIRECT("1:"&amp;LEN(A44))), 0)))</f>
        <v>3230594</v>
      </c>
      <c r="C44" t="s">
        <v>88</v>
      </c>
      <c r="D44" t="str" cm="1">
        <f t="array" aca="1" ref="D44" ca="1">RIGHT(C44, LEN(C44) - MAX(IF(ISNUMBER(MID(C44, ROW(INDIRECT("1:"&amp;LEN(C44))), 1) *1)=FALSE, ROW(INDIRECT("1:"&amp;LEN(C44))), 0)))</f>
        <v>4232156</v>
      </c>
      <c r="F44">
        <f t="shared" ca="1" si="0"/>
        <v>1.0015620000000001</v>
      </c>
    </row>
    <row r="45" spans="1:6" x14ac:dyDescent="0.2">
      <c r="A45" t="s">
        <v>89</v>
      </c>
      <c r="B45" t="str" cm="1">
        <f t="array" aca="1" ref="B45" ca="1">RIGHT(A45, LEN(A45) - MAX(IF(ISNUMBER(MID(A45, ROW(INDIRECT("1:"&amp;LEN(A45))), 1) *1)=FALSE, ROW(INDIRECT("1:"&amp;LEN(A45))), 0)))</f>
        <v>3462682</v>
      </c>
      <c r="C45" t="s">
        <v>90</v>
      </c>
      <c r="D45" t="str" cm="1">
        <f t="array" aca="1" ref="D45" ca="1">RIGHT(C45, LEN(C45) - MAX(IF(ISNUMBER(MID(C45, ROW(INDIRECT("1:"&amp;LEN(C45))), 1) *1)=FALSE, ROW(INDIRECT("1:"&amp;LEN(C45))), 0)))</f>
        <v>4495094</v>
      </c>
      <c r="F45">
        <f t="shared" ca="1" si="0"/>
        <v>1.0324120000000001</v>
      </c>
    </row>
    <row r="46" spans="1:6" x14ac:dyDescent="0.2">
      <c r="A46" t="s">
        <v>91</v>
      </c>
      <c r="B46" t="str" cm="1">
        <f t="array" aca="1" ref="B46" ca="1">RIGHT(A46, LEN(A46) - MAX(IF(ISNUMBER(MID(A46, ROW(INDIRECT("1:"&amp;LEN(A46))), 1) *1)=FALSE, ROW(INDIRECT("1:"&amp;LEN(A46))), 0)))</f>
        <v>3736892</v>
      </c>
      <c r="C46" t="s">
        <v>92</v>
      </c>
      <c r="D46" t="str" cm="1">
        <f t="array" aca="1" ref="D46" ca="1">RIGHT(C46, LEN(C46) - MAX(IF(ISNUMBER(MID(C46, ROW(INDIRECT("1:"&amp;LEN(C46))), 1) *1)=FALSE, ROW(INDIRECT("1:"&amp;LEN(C46))), 0)))</f>
        <v>4754059</v>
      </c>
      <c r="F46">
        <f t="shared" ca="1" si="0"/>
        <v>1.0171669999999999</v>
      </c>
    </row>
    <row r="47" spans="1:6" x14ac:dyDescent="0.2">
      <c r="A47" t="s">
        <v>93</v>
      </c>
      <c r="B47" t="str" cm="1">
        <f t="array" aca="1" ref="B47" ca="1">RIGHT(A47, LEN(A47) - MAX(IF(ISNUMBER(MID(A47, ROW(INDIRECT("1:"&amp;LEN(A47))), 1) *1)=FALSE, ROW(INDIRECT("1:"&amp;LEN(A47))), 0)))</f>
        <v>3226723</v>
      </c>
      <c r="C47" t="s">
        <v>94</v>
      </c>
      <c r="D47" t="str" cm="1">
        <f t="array" aca="1" ref="D47" ca="1">RIGHT(C47, LEN(C47) - MAX(IF(ISNUMBER(MID(C47, ROW(INDIRECT("1:"&amp;LEN(C47))), 1) *1)=FALSE, ROW(INDIRECT("1:"&amp;LEN(C47))), 0)))</f>
        <v>4229772</v>
      </c>
      <c r="F47">
        <f t="shared" ca="1" si="0"/>
        <v>1.0030490000000001</v>
      </c>
    </row>
    <row r="48" spans="1:6" x14ac:dyDescent="0.2">
      <c r="A48" t="s">
        <v>95</v>
      </c>
      <c r="B48" t="str" cm="1">
        <f t="array" aca="1" ref="B48" ca="1">RIGHT(A48, LEN(A48) - MAX(IF(ISNUMBER(MID(A48, ROW(INDIRECT("1:"&amp;LEN(A48))), 1) *1)=FALSE, ROW(INDIRECT("1:"&amp;LEN(A48))), 0)))</f>
        <v>3357902</v>
      </c>
      <c r="C48" t="s">
        <v>96</v>
      </c>
      <c r="D48" t="str" cm="1">
        <f t="array" aca="1" ref="D48" ca="1">RIGHT(C48, LEN(C48) - MAX(IF(ISNUMBER(MID(C48, ROW(INDIRECT("1:"&amp;LEN(C48))), 1) *1)=FALSE, ROW(INDIRECT("1:"&amp;LEN(C48))), 0)))</f>
        <v>4358942</v>
      </c>
      <c r="F48">
        <f t="shared" ca="1" si="0"/>
        <v>1.0010399999999999</v>
      </c>
    </row>
    <row r="49" spans="1:6" x14ac:dyDescent="0.2">
      <c r="A49" t="s">
        <v>97</v>
      </c>
      <c r="B49" t="str" cm="1">
        <f t="array" aca="1" ref="B49" ca="1">RIGHT(A49, LEN(A49) - MAX(IF(ISNUMBER(MID(A49, ROW(INDIRECT("1:"&amp;LEN(A49))), 1) *1)=FALSE, ROW(INDIRECT("1:"&amp;LEN(A49))), 0)))</f>
        <v>3171117</v>
      </c>
      <c r="C49" t="s">
        <v>98</v>
      </c>
      <c r="D49" t="str" cm="1">
        <f t="array" aca="1" ref="D49" ca="1">RIGHT(C49, LEN(C49) - MAX(IF(ISNUMBER(MID(C49, ROW(INDIRECT("1:"&amp;LEN(C49))), 1) *1)=FALSE, ROW(INDIRECT("1:"&amp;LEN(C49))), 0)))</f>
        <v>4175533</v>
      </c>
      <c r="F49">
        <f t="shared" ca="1" si="0"/>
        <v>1.004416</v>
      </c>
    </row>
    <row r="50" spans="1:6" x14ac:dyDescent="0.2">
      <c r="A50" t="s">
        <v>99</v>
      </c>
      <c r="B50" t="str" cm="1">
        <f t="array" aca="1" ref="B50" ca="1">RIGHT(A50, LEN(A50) - MAX(IF(ISNUMBER(MID(A50, ROW(INDIRECT("1:"&amp;LEN(A50))), 1) *1)=FALSE, ROW(INDIRECT("1:"&amp;LEN(A50))), 0)))</f>
        <v>3191981</v>
      </c>
      <c r="C50" t="s">
        <v>100</v>
      </c>
      <c r="D50" t="str" cm="1">
        <f t="array" aca="1" ref="D50" ca="1">RIGHT(C50, LEN(C50) - MAX(IF(ISNUMBER(MID(C50, ROW(INDIRECT("1:"&amp;LEN(C50))), 1) *1)=FALSE, ROW(INDIRECT("1:"&amp;LEN(C50))), 0)))</f>
        <v>4197335</v>
      </c>
      <c r="F50">
        <f t="shared" ca="1" si="0"/>
        <v>1.0053540000000001</v>
      </c>
    </row>
    <row r="51" spans="1:6" x14ac:dyDescent="0.2">
      <c r="A51" t="s">
        <v>101</v>
      </c>
      <c r="B51" t="str" cm="1">
        <f t="array" aca="1" ref="B51" ca="1">RIGHT(A51, LEN(A51) - MAX(IF(ISNUMBER(MID(A51, ROW(INDIRECT("1:"&amp;LEN(A51))), 1) *1)=FALSE, ROW(INDIRECT("1:"&amp;LEN(A51))), 0)))</f>
        <v>3496313</v>
      </c>
      <c r="C51" t="s">
        <v>102</v>
      </c>
      <c r="D51" t="str" cm="1">
        <f t="array" aca="1" ref="D51" ca="1">RIGHT(C51, LEN(C51) - MAX(IF(ISNUMBER(MID(C51, ROW(INDIRECT("1:"&amp;LEN(C51))), 1) *1)=FALSE, ROW(INDIRECT("1:"&amp;LEN(C51))), 0)))</f>
        <v>4499738</v>
      </c>
      <c r="F51">
        <f t="shared" ca="1" si="0"/>
        <v>1.003425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2023-06-09T00:02:30Z</dcterms:created>
  <dcterms:modified xsi:type="dcterms:W3CDTF">2023-06-29T04:46:03Z</dcterms:modified>
</cp:coreProperties>
</file>