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5030" windowHeight="8235"/>
  </bookViews>
  <sheets>
    <sheet name="Petroleum Facts " sheetId="1" r:id="rId1"/>
    <sheet name="Natural Gas Facts" sheetId="2" r:id="rId2"/>
    <sheet name="Gulf Coast Refinery Capacity" sheetId="3" r:id="rId3"/>
    <sheet name="Natural Gas Proc Plants by Geog" sheetId="4" r:id="rId4"/>
    <sheet name="Gas Reserves" sheetId="5" r:id="rId5"/>
    <sheet name="Petroleum Reserves" sheetId="6" r:id="rId6"/>
  </sheets>
  <calcPr calcId="125725"/>
</workbook>
</file>

<file path=xl/calcChain.xml><?xml version="1.0" encoding="utf-8"?>
<calcChain xmlns="http://schemas.openxmlformats.org/spreadsheetml/2006/main">
  <c r="C6" i="2"/>
  <c r="C7"/>
  <c r="C8"/>
  <c r="C9"/>
  <c r="C10"/>
  <c r="C11"/>
  <c r="C12"/>
  <c r="C13"/>
  <c r="C5"/>
  <c r="B15"/>
  <c r="B14"/>
  <c r="D40" i="3" l="1"/>
  <c r="D22"/>
</calcChain>
</file>

<file path=xl/sharedStrings.xml><?xml version="1.0" encoding="utf-8"?>
<sst xmlns="http://schemas.openxmlformats.org/spreadsheetml/2006/main" count="199" uniqueCount="136">
  <si>
    <t>Share of Total U.S. Liquid Fuels Consumed</t>
  </si>
  <si>
    <t xml:space="preserve">Liquid Fuels Production </t>
  </si>
  <si>
    <t xml:space="preserve">U.S. Crude Oil Production </t>
  </si>
  <si>
    <t xml:space="preserve">Natural Gas Plant Liquids </t>
  </si>
  <si>
    <t xml:space="preserve">Refinery Processing Gain </t>
  </si>
  <si>
    <t xml:space="preserve">Biofuels </t>
  </si>
  <si>
    <t xml:space="preserve">Stocks Withdrawn </t>
  </si>
  <si>
    <t xml:space="preserve">Net Imports </t>
  </si>
  <si>
    <t xml:space="preserve">Gross Imports into Gulf Coast </t>
  </si>
  <si>
    <t xml:space="preserve"> </t>
  </si>
  <si>
    <t xml:space="preserve">Offshore share of U.S. crude oil production </t>
  </si>
  <si>
    <t xml:space="preserve">Gulf of Mexico offshore share of U.S. crude oil production </t>
  </si>
  <si>
    <r>
      <t>Total Offshore Production</t>
    </r>
    <r>
      <rPr>
        <vertAlign val="superscript"/>
        <sz val="10"/>
        <rFont val="Arial"/>
        <family val="2"/>
      </rPr>
      <t>1</t>
    </r>
  </si>
  <si>
    <r>
      <t>Gulf of Mexico Offshore Production</t>
    </r>
    <r>
      <rPr>
        <vertAlign val="superscript"/>
        <sz val="10"/>
        <rFont val="Arial"/>
        <family val="2"/>
      </rPr>
      <t xml:space="preserve">1 </t>
    </r>
  </si>
  <si>
    <r>
      <t>Other</t>
    </r>
    <r>
      <rPr>
        <vertAlign val="superscript"/>
        <sz val="10"/>
        <rFont val="Arial"/>
        <family val="2"/>
      </rPr>
      <t xml:space="preserve">2 </t>
    </r>
  </si>
  <si>
    <r>
      <t>Total U.S. Liquid Fuels Consumed</t>
    </r>
    <r>
      <rPr>
        <vertAlign val="superscript"/>
        <sz val="10"/>
        <rFont val="Arial"/>
        <family val="2"/>
      </rPr>
      <t xml:space="preserve">3 </t>
    </r>
  </si>
  <si>
    <t>1. Includes Federal and State offshore production.</t>
  </si>
  <si>
    <t>2. Includes oxygenates, denaturants, other hydrocarbons, and hydrogen.</t>
  </si>
  <si>
    <t>3. Liquid fuels consumed equals product supplied reported in the Petroleum Supply Annual.</t>
  </si>
  <si>
    <t xml:space="preserve">  </t>
  </si>
  <si>
    <t xml:space="preserve">U.S. Dry Gas Production </t>
  </si>
  <si>
    <t xml:space="preserve">Total Offshore Production </t>
  </si>
  <si>
    <t xml:space="preserve">Gulf of Mexico Offshore Production </t>
  </si>
  <si>
    <t xml:space="preserve">Supplemental Gaseous Fuels </t>
  </si>
  <si>
    <t xml:space="preserve">LNG Imports into Gulf Coast </t>
  </si>
  <si>
    <t xml:space="preserve">Net Storage Withdrawals </t>
  </si>
  <si>
    <t xml:space="preserve">Balancing Item </t>
  </si>
  <si>
    <t xml:space="preserve">Total U.S. Natural Gas Consumed </t>
  </si>
  <si>
    <t xml:space="preserve">Offshore Share of U.S. Natural Gas Production </t>
  </si>
  <si>
    <t xml:space="preserve">Gulf of Mexico Offshore Share of U.S. Natural Gas Production </t>
  </si>
  <si>
    <t>(Barrels Per Calendar Day)</t>
  </si>
  <si>
    <t xml:space="preserve">Refiner </t>
  </si>
  <si>
    <t xml:space="preserve">Refinery </t>
  </si>
  <si>
    <t xml:space="preserve">State </t>
  </si>
  <si>
    <t>Louisiana Gulf Coast Refining District</t>
  </si>
  <si>
    <t xml:space="preserve">Alon Refining Krotz Springs Inc </t>
  </si>
  <si>
    <t xml:space="preserve">Krotz Springs </t>
  </si>
  <si>
    <t xml:space="preserve">LA </t>
  </si>
  <si>
    <t xml:space="preserve">Calcasieu Refining Co </t>
  </si>
  <si>
    <t xml:space="preserve">Lake Charles </t>
  </si>
  <si>
    <t xml:space="preserve">Chalmette Refining LLC </t>
  </si>
  <si>
    <t xml:space="preserve">Chalmette </t>
  </si>
  <si>
    <t xml:space="preserve">Chevron USA Inc </t>
  </si>
  <si>
    <t xml:space="preserve">Pascagoula </t>
  </si>
  <si>
    <t xml:space="preserve">MS </t>
  </si>
  <si>
    <t xml:space="preserve">Citgo Petroleum Corp </t>
  </si>
  <si>
    <t xml:space="preserve">ConocoPhillips Company </t>
  </si>
  <si>
    <t xml:space="preserve">Belle Chasse </t>
  </si>
  <si>
    <t xml:space="preserve">Westlake </t>
  </si>
  <si>
    <t xml:space="preserve">ExxonMobil Refining &amp; Supply Co </t>
  </si>
  <si>
    <t xml:space="preserve">Baton Rouge </t>
  </si>
  <si>
    <t xml:space="preserve">Marathon Petroleum Company LLC </t>
  </si>
  <si>
    <t xml:space="preserve">Garyville </t>
  </si>
  <si>
    <t xml:space="preserve">Motiva Enterprises LLC </t>
  </si>
  <si>
    <t xml:space="preserve">Convent </t>
  </si>
  <si>
    <t xml:space="preserve">Norco </t>
  </si>
  <si>
    <t xml:space="preserve">Murphy Oil USA Inc </t>
  </si>
  <si>
    <t xml:space="preserve">Meraux </t>
  </si>
  <si>
    <t xml:space="preserve">Placid Refining Co </t>
  </si>
  <si>
    <t xml:space="preserve">Port Allen </t>
  </si>
  <si>
    <t xml:space="preserve">Shell Chemical LP </t>
  </si>
  <si>
    <t xml:space="preserve">Saraland </t>
  </si>
  <si>
    <t xml:space="preserve">AL </t>
  </si>
  <si>
    <t xml:space="preserve">St. Rose </t>
  </si>
  <si>
    <t xml:space="preserve">Valero Refining New Orleans LLC </t>
  </si>
  <si>
    <t xml:space="preserve">Subtotal </t>
  </si>
  <si>
    <t>Texas Gulf Coast Refining District</t>
  </si>
  <si>
    <t xml:space="preserve">BP Products North America Inc </t>
  </si>
  <si>
    <t xml:space="preserve">Texas City </t>
  </si>
  <si>
    <t xml:space="preserve">TX </t>
  </si>
  <si>
    <t xml:space="preserve">Citgo Refining &amp; Chemical Inc </t>
  </si>
  <si>
    <t xml:space="preserve">Corpus Christi </t>
  </si>
  <si>
    <t xml:space="preserve">Sweeny </t>
  </si>
  <si>
    <t xml:space="preserve">Deer Park Refining LTD Partnership </t>
  </si>
  <si>
    <t xml:space="preserve">Deer Park </t>
  </si>
  <si>
    <t xml:space="preserve">Baytown </t>
  </si>
  <si>
    <t xml:space="preserve">Beaumont </t>
  </si>
  <si>
    <t xml:space="preserve">Flint Hills Resources LP </t>
  </si>
  <si>
    <t xml:space="preserve">Houston Refining LP </t>
  </si>
  <si>
    <t xml:space="preserve">Houston </t>
  </si>
  <si>
    <t xml:space="preserve">Port Arthur </t>
  </si>
  <si>
    <t xml:space="preserve">Pasadena Refining Systems Inc </t>
  </si>
  <si>
    <t xml:space="preserve">Pasadena </t>
  </si>
  <si>
    <t xml:space="preserve">Premcor Refining Group Inc </t>
  </si>
  <si>
    <t xml:space="preserve">Total Petrochemicals Inc </t>
  </si>
  <si>
    <t xml:space="preserve">Valero Refining Co Texas LP </t>
  </si>
  <si>
    <t xml:space="preserve">Total U.S. Gulf Coast Capacity </t>
  </si>
  <si>
    <t xml:space="preserve">Total U.S. Capacity </t>
  </si>
  <si>
    <t xml:space="preserve">U.S. Gulf Coast Share of U.S. Refinery Capacity </t>
  </si>
  <si>
    <t>Source: U.S. Energy Information Administration, Annual Refinery Report, Table 3</t>
  </si>
  <si>
    <t xml:space="preserve">Geographic Location </t>
  </si>
  <si>
    <t xml:space="preserve">Number of Plants </t>
  </si>
  <si>
    <t xml:space="preserve">Cluster 1 </t>
  </si>
  <si>
    <t xml:space="preserve">Cluster 2 </t>
  </si>
  <si>
    <t xml:space="preserve">Cluster 3 </t>
  </si>
  <si>
    <t xml:space="preserve">Cluster 4 </t>
  </si>
  <si>
    <t xml:space="preserve">Cluster 5 </t>
  </si>
  <si>
    <t xml:space="preserve">Total U.S. Gulf Coast </t>
  </si>
  <si>
    <t xml:space="preserve">Total U.S. </t>
  </si>
  <si>
    <t xml:space="preserve">U.S. Gulf Coast Share </t>
  </si>
  <si>
    <t>Note: Clusters refer to the geographic area depicted on Map.</t>
  </si>
  <si>
    <t>Units: Billion cubic feet (Bcf) and million cubic feet (MMcf).</t>
  </si>
  <si>
    <t>Source: Form EIA-757 Natural Gas Processing Plant Survey, Schedule A.</t>
  </si>
  <si>
    <t>U.S. Gulf Coast Natural Gas Processing Plants by Geographic Location</t>
  </si>
  <si>
    <t>U.S. Petroleum and Other Liquid Fuels Facts</t>
  </si>
  <si>
    <t>Million of Barrels Per Day</t>
  </si>
  <si>
    <t>Natural Gas Facts</t>
  </si>
  <si>
    <t>Trillion Cubic Feet</t>
  </si>
  <si>
    <t>Share of Total U.S. Natural Gas Consumed</t>
  </si>
  <si>
    <t>U.S. Gulf Coast Operable Refinery Capacity</t>
  </si>
  <si>
    <t>Capacity (2011)</t>
  </si>
  <si>
    <t>Total Capacity 
(Bcf per day)</t>
  </si>
  <si>
    <t>Sources: U.S. Energy Information Administration, Natural Gas Monthly (July 2011), DOE Office of Fossil Energy Import/Export Data, and EIA estimates.</t>
  </si>
  <si>
    <t>Source: U.S. Energy Information Administration, Petroleum Suppply Annual 2010, Volume 1</t>
  </si>
  <si>
    <t>Dates: Reflects updates through July 2011 to 757 Schedule A Baseline Data Collection.</t>
  </si>
  <si>
    <t>Year-End 2009 U.S. Natural Gas Proved Reserves</t>
  </si>
  <si>
    <t>Dry Natural Gas</t>
  </si>
  <si>
    <t>U.S Total Offshore</t>
  </si>
  <si>
    <t>U.S. Federal Offshore</t>
  </si>
  <si>
    <t>U.S. State Offshore</t>
  </si>
  <si>
    <t>U.S. Onshore</t>
  </si>
  <si>
    <t>U.S. Total Reserves</t>
  </si>
  <si>
    <t>Total Gulf Offshore</t>
  </si>
  <si>
    <t>Federal Gulf of Mexico</t>
  </si>
  <si>
    <t>Gulf States Offshore</t>
  </si>
  <si>
    <t>Total Offshore Percent of Total Reserves</t>
  </si>
  <si>
    <t>Total Gulf Offshore Percent of Total Reserves</t>
  </si>
  <si>
    <t>Source: U.S. Energy Information Administration, U.S. Crude Oil, Natural Gas, and Natural Gas Liquids Reserves, 2009</t>
  </si>
  <si>
    <t>Year-End 2009 U.S. Proved Crude Oil, Condensate and Natural Gas Liquid Reserves</t>
  </si>
  <si>
    <t>Million Barrels</t>
  </si>
  <si>
    <t>Crude Oil</t>
  </si>
  <si>
    <t>Condensate</t>
  </si>
  <si>
    <t>Total</t>
  </si>
  <si>
    <t>U.S. Total Offshore</t>
  </si>
  <si>
    <t>Note: Alaskan reserves are all shown as onshore.</t>
  </si>
  <si>
    <t>Natural Gas Plant Liquids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</si>
</sst>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C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97A5B0"/>
      </top>
      <bottom/>
      <diagonal/>
    </border>
    <border>
      <left/>
      <right/>
      <top style="medium">
        <color rgb="FF97A5B0"/>
      </top>
      <bottom style="medium">
        <color rgb="FF97A5B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0" fontId="0" fillId="3" borderId="1" xfId="0" applyFill="1" applyBorder="1"/>
    <xf numFmtId="3" fontId="0" fillId="3" borderId="1" xfId="0" applyNumberFormat="1" applyFill="1" applyBorder="1"/>
    <xf numFmtId="3" fontId="0" fillId="3" borderId="1" xfId="0" applyNumberFormat="1" applyFill="1" applyBorder="1" applyAlignment="1">
      <alignment horizontal="right"/>
    </xf>
    <xf numFmtId="9" fontId="0" fillId="3" borderId="1" xfId="0" applyNumberFormat="1" applyFill="1" applyBorder="1"/>
    <xf numFmtId="9" fontId="0" fillId="3" borderId="1" xfId="0" applyNumberForma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0" borderId="0" xfId="0" applyFont="1" applyAlignment="1">
      <alignment horizontal="left" wrapText="1"/>
    </xf>
    <xf numFmtId="0" fontId="1" fillId="5" borderId="7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7" fillId="4" borderId="0" xfId="2" applyFill="1" applyAlignment="1" applyProtection="1">
      <alignment horizontal="left" wrapText="1"/>
    </xf>
    <xf numFmtId="0" fontId="6" fillId="4" borderId="8" xfId="0" applyFont="1" applyFill="1" applyBorder="1" applyAlignment="1">
      <alignment horizontal="left" vertical="top" wrapText="1" indent="1"/>
    </xf>
    <xf numFmtId="0" fontId="1" fillId="4" borderId="0" xfId="0" applyFont="1" applyFill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9" fontId="0" fillId="3" borderId="1" xfId="0" applyNumberFormat="1" applyFill="1" applyBorder="1" applyAlignment="1">
      <alignment horizontal="center" wrapText="1"/>
    </xf>
    <xf numFmtId="9" fontId="0" fillId="0" borderId="1" xfId="1" applyFon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9" fontId="0" fillId="0" borderId="4" xfId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9" fontId="0" fillId="3" borderId="4" xfId="1" applyFont="1" applyFill="1" applyBorder="1" applyAlignment="1">
      <alignment horizontal="center" wrapText="1"/>
    </xf>
    <xf numFmtId="9" fontId="0" fillId="0" borderId="4" xfId="0" applyNumberForma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9" fontId="0" fillId="3" borderId="4" xfId="0" applyNumberForma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left" wrapText="1" indent="2"/>
    </xf>
    <xf numFmtId="0" fontId="1" fillId="6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left" wrapText="1" indent="1"/>
    </xf>
    <xf numFmtId="0" fontId="1" fillId="6" borderId="1" xfId="0" applyFont="1" applyFill="1" applyBorder="1" applyAlignment="1">
      <alignment horizontal="left" wrapText="1"/>
    </xf>
    <xf numFmtId="9" fontId="1" fillId="4" borderId="1" xfId="0" applyNumberFormat="1" applyFont="1" applyFill="1" applyBorder="1" applyAlignment="1">
      <alignment horizontal="center" wrapText="1"/>
    </xf>
    <xf numFmtId="9" fontId="1" fillId="7" borderId="1" xfId="0" applyNumberFormat="1" applyFont="1" applyFill="1" applyBorder="1" applyAlignment="1">
      <alignment horizontal="center" wrapText="1"/>
    </xf>
    <xf numFmtId="0" fontId="6" fillId="4" borderId="7" xfId="0" applyFont="1" applyFill="1" applyBorder="1" applyAlignment="1">
      <alignment horizontal="left" vertical="top" wrapText="1" indent="1"/>
    </xf>
    <xf numFmtId="0" fontId="1" fillId="5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 indent="1"/>
    </xf>
    <xf numFmtId="3" fontId="1" fillId="4" borderId="1" xfId="0" applyNumberFormat="1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3" fontId="1" fillId="6" borderId="1" xfId="0" applyNumberFormat="1" applyFont="1" applyFill="1" applyBorder="1" applyAlignment="1">
      <alignment horizontal="right" wrapText="1"/>
    </xf>
    <xf numFmtId="3" fontId="1" fillId="7" borderId="1" xfId="0" applyNumberFormat="1" applyFont="1" applyFill="1" applyBorder="1" applyAlignment="1">
      <alignment horizontal="right" wrapText="1"/>
    </xf>
    <xf numFmtId="0" fontId="1" fillId="7" borderId="1" xfId="0" applyFont="1" applyFill="1" applyBorder="1" applyAlignment="1">
      <alignment horizontal="right" wrapText="1"/>
    </xf>
    <xf numFmtId="0" fontId="2" fillId="5" borderId="4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2" fillId="5" borderId="3" xfId="0" applyFont="1" applyFill="1" applyBorder="1" applyAlignment="1">
      <alignment horizontal="righ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eia.gov/oil_gas/natural_gas/data_publications/crude_oil_natural_gas_reserves/cr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oil_gas/natural_gas/data_publications/crude_oil_natural_gas_reserves/c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D6" sqref="D6"/>
    </sheetView>
  </sheetViews>
  <sheetFormatPr defaultRowHeight="12.75"/>
  <cols>
    <col min="1" max="1" width="46.5703125" style="1" customWidth="1"/>
    <col min="2" max="2" width="15.28515625" style="1" bestFit="1" customWidth="1"/>
    <col min="3" max="3" width="22.7109375" style="1" bestFit="1" customWidth="1"/>
    <col min="4" max="4" width="15.28515625" style="1" customWidth="1"/>
    <col min="5" max="5" width="22.7109375" style="1" bestFit="1" customWidth="1"/>
    <col min="6" max="16384" width="9.140625" style="1"/>
  </cols>
  <sheetData>
    <row r="1" spans="1:5">
      <c r="A1" s="34" t="s">
        <v>104</v>
      </c>
      <c r="B1" s="34"/>
      <c r="C1" s="34"/>
      <c r="D1" s="34"/>
      <c r="E1" s="34"/>
    </row>
    <row r="2" spans="1:5">
      <c r="A2" s="3"/>
      <c r="B2" s="3"/>
      <c r="C2" s="3"/>
    </row>
    <row r="3" spans="1:5">
      <c r="A3" s="37"/>
      <c r="B3" s="36">
        <v>2010</v>
      </c>
      <c r="C3" s="36"/>
    </row>
    <row r="4" spans="1:5" s="2" customFormat="1" ht="25.5" customHeight="1">
      <c r="A4" s="38"/>
      <c r="B4" s="10" t="s">
        <v>105</v>
      </c>
      <c r="C4" s="10" t="s">
        <v>0</v>
      </c>
    </row>
    <row r="5" spans="1:5">
      <c r="A5" s="11" t="s">
        <v>1</v>
      </c>
      <c r="B5" s="61">
        <v>9.8000000000000007</v>
      </c>
      <c r="C5" s="65">
        <v>0.51</v>
      </c>
    </row>
    <row r="6" spans="1:5">
      <c r="A6" s="11" t="s">
        <v>2</v>
      </c>
      <c r="B6" s="61">
        <v>5.5</v>
      </c>
      <c r="C6" s="65">
        <v>0.28999999999999998</v>
      </c>
    </row>
    <row r="7" spans="1:5" ht="14.25">
      <c r="A7" s="11" t="s">
        <v>12</v>
      </c>
      <c r="B7" s="61">
        <v>1.7</v>
      </c>
      <c r="C7" s="65">
        <v>0.09</v>
      </c>
    </row>
    <row r="8" spans="1:5" ht="14.25">
      <c r="A8" s="12" t="s">
        <v>13</v>
      </c>
      <c r="B8" s="62">
        <v>1.6</v>
      </c>
      <c r="C8" s="66">
        <v>0.08</v>
      </c>
    </row>
    <row r="9" spans="1:5">
      <c r="A9" s="11" t="s">
        <v>3</v>
      </c>
      <c r="B9" s="61">
        <v>2.1</v>
      </c>
      <c r="C9" s="65">
        <v>0.11</v>
      </c>
    </row>
    <row r="10" spans="1:5">
      <c r="A10" s="11" t="s">
        <v>4</v>
      </c>
      <c r="B10" s="61">
        <v>1.1000000000000001</v>
      </c>
      <c r="C10" s="65">
        <v>0.06</v>
      </c>
    </row>
    <row r="11" spans="1:5">
      <c r="A11" s="11" t="s">
        <v>5</v>
      </c>
      <c r="B11" s="61">
        <v>0.9</v>
      </c>
      <c r="C11" s="65">
        <v>0.05</v>
      </c>
    </row>
    <row r="12" spans="1:5" ht="14.25">
      <c r="A12" s="11" t="s">
        <v>14</v>
      </c>
      <c r="B12" s="61">
        <v>0.3</v>
      </c>
      <c r="C12" s="65">
        <v>0.02</v>
      </c>
    </row>
    <row r="13" spans="1:5">
      <c r="A13" s="11" t="s">
        <v>6</v>
      </c>
      <c r="B13" s="64">
        <v>0</v>
      </c>
      <c r="C13" s="65">
        <v>0</v>
      </c>
    </row>
    <row r="14" spans="1:5">
      <c r="A14" s="11" t="s">
        <v>7</v>
      </c>
      <c r="B14" s="61">
        <v>9.4</v>
      </c>
      <c r="C14" s="65">
        <v>0.49</v>
      </c>
    </row>
    <row r="15" spans="1:5">
      <c r="A15" s="12" t="s">
        <v>8</v>
      </c>
      <c r="B15" s="62">
        <v>6.2</v>
      </c>
      <c r="C15" s="66">
        <v>0.33</v>
      </c>
    </row>
    <row r="16" spans="1:5" ht="14.25">
      <c r="A16" s="13" t="s">
        <v>15</v>
      </c>
      <c r="B16" s="63">
        <v>19.2</v>
      </c>
      <c r="C16" s="67">
        <v>1</v>
      </c>
    </row>
    <row r="17" spans="1:5">
      <c r="A17" s="11" t="s">
        <v>10</v>
      </c>
      <c r="B17" s="76">
        <v>0.32</v>
      </c>
      <c r="C17" s="77"/>
    </row>
    <row r="18" spans="1:5" ht="25.5">
      <c r="A18" s="12" t="s">
        <v>11</v>
      </c>
      <c r="B18" s="78">
        <v>0.28999999999999998</v>
      </c>
      <c r="C18" s="77"/>
    </row>
    <row r="19" spans="1:5">
      <c r="A19" s="1" t="s">
        <v>16</v>
      </c>
    </row>
    <row r="20" spans="1:5" ht="25.5">
      <c r="A20" s="1" t="s">
        <v>17</v>
      </c>
    </row>
    <row r="21" spans="1:5" ht="25.5">
      <c r="A21" s="1" t="s">
        <v>18</v>
      </c>
    </row>
    <row r="23" spans="1:5" ht="12.75" customHeight="1">
      <c r="A23" s="35" t="s">
        <v>113</v>
      </c>
      <c r="B23" s="35"/>
      <c r="C23" s="35"/>
      <c r="D23" s="35"/>
      <c r="E23" s="35"/>
    </row>
  </sheetData>
  <mergeCells count="6">
    <mergeCell ref="A1:E1"/>
    <mergeCell ref="A23:E23"/>
    <mergeCell ref="B3:C3"/>
    <mergeCell ref="A3:A4"/>
    <mergeCell ref="B17:C17"/>
    <mergeCell ref="B18:C18"/>
  </mergeCells>
  <phoneticPr fontId="5" type="noConversion"/>
  <pageMargins left="0.75" right="0.75" top="1" bottom="1" header="0.5" footer="0.5"/>
  <pageSetup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C21" sqref="C21"/>
    </sheetView>
  </sheetViews>
  <sheetFormatPr defaultRowHeight="12.75"/>
  <cols>
    <col min="1" max="1" width="52.140625" style="4" customWidth="1"/>
    <col min="2" max="2" width="13.28515625" style="6" bestFit="1" customWidth="1"/>
    <col min="3" max="3" width="16" style="6" bestFit="1" customWidth="1"/>
    <col min="4" max="4" width="13.28515625" style="6" bestFit="1" customWidth="1"/>
    <col min="5" max="5" width="15.42578125" style="6" customWidth="1"/>
    <col min="6" max="16384" width="9.140625" style="4"/>
  </cols>
  <sheetData>
    <row r="1" spans="1:5">
      <c r="A1" s="39" t="s">
        <v>106</v>
      </c>
      <c r="B1" s="39"/>
      <c r="C1" s="39"/>
      <c r="D1" s="39"/>
      <c r="E1" s="39"/>
    </row>
    <row r="3" spans="1:5" s="5" customFormat="1">
      <c r="A3" s="42" t="s">
        <v>19</v>
      </c>
      <c r="B3" s="41">
        <v>2010</v>
      </c>
      <c r="C3" s="41"/>
    </row>
    <row r="4" spans="1:5" s="7" customFormat="1" ht="39" customHeight="1">
      <c r="A4" s="43"/>
      <c r="B4" s="31" t="s">
        <v>107</v>
      </c>
      <c r="C4" s="31" t="s">
        <v>108</v>
      </c>
    </row>
    <row r="5" spans="1:5">
      <c r="A5" s="15" t="s">
        <v>20</v>
      </c>
      <c r="B5" s="72">
        <v>21.6</v>
      </c>
      <c r="C5" s="71">
        <f>B5/$B$13</f>
        <v>0.89626556016597514</v>
      </c>
      <c r="D5" s="4"/>
      <c r="E5" s="4"/>
    </row>
    <row r="6" spans="1:5">
      <c r="A6" s="15" t="s">
        <v>21</v>
      </c>
      <c r="B6" s="68">
        <v>2.7</v>
      </c>
      <c r="C6" s="71">
        <f t="shared" ref="C6:C13" si="0">B6/$B$13</f>
        <v>0.11203319502074689</v>
      </c>
      <c r="D6" s="4"/>
      <c r="E6" s="4"/>
    </row>
    <row r="7" spans="1:5">
      <c r="A7" s="16" t="s">
        <v>22</v>
      </c>
      <c r="B7" s="69">
        <v>2.6</v>
      </c>
      <c r="C7" s="71">
        <f t="shared" si="0"/>
        <v>0.10788381742738588</v>
      </c>
      <c r="D7" s="4"/>
      <c r="E7" s="4"/>
    </row>
    <row r="8" spans="1:5">
      <c r="A8" s="15" t="s">
        <v>23</v>
      </c>
      <c r="B8" s="68">
        <v>0.1</v>
      </c>
      <c r="C8" s="71">
        <f t="shared" si="0"/>
        <v>4.1493775933609959E-3</v>
      </c>
      <c r="D8" s="4"/>
      <c r="E8" s="4"/>
    </row>
    <row r="9" spans="1:5">
      <c r="A9" s="15" t="s">
        <v>7</v>
      </c>
      <c r="B9" s="68">
        <v>2.6</v>
      </c>
      <c r="C9" s="71">
        <f t="shared" si="0"/>
        <v>0.10788381742738588</v>
      </c>
      <c r="D9" s="4"/>
      <c r="E9" s="4"/>
    </row>
    <row r="10" spans="1:5">
      <c r="A10" s="16" t="s">
        <v>24</v>
      </c>
      <c r="B10" s="69">
        <v>0.1</v>
      </c>
      <c r="C10" s="71">
        <f t="shared" si="0"/>
        <v>4.1493775933609959E-3</v>
      </c>
      <c r="D10" s="4"/>
      <c r="E10" s="4"/>
    </row>
    <row r="11" spans="1:5">
      <c r="A11" s="15" t="s">
        <v>25</v>
      </c>
      <c r="B11" s="68">
        <v>0</v>
      </c>
      <c r="C11" s="71">
        <f t="shared" si="0"/>
        <v>0</v>
      </c>
      <c r="D11" s="4"/>
      <c r="E11" s="4"/>
    </row>
    <row r="12" spans="1:5">
      <c r="A12" s="15" t="s">
        <v>26</v>
      </c>
      <c r="B12" s="68">
        <v>-0.1</v>
      </c>
      <c r="C12" s="71">
        <f t="shared" si="0"/>
        <v>-4.1493775933609959E-3</v>
      </c>
      <c r="D12" s="4"/>
      <c r="E12" s="4"/>
    </row>
    <row r="13" spans="1:5">
      <c r="A13" s="15" t="s">
        <v>27</v>
      </c>
      <c r="B13" s="68">
        <v>24.1</v>
      </c>
      <c r="C13" s="71">
        <f t="shared" si="0"/>
        <v>1</v>
      </c>
      <c r="D13" s="4"/>
      <c r="E13" s="4"/>
    </row>
    <row r="14" spans="1:5">
      <c r="A14" s="15" t="s">
        <v>28</v>
      </c>
      <c r="B14" s="73">
        <f>B6/B5</f>
        <v>0.125</v>
      </c>
      <c r="C14" s="74"/>
      <c r="D14" s="4"/>
      <c r="E14" s="4"/>
    </row>
    <row r="15" spans="1:5" ht="12.75" customHeight="1">
      <c r="A15" s="16" t="s">
        <v>29</v>
      </c>
      <c r="B15" s="75">
        <f>B7/B5</f>
        <v>0.12037037037037036</v>
      </c>
      <c r="C15" s="74"/>
      <c r="D15" s="4"/>
      <c r="E15" s="4"/>
    </row>
    <row r="16" spans="1:5" ht="25.5" customHeight="1">
      <c r="A16" s="40" t="s">
        <v>112</v>
      </c>
      <c r="B16" s="40"/>
      <c r="C16" s="40"/>
      <c r="D16" s="40"/>
      <c r="E16" s="40"/>
    </row>
    <row r="24" spans="4:4">
      <c r="D24" s="6">
        <v>1</v>
      </c>
    </row>
  </sheetData>
  <mergeCells count="6">
    <mergeCell ref="A1:E1"/>
    <mergeCell ref="A16:E16"/>
    <mergeCell ref="B3:C3"/>
    <mergeCell ref="A3:A4"/>
    <mergeCell ref="B14:C14"/>
    <mergeCell ref="B15:C15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6"/>
  <sheetViews>
    <sheetView workbookViewId="0">
      <selection activeCell="G39" sqref="G39"/>
    </sheetView>
  </sheetViews>
  <sheetFormatPr defaultRowHeight="12.75"/>
  <cols>
    <col min="1" max="1" width="42.42578125" customWidth="1"/>
    <col min="2" max="2" width="16.42578125" customWidth="1"/>
    <col min="3" max="3" width="6" bestFit="1" customWidth="1"/>
    <col min="4" max="4" width="15.28515625" style="9" customWidth="1"/>
  </cols>
  <sheetData>
    <row r="1" spans="1:4">
      <c r="A1" s="48" t="s">
        <v>109</v>
      </c>
      <c r="B1" s="48"/>
      <c r="C1" s="48"/>
      <c r="D1" s="48"/>
    </row>
    <row r="3" spans="1:4" s="8" customFormat="1" ht="25.5">
      <c r="A3" s="49" t="s">
        <v>19</v>
      </c>
      <c r="B3" s="50"/>
      <c r="C3" s="51"/>
      <c r="D3" s="58" t="s">
        <v>30</v>
      </c>
    </row>
    <row r="4" spans="1:4">
      <c r="A4" s="20" t="s">
        <v>31</v>
      </c>
      <c r="B4" s="59" t="s">
        <v>32</v>
      </c>
      <c r="C4" s="59" t="s">
        <v>33</v>
      </c>
      <c r="D4" s="59" t="s">
        <v>110</v>
      </c>
    </row>
    <row r="5" spans="1:4">
      <c r="A5" s="44" t="s">
        <v>34</v>
      </c>
      <c r="B5" s="45"/>
      <c r="C5" s="45"/>
      <c r="D5" s="45"/>
    </row>
    <row r="6" spans="1:4">
      <c r="A6" s="21" t="s">
        <v>35</v>
      </c>
      <c r="B6" s="21" t="s">
        <v>36</v>
      </c>
      <c r="C6" s="60" t="s">
        <v>37</v>
      </c>
      <c r="D6" s="23">
        <v>80000</v>
      </c>
    </row>
    <row r="7" spans="1:4">
      <c r="A7" s="21" t="s">
        <v>38</v>
      </c>
      <c r="B7" s="21" t="s">
        <v>39</v>
      </c>
      <c r="C7" s="60" t="s">
        <v>37</v>
      </c>
      <c r="D7" s="23">
        <v>78000</v>
      </c>
    </row>
    <row r="8" spans="1:4">
      <c r="A8" s="21" t="s">
        <v>40</v>
      </c>
      <c r="B8" s="21" t="s">
        <v>41</v>
      </c>
      <c r="C8" s="60" t="s">
        <v>37</v>
      </c>
      <c r="D8" s="23">
        <v>192500</v>
      </c>
    </row>
    <row r="9" spans="1:4">
      <c r="A9" s="21" t="s">
        <v>42</v>
      </c>
      <c r="B9" s="21" t="s">
        <v>43</v>
      </c>
      <c r="C9" s="60" t="s">
        <v>44</v>
      </c>
      <c r="D9" s="23">
        <v>330000</v>
      </c>
    </row>
    <row r="10" spans="1:4">
      <c r="A10" s="21" t="s">
        <v>45</v>
      </c>
      <c r="B10" s="21" t="s">
        <v>39</v>
      </c>
      <c r="C10" s="60" t="s">
        <v>37</v>
      </c>
      <c r="D10" s="23">
        <v>427800</v>
      </c>
    </row>
    <row r="11" spans="1:4">
      <c r="A11" s="21" t="s">
        <v>46</v>
      </c>
      <c r="B11" s="21" t="s">
        <v>47</v>
      </c>
      <c r="C11" s="60" t="s">
        <v>37</v>
      </c>
      <c r="D11" s="23">
        <v>247000</v>
      </c>
    </row>
    <row r="12" spans="1:4">
      <c r="A12" s="21" t="s">
        <v>46</v>
      </c>
      <c r="B12" s="21" t="s">
        <v>48</v>
      </c>
      <c r="C12" s="60" t="s">
        <v>37</v>
      </c>
      <c r="D12" s="23">
        <v>239400</v>
      </c>
    </row>
    <row r="13" spans="1:4">
      <c r="A13" s="21" t="s">
        <v>49</v>
      </c>
      <c r="B13" s="21" t="s">
        <v>50</v>
      </c>
      <c r="C13" s="60" t="s">
        <v>37</v>
      </c>
      <c r="D13" s="23">
        <v>502000</v>
      </c>
    </row>
    <row r="14" spans="1:4">
      <c r="A14" s="21" t="s">
        <v>51</v>
      </c>
      <c r="B14" s="21" t="s">
        <v>52</v>
      </c>
      <c r="C14" s="60" t="s">
        <v>37</v>
      </c>
      <c r="D14" s="23">
        <v>464000</v>
      </c>
    </row>
    <row r="15" spans="1:4">
      <c r="A15" s="21" t="s">
        <v>53</v>
      </c>
      <c r="B15" s="21" t="s">
        <v>54</v>
      </c>
      <c r="C15" s="60" t="s">
        <v>37</v>
      </c>
      <c r="D15" s="23">
        <v>235000</v>
      </c>
    </row>
    <row r="16" spans="1:4">
      <c r="A16" s="21" t="s">
        <v>53</v>
      </c>
      <c r="B16" s="21" t="s">
        <v>55</v>
      </c>
      <c r="C16" s="60" t="s">
        <v>37</v>
      </c>
      <c r="D16" s="23">
        <v>233500</v>
      </c>
    </row>
    <row r="17" spans="1:4">
      <c r="A17" s="21" t="s">
        <v>56</v>
      </c>
      <c r="B17" s="21" t="s">
        <v>57</v>
      </c>
      <c r="C17" s="60" t="s">
        <v>37</v>
      </c>
      <c r="D17" s="23">
        <v>125000</v>
      </c>
    </row>
    <row r="18" spans="1:4">
      <c r="A18" s="21" t="s">
        <v>58</v>
      </c>
      <c r="B18" s="21" t="s">
        <v>59</v>
      </c>
      <c r="C18" s="60" t="s">
        <v>37</v>
      </c>
      <c r="D18" s="23">
        <v>57000</v>
      </c>
    </row>
    <row r="19" spans="1:4">
      <c r="A19" s="21" t="s">
        <v>60</v>
      </c>
      <c r="B19" s="21" t="s">
        <v>61</v>
      </c>
      <c r="C19" s="60" t="s">
        <v>62</v>
      </c>
      <c r="D19" s="23">
        <v>80000</v>
      </c>
    </row>
    <row r="20" spans="1:4">
      <c r="A20" s="21" t="s">
        <v>60</v>
      </c>
      <c r="B20" s="21" t="s">
        <v>63</v>
      </c>
      <c r="C20" s="60" t="s">
        <v>37</v>
      </c>
      <c r="D20" s="23">
        <v>55000</v>
      </c>
    </row>
    <row r="21" spans="1:4">
      <c r="A21" s="21" t="s">
        <v>64</v>
      </c>
      <c r="B21" s="21" t="s">
        <v>55</v>
      </c>
      <c r="C21" s="60" t="s">
        <v>37</v>
      </c>
      <c r="D21" s="23">
        <v>205000</v>
      </c>
    </row>
    <row r="22" spans="1:4">
      <c r="A22" s="22" t="s">
        <v>65</v>
      </c>
      <c r="B22" s="21"/>
      <c r="C22" s="60"/>
      <c r="D22" s="23">
        <f>SUM(D6:D21)</f>
        <v>3551200</v>
      </c>
    </row>
    <row r="23" spans="1:4" s="8" customFormat="1">
      <c r="A23" s="44" t="s">
        <v>66</v>
      </c>
      <c r="B23" s="45"/>
      <c r="C23" s="45"/>
      <c r="D23" s="45"/>
    </row>
    <row r="24" spans="1:4">
      <c r="A24" s="21" t="s">
        <v>67</v>
      </c>
      <c r="B24" s="21" t="s">
        <v>68</v>
      </c>
      <c r="C24" s="60" t="s">
        <v>69</v>
      </c>
      <c r="D24" s="23">
        <v>406570</v>
      </c>
    </row>
    <row r="25" spans="1:4">
      <c r="A25" s="21" t="s">
        <v>70</v>
      </c>
      <c r="B25" s="21" t="s">
        <v>71</v>
      </c>
      <c r="C25" s="60" t="s">
        <v>69</v>
      </c>
      <c r="D25" s="23">
        <v>163000</v>
      </c>
    </row>
    <row r="26" spans="1:4">
      <c r="A26" s="21" t="s">
        <v>46</v>
      </c>
      <c r="B26" s="21" t="s">
        <v>72</v>
      </c>
      <c r="C26" s="60" t="s">
        <v>69</v>
      </c>
      <c r="D26" s="23">
        <v>247000</v>
      </c>
    </row>
    <row r="27" spans="1:4">
      <c r="A27" s="21" t="s">
        <v>73</v>
      </c>
      <c r="B27" s="21" t="s">
        <v>74</v>
      </c>
      <c r="C27" s="60" t="s">
        <v>69</v>
      </c>
      <c r="D27" s="23">
        <v>327000</v>
      </c>
    </row>
    <row r="28" spans="1:4">
      <c r="A28" s="21" t="s">
        <v>49</v>
      </c>
      <c r="B28" s="21" t="s">
        <v>75</v>
      </c>
      <c r="C28" s="60" t="s">
        <v>69</v>
      </c>
      <c r="D28" s="23">
        <v>560640</v>
      </c>
    </row>
    <row r="29" spans="1:4">
      <c r="A29" s="21" t="s">
        <v>49</v>
      </c>
      <c r="B29" s="21" t="s">
        <v>76</v>
      </c>
      <c r="C29" s="60" t="s">
        <v>69</v>
      </c>
      <c r="D29" s="23">
        <v>344500</v>
      </c>
    </row>
    <row r="30" spans="1:4">
      <c r="A30" s="21" t="s">
        <v>77</v>
      </c>
      <c r="B30" s="21" t="s">
        <v>71</v>
      </c>
      <c r="C30" s="60" t="s">
        <v>69</v>
      </c>
      <c r="D30" s="23">
        <v>290078</v>
      </c>
    </row>
    <row r="31" spans="1:4">
      <c r="A31" s="21" t="s">
        <v>78</v>
      </c>
      <c r="B31" s="21" t="s">
        <v>79</v>
      </c>
      <c r="C31" s="60" t="s">
        <v>69</v>
      </c>
      <c r="D31" s="23">
        <v>280390</v>
      </c>
    </row>
    <row r="32" spans="1:4">
      <c r="A32" s="21" t="s">
        <v>51</v>
      </c>
      <c r="B32" s="21" t="s">
        <v>68</v>
      </c>
      <c r="C32" s="60" t="s">
        <v>69</v>
      </c>
      <c r="D32" s="23">
        <v>76000</v>
      </c>
    </row>
    <row r="33" spans="1:4">
      <c r="A33" s="21" t="s">
        <v>53</v>
      </c>
      <c r="B33" s="21" t="s">
        <v>80</v>
      </c>
      <c r="C33" s="60" t="s">
        <v>69</v>
      </c>
      <c r="D33" s="23">
        <v>285000</v>
      </c>
    </row>
    <row r="34" spans="1:4">
      <c r="A34" s="21" t="s">
        <v>81</v>
      </c>
      <c r="B34" s="21" t="s">
        <v>82</v>
      </c>
      <c r="C34" s="60" t="s">
        <v>69</v>
      </c>
      <c r="D34" s="23">
        <v>100000</v>
      </c>
    </row>
    <row r="35" spans="1:4">
      <c r="A35" s="21" t="s">
        <v>83</v>
      </c>
      <c r="B35" s="21" t="s">
        <v>80</v>
      </c>
      <c r="C35" s="60" t="s">
        <v>69</v>
      </c>
      <c r="D35" s="23">
        <v>292000</v>
      </c>
    </row>
    <row r="36" spans="1:4">
      <c r="A36" s="21" t="s">
        <v>84</v>
      </c>
      <c r="B36" s="21" t="s">
        <v>80</v>
      </c>
      <c r="C36" s="60" t="s">
        <v>69</v>
      </c>
      <c r="D36" s="23">
        <v>232000</v>
      </c>
    </row>
    <row r="37" spans="1:4">
      <c r="A37" s="21" t="s">
        <v>85</v>
      </c>
      <c r="B37" s="21" t="s">
        <v>71</v>
      </c>
      <c r="C37" s="60" t="s">
        <v>69</v>
      </c>
      <c r="D37" s="23">
        <v>142000</v>
      </c>
    </row>
    <row r="38" spans="1:4">
      <c r="A38" s="21" t="s">
        <v>85</v>
      </c>
      <c r="B38" s="21" t="s">
        <v>79</v>
      </c>
      <c r="C38" s="60" t="s">
        <v>69</v>
      </c>
      <c r="D38" s="23">
        <v>88000</v>
      </c>
    </row>
    <row r="39" spans="1:4">
      <c r="A39" s="21" t="s">
        <v>85</v>
      </c>
      <c r="B39" s="21" t="s">
        <v>68</v>
      </c>
      <c r="C39" s="60" t="s">
        <v>69</v>
      </c>
      <c r="D39" s="23">
        <v>225000</v>
      </c>
    </row>
    <row r="40" spans="1:4">
      <c r="A40" s="22" t="s">
        <v>65</v>
      </c>
      <c r="B40" s="21"/>
      <c r="C40" s="60"/>
      <c r="D40" s="24">
        <f>SUM(D24:D39)</f>
        <v>4059178</v>
      </c>
    </row>
    <row r="41" spans="1:4">
      <c r="A41" s="25" t="s">
        <v>86</v>
      </c>
      <c r="B41" s="26"/>
      <c r="C41" s="25"/>
      <c r="D41" s="27">
        <v>7610378</v>
      </c>
    </row>
    <row r="42" spans="1:4">
      <c r="A42" s="21" t="s">
        <v>87</v>
      </c>
      <c r="B42" s="24"/>
      <c r="C42" s="21"/>
      <c r="D42" s="23">
        <v>17736370</v>
      </c>
    </row>
    <row r="43" spans="1:4">
      <c r="A43" s="46" t="s">
        <v>19</v>
      </c>
      <c r="B43" s="47"/>
      <c r="C43" s="47"/>
      <c r="D43" s="47"/>
    </row>
    <row r="44" spans="1:4">
      <c r="A44" s="25" t="s">
        <v>88</v>
      </c>
      <c r="B44" s="28"/>
      <c r="C44" s="25"/>
      <c r="D44" s="29">
        <v>0.43</v>
      </c>
    </row>
    <row r="45" spans="1:4">
      <c r="A45" t="s">
        <v>89</v>
      </c>
    </row>
    <row r="56" ht="12" customHeight="1"/>
  </sheetData>
  <mergeCells count="5">
    <mergeCell ref="A5:D5"/>
    <mergeCell ref="A23:D23"/>
    <mergeCell ref="A43:D43"/>
    <mergeCell ref="A1:D1"/>
    <mergeCell ref="A3:C3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7"/>
  <sheetViews>
    <sheetView workbookViewId="0">
      <selection activeCell="F6" sqref="F6"/>
    </sheetView>
  </sheetViews>
  <sheetFormatPr defaultRowHeight="12.75"/>
  <cols>
    <col min="1" max="1" width="28.140625" style="6" customWidth="1"/>
    <col min="2" max="5" width="10.7109375" style="6" customWidth="1"/>
    <col min="6" max="16384" width="9.140625" style="6"/>
  </cols>
  <sheetData>
    <row r="1" spans="1:11">
      <c r="A1" s="52" t="s">
        <v>103</v>
      </c>
      <c r="B1" s="52"/>
      <c r="C1" s="52"/>
      <c r="D1" s="52"/>
      <c r="E1" s="52"/>
    </row>
    <row r="3" spans="1:11" s="30" customFormat="1" ht="25.5" customHeight="1">
      <c r="A3" s="17" t="s">
        <v>90</v>
      </c>
      <c r="B3" s="58" t="s">
        <v>91</v>
      </c>
      <c r="C3" s="32" t="s">
        <v>111</v>
      </c>
    </row>
    <row r="4" spans="1:11" s="7" customFormat="1">
      <c r="A4" s="14"/>
      <c r="B4" s="14">
        <v>2010</v>
      </c>
      <c r="C4" s="14">
        <v>2010</v>
      </c>
    </row>
    <row r="5" spans="1:11">
      <c r="A5" s="18" t="s">
        <v>92</v>
      </c>
      <c r="B5" s="68">
        <v>14</v>
      </c>
      <c r="C5" s="68">
        <v>2.5</v>
      </c>
    </row>
    <row r="6" spans="1:11">
      <c r="A6" s="18" t="s">
        <v>93</v>
      </c>
      <c r="B6" s="68">
        <v>18</v>
      </c>
      <c r="C6" s="68">
        <v>3.3</v>
      </c>
    </row>
    <row r="7" spans="1:11">
      <c r="A7" s="18" t="s">
        <v>94</v>
      </c>
      <c r="B7" s="68">
        <v>25</v>
      </c>
      <c r="C7" s="68">
        <v>6.2</v>
      </c>
      <c r="K7" s="33" t="s">
        <v>9</v>
      </c>
    </row>
    <row r="8" spans="1:11">
      <c r="A8" s="18" t="s">
        <v>95</v>
      </c>
      <c r="B8" s="68">
        <v>17</v>
      </c>
      <c r="C8" s="68">
        <v>9.9</v>
      </c>
    </row>
    <row r="9" spans="1:11">
      <c r="A9" s="18" t="s">
        <v>96</v>
      </c>
      <c r="B9" s="68">
        <v>17</v>
      </c>
      <c r="C9" s="68">
        <v>2.9</v>
      </c>
    </row>
    <row r="10" spans="1:11">
      <c r="A10" s="19" t="s">
        <v>97</v>
      </c>
      <c r="B10" s="69">
        <v>91</v>
      </c>
      <c r="C10" s="69">
        <v>24.8</v>
      </c>
    </row>
    <row r="11" spans="1:11">
      <c r="A11" s="18" t="s">
        <v>98</v>
      </c>
      <c r="B11" s="68">
        <v>496</v>
      </c>
      <c r="C11" s="68">
        <v>90.8</v>
      </c>
    </row>
    <row r="12" spans="1:11">
      <c r="A12" s="18" t="s">
        <v>9</v>
      </c>
      <c r="B12" s="68"/>
      <c r="C12" s="68"/>
    </row>
    <row r="13" spans="1:11">
      <c r="A13" s="19" t="s">
        <v>99</v>
      </c>
      <c r="B13" s="70">
        <v>0.18</v>
      </c>
      <c r="C13" s="70">
        <v>0.27300000000000002</v>
      </c>
    </row>
    <row r="14" spans="1:11" ht="12.75" customHeight="1">
      <c r="A14" s="40" t="s">
        <v>100</v>
      </c>
      <c r="B14" s="40"/>
      <c r="C14" s="40"/>
      <c r="D14" s="40"/>
      <c r="E14" s="40"/>
    </row>
    <row r="15" spans="1:11" ht="12.75" customHeight="1">
      <c r="A15" s="40" t="s">
        <v>101</v>
      </c>
      <c r="B15" s="40"/>
      <c r="C15" s="40"/>
      <c r="D15" s="40"/>
      <c r="E15" s="40"/>
    </row>
    <row r="16" spans="1:11" ht="25.5" customHeight="1">
      <c r="A16" s="40" t="s">
        <v>114</v>
      </c>
      <c r="B16" s="40"/>
      <c r="C16" s="40"/>
      <c r="D16" s="40"/>
      <c r="E16" s="40"/>
    </row>
    <row r="17" spans="1:5" ht="12.75" customHeight="1">
      <c r="A17" s="40" t="s">
        <v>102</v>
      </c>
      <c r="B17" s="40"/>
      <c r="C17" s="40"/>
      <c r="D17" s="40"/>
      <c r="E17" s="40"/>
    </row>
  </sheetData>
  <mergeCells count="5">
    <mergeCell ref="A14:E14"/>
    <mergeCell ref="A15:E15"/>
    <mergeCell ref="A17:E17"/>
    <mergeCell ref="A16:E16"/>
    <mergeCell ref="A1:E1"/>
  </mergeCells>
  <phoneticPr fontId="5" type="noConversion"/>
  <pageMargins left="0.75" right="0.75" top="1" bottom="1" header="0.5" footer="0.5"/>
  <pageSetup scale="91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E8" sqref="E8"/>
    </sheetView>
  </sheetViews>
  <sheetFormatPr defaultRowHeight="12.75"/>
  <cols>
    <col min="1" max="1" width="29.42578125" customWidth="1"/>
    <col min="2" max="2" width="26.85546875" customWidth="1"/>
  </cols>
  <sheetData>
    <row r="1" spans="1:2" ht="36" customHeight="1" thickBot="1">
      <c r="A1" s="56" t="s">
        <v>115</v>
      </c>
      <c r="B1" s="56"/>
    </row>
    <row r="2" spans="1:2">
      <c r="A2" s="53"/>
      <c r="B2" s="79" t="s">
        <v>116</v>
      </c>
    </row>
    <row r="3" spans="1:2">
      <c r="A3" s="54"/>
      <c r="B3" s="80" t="s">
        <v>107</v>
      </c>
    </row>
    <row r="4" spans="1:2">
      <c r="A4" s="81" t="s">
        <v>117</v>
      </c>
      <c r="B4" s="82">
        <v>13.5</v>
      </c>
    </row>
    <row r="5" spans="1:2">
      <c r="A5" s="83" t="s">
        <v>118</v>
      </c>
      <c r="B5" s="82">
        <v>12.6</v>
      </c>
    </row>
    <row r="6" spans="1:2">
      <c r="A6" s="83" t="s">
        <v>119</v>
      </c>
      <c r="B6" s="82">
        <v>0.9</v>
      </c>
    </row>
    <row r="7" spans="1:2">
      <c r="A7" s="81" t="s">
        <v>120</v>
      </c>
      <c r="B7" s="82">
        <v>259</v>
      </c>
    </row>
    <row r="8" spans="1:2">
      <c r="A8" s="84" t="s">
        <v>121</v>
      </c>
      <c r="B8" s="85">
        <v>272.5</v>
      </c>
    </row>
    <row r="9" spans="1:2">
      <c r="A9" s="86" t="s">
        <v>122</v>
      </c>
      <c r="B9" s="87">
        <v>12.7</v>
      </c>
    </row>
    <row r="10" spans="1:2">
      <c r="A10" s="88" t="s">
        <v>123</v>
      </c>
      <c r="B10" s="87">
        <v>11.8</v>
      </c>
    </row>
    <row r="11" spans="1:2">
      <c r="A11" s="88" t="s">
        <v>124</v>
      </c>
      <c r="B11" s="87">
        <v>0.9</v>
      </c>
    </row>
    <row r="12" spans="1:2">
      <c r="A12" s="89"/>
      <c r="B12" s="89"/>
    </row>
    <row r="13" spans="1:2" ht="25.5">
      <c r="A13" s="81" t="s">
        <v>125</v>
      </c>
      <c r="B13" s="90">
        <v>0.05</v>
      </c>
    </row>
    <row r="14" spans="1:2" ht="25.5">
      <c r="A14" s="86" t="s">
        <v>126</v>
      </c>
      <c r="B14" s="91">
        <v>0.05</v>
      </c>
    </row>
    <row r="15" spans="1:2" ht="33" customHeight="1">
      <c r="A15" s="55" t="s">
        <v>127</v>
      </c>
      <c r="B15" s="55"/>
    </row>
  </sheetData>
  <mergeCells count="4">
    <mergeCell ref="A2:A3"/>
    <mergeCell ref="A12:B12"/>
    <mergeCell ref="A15:B15"/>
    <mergeCell ref="A1:B1"/>
  </mergeCells>
  <hyperlinks>
    <hyperlink ref="A15" r:id="rId1" display="http://www.eia.gov/oil_gas/natural_gas/data_publications/crude_oil_natural_gas_reserves/cr.html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G9" sqref="G9"/>
    </sheetView>
  </sheetViews>
  <sheetFormatPr defaultRowHeight="12.75"/>
  <cols>
    <col min="1" max="1" width="25.42578125" customWidth="1"/>
    <col min="3" max="3" width="16" customWidth="1"/>
    <col min="4" max="4" width="16.140625" customWidth="1"/>
  </cols>
  <sheetData>
    <row r="1" spans="1:5" ht="24" customHeight="1">
      <c r="A1" s="92" t="s">
        <v>128</v>
      </c>
      <c r="B1" s="92"/>
      <c r="C1" s="92"/>
      <c r="D1" s="92"/>
      <c r="E1" s="92"/>
    </row>
    <row r="2" spans="1:5">
      <c r="A2" s="93"/>
      <c r="B2" s="100" t="s">
        <v>129</v>
      </c>
      <c r="C2" s="101"/>
      <c r="D2" s="101"/>
      <c r="E2" s="102"/>
    </row>
    <row r="3" spans="1:5">
      <c r="A3" s="93"/>
      <c r="B3" s="104" t="s">
        <v>130</v>
      </c>
      <c r="C3" s="103" t="s">
        <v>131</v>
      </c>
      <c r="D3" s="104" t="s">
        <v>135</v>
      </c>
      <c r="E3" s="103" t="s">
        <v>132</v>
      </c>
    </row>
    <row r="4" spans="1:5">
      <c r="A4" s="93"/>
      <c r="B4" s="106"/>
      <c r="C4" s="103"/>
      <c r="D4" s="105"/>
      <c r="E4" s="103"/>
    </row>
    <row r="5" spans="1:5">
      <c r="A5" s="81" t="s">
        <v>133</v>
      </c>
      <c r="B5" s="95">
        <v>4340</v>
      </c>
      <c r="C5" s="96">
        <v>241</v>
      </c>
      <c r="D5" s="96">
        <v>345</v>
      </c>
      <c r="E5" s="95">
        <v>4926</v>
      </c>
    </row>
    <row r="6" spans="1:5">
      <c r="A6" s="94" t="s">
        <v>118</v>
      </c>
      <c r="B6" s="95">
        <v>4129</v>
      </c>
      <c r="C6" s="96">
        <v>228</v>
      </c>
      <c r="D6" s="96">
        <v>302</v>
      </c>
      <c r="E6" s="95">
        <v>4659</v>
      </c>
    </row>
    <row r="7" spans="1:5">
      <c r="A7" s="94" t="s">
        <v>119</v>
      </c>
      <c r="B7" s="96">
        <v>211</v>
      </c>
      <c r="C7" s="96">
        <v>13</v>
      </c>
      <c r="D7" s="96">
        <v>43</v>
      </c>
      <c r="E7" s="96">
        <v>267</v>
      </c>
    </row>
    <row r="8" spans="1:5">
      <c r="A8" s="81" t="s">
        <v>120</v>
      </c>
      <c r="B8" s="95">
        <v>16342</v>
      </c>
      <c r="C8" s="95">
        <v>1392</v>
      </c>
      <c r="D8" s="95">
        <v>8212</v>
      </c>
      <c r="E8" s="95">
        <v>25946</v>
      </c>
    </row>
    <row r="9" spans="1:5">
      <c r="A9" s="84" t="s">
        <v>121</v>
      </c>
      <c r="B9" s="97">
        <v>20682</v>
      </c>
      <c r="C9" s="97">
        <v>1633</v>
      </c>
      <c r="D9" s="97">
        <v>8557</v>
      </c>
      <c r="E9" s="97">
        <v>30872</v>
      </c>
    </row>
    <row r="10" spans="1:5">
      <c r="A10" s="86" t="s">
        <v>122</v>
      </c>
      <c r="B10" s="98">
        <v>3828</v>
      </c>
      <c r="C10" s="99">
        <v>239</v>
      </c>
      <c r="D10" s="99">
        <v>344</v>
      </c>
      <c r="E10" s="98">
        <v>4411</v>
      </c>
    </row>
    <row r="11" spans="1:5">
      <c r="A11" s="88" t="s">
        <v>123</v>
      </c>
      <c r="B11" s="98">
        <v>3781</v>
      </c>
      <c r="C11" s="99">
        <v>226</v>
      </c>
      <c r="D11" s="99">
        <v>301</v>
      </c>
      <c r="E11" s="98">
        <v>4308</v>
      </c>
    </row>
    <row r="12" spans="1:5">
      <c r="A12" s="88" t="s">
        <v>124</v>
      </c>
      <c r="B12" s="99">
        <v>47</v>
      </c>
      <c r="C12" s="99">
        <v>13</v>
      </c>
      <c r="D12" s="99">
        <v>43</v>
      </c>
      <c r="E12" s="99">
        <v>103</v>
      </c>
    </row>
    <row r="13" spans="1:5" ht="25.5">
      <c r="A13" s="81" t="s">
        <v>125</v>
      </c>
      <c r="B13" s="90">
        <v>0.21</v>
      </c>
      <c r="C13" s="90">
        <v>0.15</v>
      </c>
      <c r="D13" s="90">
        <v>0.04</v>
      </c>
      <c r="E13" s="90">
        <v>0.16</v>
      </c>
    </row>
    <row r="14" spans="1:5" ht="25.5">
      <c r="A14" s="86" t="s">
        <v>126</v>
      </c>
      <c r="B14" s="91">
        <v>0.19</v>
      </c>
      <c r="C14" s="91">
        <v>0.15</v>
      </c>
      <c r="D14" s="91">
        <v>0.04</v>
      </c>
      <c r="E14" s="91">
        <v>0.14000000000000001</v>
      </c>
    </row>
    <row r="15" spans="1:5" ht="12.75" customHeight="1">
      <c r="A15" s="57" t="s">
        <v>134</v>
      </c>
      <c r="B15" s="57"/>
      <c r="C15" s="57"/>
      <c r="D15" s="57"/>
      <c r="E15" s="57"/>
    </row>
    <row r="16" spans="1:5" ht="38.25" customHeight="1">
      <c r="A16" s="55" t="s">
        <v>127</v>
      </c>
      <c r="B16" s="55"/>
      <c r="C16" s="55"/>
      <c r="D16" s="55"/>
      <c r="E16" s="55"/>
    </row>
  </sheetData>
  <mergeCells count="9">
    <mergeCell ref="A15:E15"/>
    <mergeCell ref="A16:E16"/>
    <mergeCell ref="A1:E1"/>
    <mergeCell ref="A2:A4"/>
    <mergeCell ref="B2:E2"/>
    <mergeCell ref="B3:B4"/>
    <mergeCell ref="C3:C4"/>
    <mergeCell ref="E3:E4"/>
    <mergeCell ref="D3:D4"/>
  </mergeCells>
  <hyperlinks>
    <hyperlink ref="A16" r:id="rId1" display="http://www.eia.gov/oil_gas/natural_gas/data_publications/crude_oil_natural_gas_reserves/cr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Petroleum Facts </vt:lpstr>
      <vt:lpstr>Natural Gas Facts</vt:lpstr>
      <vt:lpstr>Gulf Coast Refinery Capacity</vt:lpstr>
      <vt:lpstr>Natural Gas Proc Plants by Geog</vt:lpstr>
      <vt:lpstr>Gas Reserves</vt:lpstr>
      <vt:lpstr>Petroleum Reserves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Sweeney</dc:creator>
  <cp:lastModifiedBy>JSZ</cp:lastModifiedBy>
  <cp:lastPrinted>2011-08-04T16:50:43Z</cp:lastPrinted>
  <dcterms:created xsi:type="dcterms:W3CDTF">2011-08-01T02:47:08Z</dcterms:created>
  <dcterms:modified xsi:type="dcterms:W3CDTF">2011-09-13T16:34:53Z</dcterms:modified>
</cp:coreProperties>
</file>