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lee/Documents/Desktop/SMU/2021-fall-term/CS5345/CS5345-Labs/lab2/Data/"/>
    </mc:Choice>
  </mc:AlternateContent>
  <xr:revisionPtr revIDLastSave="0" documentId="13_ncr:1_{4E0CB33E-0A41-5E4D-A637-C4CD500ED2E5}" xr6:coauthVersionLast="47" xr6:coauthVersionMax="47" xr10:uidLastSave="{00000000-0000-0000-0000-000000000000}"/>
  <bookViews>
    <workbookView xWindow="0" yWindow="0" windowWidth="38400" windowHeight="21600" xr2:uid="{5AB287B6-BCA2-CA4D-A9EE-1EB6122066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" i="1" l="1"/>
  <c r="I93" i="1"/>
  <c r="D94" i="1"/>
  <c r="D93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I29" i="1"/>
  <c r="H29" i="1"/>
  <c r="G29" i="1"/>
  <c r="D29" i="1"/>
  <c r="C29" i="1"/>
  <c r="B29" i="1"/>
  <c r="I28" i="1"/>
  <c r="H28" i="1"/>
  <c r="G28" i="1"/>
  <c r="D28" i="1"/>
  <c r="C28" i="1"/>
  <c r="B28" i="1"/>
</calcChain>
</file>

<file path=xl/sharedStrings.xml><?xml version="1.0" encoding="utf-8"?>
<sst xmlns="http://schemas.openxmlformats.org/spreadsheetml/2006/main" count="30" uniqueCount="18">
  <si>
    <t>native cpp</t>
  </si>
  <si>
    <t>library</t>
  </si>
  <si>
    <t>in microsec</t>
  </si>
  <si>
    <t>bubble</t>
  </si>
  <si>
    <t>insertion</t>
  </si>
  <si>
    <t>merge</t>
  </si>
  <si>
    <t>mean</t>
  </si>
  <si>
    <t>mean native</t>
  </si>
  <si>
    <t>mean lib</t>
  </si>
  <si>
    <t>stdev native</t>
  </si>
  <si>
    <t>stdev lib</t>
  </si>
  <si>
    <t>std err lib</t>
  </si>
  <si>
    <t>std err native</t>
  </si>
  <si>
    <t>64.1024633219.6607</t>
  </si>
  <si>
    <t>total mean</t>
  </si>
  <si>
    <t>total native</t>
  </si>
  <si>
    <t>total lib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</si>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</sst>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100796385782"/>
          <c:y val="0.10283559577677226"/>
          <c:w val="0.75568116332646684"/>
          <c:h val="0.85493212669683261"/>
        </c:manualLayout>
      </c:layout>
      <c:barChart>
        <c:barDir val="col"/>
        <c:grouping val="clustered"/>
        <c:varyColors val="0"/>
        <c:ser>
          <c:idx val="0"/>
          <c:order val="0"/>
          <c:tx>
            <c:v>Bubble-Native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2570</c:v>
                </c:pt>
              </c:numLit>
            </c:plus>
            <c:minus>
              <c:numLit>
                <c:formatCode>General</c:formatCode>
                <c:ptCount val="1"/>
                <c:pt idx="0">
                  <c:v>2570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Sheet1!$B$28</c:f>
              <c:numCache>
                <c:formatCode>General</c:formatCode>
                <c:ptCount val="1"/>
                <c:pt idx="0">
                  <c:v>8087.3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8-B945-9336-63C0EE75E8E7}"/>
            </c:ext>
          </c:extLst>
        </c:ser>
        <c:ser>
          <c:idx val="1"/>
          <c:order val="1"/>
          <c:tx>
            <c:v>Bubble-Library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15100</c:v>
                </c:pt>
              </c:numLit>
            </c:plus>
            <c:minus>
              <c:numLit>
                <c:formatCode>General</c:formatCode>
                <c:ptCount val="1"/>
                <c:pt idx="0">
                  <c:v>15100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none"/>
                <a:tailEnd type="none"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Sheet1!$G$28</c:f>
              <c:numCache>
                <c:formatCode>General</c:formatCode>
                <c:ptCount val="1"/>
                <c:pt idx="0">
                  <c:v>89889.999991655175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8-B945-9336-63C0EE7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560511"/>
        <c:axId val="1830291375"/>
      </c:barChart>
      <c:catAx>
        <c:axId val="1830560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291375"/>
        <c:crosses val="autoZero"/>
        <c:auto val="1"/>
        <c:lblAlgn val="ctr"/>
        <c:lblOffset val="100"/>
        <c:noMultiLvlLbl val="0"/>
      </c:catAx>
      <c:valAx>
        <c:axId val="18302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7163172451859"/>
          <c:y val="5.0904621085260261E-2"/>
          <c:w val="0.23056975240058183"/>
          <c:h val="0.24920952743621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100796385782"/>
          <c:y val="0.10283559577677226"/>
          <c:w val="0.75568116332646684"/>
          <c:h val="0.85493212669683261"/>
        </c:manualLayout>
      </c:layout>
      <c:barChart>
        <c:barDir val="col"/>
        <c:grouping val="clustered"/>
        <c:varyColors val="0"/>
        <c:ser>
          <c:idx val="0"/>
          <c:order val="0"/>
          <c:tx>
            <c:v>Insertion-Native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126</c:v>
                </c:pt>
              </c:numLit>
            </c:plus>
            <c:minus>
              <c:numLit>
                <c:formatCode>General</c:formatCode>
                <c:ptCount val="1"/>
                <c:pt idx="0">
                  <c:v>126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Sheet1!$C$28</c:f>
              <c:numCache>
                <c:formatCode>General</c:formatCode>
                <c:ptCount val="1"/>
                <c:pt idx="0">
                  <c:v>2456.1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B-E24B-AFC3-E01A3D07D23A}"/>
            </c:ext>
          </c:extLst>
        </c:ser>
        <c:ser>
          <c:idx val="1"/>
          <c:order val="1"/>
          <c:tx>
            <c:v>Insertion-Library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7870</c:v>
                </c:pt>
              </c:numLit>
            </c:plus>
            <c:minus>
              <c:numLit>
                <c:formatCode>General</c:formatCode>
                <c:ptCount val="1"/>
                <c:pt idx="0">
                  <c:v>7870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none"/>
                <a:tailEnd type="none"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Sheet1!$H$28</c:f>
              <c:numCache>
                <c:formatCode>General</c:formatCode>
                <c:ptCount val="1"/>
                <c:pt idx="0">
                  <c:v>27755.000007152517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B-E24B-AFC3-E01A3D07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560511"/>
        <c:axId val="1830291375"/>
      </c:barChart>
      <c:catAx>
        <c:axId val="1830560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291375"/>
        <c:crosses val="autoZero"/>
        <c:auto val="1"/>
        <c:lblAlgn val="ctr"/>
        <c:lblOffset val="100"/>
        <c:noMultiLvlLbl val="0"/>
      </c:catAx>
      <c:valAx>
        <c:axId val="18302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7163172451859"/>
          <c:y val="5.0904621085260261E-2"/>
          <c:w val="0.23056975240058183"/>
          <c:h val="0.24920952743621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100796385782"/>
          <c:y val="0.10283559577677226"/>
          <c:w val="0.75568116332646684"/>
          <c:h val="0.85493212669683261"/>
        </c:manualLayout>
      </c:layout>
      <c:barChart>
        <c:barDir val="col"/>
        <c:grouping val="clustered"/>
        <c:varyColors val="0"/>
        <c:ser>
          <c:idx val="0"/>
          <c:order val="0"/>
          <c:tx>
            <c:v>Merge-Native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38.5</c:v>
                </c:pt>
              </c:numLit>
            </c:plus>
            <c:minus>
              <c:numLit>
                <c:formatCode>General</c:formatCode>
                <c:ptCount val="1"/>
                <c:pt idx="0">
                  <c:v>38.5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Sheet1!$D$28</c:f>
              <c:numCache>
                <c:formatCode>General</c:formatCode>
                <c:ptCount val="1"/>
                <c:pt idx="0">
                  <c:v>278.35000000000002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8640-B495-0E0497606A72}"/>
            </c:ext>
          </c:extLst>
        </c:ser>
        <c:ser>
          <c:idx val="1"/>
          <c:order val="1"/>
          <c:tx>
            <c:v>Merge-Library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134</c:v>
                </c:pt>
              </c:numLit>
            </c:plus>
            <c:minus>
              <c:numLit>
                <c:formatCode>General</c:formatCode>
                <c:ptCount val="1"/>
                <c:pt idx="0">
                  <c:v>134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none"/>
                <a:tailEnd type="none"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Sheet1!$I$28</c:f>
              <c:numCache>
                <c:formatCode>General</c:formatCode>
                <c:ptCount val="1"/>
                <c:pt idx="0">
                  <c:v>870.00000476837101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D-8640-B495-0E049760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560511"/>
        <c:axId val="1830291375"/>
      </c:barChart>
      <c:catAx>
        <c:axId val="1830560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291375"/>
        <c:crosses val="autoZero"/>
        <c:auto val="1"/>
        <c:lblAlgn val="ctr"/>
        <c:lblOffset val="100"/>
        <c:noMultiLvlLbl val="0"/>
      </c:catAx>
      <c:valAx>
        <c:axId val="18302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7163172451859"/>
          <c:y val="5.0904621085260261E-2"/>
          <c:w val="0.23056975240058183"/>
          <c:h val="0.24920952743621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Timing:</a:t>
            </a:r>
            <a:r>
              <a:rPr lang="en-US" baseline="0"/>
              <a:t> Native vs. Library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100796385782"/>
          <c:y val="0.10283559577677226"/>
          <c:w val="0.75568116332646684"/>
          <c:h val="0.85493212669683261"/>
        </c:manualLayout>
      </c:layout>
      <c:barChart>
        <c:barDir val="col"/>
        <c:grouping val="clustered"/>
        <c:varyColors val="0"/>
        <c:ser>
          <c:idx val="0"/>
          <c:order val="0"/>
          <c:tx>
            <c:v>Native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573</c:v>
                </c:pt>
              </c:numLit>
            </c:plus>
            <c:minus>
              <c:numLit>
                <c:formatCode>General</c:formatCode>
                <c:ptCount val="1"/>
                <c:pt idx="0">
                  <c:v>573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Sheet1!$B$32</c:f>
              <c:numCache>
                <c:formatCode>General</c:formatCode>
                <c:ptCount val="1"/>
                <c:pt idx="0">
                  <c:v>10821.75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5-514F-8D42-BC23E26B64F1}"/>
            </c:ext>
          </c:extLst>
        </c:ser>
        <c:ser>
          <c:idx val="1"/>
          <c:order val="1"/>
          <c:tx>
            <c:v>Library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13900</c:v>
                </c:pt>
              </c:numLit>
            </c:plus>
            <c:minus>
              <c:numLit>
                <c:formatCode>General</c:formatCode>
                <c:ptCount val="1"/>
                <c:pt idx="0">
                  <c:v>13900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Bubble-Library</c:v>
              </c:pt>
            </c:strLit>
          </c:cat>
          <c:val>
            <c:numRef>
              <c:f>Sheet1!$G$32</c:f>
              <c:numCache>
                <c:formatCode>General</c:formatCode>
                <c:ptCount val="1"/>
                <c:pt idx="0">
                  <c:v>118515.0001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5-514F-8D42-BC23E26B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560511"/>
        <c:axId val="1830291375"/>
      </c:barChart>
      <c:catAx>
        <c:axId val="1830560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291375"/>
        <c:crosses val="autoZero"/>
        <c:auto val="1"/>
        <c:lblAlgn val="ctr"/>
        <c:lblOffset val="100"/>
        <c:noMultiLvlLbl val="0"/>
      </c:catAx>
      <c:valAx>
        <c:axId val="18302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7163172451859"/>
          <c:y val="5.0904621085260261E-2"/>
          <c:w val="0.23056975240058183"/>
          <c:h val="0.24920952743621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19050</xdr:rowOff>
    </xdr:from>
    <xdr:to>
      <xdr:col>21</xdr:col>
      <xdr:colOff>381000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718D-DE00-7F4F-A00F-EE53A4AB6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21</xdr:col>
      <xdr:colOff>361950</xdr:colOff>
      <xdr:row>42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203999-0C57-EA4B-909C-B68F9CEB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361950</xdr:colOff>
      <xdr:row>64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014E1-D3EF-554D-A0CD-A1ECA3C33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812800</xdr:colOff>
      <xdr:row>43</xdr:row>
      <xdr:rowOff>76200</xdr:rowOff>
    </xdr:from>
    <xdr:to>
      <xdr:col>11</xdr:col>
      <xdr:colOff>349250</xdr:colOff>
      <xdr:row>64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14B5A5-06AD-8048-A890-A0D47158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078E-6F4E-0249-BD33-24A3462149FC}">
  <dimension ref="A2:K94"/>
  <sheetViews>
    <sheetView tabSelected="1" topLeftCell="A34" workbookViewId="0">
      <selection activeCell="I94" sqref="I94"/>
    </sheetView>
  </sheetViews>
  <sheetFormatPr baseColWidth="10" defaultRowHeight="16" x14ac:dyDescent="0.2"/>
  <sheetData>
    <row r="2" spans="1:9" x14ac:dyDescent="0.2">
      <c r="B2" t="s">
        <v>2</v>
      </c>
    </row>
    <row r="3" spans="1:9" x14ac:dyDescent="0.2">
      <c r="B3" t="s">
        <v>3</v>
      </c>
      <c r="E3" t="s">
        <v>4</v>
      </c>
      <c r="H3" t="s">
        <v>5</v>
      </c>
    </row>
    <row r="4" spans="1:9" x14ac:dyDescent="0.2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</row>
    <row r="5" spans="1:9" ht="19" x14ac:dyDescent="0.25">
      <c r="A5">
        <v>1</v>
      </c>
      <c r="B5" s="1">
        <v>10203</v>
      </c>
      <c r="C5" s="1">
        <v>106799.99995231599</v>
      </c>
      <c r="E5">
        <v>3028</v>
      </c>
      <c r="F5" s="1">
        <v>16300.000071525499</v>
      </c>
      <c r="H5">
        <v>189</v>
      </c>
      <c r="I5" s="1">
        <v>1200.0000476837099</v>
      </c>
    </row>
    <row r="6" spans="1:9" ht="19" x14ac:dyDescent="0.25">
      <c r="A6">
        <v>2</v>
      </c>
      <c r="B6">
        <v>7463</v>
      </c>
      <c r="C6" s="1">
        <v>54700.000047683701</v>
      </c>
      <c r="E6">
        <v>2162</v>
      </c>
      <c r="F6" s="1">
        <v>18500</v>
      </c>
      <c r="H6">
        <v>233</v>
      </c>
      <c r="I6" s="1">
        <v>799.99995231628395</v>
      </c>
    </row>
    <row r="7" spans="1:9" ht="19" x14ac:dyDescent="0.25">
      <c r="A7">
        <v>3</v>
      </c>
      <c r="B7">
        <v>9296</v>
      </c>
      <c r="C7" s="1">
        <v>107799.99995231599</v>
      </c>
      <c r="E7">
        <v>2547</v>
      </c>
      <c r="F7" s="1">
        <v>22400.000095367399</v>
      </c>
      <c r="H7">
        <v>233</v>
      </c>
      <c r="I7" s="1">
        <v>799.99995231628395</v>
      </c>
    </row>
    <row r="8" spans="1:9" ht="19" x14ac:dyDescent="0.25">
      <c r="A8">
        <v>4</v>
      </c>
      <c r="B8">
        <v>8090</v>
      </c>
      <c r="C8" s="1">
        <v>136199.99992847399</v>
      </c>
      <c r="E8">
        <v>2158</v>
      </c>
      <c r="F8" s="1">
        <v>15199.999928474401</v>
      </c>
      <c r="H8">
        <v>283</v>
      </c>
      <c r="I8" s="1">
        <v>1000</v>
      </c>
    </row>
    <row r="9" spans="1:9" ht="19" x14ac:dyDescent="0.25">
      <c r="A9">
        <v>5</v>
      </c>
      <c r="B9">
        <v>7858</v>
      </c>
      <c r="C9" s="1">
        <v>116000</v>
      </c>
      <c r="E9">
        <v>2596</v>
      </c>
      <c r="F9" s="1">
        <v>14799.999952316201</v>
      </c>
      <c r="H9">
        <v>233</v>
      </c>
      <c r="I9" s="1">
        <v>700.00004768371502</v>
      </c>
    </row>
    <row r="10" spans="1:9" ht="19" x14ac:dyDescent="0.25">
      <c r="A10">
        <v>6</v>
      </c>
      <c r="B10">
        <v>7950</v>
      </c>
      <c r="C10" s="1">
        <v>111599.999904632</v>
      </c>
      <c r="E10">
        <v>2346</v>
      </c>
      <c r="F10" s="1">
        <v>11800.000071525499</v>
      </c>
      <c r="H10">
        <v>276</v>
      </c>
      <c r="I10" s="1">
        <v>799.99995231628395</v>
      </c>
    </row>
    <row r="11" spans="1:9" ht="19" x14ac:dyDescent="0.25">
      <c r="A11">
        <v>7</v>
      </c>
      <c r="B11">
        <v>7798</v>
      </c>
      <c r="C11" s="1">
        <v>171600.00002384101</v>
      </c>
      <c r="E11">
        <v>2361</v>
      </c>
      <c r="F11" s="1">
        <v>14500</v>
      </c>
      <c r="H11">
        <v>262</v>
      </c>
      <c r="I11" s="1">
        <v>899.99997615814198</v>
      </c>
    </row>
    <row r="12" spans="1:9" ht="19" x14ac:dyDescent="0.25">
      <c r="A12">
        <v>8</v>
      </c>
      <c r="B12">
        <v>7893</v>
      </c>
      <c r="C12" s="1">
        <v>80300.000071525501</v>
      </c>
      <c r="E12">
        <v>2624</v>
      </c>
      <c r="F12" s="1">
        <v>21399.999976158098</v>
      </c>
      <c r="H12">
        <v>233</v>
      </c>
      <c r="I12" s="1">
        <v>800.00007152557305</v>
      </c>
    </row>
    <row r="13" spans="1:9" ht="19" x14ac:dyDescent="0.25">
      <c r="A13">
        <v>9</v>
      </c>
      <c r="B13">
        <v>7981</v>
      </c>
      <c r="C13" s="1">
        <v>61700.000047683701</v>
      </c>
      <c r="E13">
        <v>3101</v>
      </c>
      <c r="F13" s="1">
        <v>13899.9999761581</v>
      </c>
      <c r="H13">
        <v>290</v>
      </c>
      <c r="I13" s="1">
        <v>800.00007152557305</v>
      </c>
    </row>
    <row r="14" spans="1:9" ht="19" x14ac:dyDescent="0.25">
      <c r="A14">
        <v>10</v>
      </c>
      <c r="B14">
        <v>7599</v>
      </c>
      <c r="C14" s="1">
        <v>110199.999928474</v>
      </c>
      <c r="E14">
        <v>2390</v>
      </c>
      <c r="F14" s="1">
        <v>17700.000047683701</v>
      </c>
      <c r="H14">
        <v>586</v>
      </c>
      <c r="I14" s="1">
        <v>1000</v>
      </c>
    </row>
    <row r="15" spans="1:9" ht="19" x14ac:dyDescent="0.25">
      <c r="A15">
        <v>11</v>
      </c>
      <c r="B15">
        <v>7350</v>
      </c>
      <c r="C15" s="1">
        <v>55699.999928474397</v>
      </c>
      <c r="E15">
        <v>2458</v>
      </c>
      <c r="F15" s="1">
        <v>57300.000071525501</v>
      </c>
      <c r="H15">
        <v>298</v>
      </c>
      <c r="I15" s="1">
        <v>799.99995231628395</v>
      </c>
    </row>
    <row r="16" spans="1:9" ht="19" x14ac:dyDescent="0.25">
      <c r="A16">
        <v>12</v>
      </c>
      <c r="B16">
        <v>7969</v>
      </c>
      <c r="C16" s="1">
        <v>83399.999976158098</v>
      </c>
      <c r="E16">
        <v>2539</v>
      </c>
      <c r="F16" s="1">
        <v>19199.999928474401</v>
      </c>
      <c r="H16">
        <v>237</v>
      </c>
      <c r="I16" s="1">
        <v>600.000023841857</v>
      </c>
    </row>
    <row r="17" spans="1:9" ht="19" x14ac:dyDescent="0.25">
      <c r="A17">
        <v>13</v>
      </c>
      <c r="B17">
        <v>7659</v>
      </c>
      <c r="C17" s="1">
        <v>84800.000071525501</v>
      </c>
      <c r="E17">
        <v>2303</v>
      </c>
      <c r="F17" s="1">
        <v>13899.9999761581</v>
      </c>
      <c r="H17">
        <v>365</v>
      </c>
      <c r="I17" s="1">
        <v>1000</v>
      </c>
    </row>
    <row r="18" spans="1:9" ht="19" x14ac:dyDescent="0.25">
      <c r="A18">
        <v>14</v>
      </c>
      <c r="B18">
        <v>10302</v>
      </c>
      <c r="C18" s="1">
        <v>80100.0000238418</v>
      </c>
      <c r="E18">
        <v>1992</v>
      </c>
      <c r="F18" s="1">
        <v>15200.000047683699</v>
      </c>
      <c r="H18">
        <v>191</v>
      </c>
      <c r="I18" s="1">
        <v>799.99995231628395</v>
      </c>
    </row>
    <row r="19" spans="1:9" ht="19" x14ac:dyDescent="0.25">
      <c r="A19">
        <v>15</v>
      </c>
      <c r="B19">
        <v>8075</v>
      </c>
      <c r="C19" s="1">
        <v>62899.999976158098</v>
      </c>
      <c r="E19">
        <v>2402</v>
      </c>
      <c r="F19" s="1">
        <v>16899.999976158098</v>
      </c>
      <c r="H19">
        <v>249</v>
      </c>
      <c r="I19" s="1">
        <v>800.00007152557305</v>
      </c>
    </row>
    <row r="20" spans="1:9" ht="19" x14ac:dyDescent="0.25">
      <c r="A20">
        <v>16</v>
      </c>
      <c r="B20">
        <v>7770</v>
      </c>
      <c r="C20" s="1">
        <v>110399.999976158</v>
      </c>
      <c r="E20">
        <v>2011</v>
      </c>
      <c r="F20" s="1">
        <v>47800.000071525501</v>
      </c>
      <c r="H20">
        <v>237</v>
      </c>
      <c r="I20" s="1">
        <v>600.000023841857</v>
      </c>
    </row>
    <row r="21" spans="1:9" ht="19" x14ac:dyDescent="0.25">
      <c r="A21">
        <v>17</v>
      </c>
      <c r="B21">
        <v>7763</v>
      </c>
      <c r="C21" s="1">
        <v>44000</v>
      </c>
      <c r="E21">
        <v>2322</v>
      </c>
      <c r="F21" s="1">
        <v>62299.999952316197</v>
      </c>
      <c r="H21">
        <v>305</v>
      </c>
      <c r="I21" s="1">
        <v>599.99990463256802</v>
      </c>
    </row>
    <row r="22" spans="1:9" ht="19" x14ac:dyDescent="0.25">
      <c r="A22">
        <v>18</v>
      </c>
      <c r="B22">
        <v>7828</v>
      </c>
      <c r="C22" s="1">
        <v>51400.000095367403</v>
      </c>
      <c r="E22">
        <v>2625</v>
      </c>
      <c r="F22" s="1">
        <v>48399.999976158098</v>
      </c>
      <c r="H22">
        <v>235</v>
      </c>
      <c r="I22" s="1">
        <v>2000</v>
      </c>
    </row>
    <row r="23" spans="1:9" ht="19" x14ac:dyDescent="0.25">
      <c r="A23">
        <v>19</v>
      </c>
      <c r="B23">
        <v>7950</v>
      </c>
      <c r="C23" s="1">
        <v>124299.99995231599</v>
      </c>
      <c r="E23">
        <v>2717</v>
      </c>
      <c r="F23" s="1">
        <v>55100.0000238418</v>
      </c>
      <c r="H23">
        <v>388</v>
      </c>
      <c r="I23" s="1">
        <v>700.00004768371502</v>
      </c>
    </row>
    <row r="24" spans="1:9" ht="19" x14ac:dyDescent="0.25">
      <c r="A24">
        <v>20</v>
      </c>
      <c r="B24">
        <v>6949</v>
      </c>
      <c r="C24" s="1">
        <v>43899.999976158098</v>
      </c>
      <c r="E24">
        <v>2440</v>
      </c>
      <c r="F24" s="1">
        <v>52500</v>
      </c>
      <c r="H24">
        <v>244</v>
      </c>
      <c r="I24" s="1">
        <v>700.00004768371502</v>
      </c>
    </row>
    <row r="27" spans="1:9" x14ac:dyDescent="0.2">
      <c r="A27" t="s">
        <v>7</v>
      </c>
      <c r="B27" t="s">
        <v>3</v>
      </c>
      <c r="C27" t="s">
        <v>4</v>
      </c>
      <c r="D27" t="s">
        <v>5</v>
      </c>
      <c r="F27" t="s">
        <v>8</v>
      </c>
      <c r="G27" t="s">
        <v>3</v>
      </c>
      <c r="H27" t="s">
        <v>4</v>
      </c>
      <c r="I27" t="s">
        <v>5</v>
      </c>
    </row>
    <row r="28" spans="1:9" x14ac:dyDescent="0.2">
      <c r="B28">
        <f>AVERAGE(B5:B24)</f>
        <v>8087.3</v>
      </c>
      <c r="C28">
        <f>AVERAGE(E5:E24)</f>
        <v>2456.1</v>
      </c>
      <c r="D28">
        <f>AVERAGE(H5:H24)</f>
        <v>278.35000000000002</v>
      </c>
      <c r="G28">
        <f>AVERAGE(C5:C24)</f>
        <v>89889.999991655175</v>
      </c>
      <c r="H28">
        <f>AVERAGE(F5:F24)</f>
        <v>27755.000007152517</v>
      </c>
      <c r="I28">
        <f>AVERAGE(I5:I24)</f>
        <v>870.00000476837101</v>
      </c>
    </row>
    <row r="29" spans="1:9" x14ac:dyDescent="0.2">
      <c r="A29" t="s">
        <v>9</v>
      </c>
      <c r="B29">
        <f>STDEV(B5:B24)</f>
        <v>858.49538514530866</v>
      </c>
      <c r="C29">
        <f>STDEV(E5:E24)</f>
        <v>286.67493052144187</v>
      </c>
      <c r="D29">
        <f>STDEV(H5:H24)</f>
        <v>87.925372064220355</v>
      </c>
      <c r="F29" t="s">
        <v>10</v>
      </c>
      <c r="G29">
        <f>STDEV(C5:C24)</f>
        <v>34402.293356366565</v>
      </c>
      <c r="H29">
        <f>STDEV(F5:F24)</f>
        <v>17961.463871032171</v>
      </c>
      <c r="I29">
        <f>STDEV(I5:I24)</f>
        <v>306.250672221858</v>
      </c>
    </row>
    <row r="30" spans="1:9" x14ac:dyDescent="0.2">
      <c r="A30" t="s">
        <v>12</v>
      </c>
      <c r="B30">
        <v>191.96540390000001</v>
      </c>
      <c r="C30" t="s">
        <v>13</v>
      </c>
      <c r="F30" t="s">
        <v>11</v>
      </c>
      <c r="G30">
        <v>7692.5886662000003</v>
      </c>
      <c r="H30">
        <v>4016.3054000000002</v>
      </c>
      <c r="I30">
        <v>68.479732069999997</v>
      </c>
    </row>
    <row r="32" spans="1:9" x14ac:dyDescent="0.2">
      <c r="A32" t="s">
        <v>14</v>
      </c>
      <c r="B32">
        <v>10821.75</v>
      </c>
      <c r="G32">
        <v>118515.0001</v>
      </c>
    </row>
    <row r="71" spans="3:11" x14ac:dyDescent="0.2">
      <c r="C71" t="s">
        <v>15</v>
      </c>
      <c r="H71" t="s">
        <v>16</v>
      </c>
    </row>
    <row r="72" spans="3:11" ht="19" x14ac:dyDescent="0.25">
      <c r="C72" s="1">
        <v>10203</v>
      </c>
      <c r="D72">
        <v>3028</v>
      </c>
      <c r="E72">
        <v>189</v>
      </c>
      <c r="F72">
        <v>13420</v>
      </c>
      <c r="H72" s="1">
        <v>106799.99995231599</v>
      </c>
      <c r="I72" s="1">
        <v>16300.000071525499</v>
      </c>
      <c r="J72" s="1">
        <v>1200.0000476837099</v>
      </c>
      <c r="K72">
        <f>SUM(H72,I72,J72)</f>
        <v>124300.00007152521</v>
      </c>
    </row>
    <row r="73" spans="3:11" ht="19" x14ac:dyDescent="0.25">
      <c r="C73">
        <v>7463</v>
      </c>
      <c r="D73">
        <v>2162</v>
      </c>
      <c r="E73">
        <v>233</v>
      </c>
      <c r="F73">
        <v>9858</v>
      </c>
      <c r="H73" s="1">
        <v>54700.000047683701</v>
      </c>
      <c r="I73" s="1">
        <v>18500</v>
      </c>
      <c r="J73" s="1">
        <v>799.99995231628395</v>
      </c>
      <c r="K73">
        <f>SUM(H73,I73,J73)</f>
        <v>73999.999999999985</v>
      </c>
    </row>
    <row r="74" spans="3:11" ht="19" x14ac:dyDescent="0.25">
      <c r="C74">
        <v>9296</v>
      </c>
      <c r="D74">
        <v>2547</v>
      </c>
      <c r="E74">
        <v>233</v>
      </c>
      <c r="F74">
        <v>12076</v>
      </c>
      <c r="H74" s="1">
        <v>107799.99995231599</v>
      </c>
      <c r="I74" s="1">
        <v>22400.000095367399</v>
      </c>
      <c r="J74" s="1">
        <v>799.99995231628395</v>
      </c>
      <c r="K74">
        <f>SUM(H74,I74,J74)</f>
        <v>130999.99999999968</v>
      </c>
    </row>
    <row r="75" spans="3:11" ht="19" x14ac:dyDescent="0.25">
      <c r="C75">
        <v>8090</v>
      </c>
      <c r="D75">
        <v>2158</v>
      </c>
      <c r="E75">
        <v>283</v>
      </c>
      <c r="F75">
        <v>15031</v>
      </c>
      <c r="H75" s="1">
        <v>136199.99992847399</v>
      </c>
      <c r="I75" s="1">
        <v>15199.999928474401</v>
      </c>
      <c r="J75" s="1">
        <v>1000</v>
      </c>
      <c r="K75">
        <f>SUM(H75,I75,J75)</f>
        <v>152399.99985694839</v>
      </c>
    </row>
    <row r="76" spans="3:11" ht="19" x14ac:dyDescent="0.25">
      <c r="C76">
        <v>7858</v>
      </c>
      <c r="D76">
        <v>2596</v>
      </c>
      <c r="E76">
        <v>233</v>
      </c>
      <c r="F76">
        <v>10687</v>
      </c>
      <c r="H76" s="1">
        <v>116000</v>
      </c>
      <c r="I76" s="1">
        <v>14799.999952316201</v>
      </c>
      <c r="J76" s="1">
        <v>700.00004768371502</v>
      </c>
      <c r="K76">
        <f>SUM(H76,I76,J76)</f>
        <v>131499.99999999991</v>
      </c>
    </row>
    <row r="77" spans="3:11" ht="19" x14ac:dyDescent="0.25">
      <c r="C77">
        <v>7950</v>
      </c>
      <c r="D77">
        <v>2346</v>
      </c>
      <c r="E77">
        <v>276</v>
      </c>
      <c r="F77">
        <v>10572</v>
      </c>
      <c r="H77" s="1">
        <v>111599.999904632</v>
      </c>
      <c r="I77" s="1">
        <v>11800.000071525499</v>
      </c>
      <c r="J77" s="1">
        <v>799.99995231628395</v>
      </c>
      <c r="K77">
        <f>SUM(H77,I77,J77)</f>
        <v>124199.99992847379</v>
      </c>
    </row>
    <row r="78" spans="3:11" ht="19" x14ac:dyDescent="0.25">
      <c r="C78">
        <v>7798</v>
      </c>
      <c r="D78">
        <v>2361</v>
      </c>
      <c r="E78">
        <v>262</v>
      </c>
      <c r="F78">
        <v>10421</v>
      </c>
      <c r="H78" s="1">
        <v>171600.00002384101</v>
      </c>
      <c r="I78" s="1">
        <v>14500</v>
      </c>
      <c r="J78" s="1">
        <v>899.99997615814198</v>
      </c>
      <c r="K78">
        <f>SUM(H78,I78,J78)</f>
        <v>186999.99999999916</v>
      </c>
    </row>
    <row r="79" spans="3:11" ht="19" x14ac:dyDescent="0.25">
      <c r="C79">
        <v>7893</v>
      </c>
      <c r="D79">
        <v>2624</v>
      </c>
      <c r="E79">
        <v>233</v>
      </c>
      <c r="F79">
        <v>10750</v>
      </c>
      <c r="H79" s="1">
        <v>80300.000071525501</v>
      </c>
      <c r="I79" s="1">
        <v>21399.999976158098</v>
      </c>
      <c r="J79" s="1">
        <v>800.00007152557305</v>
      </c>
      <c r="K79">
        <f>SUM(H79,I79,J79)</f>
        <v>102500.00011920917</v>
      </c>
    </row>
    <row r="80" spans="3:11" ht="19" x14ac:dyDescent="0.25">
      <c r="C80">
        <v>7981</v>
      </c>
      <c r="D80">
        <v>3101</v>
      </c>
      <c r="E80">
        <v>290</v>
      </c>
      <c r="F80">
        <v>11372</v>
      </c>
      <c r="H80" s="1">
        <v>61700.000047683701</v>
      </c>
      <c r="I80" s="1">
        <v>13899.9999761581</v>
      </c>
      <c r="J80" s="1">
        <v>800.00007152557305</v>
      </c>
      <c r="K80">
        <f>SUM(H80,I80,J80)</f>
        <v>76400.000095367373</v>
      </c>
    </row>
    <row r="81" spans="3:11" ht="19" x14ac:dyDescent="0.25">
      <c r="C81">
        <v>7599</v>
      </c>
      <c r="D81">
        <v>2390</v>
      </c>
      <c r="E81">
        <v>586</v>
      </c>
      <c r="F81">
        <v>10575</v>
      </c>
      <c r="H81" s="1">
        <v>110199.999928474</v>
      </c>
      <c r="I81" s="1">
        <v>17700.000047683701</v>
      </c>
      <c r="J81" s="1">
        <v>1000</v>
      </c>
      <c r="K81">
        <f>SUM(H81,I81,J81)</f>
        <v>128899.99997615771</v>
      </c>
    </row>
    <row r="82" spans="3:11" ht="19" x14ac:dyDescent="0.25">
      <c r="C82">
        <v>7350</v>
      </c>
      <c r="D82">
        <v>2458</v>
      </c>
      <c r="E82">
        <v>298</v>
      </c>
      <c r="F82">
        <v>10106</v>
      </c>
      <c r="H82" s="1">
        <v>55699.999928474397</v>
      </c>
      <c r="I82" s="1">
        <v>57300.000071525501</v>
      </c>
      <c r="J82" s="1">
        <v>799.99995231628395</v>
      </c>
      <c r="K82">
        <f>SUM(H82,I82,J82)</f>
        <v>113799.99995231618</v>
      </c>
    </row>
    <row r="83" spans="3:11" ht="19" x14ac:dyDescent="0.25">
      <c r="C83">
        <v>7969</v>
      </c>
      <c r="D83">
        <v>2539</v>
      </c>
      <c r="E83">
        <v>237</v>
      </c>
      <c r="F83">
        <v>10745</v>
      </c>
      <c r="H83" s="1">
        <v>83399.999976158098</v>
      </c>
      <c r="I83" s="1">
        <v>19199.999928474401</v>
      </c>
      <c r="J83" s="1">
        <v>600.000023841857</v>
      </c>
      <c r="K83">
        <f>SUM(H83,I83,J83)</f>
        <v>103199.99992847435</v>
      </c>
    </row>
    <row r="84" spans="3:11" ht="19" x14ac:dyDescent="0.25">
      <c r="C84">
        <v>7659</v>
      </c>
      <c r="D84">
        <v>2303</v>
      </c>
      <c r="E84">
        <v>365</v>
      </c>
      <c r="F84">
        <v>10327</v>
      </c>
      <c r="H84" s="1">
        <v>84800.000071525501</v>
      </c>
      <c r="I84" s="1">
        <v>13899.9999761581</v>
      </c>
      <c r="J84" s="1">
        <v>1000</v>
      </c>
      <c r="K84">
        <f>SUM(H84,I84,J84)</f>
        <v>99700.000047683599</v>
      </c>
    </row>
    <row r="85" spans="3:11" ht="19" x14ac:dyDescent="0.25">
      <c r="C85">
        <v>10302</v>
      </c>
      <c r="D85">
        <v>1992</v>
      </c>
      <c r="E85">
        <v>191</v>
      </c>
      <c r="F85">
        <v>12485</v>
      </c>
      <c r="H85" s="1">
        <v>80100.0000238418</v>
      </c>
      <c r="I85" s="1">
        <v>15200.000047683699</v>
      </c>
      <c r="J85" s="1">
        <v>799.99995231628395</v>
      </c>
      <c r="K85">
        <f>SUM(H85,I85,J85)</f>
        <v>96100.000023841785</v>
      </c>
    </row>
    <row r="86" spans="3:11" ht="19" x14ac:dyDescent="0.25">
      <c r="C86">
        <v>8075</v>
      </c>
      <c r="D86">
        <v>2402</v>
      </c>
      <c r="E86">
        <v>249</v>
      </c>
      <c r="F86">
        <v>10726</v>
      </c>
      <c r="H86" s="1">
        <v>62899.999976158098</v>
      </c>
      <c r="I86" s="1">
        <v>16899.999976158098</v>
      </c>
      <c r="J86" s="1">
        <v>800.00007152557305</v>
      </c>
      <c r="K86">
        <f>SUM(H86,I86,J86)</f>
        <v>80600.000023841771</v>
      </c>
    </row>
    <row r="87" spans="3:11" ht="19" x14ac:dyDescent="0.25">
      <c r="C87">
        <v>7770</v>
      </c>
      <c r="D87">
        <v>2011</v>
      </c>
      <c r="E87">
        <v>237</v>
      </c>
      <c r="F87">
        <v>10018</v>
      </c>
      <c r="H87" s="1">
        <v>110399.999976158</v>
      </c>
      <c r="I87" s="1">
        <v>47800.000071525501</v>
      </c>
      <c r="J87" s="1">
        <v>600.000023841857</v>
      </c>
      <c r="K87">
        <f>SUM(H87,I87,J87)</f>
        <v>158800.00007152534</v>
      </c>
    </row>
    <row r="88" spans="3:11" ht="19" x14ac:dyDescent="0.25">
      <c r="C88">
        <v>7763</v>
      </c>
      <c r="D88">
        <v>2322</v>
      </c>
      <c r="E88">
        <v>305</v>
      </c>
      <c r="F88">
        <v>10390</v>
      </c>
      <c r="H88" s="1">
        <v>44000</v>
      </c>
      <c r="I88" s="1">
        <v>62299.999952316197</v>
      </c>
      <c r="J88" s="1">
        <v>599.99990463256802</v>
      </c>
      <c r="K88">
        <f>SUM(H88,I88,J88)</f>
        <v>106899.99985694877</v>
      </c>
    </row>
    <row r="89" spans="3:11" ht="19" x14ac:dyDescent="0.25">
      <c r="C89">
        <v>7828</v>
      </c>
      <c r="D89">
        <v>2625</v>
      </c>
      <c r="E89">
        <v>235</v>
      </c>
      <c r="F89">
        <v>10688</v>
      </c>
      <c r="H89" s="1">
        <v>51400.000095367403</v>
      </c>
      <c r="I89" s="1">
        <v>48399.999976158098</v>
      </c>
      <c r="J89" s="1">
        <v>2000</v>
      </c>
      <c r="K89">
        <f>SUM(H89,I89,J89)</f>
        <v>101800.0000715255</v>
      </c>
    </row>
    <row r="90" spans="3:11" ht="19" x14ac:dyDescent="0.25">
      <c r="C90">
        <v>7950</v>
      </c>
      <c r="D90">
        <v>2717</v>
      </c>
      <c r="E90">
        <v>388</v>
      </c>
      <c r="F90">
        <v>11055</v>
      </c>
      <c r="H90" s="1">
        <v>124299.99995231599</v>
      </c>
      <c r="I90" s="1">
        <v>55100.0000238418</v>
      </c>
      <c r="J90" s="1">
        <v>700.00004768371502</v>
      </c>
      <c r="K90">
        <f>SUM(H90,I90,J90)</f>
        <v>180100.00002384151</v>
      </c>
    </row>
    <row r="91" spans="3:11" ht="19" x14ac:dyDescent="0.25">
      <c r="C91">
        <v>6949</v>
      </c>
      <c r="D91">
        <v>2440</v>
      </c>
      <c r="E91">
        <v>244</v>
      </c>
      <c r="F91">
        <v>9633</v>
      </c>
      <c r="H91" s="1">
        <v>43899.999976158098</v>
      </c>
      <c r="I91" s="1">
        <v>52500</v>
      </c>
      <c r="J91" s="1">
        <v>700.00004768371502</v>
      </c>
      <c r="K91">
        <f>SUM(H91,I91,J91)</f>
        <v>97100.000023841814</v>
      </c>
    </row>
    <row r="93" spans="3:11" x14ac:dyDescent="0.2">
      <c r="C93" t="s">
        <v>6</v>
      </c>
      <c r="D93">
        <f>AVERAGE(F72:F91)</f>
        <v>11046.75</v>
      </c>
      <c r="H93" t="s">
        <v>6</v>
      </c>
      <c r="I93">
        <f>AVERAGE(K72:K91)</f>
        <v>118515.00000357609</v>
      </c>
    </row>
    <row r="94" spans="3:11" x14ac:dyDescent="0.2">
      <c r="C94" t="s">
        <v>17</v>
      </c>
      <c r="D94">
        <f>STDEV(F72:F91)</f>
        <v>1306.3501938405982</v>
      </c>
      <c r="H94" t="s">
        <v>17</v>
      </c>
      <c r="I94">
        <f>STDEV(K72:K91)</f>
        <v>31778.4315175136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2021-10-18T21:18:26Z</dcterms:created>
  <dcterms:modified xsi:type="dcterms:W3CDTF">2021-10-18T23:04:30Z</dcterms:modified>
</cp:coreProperties>
</file>