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23e86121701971/ECET 20900 (INTRO TO MICRO CONTROLLERS)/2023 Work/Lab 10-11/"/>
    </mc:Choice>
  </mc:AlternateContent>
  <xr:revisionPtr revIDLastSave="480" documentId="8_{E1960931-B390-45E3-972E-ACDA4A802A55}" xr6:coauthVersionLast="47" xr6:coauthVersionMax="47" xr10:uidLastSave="{32BB9801-EE56-4E1F-B1EA-926FF07AB659}"/>
  <bookViews>
    <workbookView xWindow="-110" yWindow="-110" windowWidth="19420" windowHeight="10560" xr2:uid="{50695E95-2740-4981-B57A-3B26FBE909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1" l="1"/>
  <c r="R16" i="1"/>
  <c r="R18" i="1"/>
  <c r="R20" i="1"/>
  <c r="R8" i="1"/>
  <c r="H6" i="1"/>
  <c r="H22" i="1"/>
  <c r="R22" i="1" s="1"/>
  <c r="M22" i="1"/>
  <c r="N22" i="1"/>
  <c r="H8" i="1"/>
  <c r="M8" i="1"/>
  <c r="N8" i="1" s="1"/>
  <c r="H10" i="1"/>
  <c r="M10" i="1"/>
  <c r="N10" i="1" s="1"/>
  <c r="H12" i="1"/>
  <c r="R12" i="1" s="1"/>
  <c r="M12" i="1"/>
  <c r="N12" i="1" s="1"/>
  <c r="H14" i="1"/>
  <c r="R14" i="1" s="1"/>
  <c r="M14" i="1"/>
  <c r="N14" i="1" s="1"/>
  <c r="H16" i="1"/>
  <c r="M16" i="1"/>
  <c r="N16" i="1"/>
  <c r="H18" i="1"/>
  <c r="M18" i="1"/>
  <c r="N18" i="1"/>
  <c r="H20" i="1"/>
  <c r="M20" i="1"/>
  <c r="N20" i="1" s="1"/>
  <c r="M6" i="1"/>
  <c r="N6" i="1" s="1"/>
</calcChain>
</file>

<file path=xl/sharedStrings.xml><?xml version="1.0" encoding="utf-8"?>
<sst xmlns="http://schemas.openxmlformats.org/spreadsheetml/2006/main" count="27" uniqueCount="11">
  <si>
    <t>V in:
DVM Pot Voltage reading</t>
  </si>
  <si>
    <t>AtoD Converter output
D: Binary Number (on LEDs)</t>
  </si>
  <si>
    <t>Theoretical Equation</t>
  </si>
  <si>
    <t>D (10)</t>
  </si>
  <si>
    <t>D (2)</t>
  </si>
  <si>
    <t>Percent Error</t>
  </si>
  <si>
    <t>D = ((2^8)-1) * (V in/ Vref)</t>
  </si>
  <si>
    <t>V ref = 5V</t>
  </si>
  <si>
    <t>(Theoretical - Measured ) / Theoretical *100%</t>
  </si>
  <si>
    <t>Measured Values</t>
  </si>
  <si>
    <t>Theroetical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</si>
</sst>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757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97FF"/>
        <bgColor indexed="64"/>
      </patternFill>
    </fill>
    <fill>
      <patternFill patternType="solid">
        <fgColor rgb="FFEAC1FF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0" fillId="7" borderId="12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9" xfId="0" applyFill="1" applyBorder="1"/>
    <xf numFmtId="0" fontId="2" fillId="6" borderId="5" xfId="0" applyFont="1" applyFill="1" applyBorder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0" fontId="2" fillId="6" borderId="7" xfId="0" applyFont="1" applyFill="1" applyBorder="1" applyAlignment="1">
      <alignment horizontal="center" wrapText="1"/>
    </xf>
    <xf numFmtId="0" fontId="2" fillId="6" borderId="8" xfId="0" applyFont="1" applyFill="1" applyBorder="1" applyAlignment="1">
      <alignment horizontal="center" wrapText="1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2" fontId="0" fillId="5" borderId="10" xfId="0" applyNumberFormat="1" applyFill="1" applyBorder="1" applyAlignment="1">
      <alignment horizontal="center"/>
    </xf>
    <xf numFmtId="2" fontId="0" fillId="5" borderId="11" xfId="0" applyNumberForma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4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10" fontId="0" fillId="6" borderId="2" xfId="1" applyNumberFormat="1" applyFont="1" applyFill="1" applyBorder="1" applyAlignment="1">
      <alignment horizontal="center" vertical="center"/>
    </xf>
    <xf numFmtId="10" fontId="0" fillId="6" borderId="4" xfId="1" applyNumberFormat="1" applyFont="1" applyFill="1" applyBorder="1" applyAlignment="1">
      <alignment horizontal="center" vertical="center"/>
    </xf>
    <xf numFmtId="10" fontId="0" fillId="6" borderId="7" xfId="1" applyNumberFormat="1" applyFont="1" applyFill="1" applyBorder="1" applyAlignment="1">
      <alignment horizontal="center" vertical="center"/>
    </xf>
    <xf numFmtId="10" fontId="0" fillId="6" borderId="9" xfId="1" applyNumberFormat="1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F9F"/>
      <color rgb="FFFF7575"/>
      <color rgb="FFEAC1FF"/>
      <color rgb="FFDC97FF"/>
      <color rgb="FFCC66FF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 algn="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Analog</a:t>
            </a:r>
            <a:r>
              <a:rPr lang="en-US" sz="1600" b="1" baseline="0"/>
              <a:t> Voltage vs. Digital (Binary) Value Shown</a:t>
            </a:r>
            <a:endParaRPr lang="en-US" sz="1600" b="1"/>
          </a:p>
        </c:rich>
      </c:tx>
      <c:layout>
        <c:manualLayout>
          <c:xMode val="edge"/>
          <c:yMode val="edge"/>
          <c:x val="0.18938380429801141"/>
          <c:y val="6.37253456736239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 algn="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97961054524211"/>
          <c:y val="0.31582427803772928"/>
          <c:w val="0.70537077366118306"/>
          <c:h val="0.5550707589668353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Sheet1!$C$8:$C$23</c:f>
              <c:numCache>
                <c:formatCode>General</c:formatCode>
                <c:ptCount val="16"/>
                <c:pt idx="0">
                  <c:v>0.16</c:v>
                </c:pt>
                <c:pt idx="2">
                  <c:v>0.26</c:v>
                </c:pt>
                <c:pt idx="4">
                  <c:v>0.51</c:v>
                </c:pt>
                <c:pt idx="6">
                  <c:v>1.02</c:v>
                </c:pt>
                <c:pt idx="8">
                  <c:v>1.26</c:v>
                </c:pt>
                <c:pt idx="10">
                  <c:v>2.17</c:v>
                </c:pt>
                <c:pt idx="12">
                  <c:v>2.39</c:v>
                </c:pt>
                <c:pt idx="14">
                  <c:v>2.52</c:v>
                </c:pt>
              </c:numCache>
            </c:numRef>
          </c:xVal>
          <c:yVal>
            <c:numRef>
              <c:f>Sheet1!$D$8:$D$23</c:f>
              <c:numCache>
                <c:formatCode>General</c:formatCode>
                <c:ptCount val="16"/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D51-4489-B862-DA1162C611D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Sheet1!$C$8:$C$23</c:f>
              <c:numCache>
                <c:formatCode>General</c:formatCode>
                <c:ptCount val="16"/>
                <c:pt idx="0">
                  <c:v>0.16</c:v>
                </c:pt>
                <c:pt idx="2">
                  <c:v>0.26</c:v>
                </c:pt>
                <c:pt idx="4">
                  <c:v>0.51</c:v>
                </c:pt>
                <c:pt idx="6">
                  <c:v>1.02</c:v>
                </c:pt>
                <c:pt idx="8">
                  <c:v>1.26</c:v>
                </c:pt>
                <c:pt idx="10">
                  <c:v>2.17</c:v>
                </c:pt>
                <c:pt idx="12">
                  <c:v>2.39</c:v>
                </c:pt>
                <c:pt idx="14">
                  <c:v>2.52</c:v>
                </c:pt>
              </c:numCache>
            </c:numRef>
          </c:xVal>
          <c:yVal>
            <c:numRef>
              <c:f>Sheet1!$E$8:$E$23</c:f>
              <c:numCache>
                <c:formatCode>General</c:formatCode>
                <c:ptCount val="16"/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D51-4489-B862-DA1162C611D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Sheet1!$C$8:$C$23</c:f>
              <c:numCache>
                <c:formatCode>General</c:formatCode>
                <c:ptCount val="16"/>
                <c:pt idx="0">
                  <c:v>0.16</c:v>
                </c:pt>
                <c:pt idx="2">
                  <c:v>0.26</c:v>
                </c:pt>
                <c:pt idx="4">
                  <c:v>0.51</c:v>
                </c:pt>
                <c:pt idx="6">
                  <c:v>1.02</c:v>
                </c:pt>
                <c:pt idx="8">
                  <c:v>1.26</c:v>
                </c:pt>
                <c:pt idx="10">
                  <c:v>2.17</c:v>
                </c:pt>
                <c:pt idx="12">
                  <c:v>2.39</c:v>
                </c:pt>
                <c:pt idx="14">
                  <c:v>2.52</c:v>
                </c:pt>
              </c:numCache>
            </c:numRef>
          </c:xVal>
          <c:yVal>
            <c:numRef>
              <c:f>Sheet1!$H$8:$H$23</c:f>
              <c:numCache>
                <c:formatCode>General</c:formatCode>
                <c:ptCount val="16"/>
                <c:pt idx="0">
                  <c:v>8</c:v>
                </c:pt>
                <c:pt idx="2">
                  <c:v>13</c:v>
                </c:pt>
                <c:pt idx="4">
                  <c:v>26</c:v>
                </c:pt>
                <c:pt idx="6">
                  <c:v>52</c:v>
                </c:pt>
                <c:pt idx="8">
                  <c:v>64</c:v>
                </c:pt>
                <c:pt idx="10">
                  <c:v>110</c:v>
                </c:pt>
                <c:pt idx="12">
                  <c:v>123</c:v>
                </c:pt>
                <c:pt idx="14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51-4489-B862-DA1162C611D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Sheet1!$C$8:$C$23</c:f>
              <c:numCache>
                <c:formatCode>General</c:formatCode>
                <c:ptCount val="16"/>
                <c:pt idx="0">
                  <c:v>0.16</c:v>
                </c:pt>
                <c:pt idx="2">
                  <c:v>0.26</c:v>
                </c:pt>
                <c:pt idx="4">
                  <c:v>0.51</c:v>
                </c:pt>
                <c:pt idx="6">
                  <c:v>1.02</c:v>
                </c:pt>
                <c:pt idx="8">
                  <c:v>1.26</c:v>
                </c:pt>
                <c:pt idx="10">
                  <c:v>2.17</c:v>
                </c:pt>
                <c:pt idx="12">
                  <c:v>2.39</c:v>
                </c:pt>
                <c:pt idx="14">
                  <c:v>2.52</c:v>
                </c:pt>
              </c:numCache>
            </c:numRef>
          </c:xVal>
          <c:yVal>
            <c:numRef>
              <c:f>Sheet1!$I$8:$I$23</c:f>
              <c:numCache>
                <c:formatCode>General</c:formatCode>
                <c:ptCount val="16"/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D51-4489-B862-DA1162C611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02102927"/>
        <c:axId val="709114319"/>
      </c:scatterChart>
      <c:valAx>
        <c:axId val="60210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Voltage In (V)</a:t>
                </a:r>
              </a:p>
            </c:rich>
          </c:tx>
          <c:layout>
            <c:manualLayout>
              <c:xMode val="edge"/>
              <c:yMode val="edge"/>
              <c:x val="0.50945260161944228"/>
              <c:y val="0.91012161080690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114319"/>
        <c:crosses val="autoZero"/>
        <c:crossBetween val="midCat"/>
      </c:valAx>
      <c:valAx>
        <c:axId val="70911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Binary</a:t>
                </a:r>
                <a:r>
                  <a:rPr lang="en-US" sz="1800" b="1" baseline="0"/>
                  <a:t> Values Shown on LEDs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4.1076607790245974E-2"/>
              <c:y val="0.31509339664969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0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Analog</a:t>
            </a:r>
            <a:r>
              <a:rPr lang="en-US" sz="1600" b="1" baseline="0"/>
              <a:t> Voltage vs. Calculated Digital Value (Binary)   </a:t>
            </a:r>
            <a:endParaRPr lang="en-US" sz="1600" b="1"/>
          </a:p>
        </c:rich>
      </c:tx>
      <c:layout>
        <c:manualLayout>
          <c:xMode val="edge"/>
          <c:yMode val="edge"/>
          <c:x val="0.24858960311340667"/>
          <c:y val="4.86724027284905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794477598194349"/>
          <c:y val="0.17145756118157338"/>
          <c:w val="0.71391598805664136"/>
          <c:h val="0.6814255615426068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numFmt formatCode="#,##0;\-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Sheet1!$C$8:$C$23</c:f>
              <c:numCache>
                <c:formatCode>General</c:formatCode>
                <c:ptCount val="16"/>
                <c:pt idx="0">
                  <c:v>0.16</c:v>
                </c:pt>
                <c:pt idx="2">
                  <c:v>0.26</c:v>
                </c:pt>
                <c:pt idx="4">
                  <c:v>0.51</c:v>
                </c:pt>
                <c:pt idx="6">
                  <c:v>1.02</c:v>
                </c:pt>
                <c:pt idx="8">
                  <c:v>1.26</c:v>
                </c:pt>
                <c:pt idx="10">
                  <c:v>2.17</c:v>
                </c:pt>
                <c:pt idx="12">
                  <c:v>2.39</c:v>
                </c:pt>
                <c:pt idx="14">
                  <c:v>2.52</c:v>
                </c:pt>
              </c:numCache>
            </c:numRef>
          </c:xVal>
          <c:yVal>
            <c:numRef>
              <c:f>Sheet1!$D$8:$D$23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0-4CCD-9BD6-F30004EA50C5}"/>
            </c:ext>
          </c:extLst>
        </c:ser>
        <c:ser>
          <c:idx val="1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Sheet1!$C$8:$C$23</c:f>
              <c:numCache>
                <c:formatCode>General</c:formatCode>
                <c:ptCount val="16"/>
                <c:pt idx="0">
                  <c:v>0.16</c:v>
                </c:pt>
                <c:pt idx="2">
                  <c:v>0.26</c:v>
                </c:pt>
                <c:pt idx="4">
                  <c:v>0.51</c:v>
                </c:pt>
                <c:pt idx="6">
                  <c:v>1.02</c:v>
                </c:pt>
                <c:pt idx="8">
                  <c:v>1.26</c:v>
                </c:pt>
                <c:pt idx="10">
                  <c:v>2.17</c:v>
                </c:pt>
                <c:pt idx="12">
                  <c:v>2.39</c:v>
                </c:pt>
                <c:pt idx="14">
                  <c:v>2.52</c:v>
                </c:pt>
              </c:numCache>
            </c:numRef>
          </c:xVal>
          <c:yVal>
            <c:numRef>
              <c:f>Sheet1!$E$8:$E$23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00-4CCD-9BD6-F30004EA50C5}"/>
            </c:ext>
          </c:extLst>
        </c:ser>
        <c:ser>
          <c:idx val="2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Sheet1!$C$8:$C$23</c:f>
              <c:numCache>
                <c:formatCode>General</c:formatCode>
                <c:ptCount val="16"/>
                <c:pt idx="0">
                  <c:v>0.16</c:v>
                </c:pt>
                <c:pt idx="2">
                  <c:v>0.26</c:v>
                </c:pt>
                <c:pt idx="4">
                  <c:v>0.51</c:v>
                </c:pt>
                <c:pt idx="6">
                  <c:v>1.02</c:v>
                </c:pt>
                <c:pt idx="8">
                  <c:v>1.26</c:v>
                </c:pt>
                <c:pt idx="10">
                  <c:v>2.17</c:v>
                </c:pt>
                <c:pt idx="12">
                  <c:v>2.39</c:v>
                </c:pt>
                <c:pt idx="14">
                  <c:v>2.52</c:v>
                </c:pt>
              </c:numCache>
            </c:numRef>
          </c:xVal>
          <c:yVal>
            <c:numRef>
              <c:f>Sheet1!$M$8:$M$23</c:f>
              <c:numCache>
                <c:formatCode>0.00</c:formatCode>
                <c:ptCount val="16"/>
                <c:pt idx="0">
                  <c:v>8.16</c:v>
                </c:pt>
                <c:pt idx="2">
                  <c:v>13.260000000000002</c:v>
                </c:pt>
                <c:pt idx="4">
                  <c:v>26.01</c:v>
                </c:pt>
                <c:pt idx="6">
                  <c:v>52.02</c:v>
                </c:pt>
                <c:pt idx="8">
                  <c:v>64.260000000000005</c:v>
                </c:pt>
                <c:pt idx="10">
                  <c:v>110.67</c:v>
                </c:pt>
                <c:pt idx="12">
                  <c:v>121.89000000000001</c:v>
                </c:pt>
                <c:pt idx="14">
                  <c:v>128.52000000000001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00-4CCD-9BD6-F30004EA50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01405711"/>
        <c:axId val="1044786479"/>
      </c:scatterChart>
      <c:valAx>
        <c:axId val="100140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Voltage I</a:t>
                </a:r>
                <a:r>
                  <a:rPr lang="en-US" sz="1600" b="1" baseline="0"/>
                  <a:t>n (V)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786479"/>
        <c:crosses val="autoZero"/>
        <c:crossBetween val="midCat"/>
      </c:valAx>
      <c:valAx>
        <c:axId val="1044786479"/>
        <c:scaling>
          <c:orientation val="minMax"/>
          <c:max val="12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Theoretical</a:t>
                </a:r>
                <a:r>
                  <a:rPr lang="en-US" sz="2000" b="1" baseline="0"/>
                  <a:t> Digital Values </a:t>
                </a:r>
                <a:endParaRPr lang="en-US" sz="2000" b="1"/>
              </a:p>
            </c:rich>
          </c:tx>
          <c:layout>
            <c:manualLayout>
              <c:xMode val="edge"/>
              <c:yMode val="edge"/>
              <c:x val="6.5668260617756394E-2"/>
              <c:y val="0.25060876569051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405711"/>
        <c:crosses val="autoZero"/>
        <c:crossBetween val="midCat"/>
        <c:maj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156881</xdr:colOff>
      <xdr:row>23</xdr:row>
      <xdr:rowOff>186764</xdr:rowOff>
    </xdr:from>
    <xdr:to>
      <xdr:col>11</xdr:col>
      <xdr:colOff>22412</xdr:colOff>
      <xdr:row>52</xdr:row>
      <xdr:rowOff>14940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2BC399-9DCF-7CFE-C3B3-8B921311B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214380</xdr:colOff>
      <xdr:row>23</xdr:row>
      <xdr:rowOff>185872</xdr:rowOff>
    </xdr:from>
    <xdr:to>
      <xdr:col>24</xdr:col>
      <xdr:colOff>372744</xdr:colOff>
      <xdr:row>52</xdr:row>
      <xdr:rowOff>51237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E040E2-1432-6831-D335-95C7C73B0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0.07805</cdr:x>
      <cdr:y>0.15785</cdr:y>
    </cdr:from>
    <cdr:to>
      <cdr:x>0.20588</cdr:x>
      <cdr:y>0.78593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A543FA3-1D1E-1E57-41DF-BA0E284489E2}"/>
            </a:ext>
          </a:extLst>
        </cdr:cNvPr>
        <cdr:cNvSpPr txBox="1"/>
      </cdr:nvSpPr>
      <cdr:spPr>
        <a:xfrm xmlns:a="http://schemas.openxmlformats.org/drawingml/2006/main">
          <a:off x="515471" y="501278"/>
          <a:ext cx="844177" cy="19946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0.10633</cdr:x>
      <cdr:y>0.29031</cdr:y>
    </cdr:from>
    <cdr:to>
      <cdr:x>0.22511</cdr:x>
      <cdr:y>0.91168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F457E9F-9CB8-0CD9-8FC0-196C98E304AE}"/>
            </a:ext>
          </a:extLst>
        </cdr:cNvPr>
        <cdr:cNvSpPr txBox="1"/>
      </cdr:nvSpPr>
      <cdr:spPr>
        <a:xfrm xmlns:a="http://schemas.openxmlformats.org/drawingml/2006/main">
          <a:off x="702236" y="1522478"/>
          <a:ext cx="784412" cy="32586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1000 1100 :</a:t>
          </a:r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0111 1000 :</a:t>
          </a:r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0110 0100 :</a:t>
          </a:r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0101 0000 :</a:t>
          </a:r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0011 1100 :</a:t>
          </a:r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0010 1000 :</a:t>
          </a:r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0001 0100 :</a:t>
          </a:r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0000 0000 :</a:t>
          </a:r>
        </a:p>
      </cdr:txBody>
    </cdr:sp>
  </cdr:relSizeAnchor>
  <cdr:relSizeAnchor xmlns:cdr="http://schemas.openxmlformats.org/drawingml/2006/chartDrawing">
    <cdr:from>
      <cdr:x>0.14192</cdr:x>
      <cdr:y>0.20085</cdr:y>
    </cdr:from>
    <cdr:to>
      <cdr:x>0.29993</cdr:x>
      <cdr:y>0.25253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D904B46F-B4E9-9977-DF5D-1061A7BF52F5}"/>
            </a:ext>
          </a:extLst>
        </cdr:cNvPr>
        <cdr:cNvSpPr txBox="1"/>
      </cdr:nvSpPr>
      <cdr:spPr>
        <a:xfrm xmlns:a="http://schemas.openxmlformats.org/drawingml/2006/main" rot="19561687">
          <a:off x="937264" y="1053348"/>
          <a:ext cx="1043507" cy="2710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&lt;- Binary Value</a:t>
          </a:r>
        </a:p>
      </cdr:txBody>
    </cdr:sp>
  </cdr:relSizeAnchor>
  <cdr:relSizeAnchor xmlns:cdr="http://schemas.openxmlformats.org/drawingml/2006/chartDrawing">
    <cdr:from>
      <cdr:x>0.21243</cdr:x>
      <cdr:y>0.21618</cdr:y>
    </cdr:from>
    <cdr:to>
      <cdr:x>0.39703</cdr:x>
      <cdr:y>0.2563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224C79A-F3EE-40EE-2266-F923D8382614}"/>
            </a:ext>
          </a:extLst>
        </cdr:cNvPr>
        <cdr:cNvSpPr txBox="1"/>
      </cdr:nvSpPr>
      <cdr:spPr>
        <a:xfrm xmlns:a="http://schemas.openxmlformats.org/drawingml/2006/main" rot="19561687">
          <a:off x="1402909" y="1133734"/>
          <a:ext cx="1219106" cy="210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&lt;- Decimal Value</a:t>
          </a:r>
        </a:p>
      </cdr:txBody>
    </cdr:sp>
  </cdr:relSizeAnchor>
  <cdr:relSizeAnchor xmlns:cdr="http://schemas.openxmlformats.org/drawingml/2006/chartDrawing">
    <cdr:from>
      <cdr:x>0.84114</cdr:x>
      <cdr:y>0.34281</cdr:y>
    </cdr:from>
    <cdr:to>
      <cdr:x>0.96838</cdr:x>
      <cdr:y>0.38131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513B31A3-A871-BC75-EA36-FF9FFFB3073E}"/>
            </a:ext>
          </a:extLst>
        </cdr:cNvPr>
        <cdr:cNvSpPr txBox="1"/>
      </cdr:nvSpPr>
      <cdr:spPr>
        <a:xfrm xmlns:a="http://schemas.openxmlformats.org/drawingml/2006/main">
          <a:off x="5519491" y="1767121"/>
          <a:ext cx="834920" cy="1984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800"/>
            <a:t>&lt;- 1000 0000</a:t>
          </a:r>
        </a:p>
      </cdr:txBody>
    </cdr:sp>
  </cdr:relSizeAnchor>
  <cdr:relSizeAnchor xmlns:cdr="http://schemas.openxmlformats.org/drawingml/2006/chartDrawing">
    <cdr:from>
      <cdr:x>0.80778</cdr:x>
      <cdr:y>0.36433</cdr:y>
    </cdr:from>
    <cdr:to>
      <cdr:x>0.93926</cdr:x>
      <cdr:y>0.40124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8862BB51-D455-7CC3-0D46-ABBE8CCC2C5B}"/>
            </a:ext>
          </a:extLst>
        </cdr:cNvPr>
        <cdr:cNvSpPr txBox="1"/>
      </cdr:nvSpPr>
      <cdr:spPr>
        <a:xfrm xmlns:a="http://schemas.openxmlformats.org/drawingml/2006/main">
          <a:off x="5300553" y="1878079"/>
          <a:ext cx="862758" cy="1902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/>
            <a:t>&lt;- 0111</a:t>
          </a:r>
          <a:r>
            <a:rPr lang="en-US" sz="800" baseline="0"/>
            <a:t> 1011</a:t>
          </a:r>
          <a:endParaRPr lang="en-US" sz="800"/>
        </a:p>
      </cdr:txBody>
    </cdr:sp>
  </cdr:relSizeAnchor>
  <cdr:relSizeAnchor xmlns:cdr="http://schemas.openxmlformats.org/drawingml/2006/chartDrawing">
    <cdr:from>
      <cdr:x>0.76855</cdr:x>
      <cdr:y>0.42158</cdr:y>
    </cdr:from>
    <cdr:to>
      <cdr:x>0.87952</cdr:x>
      <cdr:y>0.45461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E725D7D8-6012-F2EC-1365-502ACED9319E}"/>
            </a:ext>
          </a:extLst>
        </cdr:cNvPr>
        <cdr:cNvSpPr txBox="1"/>
      </cdr:nvSpPr>
      <cdr:spPr>
        <a:xfrm xmlns:a="http://schemas.openxmlformats.org/drawingml/2006/main">
          <a:off x="5064272" y="2176773"/>
          <a:ext cx="731230" cy="1705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/>
            <a:t>&lt;- 0110</a:t>
          </a:r>
          <a:r>
            <a:rPr lang="en-US" sz="800" baseline="0"/>
            <a:t> 1110</a:t>
          </a:r>
          <a:endParaRPr lang="en-US" sz="800"/>
        </a:p>
      </cdr:txBody>
    </cdr:sp>
  </cdr:relSizeAnchor>
  <cdr:relSizeAnchor xmlns:cdr="http://schemas.openxmlformats.org/drawingml/2006/chartDrawing">
    <cdr:from>
      <cdr:x>0.29615</cdr:x>
      <cdr:y>0.82706</cdr:y>
    </cdr:from>
    <cdr:to>
      <cdr:x>0.41029</cdr:x>
      <cdr:y>0.85688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EBDEAD33-3FE6-40EA-E5F3-ABFD39172EDD}"/>
            </a:ext>
          </a:extLst>
        </cdr:cNvPr>
        <cdr:cNvSpPr txBox="1"/>
      </cdr:nvSpPr>
      <cdr:spPr>
        <a:xfrm xmlns:a="http://schemas.openxmlformats.org/drawingml/2006/main">
          <a:off x="1951422" y="4270420"/>
          <a:ext cx="752165" cy="1539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/>
            <a:t>&lt;- 0000 1000</a:t>
          </a:r>
        </a:p>
      </cdr:txBody>
    </cdr:sp>
  </cdr:relSizeAnchor>
  <cdr:relSizeAnchor xmlns:cdr="http://schemas.openxmlformats.org/drawingml/2006/chartDrawing">
    <cdr:from>
      <cdr:x>0.30776</cdr:x>
      <cdr:y>0.79935</cdr:y>
    </cdr:from>
    <cdr:to>
      <cdr:x>0.44362</cdr:x>
      <cdr:y>0.8362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EC8EFD8B-EBD6-A45B-E8A8-8407655DFE8D}"/>
            </a:ext>
          </a:extLst>
        </cdr:cNvPr>
        <cdr:cNvSpPr txBox="1"/>
      </cdr:nvSpPr>
      <cdr:spPr>
        <a:xfrm xmlns:a="http://schemas.openxmlformats.org/drawingml/2006/main">
          <a:off x="2027970" y="4127327"/>
          <a:ext cx="895196" cy="1902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/>
            <a:t>&lt;- 0000 1101</a:t>
          </a:r>
        </a:p>
      </cdr:txBody>
    </cdr:sp>
  </cdr:relSizeAnchor>
  <cdr:relSizeAnchor xmlns:cdr="http://schemas.openxmlformats.org/drawingml/2006/chartDrawing">
    <cdr:from>
      <cdr:x>0.37932</cdr:x>
      <cdr:y>0.74884</cdr:y>
    </cdr:from>
    <cdr:to>
      <cdr:x>0.49405</cdr:x>
      <cdr:y>0.78907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40583AC8-690F-DF54-E667-2C9FAA8414F7}"/>
            </a:ext>
          </a:extLst>
        </cdr:cNvPr>
        <cdr:cNvSpPr txBox="1"/>
      </cdr:nvSpPr>
      <cdr:spPr>
        <a:xfrm xmlns:a="http://schemas.openxmlformats.org/drawingml/2006/main">
          <a:off x="2499526" y="3866549"/>
          <a:ext cx="755976" cy="2077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/>
            <a:t>&lt;- 0001 1010</a:t>
          </a:r>
        </a:p>
      </cdr:txBody>
    </cdr:sp>
  </cdr:relSizeAnchor>
  <cdr:relSizeAnchor xmlns:cdr="http://schemas.openxmlformats.org/drawingml/2006/chartDrawing">
    <cdr:from>
      <cdr:x>0.49751</cdr:x>
      <cdr:y>0.59658</cdr:y>
    </cdr:from>
    <cdr:to>
      <cdr:x>0.59593</cdr:x>
      <cdr:y>0.63789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36C3CBAF-7047-F612-289D-A6F2B5F03729}"/>
            </a:ext>
          </a:extLst>
        </cdr:cNvPr>
        <cdr:cNvSpPr txBox="1"/>
      </cdr:nvSpPr>
      <cdr:spPr>
        <a:xfrm xmlns:a="http://schemas.openxmlformats.org/drawingml/2006/main">
          <a:off x="3285565" y="3128682"/>
          <a:ext cx="649941" cy="2166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800"/>
        </a:p>
      </cdr:txBody>
    </cdr:sp>
  </cdr:relSizeAnchor>
  <cdr:relSizeAnchor xmlns:cdr="http://schemas.openxmlformats.org/drawingml/2006/chartDrawing">
    <cdr:from>
      <cdr:x>0.55693</cdr:x>
      <cdr:y>0.59757</cdr:y>
    </cdr:from>
    <cdr:to>
      <cdr:x>0.66787</cdr:x>
      <cdr:y>0.63276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36C3CBAF-7047-F612-289D-A6F2B5F03729}"/>
            </a:ext>
          </a:extLst>
        </cdr:cNvPr>
        <cdr:cNvSpPr txBox="1"/>
      </cdr:nvSpPr>
      <cdr:spPr>
        <a:xfrm xmlns:a="http://schemas.openxmlformats.org/drawingml/2006/main">
          <a:off x="3669816" y="3085474"/>
          <a:ext cx="731060" cy="1816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/>
            <a:t>&lt;- 0100 0000</a:t>
          </a:r>
        </a:p>
      </cdr:txBody>
    </cdr:sp>
  </cdr:relSizeAnchor>
  <cdr:relSizeAnchor xmlns:cdr="http://schemas.openxmlformats.org/drawingml/2006/chartDrawing">
    <cdr:from>
      <cdr:x>0.50134</cdr:x>
      <cdr:y>0.65152</cdr:y>
    </cdr:from>
    <cdr:to>
      <cdr:x>0.61203</cdr:x>
      <cdr:y>0.68103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36C3CBAF-7047-F612-289D-A6F2B5F03729}"/>
            </a:ext>
          </a:extLst>
        </cdr:cNvPr>
        <cdr:cNvSpPr txBox="1"/>
      </cdr:nvSpPr>
      <cdr:spPr>
        <a:xfrm xmlns:a="http://schemas.openxmlformats.org/drawingml/2006/main">
          <a:off x="3303562" y="3364058"/>
          <a:ext cx="729369" cy="1523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/>
            <a:t>&lt;- 0011 0100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0.13934</cdr:x>
      <cdr:y>0.17044</cdr:y>
    </cdr:from>
    <cdr:to>
      <cdr:x>0.22972</cdr:x>
      <cdr:y>0.86196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28C42F0-E2A7-10B2-12D7-DC8DFA4A1605}"/>
            </a:ext>
          </a:extLst>
        </cdr:cNvPr>
        <cdr:cNvSpPr txBox="1"/>
      </cdr:nvSpPr>
      <cdr:spPr>
        <a:xfrm xmlns:a="http://schemas.openxmlformats.org/drawingml/2006/main">
          <a:off x="1207055" y="891330"/>
          <a:ext cx="782867" cy="36162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0111 1101 :</a:t>
          </a:r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0110 1110 :</a:t>
          </a:r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0101 1111:</a:t>
          </a:r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0101 0000:</a:t>
          </a:r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0100 0001:</a:t>
          </a:r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0011 0010 :</a:t>
          </a:r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0010 0011:</a:t>
          </a:r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0001 0100</a:t>
          </a:r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0000 0101:</a:t>
          </a:r>
        </a:p>
      </cdr:txBody>
    </cdr:sp>
  </cdr:relSizeAnchor>
  <cdr:relSizeAnchor xmlns:cdr="http://schemas.openxmlformats.org/drawingml/2006/chartDrawing">
    <cdr:from>
      <cdr:x>0.2842</cdr:x>
      <cdr:y>0.82416</cdr:y>
    </cdr:from>
    <cdr:to>
      <cdr:x>0.39339</cdr:x>
      <cdr:y>0.84891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FAA17D77-6A47-8D9A-2B24-5588F1F3AEEE}"/>
            </a:ext>
          </a:extLst>
        </cdr:cNvPr>
        <cdr:cNvSpPr txBox="1"/>
      </cdr:nvSpPr>
      <cdr:spPr>
        <a:xfrm xmlns:a="http://schemas.openxmlformats.org/drawingml/2006/main">
          <a:off x="2446482" y="4373131"/>
          <a:ext cx="939878" cy="1313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/>
            <a:t>&lt;- 0000 1000</a:t>
          </a:r>
        </a:p>
      </cdr:txBody>
    </cdr:sp>
  </cdr:relSizeAnchor>
  <cdr:relSizeAnchor xmlns:cdr="http://schemas.openxmlformats.org/drawingml/2006/chartDrawing">
    <cdr:from>
      <cdr:x>0.30935</cdr:x>
      <cdr:y>0.79424</cdr:y>
    </cdr:from>
    <cdr:to>
      <cdr:x>0.41854</cdr:x>
      <cdr:y>0.81899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86A61A3-3993-62CD-6D9A-1D5EF4501C09}"/>
            </a:ext>
          </a:extLst>
        </cdr:cNvPr>
        <cdr:cNvSpPr txBox="1"/>
      </cdr:nvSpPr>
      <cdr:spPr>
        <a:xfrm xmlns:a="http://schemas.openxmlformats.org/drawingml/2006/main">
          <a:off x="2662959" y="4214380"/>
          <a:ext cx="939878" cy="1313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/>
            <a:t>&lt;- 0000 1101</a:t>
          </a:r>
        </a:p>
      </cdr:txBody>
    </cdr:sp>
  </cdr:relSizeAnchor>
  <cdr:relSizeAnchor xmlns:cdr="http://schemas.openxmlformats.org/drawingml/2006/chartDrawing">
    <cdr:from>
      <cdr:x>0.36635</cdr:x>
      <cdr:y>0.72081</cdr:y>
    </cdr:from>
    <cdr:to>
      <cdr:x>0.48727</cdr:x>
      <cdr:y>0.75236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43A1BAD-7516-3697-9276-1332CB645F8A}"/>
            </a:ext>
          </a:extLst>
        </cdr:cNvPr>
        <cdr:cNvSpPr txBox="1"/>
      </cdr:nvSpPr>
      <cdr:spPr>
        <a:xfrm xmlns:a="http://schemas.openxmlformats.org/drawingml/2006/main">
          <a:off x="3153641" y="3824720"/>
          <a:ext cx="1040900" cy="1674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/>
            <a:t>&lt;- 0001 1010</a:t>
          </a:r>
        </a:p>
      </cdr:txBody>
    </cdr:sp>
  </cdr:relSizeAnchor>
  <cdr:relSizeAnchor xmlns:cdr="http://schemas.openxmlformats.org/drawingml/2006/chartDrawing">
    <cdr:from>
      <cdr:x>0.4879</cdr:x>
      <cdr:y>0.57802</cdr:y>
    </cdr:from>
    <cdr:to>
      <cdr:x>0.60882</cdr:x>
      <cdr:y>0.60957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8311347F-87F3-F6AE-739A-9CDAB0CEEFE6}"/>
            </a:ext>
          </a:extLst>
        </cdr:cNvPr>
        <cdr:cNvSpPr txBox="1"/>
      </cdr:nvSpPr>
      <cdr:spPr>
        <a:xfrm xmlns:a="http://schemas.openxmlformats.org/drawingml/2006/main">
          <a:off x="4199947" y="3067050"/>
          <a:ext cx="1040900" cy="1674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/>
            <a:t>&lt;- 0011 0100</a:t>
          </a:r>
        </a:p>
      </cdr:txBody>
    </cdr:sp>
  </cdr:relSizeAnchor>
  <cdr:relSizeAnchor xmlns:cdr="http://schemas.openxmlformats.org/drawingml/2006/chartDrawing">
    <cdr:from>
      <cdr:x>0.54909</cdr:x>
      <cdr:y>0.51274</cdr:y>
    </cdr:from>
    <cdr:to>
      <cdr:x>0.67001</cdr:x>
      <cdr:y>0.54429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941E04E-B69C-E27F-D7EE-81A70D102154}"/>
            </a:ext>
          </a:extLst>
        </cdr:cNvPr>
        <cdr:cNvSpPr txBox="1"/>
      </cdr:nvSpPr>
      <cdr:spPr>
        <a:xfrm xmlns:a="http://schemas.openxmlformats.org/drawingml/2006/main">
          <a:off x="4726709" y="2720686"/>
          <a:ext cx="1040900" cy="1674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/>
            <a:t>&lt;- 0100 0000</a:t>
          </a:r>
        </a:p>
      </cdr:txBody>
    </cdr:sp>
  </cdr:relSizeAnchor>
  <cdr:relSizeAnchor xmlns:cdr="http://schemas.openxmlformats.org/drawingml/2006/chartDrawing">
    <cdr:from>
      <cdr:x>0.76117</cdr:x>
      <cdr:y>0.25436</cdr:y>
    </cdr:from>
    <cdr:to>
      <cdr:x>0.88209</cdr:x>
      <cdr:y>0.28591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D9BAE9F8-E35A-528D-4DD8-527C77E83A9F}"/>
            </a:ext>
          </a:extLst>
        </cdr:cNvPr>
        <cdr:cNvSpPr txBox="1"/>
      </cdr:nvSpPr>
      <cdr:spPr>
        <a:xfrm xmlns:a="http://schemas.openxmlformats.org/drawingml/2006/main">
          <a:off x="6552334" y="1349664"/>
          <a:ext cx="1040900" cy="1674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/>
            <a:t>&lt;- 0110 1011</a:t>
          </a:r>
        </a:p>
      </cdr:txBody>
    </cdr:sp>
  </cdr:relSizeAnchor>
  <cdr:relSizeAnchor xmlns:cdr="http://schemas.openxmlformats.org/drawingml/2006/chartDrawing">
    <cdr:from>
      <cdr:x>0.81231</cdr:x>
      <cdr:y>0.19452</cdr:y>
    </cdr:from>
    <cdr:to>
      <cdr:x>0.93323</cdr:x>
      <cdr:y>0.22607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87DFBE18-3A34-4CB0-37E1-7AA72DD60A77}"/>
            </a:ext>
          </a:extLst>
        </cdr:cNvPr>
        <cdr:cNvSpPr txBox="1"/>
      </cdr:nvSpPr>
      <cdr:spPr>
        <a:xfrm xmlns:a="http://schemas.openxmlformats.org/drawingml/2006/main">
          <a:off x="6992504" y="1032164"/>
          <a:ext cx="1040900" cy="1674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/>
            <a:t>&lt;- 011011001</a:t>
          </a:r>
        </a:p>
      </cdr:txBody>
    </cdr:sp>
  </cdr:relSizeAnchor>
  <cdr:relSizeAnchor xmlns:cdr="http://schemas.openxmlformats.org/drawingml/2006/chartDrawing">
    <cdr:from>
      <cdr:x>0.84081</cdr:x>
      <cdr:y>0.1578</cdr:y>
    </cdr:from>
    <cdr:to>
      <cdr:x>0.96173</cdr:x>
      <cdr:y>0.18936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013214FD-440D-552C-57B9-01040C80581F}"/>
            </a:ext>
          </a:extLst>
        </cdr:cNvPr>
        <cdr:cNvSpPr txBox="1"/>
      </cdr:nvSpPr>
      <cdr:spPr>
        <a:xfrm xmlns:a="http://schemas.openxmlformats.org/drawingml/2006/main">
          <a:off x="7237846" y="837334"/>
          <a:ext cx="1040900" cy="1674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/>
            <a:t>&lt;- 1000</a:t>
          </a:r>
          <a:r>
            <a:rPr lang="en-US" sz="800" baseline="0"/>
            <a:t> 0000</a:t>
          </a:r>
          <a:endParaRPr lang="en-US" sz="800"/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B3501-9235-4A91-A093-A18CFC3563FF}">
  <sheetPr codeName="Sheet1"/>
  <dimension ref="A2:S26"/>
  <sheetViews>
    <sheetView tabSelected="1" topLeftCell="A6" zoomScale="86" zoomScaleNormal="86" workbookViewId="0">
      <selection activeCell="J6" sqref="J6:L7"/>
    </sheetView>
  </sheetViews>
  <sheetFormatPr defaultRowHeight="14.5" x14ac:dyDescent="0.35"/>
  <cols>
    <col min="13" max="13" width="9.7265625" customWidth="1"/>
    <col min="14" max="14" width="15.81640625" customWidth="1"/>
  </cols>
  <sheetData>
    <row r="2" spans="1:19" ht="15" thickBot="1" x14ac:dyDescent="0.4"/>
    <row r="3" spans="1:19" ht="15" thickBot="1" x14ac:dyDescent="0.4">
      <c r="C3" s="20" t="s">
        <v>7</v>
      </c>
      <c r="D3" s="21"/>
      <c r="E3" s="5"/>
      <c r="F3" s="20" t="s">
        <v>9</v>
      </c>
      <c r="G3" s="53"/>
      <c r="H3" s="53"/>
      <c r="I3" s="21"/>
      <c r="J3" s="2"/>
      <c r="K3" s="3"/>
      <c r="L3" s="4"/>
      <c r="M3" s="20" t="s">
        <v>10</v>
      </c>
      <c r="N3" s="21"/>
      <c r="O3" s="2"/>
      <c r="P3" s="3"/>
      <c r="Q3" s="3"/>
      <c r="R3" s="2"/>
      <c r="S3" s="4"/>
    </row>
    <row r="4" spans="1:19" x14ac:dyDescent="0.35">
      <c r="C4" s="32" t="s">
        <v>0</v>
      </c>
      <c r="D4" s="22"/>
      <c r="E4" s="22"/>
      <c r="F4" s="32" t="s">
        <v>1</v>
      </c>
      <c r="G4" s="22"/>
      <c r="H4" s="22"/>
      <c r="I4" s="26"/>
      <c r="J4" s="22" t="s">
        <v>2</v>
      </c>
      <c r="K4" s="22"/>
      <c r="L4" s="22"/>
      <c r="M4" s="24" t="s">
        <v>3</v>
      </c>
      <c r="N4" s="26" t="s">
        <v>4</v>
      </c>
      <c r="O4" s="10" t="s">
        <v>8</v>
      </c>
      <c r="P4" s="11"/>
      <c r="Q4" s="11"/>
      <c r="R4" s="6"/>
      <c r="S4" s="7"/>
    </row>
    <row r="5" spans="1:19" ht="15" thickBot="1" x14ac:dyDescent="0.4">
      <c r="C5" s="33"/>
      <c r="D5" s="23"/>
      <c r="E5" s="23"/>
      <c r="F5" s="34"/>
      <c r="G5" s="35"/>
      <c r="H5" s="35"/>
      <c r="I5" s="36"/>
      <c r="J5" s="23"/>
      <c r="K5" s="23"/>
      <c r="L5" s="23"/>
      <c r="M5" s="25"/>
      <c r="N5" s="27"/>
      <c r="O5" s="12"/>
      <c r="P5" s="13"/>
      <c r="Q5" s="13"/>
      <c r="R5" s="8"/>
      <c r="S5" s="9"/>
    </row>
    <row r="6" spans="1:19" x14ac:dyDescent="0.35">
      <c r="A6" s="37"/>
      <c r="B6" s="38"/>
      <c r="C6" s="14">
        <v>0</v>
      </c>
      <c r="D6" s="15"/>
      <c r="E6" s="16"/>
      <c r="F6" s="14">
        <v>0</v>
      </c>
      <c r="G6" s="16"/>
      <c r="H6" s="14">
        <f>BIN2DEC(F6)</f>
        <v>0</v>
      </c>
      <c r="I6" s="16"/>
      <c r="J6" s="14" t="s">
        <v>6</v>
      </c>
      <c r="K6" s="15"/>
      <c r="L6" s="16"/>
      <c r="M6" s="28">
        <f>((2^8)-1) * (C6/5)</f>
        <v>0</v>
      </c>
      <c r="N6" s="30" t="str">
        <f>DEC2BIN(M6)</f>
        <v>0</v>
      </c>
      <c r="O6" s="39" t="s">
        <v>5</v>
      </c>
      <c r="P6" s="40"/>
      <c r="Q6" s="41"/>
      <c r="R6" s="45">
        <v>0</v>
      </c>
      <c r="S6" s="46"/>
    </row>
    <row r="7" spans="1:19" ht="17.5" customHeight="1" thickBot="1" x14ac:dyDescent="0.4">
      <c r="A7" s="37"/>
      <c r="B7" s="38"/>
      <c r="C7" s="17"/>
      <c r="D7" s="18"/>
      <c r="E7" s="19"/>
      <c r="F7" s="17"/>
      <c r="G7" s="19"/>
      <c r="H7" s="17"/>
      <c r="I7" s="19"/>
      <c r="J7" s="17"/>
      <c r="K7" s="18"/>
      <c r="L7" s="19"/>
      <c r="M7" s="29"/>
      <c r="N7" s="31"/>
      <c r="O7" s="42"/>
      <c r="P7" s="43"/>
      <c r="Q7" s="44"/>
      <c r="R7" s="47"/>
      <c r="S7" s="48"/>
    </row>
    <row r="8" spans="1:19" x14ac:dyDescent="0.35">
      <c r="C8" s="14">
        <v>0.16</v>
      </c>
      <c r="D8" s="15"/>
      <c r="E8" s="16"/>
      <c r="F8" s="14">
        <v>1000</v>
      </c>
      <c r="G8" s="16"/>
      <c r="H8" s="14">
        <f t="shared" ref="H8" si="0">BIN2DEC(F8)</f>
        <v>8</v>
      </c>
      <c r="I8" s="16"/>
      <c r="J8" s="14" t="s">
        <v>6</v>
      </c>
      <c r="K8" s="15"/>
      <c r="L8" s="16"/>
      <c r="M8" s="28">
        <f t="shared" ref="M8" si="1">((2^8)-1) * (C8/5)</f>
        <v>8.16</v>
      </c>
      <c r="N8" s="30" t="str">
        <f t="shared" ref="N8" si="2">DEC2BIN(M8)</f>
        <v>1000</v>
      </c>
      <c r="O8" s="39" t="s">
        <v>5</v>
      </c>
      <c r="P8" s="40"/>
      <c r="Q8" s="41"/>
      <c r="R8" s="49">
        <f>ABS((M8-H8)/M8)</f>
        <v>1.9607843137254919E-2</v>
      </c>
      <c r="S8" s="50"/>
    </row>
    <row r="9" spans="1:19" ht="15" thickBot="1" x14ac:dyDescent="0.4">
      <c r="C9" s="17"/>
      <c r="D9" s="18"/>
      <c r="E9" s="19"/>
      <c r="F9" s="17"/>
      <c r="G9" s="19"/>
      <c r="H9" s="17"/>
      <c r="I9" s="19"/>
      <c r="J9" s="17"/>
      <c r="K9" s="18"/>
      <c r="L9" s="19"/>
      <c r="M9" s="29"/>
      <c r="N9" s="31"/>
      <c r="O9" s="42"/>
      <c r="P9" s="43"/>
      <c r="Q9" s="44"/>
      <c r="R9" s="51"/>
      <c r="S9" s="52"/>
    </row>
    <row r="10" spans="1:19" x14ac:dyDescent="0.35">
      <c r="C10" s="14">
        <v>0.26</v>
      </c>
      <c r="D10" s="15"/>
      <c r="E10" s="16"/>
      <c r="F10" s="14">
        <v>1101</v>
      </c>
      <c r="G10" s="16"/>
      <c r="H10" s="14">
        <f t="shared" ref="H10" si="3">BIN2DEC(F10)</f>
        <v>13</v>
      </c>
      <c r="I10" s="16"/>
      <c r="J10" s="14" t="s">
        <v>6</v>
      </c>
      <c r="K10" s="15"/>
      <c r="L10" s="16"/>
      <c r="M10" s="28">
        <f t="shared" ref="M10" si="4">((2^8)-1) * (C10/5)</f>
        <v>13.260000000000002</v>
      </c>
      <c r="N10" s="30" t="str">
        <f t="shared" ref="N10" si="5">DEC2BIN(M10)</f>
        <v>1101</v>
      </c>
      <c r="O10" s="39" t="s">
        <v>5</v>
      </c>
      <c r="P10" s="40"/>
      <c r="Q10" s="41"/>
      <c r="R10" s="49">
        <f t="shared" ref="R10" si="6">ABS((M10-H10)/M10)</f>
        <v>1.9607843137255016E-2</v>
      </c>
      <c r="S10" s="50"/>
    </row>
    <row r="11" spans="1:19" ht="14.5" customHeight="1" thickBot="1" x14ac:dyDescent="0.4">
      <c r="C11" s="17"/>
      <c r="D11" s="18"/>
      <c r="E11" s="19"/>
      <c r="F11" s="17"/>
      <c r="G11" s="19"/>
      <c r="H11" s="17"/>
      <c r="I11" s="19"/>
      <c r="J11" s="17"/>
      <c r="K11" s="18"/>
      <c r="L11" s="19"/>
      <c r="M11" s="29"/>
      <c r="N11" s="31"/>
      <c r="O11" s="42"/>
      <c r="P11" s="43"/>
      <c r="Q11" s="44"/>
      <c r="R11" s="51"/>
      <c r="S11" s="52"/>
    </row>
    <row r="12" spans="1:19" x14ac:dyDescent="0.35">
      <c r="C12" s="14">
        <v>0.51</v>
      </c>
      <c r="D12" s="15"/>
      <c r="E12" s="16"/>
      <c r="F12" s="14">
        <v>11010</v>
      </c>
      <c r="G12" s="16"/>
      <c r="H12" s="14">
        <f t="shared" ref="H12" si="7">BIN2DEC(F12)</f>
        <v>26</v>
      </c>
      <c r="I12" s="16"/>
      <c r="J12" s="14" t="s">
        <v>6</v>
      </c>
      <c r="K12" s="15"/>
      <c r="L12" s="16"/>
      <c r="M12" s="28">
        <f t="shared" ref="M12" si="8">((2^8)-1) * (C12/5)</f>
        <v>26.01</v>
      </c>
      <c r="N12" s="30" t="str">
        <f t="shared" ref="N12" si="9">DEC2BIN(M12)</f>
        <v>11010</v>
      </c>
      <c r="O12" s="39" t="s">
        <v>5</v>
      </c>
      <c r="P12" s="40"/>
      <c r="Q12" s="41"/>
      <c r="R12" s="49">
        <f t="shared" ref="R12" si="10">ABS((M12-H12)/M12)</f>
        <v>3.8446751249525423E-4</v>
      </c>
      <c r="S12" s="50"/>
    </row>
    <row r="13" spans="1:19" ht="15" thickBot="1" x14ac:dyDescent="0.4">
      <c r="C13" s="17"/>
      <c r="D13" s="18"/>
      <c r="E13" s="19"/>
      <c r="F13" s="17"/>
      <c r="G13" s="19"/>
      <c r="H13" s="17"/>
      <c r="I13" s="19"/>
      <c r="J13" s="17"/>
      <c r="K13" s="18"/>
      <c r="L13" s="19"/>
      <c r="M13" s="29"/>
      <c r="N13" s="31"/>
      <c r="O13" s="42"/>
      <c r="P13" s="43"/>
      <c r="Q13" s="44"/>
      <c r="R13" s="51"/>
      <c r="S13" s="52"/>
    </row>
    <row r="14" spans="1:19" x14ac:dyDescent="0.35">
      <c r="C14" s="14">
        <v>1.02</v>
      </c>
      <c r="D14" s="15"/>
      <c r="E14" s="16"/>
      <c r="F14" s="14">
        <v>110100</v>
      </c>
      <c r="G14" s="16"/>
      <c r="H14" s="14">
        <f t="shared" ref="H14" si="11">BIN2DEC(F14)</f>
        <v>52</v>
      </c>
      <c r="I14" s="16"/>
      <c r="J14" s="14" t="s">
        <v>6</v>
      </c>
      <c r="K14" s="15"/>
      <c r="L14" s="16"/>
      <c r="M14" s="28">
        <f t="shared" ref="M14" si="12">((2^8)-1) * (C14/5)</f>
        <v>52.02</v>
      </c>
      <c r="N14" s="30" t="str">
        <f t="shared" ref="N14" si="13">DEC2BIN(M14)</f>
        <v>110100</v>
      </c>
      <c r="O14" s="39" t="s">
        <v>5</v>
      </c>
      <c r="P14" s="40"/>
      <c r="Q14" s="41"/>
      <c r="R14" s="49">
        <f t="shared" ref="R14" si="14">ABS((M14-H14)/M14)</f>
        <v>3.8446751249525423E-4</v>
      </c>
      <c r="S14" s="50"/>
    </row>
    <row r="15" spans="1:19" ht="15" thickBot="1" x14ac:dyDescent="0.4">
      <c r="C15" s="17"/>
      <c r="D15" s="18"/>
      <c r="E15" s="19"/>
      <c r="F15" s="17"/>
      <c r="G15" s="19"/>
      <c r="H15" s="17"/>
      <c r="I15" s="19"/>
      <c r="J15" s="17"/>
      <c r="K15" s="18"/>
      <c r="L15" s="19"/>
      <c r="M15" s="29"/>
      <c r="N15" s="31"/>
      <c r="O15" s="42"/>
      <c r="P15" s="43"/>
      <c r="Q15" s="44"/>
      <c r="R15" s="51"/>
      <c r="S15" s="52"/>
    </row>
    <row r="16" spans="1:19" x14ac:dyDescent="0.35">
      <c r="C16" s="14">
        <v>1.26</v>
      </c>
      <c r="D16" s="15"/>
      <c r="E16" s="16"/>
      <c r="F16" s="14">
        <v>1000000</v>
      </c>
      <c r="G16" s="16"/>
      <c r="H16" s="14">
        <f t="shared" ref="H16" si="15">BIN2DEC(F16)</f>
        <v>64</v>
      </c>
      <c r="I16" s="16"/>
      <c r="J16" s="14" t="s">
        <v>6</v>
      </c>
      <c r="K16" s="15"/>
      <c r="L16" s="16"/>
      <c r="M16" s="28">
        <f t="shared" ref="M16" si="16">((2^8)-1) * (C16/5)</f>
        <v>64.260000000000005</v>
      </c>
      <c r="N16" s="30" t="str">
        <f t="shared" ref="N16" si="17">DEC2BIN(M16)</f>
        <v>1000000</v>
      </c>
      <c r="O16" s="39" t="s">
        <v>5</v>
      </c>
      <c r="P16" s="40"/>
      <c r="Q16" s="41"/>
      <c r="R16" s="49">
        <f t="shared" ref="R16" si="18">ABS((M16-H16)/M16)</f>
        <v>4.0460628695923604E-3</v>
      </c>
      <c r="S16" s="50"/>
    </row>
    <row r="17" spans="3:19" ht="15" thickBot="1" x14ac:dyDescent="0.4">
      <c r="C17" s="17"/>
      <c r="D17" s="18"/>
      <c r="E17" s="19"/>
      <c r="F17" s="17"/>
      <c r="G17" s="19"/>
      <c r="H17" s="17"/>
      <c r="I17" s="19"/>
      <c r="J17" s="17"/>
      <c r="K17" s="18"/>
      <c r="L17" s="19"/>
      <c r="M17" s="29"/>
      <c r="N17" s="31"/>
      <c r="O17" s="42"/>
      <c r="P17" s="43"/>
      <c r="Q17" s="44"/>
      <c r="R17" s="51"/>
      <c r="S17" s="52"/>
    </row>
    <row r="18" spans="3:19" x14ac:dyDescent="0.35">
      <c r="C18" s="14">
        <v>2.17</v>
      </c>
      <c r="D18" s="15"/>
      <c r="E18" s="16"/>
      <c r="F18" s="14">
        <v>1101110</v>
      </c>
      <c r="G18" s="16"/>
      <c r="H18" s="14">
        <f t="shared" ref="H18" si="19">BIN2DEC(F18)</f>
        <v>110</v>
      </c>
      <c r="I18" s="16"/>
      <c r="J18" s="14" t="s">
        <v>6</v>
      </c>
      <c r="K18" s="15"/>
      <c r="L18" s="16"/>
      <c r="M18" s="28">
        <f t="shared" ref="M18" si="20">((2^8)-1) * (C18/5)</f>
        <v>110.67</v>
      </c>
      <c r="N18" s="30" t="str">
        <f t="shared" ref="N18" si="21">DEC2BIN(M18)</f>
        <v>1101110</v>
      </c>
      <c r="O18" s="39" t="s">
        <v>5</v>
      </c>
      <c r="P18" s="40"/>
      <c r="Q18" s="41"/>
      <c r="R18" s="49">
        <f t="shared" ref="R18" si="22">ABS((M18-H18)/M18)</f>
        <v>6.0540345170326344E-3</v>
      </c>
      <c r="S18" s="50"/>
    </row>
    <row r="19" spans="3:19" ht="15" thickBot="1" x14ac:dyDescent="0.4">
      <c r="C19" s="17"/>
      <c r="D19" s="18"/>
      <c r="E19" s="19"/>
      <c r="F19" s="17"/>
      <c r="G19" s="19"/>
      <c r="H19" s="17"/>
      <c r="I19" s="19"/>
      <c r="J19" s="17"/>
      <c r="K19" s="18"/>
      <c r="L19" s="19"/>
      <c r="M19" s="29"/>
      <c r="N19" s="31"/>
      <c r="O19" s="42"/>
      <c r="P19" s="43"/>
      <c r="Q19" s="44"/>
      <c r="R19" s="51"/>
      <c r="S19" s="52"/>
    </row>
    <row r="20" spans="3:19" x14ac:dyDescent="0.35">
      <c r="C20" s="14">
        <v>2.39</v>
      </c>
      <c r="D20" s="15"/>
      <c r="E20" s="16"/>
      <c r="F20" s="14">
        <v>1111011</v>
      </c>
      <c r="G20" s="16"/>
      <c r="H20" s="14">
        <f t="shared" ref="H20" si="23">BIN2DEC(F20)</f>
        <v>123</v>
      </c>
      <c r="I20" s="16"/>
      <c r="J20" s="14" t="s">
        <v>6</v>
      </c>
      <c r="K20" s="15"/>
      <c r="L20" s="16"/>
      <c r="M20" s="28">
        <f t="shared" ref="M20" si="24">((2^8)-1) * (C20/5)</f>
        <v>121.89000000000001</v>
      </c>
      <c r="N20" s="30" t="str">
        <f t="shared" ref="N20:N22" si="25">DEC2BIN(M20)</f>
        <v>1111001</v>
      </c>
      <c r="O20" s="39" t="s">
        <v>5</v>
      </c>
      <c r="P20" s="40"/>
      <c r="Q20" s="41"/>
      <c r="R20" s="49">
        <f t="shared" ref="R20" si="26">ABS((M20-H20)/M20)</f>
        <v>9.1065714988923224E-3</v>
      </c>
      <c r="S20" s="50"/>
    </row>
    <row r="21" spans="3:19" ht="15" thickBot="1" x14ac:dyDescent="0.4">
      <c r="C21" s="17"/>
      <c r="D21" s="18"/>
      <c r="E21" s="19"/>
      <c r="F21" s="17"/>
      <c r="G21" s="19"/>
      <c r="H21" s="17"/>
      <c r="I21" s="19"/>
      <c r="J21" s="17"/>
      <c r="K21" s="18"/>
      <c r="L21" s="19"/>
      <c r="M21" s="29"/>
      <c r="N21" s="31"/>
      <c r="O21" s="42"/>
      <c r="P21" s="43"/>
      <c r="Q21" s="44"/>
      <c r="R21" s="51"/>
      <c r="S21" s="52"/>
    </row>
    <row r="22" spans="3:19" x14ac:dyDescent="0.35">
      <c r="C22" s="14">
        <v>2.52</v>
      </c>
      <c r="D22" s="15"/>
      <c r="E22" s="16"/>
      <c r="F22" s="14">
        <v>10000000</v>
      </c>
      <c r="G22" s="16"/>
      <c r="H22" s="14">
        <f t="shared" ref="H22" si="27">BIN2DEC(F22)</f>
        <v>128</v>
      </c>
      <c r="I22" s="16"/>
      <c r="J22" s="14" t="s">
        <v>6</v>
      </c>
      <c r="K22" s="15"/>
      <c r="L22" s="16"/>
      <c r="M22" s="28">
        <f t="shared" ref="M22" si="28">((2^8)-1) * (C22/5)</f>
        <v>128.52000000000001</v>
      </c>
      <c r="N22" s="30" t="str">
        <f t="shared" si="25"/>
        <v>10000000</v>
      </c>
      <c r="O22" s="39" t="s">
        <v>5</v>
      </c>
      <c r="P22" s="40"/>
      <c r="Q22" s="41"/>
      <c r="R22" s="49">
        <f t="shared" ref="R22" si="29">ABS((M22-H22)/M22)</f>
        <v>4.0460628695923604E-3</v>
      </c>
      <c r="S22" s="50"/>
    </row>
    <row r="23" spans="3:19" ht="15" thickBot="1" x14ac:dyDescent="0.4">
      <c r="C23" s="17"/>
      <c r="D23" s="18"/>
      <c r="E23" s="19"/>
      <c r="F23" s="17"/>
      <c r="G23" s="19"/>
      <c r="H23" s="17"/>
      <c r="I23" s="19"/>
      <c r="J23" s="17"/>
      <c r="K23" s="18"/>
      <c r="L23" s="19"/>
      <c r="M23" s="29"/>
      <c r="N23" s="31"/>
      <c r="O23" s="42"/>
      <c r="P23" s="43"/>
      <c r="Q23" s="44"/>
      <c r="R23" s="51"/>
      <c r="S23" s="52"/>
    </row>
    <row r="26" spans="3:19" x14ac:dyDescent="0.35">
      <c r="C26" s="1"/>
      <c r="D26" s="1"/>
      <c r="E26" s="1"/>
    </row>
  </sheetData>
  <mergeCells count="82">
    <mergeCell ref="O22:Q23"/>
    <mergeCell ref="R22:S23"/>
    <mergeCell ref="F3:I3"/>
    <mergeCell ref="O16:Q17"/>
    <mergeCell ref="R16:S17"/>
    <mergeCell ref="O18:Q19"/>
    <mergeCell ref="R18:S19"/>
    <mergeCell ref="O20:Q21"/>
    <mergeCell ref="R20:S21"/>
    <mergeCell ref="O10:Q11"/>
    <mergeCell ref="R10:S11"/>
    <mergeCell ref="O12:Q13"/>
    <mergeCell ref="R12:S13"/>
    <mergeCell ref="O14:Q15"/>
    <mergeCell ref="R14:S15"/>
    <mergeCell ref="M3:N3"/>
    <mergeCell ref="O6:Q7"/>
    <mergeCell ref="R6:S7"/>
    <mergeCell ref="O8:Q9"/>
    <mergeCell ref="R8:S9"/>
    <mergeCell ref="C22:E23"/>
    <mergeCell ref="F22:G23"/>
    <mergeCell ref="H22:I23"/>
    <mergeCell ref="J22:L23"/>
    <mergeCell ref="M22:M23"/>
    <mergeCell ref="N22:N23"/>
    <mergeCell ref="C20:E21"/>
    <mergeCell ref="F20:G21"/>
    <mergeCell ref="H20:I21"/>
    <mergeCell ref="J20:L21"/>
    <mergeCell ref="M20:M21"/>
    <mergeCell ref="N20:N21"/>
    <mergeCell ref="N18:N19"/>
    <mergeCell ref="C16:E17"/>
    <mergeCell ref="F16:G17"/>
    <mergeCell ref="H16:I17"/>
    <mergeCell ref="J16:L17"/>
    <mergeCell ref="M16:M17"/>
    <mergeCell ref="N16:N17"/>
    <mergeCell ref="C18:E19"/>
    <mergeCell ref="F18:G19"/>
    <mergeCell ref="H18:I19"/>
    <mergeCell ref="J18:L19"/>
    <mergeCell ref="M18:M19"/>
    <mergeCell ref="C14:E15"/>
    <mergeCell ref="F14:G15"/>
    <mergeCell ref="H14:I15"/>
    <mergeCell ref="J14:L15"/>
    <mergeCell ref="M14:M15"/>
    <mergeCell ref="N14:N15"/>
    <mergeCell ref="H10:I11"/>
    <mergeCell ref="J10:L11"/>
    <mergeCell ref="M10:M11"/>
    <mergeCell ref="N10:N11"/>
    <mergeCell ref="N12:N13"/>
    <mergeCell ref="C12:E13"/>
    <mergeCell ref="F12:G13"/>
    <mergeCell ref="H12:I13"/>
    <mergeCell ref="J12:L13"/>
    <mergeCell ref="M12:M13"/>
    <mergeCell ref="A6:B7"/>
    <mergeCell ref="H8:I9"/>
    <mergeCell ref="J8:L9"/>
    <mergeCell ref="M8:M9"/>
    <mergeCell ref="N8:N9"/>
    <mergeCell ref="H6:I7"/>
    <mergeCell ref="O4:Q5"/>
    <mergeCell ref="C8:E9"/>
    <mergeCell ref="F8:G9"/>
    <mergeCell ref="C3:D3"/>
    <mergeCell ref="C10:E11"/>
    <mergeCell ref="F10:G11"/>
    <mergeCell ref="J4:L5"/>
    <mergeCell ref="M4:M5"/>
    <mergeCell ref="N4:N5"/>
    <mergeCell ref="J6:L7"/>
    <mergeCell ref="M6:M7"/>
    <mergeCell ref="N6:N7"/>
    <mergeCell ref="C4:E5"/>
    <mergeCell ref="F4:I5"/>
    <mergeCell ref="C6:E7"/>
    <mergeCell ref="F6:G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McNamara</dc:creator>
  <cp:lastModifiedBy>Timothy McNamara</cp:lastModifiedBy>
  <dcterms:created xsi:type="dcterms:W3CDTF">2023-10-31T18:53:56Z</dcterms:created>
  <dcterms:modified xsi:type="dcterms:W3CDTF">2023-11-09T02:39:25Z</dcterms:modified>
</cp:coreProperties>
</file>