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mochou/workspace/CFC MODEL/SQL SERVER/"/>
    </mc:Choice>
  </mc:AlternateContent>
  <xr:revisionPtr revIDLastSave="0" documentId="13_ncr:1_{0C716F38-E979-0142-A499-CB6205B8CEBA}" xr6:coauthVersionLast="47" xr6:coauthVersionMax="47" xr10:uidLastSave="{00000000-0000-0000-0000-000000000000}"/>
  <bookViews>
    <workbookView xWindow="29400" yWindow="-1980" windowWidth="38400" windowHeight="21100" xr2:uid="{1923123F-7BC9-2248-A504-DE0C9A0C1BFE}"/>
  </bookViews>
  <sheets>
    <sheet name="可能不符合Pillar 2過渡性避風港小型微利測試之豁免條件問" sheetId="1" r:id="rId1"/>
  </sheets>
  <definedNames>
    <definedName name="_xlnm._FilterDatabase" localSheetId="0" hidden="1">'可能不符合Pillar 2過渡性避風港小型微利測試之豁免條件問'!$A$1:$H$32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<sst xmlns="http://schemas.openxmlformats.org/spreadsheetml/2006/main" count="105" uniqueCount="55">
  <si>
    <t>説明：目前測出來將只有5家會有風險預警根據其上資料彙整（1. 深圳聯豐國際貨運有限公司
2.上海聯駿國際船舶代理有限公司
3.萬海航運(香港)股份有限公司
4.萬海航運股份有限公司
5.Wan Hai Lines Mexico, S. A. DE C. V.）</t>
    <phoneticPr fontId="2" type="noConversion"/>
  </si>
  <si>
    <t>問題：資料結果不正確，報告成員中文名稱11家除以下兩家以外皆有風險，故發生次數應為9 (詳見數據範例)
1.廣州萬海資訊科技有限公司
2.大榮國際物流有限公司</t>
    <phoneticPr fontId="2" type="noConversion"/>
  </si>
  <si>
    <r>
      <t>注意事項： 先前提供的TRS_FACT_COUNTRY_REPORT 當中 各個主體皆缺少其col_p2_eur_to_twd_exch ，需要將其補上，目前</t>
    </r>
    <r>
      <rPr>
        <sz val="12"/>
        <color theme="1"/>
        <rFont val="新細明體"/>
        <family val="2"/>
        <charset val="136"/>
      </rPr>
      <t>帆軟環境已經先將各個主體皆補上匯率35</t>
    </r>
    <phoneticPr fontId="2" type="noConversion"/>
  </si>
  <si>
    <t>Wan Hai Lines Mexico, S. A. DE C. V.</t>
    <phoneticPr fontId="2" type="noConversion"/>
  </si>
  <si>
    <t>V</t>
  </si>
  <si>
    <t>WAN HAI LINES (LIBERIA) LTD.</t>
    <phoneticPr fontId="2" type="noConversion"/>
  </si>
  <si>
    <t>WAN HAI LINES PERU S.A.C.</t>
    <phoneticPr fontId="2" type="noConversion"/>
  </si>
  <si>
    <t>X</t>
  </si>
  <si>
    <t>HE CHUN LOGISTICS COMPANY LIMITED</t>
    <phoneticPr fontId="2" type="noConversion"/>
  </si>
  <si>
    <t xml:space="preserve">WAN HAI (VIETNAM) LTD. </t>
    <phoneticPr fontId="2" type="noConversion"/>
  </si>
  <si>
    <t>WAN HAI LINES (USA) LTD</t>
    <phoneticPr fontId="2" type="noConversion"/>
  </si>
  <si>
    <t>WAN HAI LINES (ARIZONA) LLC</t>
    <phoneticPr fontId="2" type="noConversion"/>
  </si>
  <si>
    <t>WAN HAI LINES LTD.</t>
    <phoneticPr fontId="2" type="noConversion"/>
  </si>
  <si>
    <t>萬海航運股份有限公司</t>
    <phoneticPr fontId="2" type="noConversion"/>
  </si>
  <si>
    <t>BAO SHENG SHIPPING AGENCY CO., LTD.</t>
    <phoneticPr fontId="2" type="noConversion"/>
  </si>
  <si>
    <t>寶昇船務代理股份有限公司</t>
  </si>
  <si>
    <t xml:space="preserve">TK LOGISTICS INTERNATIONAL CO., LTD. </t>
    <phoneticPr fontId="2" type="noConversion"/>
  </si>
  <si>
    <t>台基國際物流股份有限公司</t>
  </si>
  <si>
    <t>WAN HAI LINES (THAILAND) LTD</t>
    <phoneticPr fontId="2" type="noConversion"/>
  </si>
  <si>
    <t>Infinite Marine Investment Co., Ltd.</t>
    <phoneticPr fontId="2" type="noConversion"/>
  </si>
  <si>
    <t>Wan Hai International Pte Ltd</t>
    <phoneticPr fontId="2" type="noConversion"/>
  </si>
  <si>
    <t>Wan Hai Lines (Singapore) Pte Ltd</t>
    <phoneticPr fontId="2" type="noConversion"/>
  </si>
  <si>
    <t>Bravely International Pte Ltd</t>
    <phoneticPr fontId="2" type="noConversion"/>
  </si>
  <si>
    <t>WAN HAI LINES (PHILS.), INC.</t>
    <phoneticPr fontId="2" type="noConversion"/>
  </si>
  <si>
    <t>WAN HAI SHIPPING LIMITED</t>
    <phoneticPr fontId="2" type="noConversion"/>
  </si>
  <si>
    <t>BRAVELY (MYANMAR) TRANSPORT AND LOGISTICS COMPANY LIMITED</t>
    <phoneticPr fontId="2" type="noConversion"/>
  </si>
  <si>
    <t>Wan Hai Lines (M) Sdn Bhd</t>
    <phoneticPr fontId="2" type="noConversion"/>
  </si>
  <si>
    <t>Yi Chun Shipping Agencies Sdn Bhd</t>
    <phoneticPr fontId="2" type="noConversion"/>
  </si>
  <si>
    <t>Wan Hai Lines (Korea) Ltd.</t>
    <phoneticPr fontId="2" type="noConversion"/>
  </si>
  <si>
    <t>WH Corporation</t>
    <phoneticPr fontId="2" type="noConversion"/>
  </si>
  <si>
    <t>Wan Hai Lines (India) Pvt. Ltd.</t>
    <phoneticPr fontId="2" type="noConversion"/>
  </si>
  <si>
    <t>Wan Hai Lines (H.K.) Limited</t>
  </si>
  <si>
    <t>萬海航運(香港)股份有限公司</t>
    <phoneticPr fontId="2" type="noConversion"/>
  </si>
  <si>
    <t>DAWIN LOGISTICS (INTERNATIONAL) LIMITED</t>
  </si>
  <si>
    <t>大榮國際物流有限公司</t>
    <phoneticPr fontId="2" type="noConversion"/>
  </si>
  <si>
    <t>WANHAI LINES ECUADOR S.A.</t>
  </si>
  <si>
    <t>Shenzhen Yong Chun International Shipping Management Co., Ltd.</t>
    <phoneticPr fontId="2" type="noConversion"/>
  </si>
  <si>
    <t>深圳勇春國際船舶管理有限公司</t>
    <phoneticPr fontId="2" type="noConversion"/>
  </si>
  <si>
    <t>BLUE OCEAN LOGISTICS (SHANGHAI) LTD</t>
    <phoneticPr fontId="2" type="noConversion"/>
  </si>
  <si>
    <t>勁海物流(上海)有限公司</t>
    <phoneticPr fontId="2" type="noConversion"/>
  </si>
  <si>
    <t>CLIPPER INTERNATIONAL SHIPPING AGENCY LTD.</t>
    <phoneticPr fontId="2" type="noConversion"/>
  </si>
  <si>
    <t>上海聯駿國際船舶代理有限公司</t>
  </si>
  <si>
    <t xml:space="preserve">GUANGZHOU WAN HAI INFORMATION TECHNOLOGY LTD.
</t>
    <phoneticPr fontId="2" type="noConversion"/>
  </si>
  <si>
    <t>廣州萬海資訊科技有限公司</t>
    <phoneticPr fontId="2" type="noConversion"/>
  </si>
  <si>
    <t>SHENZHEN UNIWIN INTERNATIONAL LOGISTICS LTD.</t>
    <phoneticPr fontId="2" type="noConversion"/>
  </si>
  <si>
    <t>深圳聯豐國際貨運有限公司</t>
    <phoneticPr fontId="2" type="noConversion"/>
  </si>
  <si>
    <t>Description</t>
    <phoneticPr fontId="2" type="noConversion"/>
  </si>
  <si>
    <t>col_p2_pre_tax_income</t>
    <phoneticPr fontId="2" type="noConversion"/>
  </si>
  <si>
    <t>col_p2_income</t>
  </si>
  <si>
    <t>英文主體名稱</t>
    <phoneticPr fontId="2" type="noConversion"/>
  </si>
  <si>
    <t>中文主體名稱</t>
    <phoneticPr fontId="2" type="noConversion"/>
  </si>
  <si>
    <t>正解</t>
    <phoneticPr fontId="2" type="noConversion"/>
  </si>
  <si>
    <t>Fanruan 測試結果</t>
    <phoneticPr fontId="2" type="noConversion"/>
  </si>
  <si>
    <t>PwC數據範例顯示結果</t>
    <phoneticPr fontId="2" type="noConversion"/>
  </si>
  <si>
    <t xml:space="preserve">以匯率35塊來說皆小於 350,000,000  OR  35,000,000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</si>
</sst>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* #,##0.00;* \(#,##0.00\);* &quot;—&quot;;_(@_)"/>
  </numFmts>
  <fonts count="13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sz val="14"/>
      <color rgb="FF000000"/>
      <name val="Arial"/>
      <family val="2"/>
    </font>
    <font>
      <sz val="12"/>
      <color rgb="FF000000"/>
      <name val="DFKai-SB"/>
      <family val="4"/>
      <charset val="136"/>
    </font>
    <font>
      <b/>
      <sz val="14"/>
      <color rgb="FFD04A02"/>
      <name val="Arial"/>
      <family val="2"/>
    </font>
    <font>
      <sz val="10"/>
      <name val="Arial"/>
      <family val="2"/>
    </font>
    <font>
      <sz val="12"/>
      <name val="微軟正黑體"/>
      <family val="2"/>
      <charset val="136"/>
    </font>
    <font>
      <sz val="12"/>
      <color rgb="FF000000"/>
      <name val="新細明體"/>
      <family val="1"/>
      <charset val="136"/>
      <scheme val="minor"/>
    </font>
    <font>
      <b/>
      <sz val="14"/>
      <color rgb="FF2D2D2D"/>
      <name val="Arial"/>
      <family val="2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5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5" fillId="0" borderId="0" xfId="0" applyFont="1">
      <alignment vertical="center"/>
    </xf>
    <xf numFmtId="176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>
      <alignment vertical="center"/>
    </xf>
    <xf numFmtId="0" fontId="9" fillId="0" borderId="0" xfId="1" applyFont="1" applyAlignment="1">
      <alignment horizontal="center"/>
    </xf>
    <xf numFmtId="0" fontId="10" fillId="0" borderId="0" xfId="0" applyFont="1">
      <alignment vertical="center"/>
    </xf>
    <xf numFmtId="0" fontId="6" fillId="0" borderId="1" xfId="0" applyFont="1" applyBorder="1" applyAlignment="1">
      <alignment vertical="top" wrapText="1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一般" xfId="0" builtinId="0"/>
    <cellStyle name="一般 3" xfId="1" xr:uid="{A79CC40E-C8C5-814C-9C6A-4F20A6F23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39</xdr:row>
      <xdr:rowOff>177800</xdr:rowOff>
    </xdr:from>
    <xdr:ext cx="7772400" cy="1964057"/>
    <xdr:pic>
      <xdr:nvPicPr>
        <xdr:cNvPr id="2" name="圖片 1">
          <a:extLst>
            <a:ext uri="{FF2B5EF4-FFF2-40B4-BE49-F238E27FC236}">
              <a16:creationId xmlns:a16="http://schemas.microsoft.com/office/drawing/2014/main" id="{59C0B8BD-BD2E-4E43-8A86-1C0BD634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07300"/>
          <a:ext cx="7772400" cy="1964057"/>
        </a:xfrm>
        <a:prstGeom prst="rect">
          <a:avLst/>
        </a:prstGeom>
      </xdr:spPr>
    </xdr:pic>
    <xdr:clientData/>
  </xdr:oneCellAnchor>
  <xdr:oneCellAnchor>
    <xdr:from>
      <xdr:col>4</xdr:col>
      <xdr:colOff>1524000</xdr:colOff>
      <xdr:row>40</xdr:row>
      <xdr:rowOff>63500</xdr:rowOff>
    </xdr:from>
    <xdr:ext cx="4775200" cy="1892300"/>
    <xdr:pic>
      <xdr:nvPicPr>
        <xdr:cNvPr id="3" name="圖片 2">
          <a:extLst>
            <a:ext uri="{FF2B5EF4-FFF2-40B4-BE49-F238E27FC236}">
              <a16:creationId xmlns:a16="http://schemas.microsoft.com/office/drawing/2014/main" id="{4E302DE2-C566-4D4B-88A8-4D7553859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0" y="7683500"/>
          <a:ext cx="4775200" cy="1892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2A00-AFD0-E747-BB1D-98763476FE09}">
  <dimension ref="A1:H39"/>
  <sheetViews>
    <sheetView tabSelected="1" topLeftCell="A38" zoomScaleNormal="100" workbookViewId="0">
      <selection activeCell="G39" sqref="G39"/>
    </sheetView>
  </sheetViews>
  <sheetFormatPr baseColWidth="10" defaultRowHeight="15"/>
  <cols>
    <col min="1" max="1" width="22.6640625" bestFit="1" customWidth="1"/>
    <col min="2" max="2" width="17.1640625" bestFit="1" customWidth="1"/>
    <col min="4" max="4" width="34.6640625" bestFit="1" customWidth="1"/>
    <col min="5" max="5" width="43.83203125" customWidth="1"/>
    <col min="6" max="6" width="17.5" bestFit="1" customWidth="1"/>
    <col min="7" max="7" width="21.83203125" bestFit="1" customWidth="1"/>
    <col min="8" max="8" width="49.33203125" bestFit="1" customWidth="1"/>
  </cols>
  <sheetData>
    <row r="1" spans="1:8" s="13" customFormat="1" ht="35" customHeight="1">
      <c r="A1" s="14" t="s">
        <v>53</v>
      </c>
      <c r="B1" s="14" t="s">
        <v>52</v>
      </c>
      <c r="C1" s="14" t="s">
        <v>51</v>
      </c>
      <c r="D1" s="14" t="s">
        <v>50</v>
      </c>
      <c r="E1" s="14" t="s">
        <v>49</v>
      </c>
      <c r="F1" s="14" t="s">
        <v>48</v>
      </c>
      <c r="G1" s="14" t="s">
        <v>47</v>
      </c>
      <c r="H1" s="14" t="s">
        <v>46</v>
      </c>
    </row>
    <row r="2" spans="1:8" ht="32">
      <c r="A2" s="9">
        <v>1</v>
      </c>
      <c r="B2" s="8" t="s">
        <v>4</v>
      </c>
      <c r="C2">
        <f>IF(OR(F2&gt;350000000,G2&gt;35000000),1,0)</f>
        <v>1</v>
      </c>
      <c r="D2" s="5" t="s">
        <v>45</v>
      </c>
      <c r="E2" s="7" t="s">
        <v>44</v>
      </c>
      <c r="F2" s="6">
        <v>375836588</v>
      </c>
      <c r="G2" s="6">
        <v>58497159</v>
      </c>
    </row>
    <row r="3" spans="1:8" ht="48">
      <c r="A3" s="9">
        <v>0</v>
      </c>
      <c r="B3" s="12" t="s">
        <v>7</v>
      </c>
      <c r="C3">
        <f>IF(OR(F3&gt;350000000,G3&gt;35000000),1,0)</f>
        <v>0</v>
      </c>
      <c r="D3" s="5" t="s">
        <v>43</v>
      </c>
      <c r="E3" s="7" t="s">
        <v>42</v>
      </c>
      <c r="F3" s="6">
        <v>93300870</v>
      </c>
      <c r="G3" s="6">
        <v>-2093103</v>
      </c>
      <c r="H3" s="10" t="s">
        <v>54</v>
      </c>
    </row>
    <row r="4" spans="1:8" ht="32">
      <c r="A4" s="9">
        <v>1</v>
      </c>
      <c r="B4" s="8" t="s">
        <v>4</v>
      </c>
      <c r="C4">
        <f>IF(OR(F4&gt;350000000,G4&gt;35000000),1,0)</f>
        <v>1</v>
      </c>
      <c r="D4" s="5" t="s">
        <v>41</v>
      </c>
      <c r="E4" s="7" t="s">
        <v>40</v>
      </c>
      <c r="F4" s="6">
        <v>601752713</v>
      </c>
      <c r="G4" s="6">
        <v>25482768</v>
      </c>
    </row>
    <row r="5" spans="1:8" ht="18">
      <c r="A5" s="9">
        <v>1</v>
      </c>
      <c r="B5" s="12" t="s">
        <v>7</v>
      </c>
      <c r="C5">
        <f>IF(OR(F5&gt;350000000,G5&gt;35000000),1,0)</f>
        <v>0</v>
      </c>
      <c r="D5" s="5" t="s">
        <v>39</v>
      </c>
      <c r="E5" s="7" t="s">
        <v>38</v>
      </c>
      <c r="F5" s="6">
        <v>339113169</v>
      </c>
      <c r="G5" s="6">
        <v>4684162</v>
      </c>
      <c r="H5" s="10" t="s">
        <v>54</v>
      </c>
    </row>
    <row r="6" spans="1:8" ht="32">
      <c r="A6" s="9">
        <v>1</v>
      </c>
      <c r="B6" s="12" t="s">
        <v>7</v>
      </c>
      <c r="C6">
        <f>IF(OR(F6&gt;350000000,G6&gt;35000000),1,0)</f>
        <v>0</v>
      </c>
      <c r="D6" s="5" t="s">
        <v>37</v>
      </c>
      <c r="E6" s="7" t="s">
        <v>36</v>
      </c>
      <c r="F6" s="6">
        <v>81817044</v>
      </c>
      <c r="G6" s="6">
        <v>3987744</v>
      </c>
      <c r="H6" s="10" t="s">
        <v>54</v>
      </c>
    </row>
    <row r="7" spans="1:8" ht="18">
      <c r="A7" s="9">
        <v>1</v>
      </c>
      <c r="B7" s="12" t="s">
        <v>7</v>
      </c>
      <c r="C7">
        <f>IF(OR(F7&gt;350000000,G7&gt;35000000),1,0)</f>
        <v>0</v>
      </c>
      <c r="D7" s="5"/>
      <c r="E7" s="7" t="s">
        <v>35</v>
      </c>
      <c r="F7" s="6">
        <v>168618604</v>
      </c>
      <c r="G7" s="6">
        <v>34619930</v>
      </c>
      <c r="H7" s="10" t="s">
        <v>54</v>
      </c>
    </row>
    <row r="8" spans="1:8" ht="18">
      <c r="A8" s="9">
        <v>0</v>
      </c>
      <c r="B8" s="12" t="s">
        <v>7</v>
      </c>
      <c r="C8">
        <f>IF(OR(F8&gt;350000000,G8&gt;35000000),1,0)</f>
        <v>0</v>
      </c>
      <c r="D8" s="5" t="s">
        <v>34</v>
      </c>
      <c r="E8" s="7" t="s">
        <v>33</v>
      </c>
      <c r="F8" s="6">
        <v>91211602</v>
      </c>
      <c r="G8" s="6">
        <v>0</v>
      </c>
      <c r="H8" s="10" t="s">
        <v>54</v>
      </c>
    </row>
    <row r="9" spans="1:8" ht="18">
      <c r="A9" s="9">
        <v>1</v>
      </c>
      <c r="B9" s="8" t="s">
        <v>4</v>
      </c>
      <c r="C9">
        <f>IF(OR(F9&gt;350000000,G9&gt;35000000),1,0)</f>
        <v>1</v>
      </c>
      <c r="D9" s="5" t="s">
        <v>32</v>
      </c>
      <c r="E9" s="7" t="s">
        <v>31</v>
      </c>
      <c r="F9" s="6">
        <v>1033683536</v>
      </c>
      <c r="G9" s="6">
        <v>175139525</v>
      </c>
    </row>
    <row r="10" spans="1:8" ht="18">
      <c r="A10" s="9">
        <v>0</v>
      </c>
      <c r="B10" s="8" t="s">
        <v>4</v>
      </c>
      <c r="C10">
        <f>IF(OR(F10&gt;350000000,G10&gt;35000000),1,0)</f>
        <v>1</v>
      </c>
      <c r="D10" s="5"/>
      <c r="E10" s="7" t="s">
        <v>30</v>
      </c>
      <c r="F10" s="6">
        <v>176848928</v>
      </c>
      <c r="G10" s="6">
        <v>63731127</v>
      </c>
    </row>
    <row r="11" spans="1:8" ht="18">
      <c r="A11" s="9">
        <v>0</v>
      </c>
      <c r="B11" s="12" t="s">
        <v>7</v>
      </c>
      <c r="C11">
        <f>IF(OR(F11&gt;350000000,G11&gt;35000000),1,0)</f>
        <v>0</v>
      </c>
      <c r="D11" s="5"/>
      <c r="E11" s="7" t="s">
        <v>29</v>
      </c>
      <c r="F11" s="6">
        <v>57464869</v>
      </c>
      <c r="G11" s="6">
        <v>190093</v>
      </c>
      <c r="H11" s="10" t="s">
        <v>54</v>
      </c>
    </row>
    <row r="12" spans="1:8" ht="18">
      <c r="A12" s="9">
        <v>0</v>
      </c>
      <c r="B12" s="12" t="s">
        <v>7</v>
      </c>
      <c r="C12">
        <f>IF(OR(F12&gt;350000000,G12&gt;35000000),1,0)</f>
        <v>0</v>
      </c>
      <c r="D12" s="5"/>
      <c r="E12" s="7" t="s">
        <v>28</v>
      </c>
      <c r="F12" s="6">
        <v>85737789</v>
      </c>
      <c r="G12" s="6">
        <v>-8881126</v>
      </c>
      <c r="H12" s="10" t="s">
        <v>54</v>
      </c>
    </row>
    <row r="13" spans="1:8" ht="18">
      <c r="A13" s="9">
        <v>0</v>
      </c>
      <c r="B13" s="12" t="s">
        <v>7</v>
      </c>
      <c r="C13">
        <f>IF(OR(F13&gt;350000000,G13&gt;35000000),1,0)</f>
        <v>0</v>
      </c>
      <c r="D13" s="5"/>
      <c r="E13" s="7" t="s">
        <v>27</v>
      </c>
      <c r="F13" s="6">
        <v>99560357</v>
      </c>
      <c r="G13" s="6">
        <v>-4103739</v>
      </c>
      <c r="H13" s="10" t="s">
        <v>54</v>
      </c>
    </row>
    <row r="14" spans="1:8" ht="18">
      <c r="A14" s="9">
        <v>1</v>
      </c>
      <c r="B14" s="12" t="s">
        <v>7</v>
      </c>
      <c r="C14">
        <f>IF(OR(F14&gt;350000000,G14&gt;35000000),1,0)</f>
        <v>0</v>
      </c>
      <c r="D14" s="5"/>
      <c r="E14" s="7" t="s">
        <v>26</v>
      </c>
      <c r="F14" s="6">
        <v>141033323</v>
      </c>
      <c r="G14" s="6">
        <v>15855587</v>
      </c>
      <c r="H14" s="10" t="s">
        <v>54</v>
      </c>
    </row>
    <row r="15" spans="1:8" ht="32">
      <c r="A15" s="9">
        <v>0</v>
      </c>
      <c r="B15" s="12" t="s">
        <v>7</v>
      </c>
      <c r="C15">
        <f>IF(OR(F15&gt;350000000,G15&gt;35000000),1,0)</f>
        <v>0</v>
      </c>
      <c r="D15" s="5"/>
      <c r="E15" s="7" t="s">
        <v>25</v>
      </c>
      <c r="F15" s="6">
        <v>6608528</v>
      </c>
      <c r="G15" s="6">
        <v>3701715</v>
      </c>
      <c r="H15" s="10" t="s">
        <v>54</v>
      </c>
    </row>
    <row r="16" spans="1:8" ht="18">
      <c r="A16" s="9">
        <v>0</v>
      </c>
      <c r="B16" s="12" t="s">
        <v>7</v>
      </c>
      <c r="C16">
        <f>IF(OR(F16&gt;350000000,G16&gt;35000000),1,0)</f>
        <v>0</v>
      </c>
      <c r="D16" s="5"/>
      <c r="E16" s="7" t="s">
        <v>24</v>
      </c>
      <c r="F16" s="6">
        <v>0</v>
      </c>
      <c r="G16" s="6">
        <v>-57104</v>
      </c>
      <c r="H16" s="10" t="s">
        <v>54</v>
      </c>
    </row>
    <row r="17" spans="1:8" ht="18">
      <c r="A17" s="9">
        <v>0</v>
      </c>
      <c r="B17" s="12" t="s">
        <v>7</v>
      </c>
      <c r="C17">
        <f>IF(OR(F17&gt;350000000,G17&gt;35000000),1,0)</f>
        <v>0</v>
      </c>
      <c r="D17" s="5"/>
      <c r="E17" s="7" t="s">
        <v>23</v>
      </c>
      <c r="F17" s="6">
        <v>59196304</v>
      </c>
      <c r="G17" s="6">
        <v>-3176323</v>
      </c>
      <c r="H17" s="10" t="s">
        <v>54</v>
      </c>
    </row>
    <row r="18" spans="1:8" ht="18">
      <c r="A18" s="9">
        <v>0</v>
      </c>
      <c r="B18" s="12" t="s">
        <v>7</v>
      </c>
      <c r="C18">
        <f>IF(OR(F18&gt;350000000,G18&gt;35000000),1,0)</f>
        <v>0</v>
      </c>
      <c r="D18" s="5"/>
      <c r="E18" s="7" t="s">
        <v>22</v>
      </c>
      <c r="F18" s="6">
        <v>0</v>
      </c>
      <c r="G18" s="6">
        <v>-4952380</v>
      </c>
      <c r="H18" s="10" t="s">
        <v>54</v>
      </c>
    </row>
    <row r="19" spans="1:8" ht="18">
      <c r="A19" s="9">
        <v>1</v>
      </c>
      <c r="B19" s="8" t="s">
        <v>4</v>
      </c>
      <c r="C19">
        <f>IF(OR(F19&gt;350000000,G19&gt;35000000),1,0)</f>
        <v>1</v>
      </c>
      <c r="D19" s="5"/>
      <c r="E19" s="7" t="s">
        <v>21</v>
      </c>
      <c r="F19" s="6">
        <v>58835350831</v>
      </c>
      <c r="G19" s="6">
        <v>-9271277316</v>
      </c>
    </row>
    <row r="20" spans="1:8" ht="18">
      <c r="A20" s="9">
        <v>1</v>
      </c>
      <c r="B20" s="8" t="s">
        <v>4</v>
      </c>
      <c r="C20">
        <f>IF(OR(F20&gt;350000000,G20&gt;35000000),1,0)</f>
        <v>1</v>
      </c>
      <c r="D20" s="5"/>
      <c r="E20" s="7" t="s">
        <v>20</v>
      </c>
      <c r="F20" s="6">
        <v>241887631</v>
      </c>
      <c r="G20" s="6">
        <v>43617230</v>
      </c>
    </row>
    <row r="21" spans="1:8" ht="18">
      <c r="A21" s="9">
        <v>1</v>
      </c>
      <c r="B21" s="12" t="s">
        <v>7</v>
      </c>
      <c r="C21">
        <f>IF(OR(F21&gt;350000000,G21&gt;35000000),1,0)</f>
        <v>0</v>
      </c>
      <c r="D21" s="5"/>
      <c r="E21" s="7" t="s">
        <v>19</v>
      </c>
      <c r="F21" s="6">
        <v>0</v>
      </c>
      <c r="G21" s="6">
        <v>-37424</v>
      </c>
      <c r="H21" s="10" t="s">
        <v>54</v>
      </c>
    </row>
    <row r="22" spans="1:8" ht="18">
      <c r="A22" s="9">
        <v>1</v>
      </c>
      <c r="B22" s="12" t="s">
        <v>7</v>
      </c>
      <c r="C22">
        <f>IF(OR(F22&gt;350000000,G22&gt;35000000),1,0)</f>
        <v>0</v>
      </c>
      <c r="D22" s="5"/>
      <c r="E22" s="7" t="s">
        <v>18</v>
      </c>
      <c r="F22" s="6">
        <v>99271422</v>
      </c>
      <c r="G22" s="6">
        <v>-1545558</v>
      </c>
      <c r="H22" s="10" t="s">
        <v>54</v>
      </c>
    </row>
    <row r="23" spans="1:8" ht="18">
      <c r="A23" s="9">
        <v>1</v>
      </c>
      <c r="B23" s="12" t="s">
        <v>7</v>
      </c>
      <c r="C23">
        <f>IF(OR(F23&gt;350000000,G23&gt;35000000),1,0)</f>
        <v>0</v>
      </c>
      <c r="D23" s="5" t="s">
        <v>17</v>
      </c>
      <c r="E23" s="7" t="s">
        <v>16</v>
      </c>
      <c r="F23" s="6">
        <v>249564294</v>
      </c>
      <c r="G23" s="6">
        <v>16023474</v>
      </c>
      <c r="H23" s="10" t="s">
        <v>54</v>
      </c>
    </row>
    <row r="24" spans="1:8" ht="18">
      <c r="A24" s="9">
        <v>1</v>
      </c>
      <c r="B24" s="12" t="s">
        <v>7</v>
      </c>
      <c r="C24">
        <f>IF(OR(F24&gt;350000000,G24&gt;35000000),1,0)</f>
        <v>0</v>
      </c>
      <c r="D24" s="5" t="s">
        <v>15</v>
      </c>
      <c r="E24" s="7" t="s">
        <v>14</v>
      </c>
      <c r="F24" s="6">
        <v>66833366</v>
      </c>
      <c r="G24" s="6">
        <v>8810533</v>
      </c>
      <c r="H24" s="10" t="s">
        <v>54</v>
      </c>
    </row>
    <row r="25" spans="1:8" ht="18">
      <c r="A25" s="9">
        <v>1</v>
      </c>
      <c r="B25" s="8" t="s">
        <v>4</v>
      </c>
      <c r="C25">
        <f>IF(OR(F25&gt;350000000,G25&gt;35000000),1,0)</f>
        <v>1</v>
      </c>
      <c r="D25" s="5" t="s">
        <v>13</v>
      </c>
      <c r="E25" s="7" t="s">
        <v>12</v>
      </c>
      <c r="F25" s="6">
        <v>65193704393</v>
      </c>
      <c r="G25" s="6">
        <v>-3178473848</v>
      </c>
    </row>
    <row r="26" spans="1:8" ht="18">
      <c r="A26" s="9">
        <v>1</v>
      </c>
      <c r="B26" s="12" t="s">
        <v>7</v>
      </c>
      <c r="C26">
        <f>IF(OR(F26&gt;350000000,G26&gt;35000000),1,0)</f>
        <v>0</v>
      </c>
      <c r="D26" s="5"/>
      <c r="E26" s="7" t="s">
        <v>11</v>
      </c>
      <c r="F26" s="6">
        <v>33762708</v>
      </c>
      <c r="G26" s="6">
        <v>9839840</v>
      </c>
      <c r="H26" s="10" t="s">
        <v>54</v>
      </c>
    </row>
    <row r="27" spans="1:8" ht="18">
      <c r="A27" s="9">
        <v>1</v>
      </c>
      <c r="B27" s="12" t="s">
        <v>7</v>
      </c>
      <c r="C27">
        <f>IF(OR(F27&gt;350000000,G27&gt;35000000),1,0)</f>
        <v>0</v>
      </c>
      <c r="D27" s="5"/>
      <c r="E27" s="7" t="s">
        <v>10</v>
      </c>
      <c r="F27" s="6">
        <v>324488272</v>
      </c>
      <c r="G27" s="6">
        <v>24171284</v>
      </c>
      <c r="H27" s="10" t="s">
        <v>54</v>
      </c>
    </row>
    <row r="28" spans="1:8" ht="18">
      <c r="A28" s="9">
        <v>1</v>
      </c>
      <c r="B28" s="12" t="s">
        <v>7</v>
      </c>
      <c r="C28">
        <f>IF(OR(F28&gt;350000000,G28&gt;35000000),1,0)</f>
        <v>0</v>
      </c>
      <c r="D28" s="5"/>
      <c r="E28" s="7" t="s">
        <v>9</v>
      </c>
      <c r="F28" s="6">
        <v>121807479</v>
      </c>
      <c r="G28" s="6">
        <v>8725465</v>
      </c>
      <c r="H28" s="10" t="s">
        <v>54</v>
      </c>
    </row>
    <row r="29" spans="1:8" ht="18">
      <c r="A29" s="9">
        <v>1</v>
      </c>
      <c r="B29" s="8" t="s">
        <v>4</v>
      </c>
      <c r="C29">
        <f>IF(OR(F29&gt;350000000,G29&gt;35000000),1,0)</f>
        <v>1</v>
      </c>
      <c r="D29" s="5"/>
      <c r="E29" s="7" t="s">
        <v>8</v>
      </c>
      <c r="F29" s="6">
        <v>125986353</v>
      </c>
      <c r="G29" s="6">
        <v>62943441</v>
      </c>
    </row>
    <row r="30" spans="1:8" ht="18">
      <c r="A30" s="9">
        <v>1</v>
      </c>
      <c r="B30" s="12" t="s">
        <v>7</v>
      </c>
      <c r="C30">
        <f>IF(OR(F30&gt;350000000,G30&gt;35000000),1,0)</f>
        <v>0</v>
      </c>
      <c r="D30" s="5"/>
      <c r="E30" s="7" t="s">
        <v>6</v>
      </c>
      <c r="F30" s="11"/>
      <c r="G30" s="11"/>
      <c r="H30" s="10" t="s">
        <v>54</v>
      </c>
    </row>
    <row r="31" spans="1:8" ht="18">
      <c r="A31" s="9">
        <v>1</v>
      </c>
      <c r="B31" s="8" t="s">
        <v>4</v>
      </c>
      <c r="C31">
        <f>IF(OR(F31&gt;350000000,G31&gt;35000000),1,0)</f>
        <v>1</v>
      </c>
      <c r="D31" s="5"/>
      <c r="E31" s="7" t="s">
        <v>5</v>
      </c>
      <c r="F31" s="6">
        <v>1005819111</v>
      </c>
      <c r="G31" s="6">
        <v>-360280175</v>
      </c>
    </row>
    <row r="32" spans="1:8" ht="18">
      <c r="A32" s="9">
        <v>1</v>
      </c>
      <c r="B32" s="8" t="s">
        <v>4</v>
      </c>
      <c r="C32">
        <f>IF(OR(F32&gt;350000000,G32&gt;35000000),1,0)</f>
        <v>1</v>
      </c>
      <c r="D32" s="5" t="s">
        <v>3</v>
      </c>
      <c r="E32" s="7" t="s">
        <v>3</v>
      </c>
      <c r="F32" s="6">
        <v>293235960</v>
      </c>
      <c r="G32" s="6">
        <v>44338672</v>
      </c>
    </row>
    <row r="33" spans="1:5" ht="18">
      <c r="D33" s="5"/>
    </row>
    <row r="35" spans="1:5">
      <c r="A35" s="4" t="s">
        <v>2</v>
      </c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 ht="128">
      <c r="A39" s="3" t="s">
        <v>1</v>
      </c>
      <c r="B39" s="2" t="s">
        <v>0</v>
      </c>
      <c r="C39" s="1"/>
      <c r="D39" s="1"/>
      <c r="E39" s="1"/>
    </row>
  </sheetData>
  <autoFilter ref="A1:H32" xr:uid="{9E25F25B-4CF7-204C-8C6D-1152C550A6DB}"/>
  <mergeCells count="2">
    <mergeCell ref="A35:E38"/>
    <mergeCell ref="B39:E39"/>
  </mergeCells>
  <phoneticPr fontId="2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B1ED22C-8A9E-7747-B5E0-EBE6A88A8EE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A2:A32</xm:sqref>
        </x14:conditionalFormatting>
        <x14:conditionalFormatting xmlns:xm="http://schemas.microsoft.com/office/excel/2006/main">
          <x14:cfRule type="iconSet" priority="2" id="{4104948C-ADA0-8A4C-AE32-6108927BAB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可能不符合Pillar 2過渡性避風港小型微利測試之豁免條件問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彥廷 周</dc:creator>
  <cp:lastModifiedBy>彥廷 周</cp:lastModifiedBy>
  <dcterms:created xsi:type="dcterms:W3CDTF">2025-02-13T03:17:48Z</dcterms:created>
  <dcterms:modified xsi:type="dcterms:W3CDTF">2025-02-13T03:22:46Z</dcterms:modified>
</cp:coreProperties>
</file>