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<sst xmlns="http://schemas.openxmlformats.org/spreadsheetml/2006/main" count="91" uniqueCount="14">
  <si>
    <t xml:space="preserve">Subject</t>
  </si>
  <si>
    <t xml:space="preserve">Age (y)</t>
  </si>
  <si>
    <t xml:space="preserve">Height (ft)</t>
  </si>
  <si>
    <t xml:space="preserve">Weight (lbs)</t>
  </si>
  <si>
    <t xml:space="preserve">Gender</t>
  </si>
  <si>
    <t xml:space="preserve">Ortho</t>
  </si>
  <si>
    <t xml:space="preserve">Comments</t>
  </si>
  <si>
    <t xml:space="preserve">M</t>
  </si>
  <si>
    <t xml:space="preserve">N</t>
  </si>
  <si>
    <t xml:space="preserve">Y</t>
  </si>
  <si>
    <t xml:space="preserve">F</t>
  </si>
  <si>
    <t xml:space="preserve">Clothed but with tape binding pant legs.  Barefoot like others.</t>
  </si>
  <si>
    <t xml:space="preserve">Sweaty subject, some markers popped off</t>
  </si>
  <si>
    <t xml:space="preserve">Odd foot strike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</si>
</sst>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v>0</v>
      </c>
      <c r="E2" s="0" t="s">
        <v>7</v>
      </c>
      <c r="F2" s="0" t="s">
        <v>8</v>
      </c>
    </row>
    <row r="3" customFormat="false" ht="12.8" hidden="false" customHeight="false" outlineLevel="0" collapsed="false">
      <c r="A3" s="0" t="n">
        <v>1</v>
      </c>
      <c r="B3" s="0" t="n">
        <v>22.5</v>
      </c>
      <c r="C3" s="0" t="n">
        <f aca="false">5+11/12</f>
        <v>5.91666666666667</v>
      </c>
      <c r="D3" s="0" t="n">
        <v>160</v>
      </c>
      <c r="E3" s="0" t="s">
        <v>7</v>
      </c>
      <c r="F3" s="0" t="s">
        <v>8</v>
      </c>
    </row>
    <row r="4" customFormat="false" ht="12.8" hidden="false" customHeight="false" outlineLevel="0" collapsed="false">
      <c r="A4" s="0" t="n">
        <v>2</v>
      </c>
      <c r="B4" s="0" t="n">
        <f aca="false">49+11/12</f>
        <v>49.9166666666667</v>
      </c>
      <c r="C4" s="0" t="n">
        <f aca="false">5+10/12</f>
        <v>5.83333333333333</v>
      </c>
      <c r="D4" s="0" t="n">
        <v>152</v>
      </c>
      <c r="E4" s="0" t="s">
        <v>7</v>
      </c>
      <c r="F4" s="0" t="s">
        <v>9</v>
      </c>
    </row>
    <row r="5" customFormat="false" ht="12.8" hidden="false" customHeight="false" outlineLevel="0" collapsed="false">
      <c r="A5" s="0" t="n">
        <v>3</v>
      </c>
      <c r="B5" s="0" t="n">
        <v>24</v>
      </c>
      <c r="C5" s="0" t="n">
        <f aca="false">5+10/12</f>
        <v>5.83333333333333</v>
      </c>
      <c r="D5" s="0" t="n">
        <v>163</v>
      </c>
      <c r="E5" s="0" t="s">
        <v>7</v>
      </c>
      <c r="F5" s="0" t="s">
        <v>8</v>
      </c>
    </row>
    <row r="6" customFormat="false" ht="12.8" hidden="false" customHeight="false" outlineLevel="0" collapsed="false">
      <c r="A6" s="0" t="n">
        <v>4</v>
      </c>
      <c r="B6" s="0" t="n">
        <f aca="false">39+10/12</f>
        <v>39.8333333333333</v>
      </c>
      <c r="C6" s="0" t="n">
        <f aca="false">5+6/12</f>
        <v>5.5</v>
      </c>
      <c r="D6" s="0" t="n">
        <v>140</v>
      </c>
      <c r="E6" s="0" t="s">
        <v>10</v>
      </c>
      <c r="F6" s="0" t="s">
        <v>8</v>
      </c>
    </row>
    <row r="7" customFormat="false" ht="12.8" hidden="false" customHeight="false" outlineLevel="0" collapsed="false">
      <c r="A7" s="0" t="n">
        <v>5</v>
      </c>
      <c r="B7" s="0" t="n">
        <f aca="false">19+2/12</f>
        <v>19.1666666666667</v>
      </c>
      <c r="C7" s="0" t="n">
        <f aca="false">5+8/12</f>
        <v>5.66666666666667</v>
      </c>
      <c r="D7" s="0" t="n">
        <v>232</v>
      </c>
      <c r="E7" s="0" t="s">
        <v>7</v>
      </c>
      <c r="F7" s="0" t="s">
        <v>8</v>
      </c>
      <c r="G7" s="0" t="s">
        <v>11</v>
      </c>
    </row>
    <row r="8" customFormat="false" ht="12.8" hidden="false" customHeight="false" outlineLevel="0" collapsed="false">
      <c r="A8" s="0" t="n">
        <v>6</v>
      </c>
      <c r="B8" s="0" t="n">
        <f aca="false">28+2/12</f>
        <v>28.1666666666667</v>
      </c>
      <c r="C8" s="0" t="n">
        <f aca="false">5+4/12</f>
        <v>5.33333333333333</v>
      </c>
      <c r="D8" s="0" t="n">
        <v>165</v>
      </c>
      <c r="E8" s="0" t="s">
        <v>10</v>
      </c>
      <c r="F8" s="0" t="s">
        <v>9</v>
      </c>
    </row>
    <row r="9" customFormat="false" ht="12.8" hidden="false" customHeight="false" outlineLevel="0" collapsed="false">
      <c r="A9" s="0" t="n">
        <v>7</v>
      </c>
      <c r="B9" s="0" t="n">
        <f aca="false">54+7/12</f>
        <v>54.5833333333333</v>
      </c>
      <c r="C9" s="0" t="n">
        <f aca="false">5+4/12</f>
        <v>5.33333333333333</v>
      </c>
      <c r="D9" s="0" t="n">
        <v>118</v>
      </c>
      <c r="E9" s="0" t="s">
        <v>10</v>
      </c>
      <c r="F9" s="0" t="s">
        <v>8</v>
      </c>
    </row>
    <row r="10" customFormat="false" ht="12.8" hidden="false" customHeight="false" outlineLevel="0" collapsed="false">
      <c r="A10" s="0" t="n">
        <v>8</v>
      </c>
      <c r="B10" s="0" t="n">
        <f aca="false">20+10/12</f>
        <v>20.8333333333333</v>
      </c>
      <c r="C10" s="0" t="n">
        <f aca="false">6+7/12</f>
        <v>6.58333333333333</v>
      </c>
      <c r="D10" s="0" t="n">
        <v>225</v>
      </c>
      <c r="E10" s="0" t="s">
        <v>7</v>
      </c>
      <c r="F10" s="0" t="s">
        <v>8</v>
      </c>
    </row>
    <row r="11" customFormat="false" ht="12.8" hidden="false" customHeight="false" outlineLevel="0" collapsed="false">
      <c r="A11" s="0" t="n">
        <v>9</v>
      </c>
      <c r="B11" s="0" t="n">
        <f aca="false">35+4/12</f>
        <v>35.3333333333333</v>
      </c>
      <c r="C11" s="0" t="n">
        <f aca="false">5+8/12</f>
        <v>5.66666666666667</v>
      </c>
      <c r="D11" s="0" t="n">
        <v>195</v>
      </c>
      <c r="E11" s="0" t="s">
        <v>7</v>
      </c>
      <c r="F11" s="0" t="s">
        <v>8</v>
      </c>
    </row>
    <row r="13" customFormat="false" ht="12.8" hidden="false" customHeight="false" outlineLevel="0" collapsed="false">
      <c r="A13" s="0" t="n">
        <v>11</v>
      </c>
      <c r="B13" s="0" t="n">
        <v>62</v>
      </c>
      <c r="C13" s="0" t="n">
        <f aca="false">5+7/12</f>
        <v>5.58333333333333</v>
      </c>
      <c r="D13" s="0" t="n">
        <v>125</v>
      </c>
      <c r="E13" s="0" t="s">
        <v>10</v>
      </c>
      <c r="F13" s="0" t="s">
        <v>8</v>
      </c>
    </row>
    <row r="14" customFormat="false" ht="12.8" hidden="false" customHeight="false" outlineLevel="0" collapsed="false">
      <c r="A14" s="0" t="n">
        <v>12</v>
      </c>
      <c r="B14" s="0" t="n">
        <f aca="false">24+7/12</f>
        <v>24.5833333333333</v>
      </c>
      <c r="C14" s="0" t="n">
        <v>6</v>
      </c>
      <c r="D14" s="0" t="n">
        <v>280</v>
      </c>
      <c r="E14" s="0" t="s">
        <v>7</v>
      </c>
      <c r="F14" s="0" t="s">
        <v>9</v>
      </c>
    </row>
    <row r="15" customFormat="false" ht="12.8" hidden="false" customHeight="false" outlineLevel="0" collapsed="false">
      <c r="A15" s="0" t="n">
        <v>13</v>
      </c>
      <c r="B15" s="0" t="n">
        <f aca="false">20+8/12</f>
        <v>20.6666666666667</v>
      </c>
      <c r="C15" s="0" t="n">
        <f aca="false">5+7/12</f>
        <v>5.58333333333333</v>
      </c>
      <c r="D15" s="0" t="n">
        <v>132</v>
      </c>
      <c r="E15" s="0" t="s">
        <v>7</v>
      </c>
      <c r="F15" s="0" t="s">
        <v>8</v>
      </c>
    </row>
    <row r="16" customFormat="false" ht="12.8" hidden="false" customHeight="false" outlineLevel="0" collapsed="false">
      <c r="A16" s="0" t="n">
        <v>14</v>
      </c>
      <c r="B16" s="0" t="n">
        <f aca="false">26+7/10</f>
        <v>26.7</v>
      </c>
      <c r="C16" s="0" t="n">
        <f aca="false">5+3/12</f>
        <v>5.25</v>
      </c>
      <c r="D16" s="0" t="n">
        <v>135</v>
      </c>
      <c r="E16" s="0" t="s">
        <v>10</v>
      </c>
      <c r="F16" s="0" t="s">
        <v>9</v>
      </c>
    </row>
    <row r="17" customFormat="false" ht="12.8" hidden="false" customHeight="false" outlineLevel="0" collapsed="false">
      <c r="A17" s="0" t="n">
        <v>15</v>
      </c>
      <c r="B17" s="0" t="n">
        <f aca="false">30+11/12</f>
        <v>30.9166666666667</v>
      </c>
      <c r="C17" s="0" t="n">
        <v>6</v>
      </c>
      <c r="D17" s="0" t="n">
        <v>175</v>
      </c>
      <c r="E17" s="0" t="s">
        <v>7</v>
      </c>
      <c r="F17" s="0" t="s">
        <v>8</v>
      </c>
    </row>
    <row r="18" customFormat="false" ht="12.8" hidden="false" customHeight="false" outlineLevel="0" collapsed="false">
      <c r="A18" s="0" t="n">
        <v>16</v>
      </c>
      <c r="B18" s="0" t="n">
        <f aca="false">18+1/12</f>
        <v>18.0833333333333</v>
      </c>
      <c r="C18" s="0" t="n">
        <f aca="false">5+4/12</f>
        <v>5.33333333333333</v>
      </c>
      <c r="D18" s="0" t="n">
        <v>165</v>
      </c>
      <c r="E18" s="0" t="s">
        <v>7</v>
      </c>
      <c r="F18" s="0" t="s">
        <v>8</v>
      </c>
    </row>
    <row r="19" customFormat="false" ht="12.8" hidden="false" customHeight="false" outlineLevel="0" collapsed="false">
      <c r="A19" s="0" t="n">
        <v>17</v>
      </c>
      <c r="B19" s="0" t="n">
        <f aca="false">60+4/12</f>
        <v>60.3333333333333</v>
      </c>
      <c r="C19" s="0" t="n">
        <f aca="false">5+5/12</f>
        <v>5.41666666666667</v>
      </c>
      <c r="D19" s="0" t="n">
        <v>140</v>
      </c>
      <c r="E19" s="0" t="s">
        <v>10</v>
      </c>
      <c r="F19" s="0" t="s">
        <v>8</v>
      </c>
    </row>
    <row r="20" customFormat="false" ht="12.8" hidden="false" customHeight="false" outlineLevel="0" collapsed="false">
      <c r="A20" s="0" t="n">
        <v>18</v>
      </c>
      <c r="B20" s="0" t="n">
        <f aca="false">20+11/12</f>
        <v>20.9166666666667</v>
      </c>
      <c r="C20" s="0" t="n">
        <f aca="false">5+11/12</f>
        <v>5.91666666666667</v>
      </c>
      <c r="D20" s="0" t="n">
        <v>150</v>
      </c>
      <c r="E20" s="0" t="s">
        <v>7</v>
      </c>
      <c r="F20" s="0" t="s">
        <v>8</v>
      </c>
    </row>
    <row r="21" customFormat="false" ht="12.8" hidden="false" customHeight="false" outlineLevel="0" collapsed="false">
      <c r="A21" s="0" t="n">
        <v>19</v>
      </c>
      <c r="B21" s="0" t="n">
        <f aca="false">28+8/12</f>
        <v>28.6666666666667</v>
      </c>
      <c r="C21" s="0" t="n">
        <v>6</v>
      </c>
      <c r="D21" s="0" t="n">
        <v>160</v>
      </c>
      <c r="E21" s="0" t="s">
        <v>7</v>
      </c>
      <c r="F21" s="0" t="s">
        <v>8</v>
      </c>
    </row>
    <row r="22" customFormat="false" ht="12.8" hidden="false" customHeight="false" outlineLevel="0" collapsed="false">
      <c r="A22" s="0" t="n">
        <v>20</v>
      </c>
      <c r="B22" s="0" t="n">
        <f aca="false">18+5/12</f>
        <v>18.4166666666667</v>
      </c>
      <c r="C22" s="0" t="n">
        <f aca="false">5+3/12</f>
        <v>5.25</v>
      </c>
      <c r="D22" s="0" t="n">
        <v>140</v>
      </c>
      <c r="E22" s="0" t="s">
        <v>7</v>
      </c>
      <c r="F22" s="0" t="s">
        <v>8</v>
      </c>
    </row>
    <row r="23" customFormat="false" ht="12.8" hidden="false" customHeight="false" outlineLevel="0" collapsed="false">
      <c r="A23" s="0" t="n">
        <v>21</v>
      </c>
      <c r="B23" s="0" t="n">
        <f aca="false">49+3/12</f>
        <v>49.25</v>
      </c>
      <c r="C23" s="0" t="n">
        <f aca="false">5+6/12</f>
        <v>5.5</v>
      </c>
      <c r="D23" s="0" t="n">
        <v>137</v>
      </c>
      <c r="E23" s="0" t="s">
        <v>10</v>
      </c>
      <c r="F23" s="0" t="s">
        <v>9</v>
      </c>
    </row>
    <row r="24" customFormat="false" ht="12.8" hidden="false" customHeight="false" outlineLevel="0" collapsed="false">
      <c r="A24" s="0" t="n">
        <v>22</v>
      </c>
      <c r="B24" s="0" t="n">
        <f aca="false">20+2/12</f>
        <v>20.1666666666667</v>
      </c>
      <c r="C24" s="0" t="n">
        <f aca="false">5+11/12</f>
        <v>5.91666666666667</v>
      </c>
      <c r="D24" s="0" t="n">
        <v>130</v>
      </c>
      <c r="E24" s="0" t="s">
        <v>7</v>
      </c>
      <c r="F24" s="0" t="s">
        <v>8</v>
      </c>
    </row>
    <row r="25" customFormat="false" ht="12.8" hidden="false" customHeight="false" outlineLevel="0" collapsed="false">
      <c r="A25" s="0" t="n">
        <v>23</v>
      </c>
      <c r="B25" s="0" t="n">
        <f aca="false">19+8/12</f>
        <v>19.6666666666667</v>
      </c>
      <c r="C25" s="0" t="n">
        <f aca="false">5+11/12</f>
        <v>5.91666666666667</v>
      </c>
      <c r="D25" s="0" t="n">
        <f aca="false">176</f>
        <v>176</v>
      </c>
      <c r="E25" s="0" t="s">
        <v>7</v>
      </c>
      <c r="F25" s="0" t="s">
        <v>8</v>
      </c>
    </row>
    <row r="26" customFormat="false" ht="12.8" hidden="false" customHeight="false" outlineLevel="0" collapsed="false">
      <c r="A26" s="0" t="n">
        <v>24</v>
      </c>
      <c r="B26" s="0" t="n">
        <f aca="false">18+11/12</f>
        <v>18.9166666666667</v>
      </c>
      <c r="C26" s="0" t="n">
        <f aca="false">6</f>
        <v>6</v>
      </c>
      <c r="D26" s="0" t="n">
        <v>185</v>
      </c>
      <c r="E26" s="0" t="s">
        <v>7</v>
      </c>
      <c r="F26" s="0" t="s">
        <v>8</v>
      </c>
    </row>
    <row r="27" customFormat="false" ht="12.8" hidden="false" customHeight="false" outlineLevel="0" collapsed="false">
      <c r="A27" s="0" t="n">
        <v>25</v>
      </c>
      <c r="B27" s="0" t="n">
        <f aca="false">18+5/12</f>
        <v>18.4166666666667</v>
      </c>
      <c r="C27" s="0" t="n">
        <f aca="false">5+9/12</f>
        <v>5.75</v>
      </c>
      <c r="D27" s="0" t="n">
        <v>161</v>
      </c>
      <c r="E27" s="0" t="s">
        <v>7</v>
      </c>
      <c r="F27" s="0" t="s">
        <v>8</v>
      </c>
      <c r="G27" s="0" t="s">
        <v>11</v>
      </c>
    </row>
    <row r="28" customFormat="false" ht="12.8" hidden="false" customHeight="false" outlineLevel="0" collapsed="false">
      <c r="A28" s="0" t="n">
        <v>26</v>
      </c>
      <c r="B28" s="0" t="n">
        <f aca="false">19+4/12</f>
        <v>19.3333333333333</v>
      </c>
      <c r="C28" s="0" t="n">
        <f aca="false">6+3/12</f>
        <v>6.25</v>
      </c>
      <c r="D28" s="0" t="n">
        <v>195</v>
      </c>
      <c r="E28" s="0" t="s">
        <v>7</v>
      </c>
      <c r="F28" s="0" t="s">
        <v>8</v>
      </c>
    </row>
    <row r="29" customFormat="false" ht="12.8" hidden="false" customHeight="false" outlineLevel="0" collapsed="false">
      <c r="A29" s="0" t="n">
        <v>27</v>
      </c>
      <c r="B29" s="0" t="n">
        <f aca="false">20+1/12</f>
        <v>20.0833333333333</v>
      </c>
      <c r="C29" s="0" t="n">
        <f aca="false">5+8/12</f>
        <v>5.66666666666667</v>
      </c>
      <c r="D29" s="0" t="n">
        <v>123</v>
      </c>
      <c r="E29" s="0" t="s">
        <v>7</v>
      </c>
      <c r="F29" s="0" t="s">
        <v>9</v>
      </c>
    </row>
    <row r="30" customFormat="false" ht="12.8" hidden="false" customHeight="false" outlineLevel="0" collapsed="false">
      <c r="A30" s="0" t="n">
        <v>28</v>
      </c>
      <c r="B30" s="0" t="n">
        <f aca="false">18+6/12</f>
        <v>18.5</v>
      </c>
      <c r="C30" s="0" t="n">
        <f aca="false">5+9/12</f>
        <v>5.75</v>
      </c>
      <c r="D30" s="0" t="n">
        <v>170</v>
      </c>
      <c r="E30" s="0" t="s">
        <v>7</v>
      </c>
      <c r="F30" s="0" t="s">
        <v>8</v>
      </c>
    </row>
    <row r="31" customFormat="false" ht="12.8" hidden="false" customHeight="false" outlineLevel="0" collapsed="false">
      <c r="A31" s="0" t="n">
        <v>29</v>
      </c>
      <c r="B31" s="0" t="n">
        <f aca="false">22+5/12</f>
        <v>22.4166666666667</v>
      </c>
      <c r="C31" s="0" t="n">
        <f aca="false">5+8/12</f>
        <v>5.66666666666667</v>
      </c>
      <c r="D31" s="0" t="n">
        <v>190</v>
      </c>
      <c r="E31" s="0" t="s">
        <v>7</v>
      </c>
      <c r="F31" s="0" t="s">
        <v>8</v>
      </c>
      <c r="G31" s="0" t="s">
        <v>11</v>
      </c>
    </row>
    <row r="32" customFormat="false" ht="12.8" hidden="false" customHeight="false" outlineLevel="0" collapsed="false">
      <c r="A32" s="0" t="n">
        <v>30</v>
      </c>
      <c r="B32" s="0" t="n">
        <f aca="false">38+5/12</f>
        <v>38.4166666666667</v>
      </c>
      <c r="C32" s="0" t="n">
        <f aca="false">5+6/12</f>
        <v>5.5</v>
      </c>
      <c r="D32" s="0" t="n">
        <v>133</v>
      </c>
      <c r="E32" s="0" t="s">
        <v>10</v>
      </c>
      <c r="F32" s="0" t="s">
        <v>8</v>
      </c>
      <c r="G32" s="0" t="s">
        <v>11</v>
      </c>
    </row>
    <row r="33" customFormat="false" ht="12.8" hidden="false" customHeight="false" outlineLevel="0" collapsed="false">
      <c r="A33" s="0" t="n">
        <v>31</v>
      </c>
      <c r="B33" s="0" t="n">
        <v>19</v>
      </c>
      <c r="C33" s="0" t="n">
        <f aca="false">5+9/12</f>
        <v>5.75</v>
      </c>
      <c r="D33" s="0" t="n">
        <v>193</v>
      </c>
      <c r="E33" s="0" t="s">
        <v>7</v>
      </c>
      <c r="F33" s="0" t="s">
        <v>9</v>
      </c>
    </row>
    <row r="34" customFormat="false" ht="12.8" hidden="false" customHeight="false" outlineLevel="0" collapsed="false">
      <c r="A34" s="0" t="n">
        <v>32</v>
      </c>
      <c r="B34" s="0" t="n">
        <f aca="false">20</f>
        <v>20</v>
      </c>
      <c r="C34" s="0" t="n">
        <f aca="false">5+8/12</f>
        <v>5.66666666666667</v>
      </c>
      <c r="D34" s="0" t="n">
        <v>160</v>
      </c>
      <c r="E34" s="0" t="s">
        <v>7</v>
      </c>
      <c r="F34" s="0" t="s">
        <v>8</v>
      </c>
    </row>
    <row r="35" customFormat="false" ht="12.8" hidden="false" customHeight="false" outlineLevel="0" collapsed="false">
      <c r="A35" s="0" t="n">
        <v>33</v>
      </c>
      <c r="B35" s="0" t="n">
        <f aca="false">18+3/12</f>
        <v>18.25</v>
      </c>
      <c r="C35" s="0" t="n">
        <f aca="false">5+9/12</f>
        <v>5.75</v>
      </c>
      <c r="D35" s="0" t="n">
        <v>155</v>
      </c>
      <c r="E35" s="0" t="s">
        <v>7</v>
      </c>
      <c r="F35" s="0" t="s">
        <v>8</v>
      </c>
    </row>
    <row r="36" customFormat="false" ht="12.8" hidden="false" customHeight="false" outlineLevel="0" collapsed="false">
      <c r="A36" s="0" t="n">
        <v>34</v>
      </c>
      <c r="B36" s="0" t="n">
        <f aca="false">20+1/12</f>
        <v>20.0833333333333</v>
      </c>
      <c r="C36" s="0" t="n">
        <f aca="false">5+2/12</f>
        <v>5.16666666666667</v>
      </c>
      <c r="D36" s="0" t="n">
        <v>126</v>
      </c>
      <c r="E36" s="0" t="s">
        <v>10</v>
      </c>
      <c r="F36" s="0" t="s">
        <v>8</v>
      </c>
    </row>
    <row r="37" customFormat="false" ht="12.8" hidden="false" customHeight="false" outlineLevel="0" collapsed="false">
      <c r="A37" s="0" t="n">
        <v>35</v>
      </c>
      <c r="B37" s="0" t="n">
        <f aca="false">20+3/12</f>
        <v>20.25</v>
      </c>
      <c r="C37" s="0" t="n">
        <f aca="false">5+8/12</f>
        <v>5.66666666666667</v>
      </c>
      <c r="D37" s="0" t="n">
        <v>145</v>
      </c>
      <c r="E37" s="0" t="s">
        <v>7</v>
      </c>
      <c r="F37" s="0" t="s">
        <v>8</v>
      </c>
    </row>
    <row r="38" customFormat="false" ht="12.8" hidden="false" customHeight="false" outlineLevel="0" collapsed="false">
      <c r="A38" s="0" t="n">
        <v>36</v>
      </c>
      <c r="B38" s="0" t="n">
        <f aca="false">19+11/12</f>
        <v>19.9166666666667</v>
      </c>
      <c r="C38" s="0" t="n">
        <f aca="false">6+1/12</f>
        <v>6.08333333333333</v>
      </c>
      <c r="D38" s="0" t="n">
        <v>175</v>
      </c>
      <c r="E38" s="0" t="s">
        <v>7</v>
      </c>
      <c r="F38" s="0" t="s">
        <v>8</v>
      </c>
    </row>
    <row r="39" customFormat="false" ht="12.8" hidden="false" customHeight="false" outlineLevel="0" collapsed="false">
      <c r="A39" s="0" t="n">
        <v>37</v>
      </c>
      <c r="B39" s="0" t="n">
        <f aca="false">19+11/12</f>
        <v>19.9166666666667</v>
      </c>
      <c r="C39" s="0" t="n">
        <f aca="false">5+6/12</f>
        <v>5.5</v>
      </c>
      <c r="D39" s="0" t="n">
        <v>195</v>
      </c>
      <c r="E39" s="0" t="s">
        <v>7</v>
      </c>
      <c r="F39" s="0" t="s">
        <v>8</v>
      </c>
      <c r="G39" s="0" t="s">
        <v>12</v>
      </c>
    </row>
    <row r="40" customFormat="false" ht="12.8" hidden="false" customHeight="false" outlineLevel="0" collapsed="false">
      <c r="A40" s="0" t="n">
        <v>38</v>
      </c>
      <c r="B40" s="0" t="n">
        <f aca="false">19+7/12</f>
        <v>19.5833333333333</v>
      </c>
      <c r="C40" s="0" t="n">
        <f aca="false">5+9/12</f>
        <v>5.75</v>
      </c>
      <c r="D40" s="0" t="n">
        <v>182</v>
      </c>
      <c r="E40" s="0" t="s">
        <v>7</v>
      </c>
      <c r="F40" s="0" t="s">
        <v>8</v>
      </c>
      <c r="G40" s="0" t="s">
        <v>13</v>
      </c>
    </row>
    <row r="41" customFormat="false" ht="12.8" hidden="false" customHeight="false" outlineLevel="0" collapsed="false">
      <c r="A41" s="0" t="n">
        <v>39</v>
      </c>
      <c r="B41" s="0" t="n">
        <v>19</v>
      </c>
      <c r="C41" s="0" t="n">
        <f aca="false">6+3/12</f>
        <v>6.25</v>
      </c>
      <c r="D41" s="0" t="n">
        <v>155</v>
      </c>
      <c r="E41" s="0" t="s">
        <v>7</v>
      </c>
      <c r="F41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2019-10-17T11:07:57Z</dcterms:created>
  <dc:creator>Timoth A Niiler</dc:creator>
  <dc:description/>
  <dc:language>en-US</dc:language>
  <cp:lastModifiedBy>Timoth A Niiler</cp:lastModifiedBy>
  <dcterms:modified xsi:type="dcterms:W3CDTF">2020-06-02T15:21:38Z</dcterms:modified>
  <cp:revision>18</cp:revision>
  <dc:subject/>
  <dc:title/>
</cp:coreProperties>
</file>