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Dropbox/COVID19DEBT/Data/"/>
    </mc:Choice>
  </mc:AlternateContent>
  <xr:revisionPtr revIDLastSave="0" documentId="13_ncr:1_{C14D6353-348A-B147-B86B-1667F0BC0C74}" xr6:coauthVersionLast="45" xr6:coauthVersionMax="45" xr10:uidLastSave="{00000000-0000-0000-0000-000000000000}"/>
  <bookViews>
    <workbookView xWindow="0" yWindow="0" windowWidth="25600" windowHeight="16000" xr2:uid="{FF56F484-F485-754D-B1F8-E001EF7EB052}"/>
  </bookViews>
  <sheets>
    <sheet name="RData" sheetId="3" r:id="rId1"/>
    <sheet name="Data" sheetId="1" r:id="rId2"/>
    <sheet name="Codebook" sheetId="2" r:id="rId3"/>
  </sheets>
  <definedNames>
    <definedName name="_xlnm._FilterDatabase" localSheetId="1" hidden="1">Data!$A$4:$G$37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M1" i="3" l="1"/>
  <c r="FN1" i="3"/>
  <c r="FO1" i="3"/>
  <c r="FP1" i="3"/>
  <c r="FQ1" i="3"/>
  <c r="FR1" i="3"/>
  <c r="FS1" i="3"/>
  <c r="FT1" i="3"/>
  <c r="FU1" i="3"/>
  <c r="FV1" i="3"/>
  <c r="FW1" i="3"/>
  <c r="FM2" i="3"/>
  <c r="FN2" i="3"/>
  <c r="FO2" i="3"/>
  <c r="FP2" i="3"/>
  <c r="FQ2" i="3"/>
  <c r="FR2" i="3"/>
  <c r="FS2" i="3"/>
  <c r="FT2" i="3"/>
  <c r="FU2" i="3"/>
  <c r="FV2" i="3"/>
  <c r="FW2" i="3"/>
  <c r="FM3" i="3"/>
  <c r="FN3" i="3"/>
  <c r="FO3" i="3"/>
  <c r="FP3" i="3"/>
  <c r="FQ3" i="3"/>
  <c r="FR3" i="3"/>
  <c r="FS3" i="3"/>
  <c r="FT3" i="3"/>
  <c r="FU3" i="3"/>
  <c r="FV3" i="3"/>
  <c r="FW3" i="3"/>
  <c r="FM4" i="3"/>
  <c r="FN4" i="3"/>
  <c r="FO4" i="3"/>
  <c r="FP4" i="3"/>
  <c r="FQ4" i="3"/>
  <c r="FR4" i="3"/>
  <c r="FS4" i="3"/>
  <c r="FT4" i="3"/>
  <c r="FU4" i="3"/>
  <c r="FV4" i="3"/>
  <c r="FW4" i="3"/>
  <c r="FM5" i="3"/>
  <c r="FN5" i="3"/>
  <c r="FO5" i="3"/>
  <c r="FP5" i="3"/>
  <c r="FQ5" i="3"/>
  <c r="FR5" i="3"/>
  <c r="FS5" i="3"/>
  <c r="FT5" i="3"/>
  <c r="FU5" i="3"/>
  <c r="FV5" i="3"/>
  <c r="FW5" i="3"/>
  <c r="FM6" i="3"/>
  <c r="FN6" i="3"/>
  <c r="FO6" i="3"/>
  <c r="FP6" i="3"/>
  <c r="FQ6" i="3"/>
  <c r="FR6" i="3"/>
  <c r="FS6" i="3"/>
  <c r="FT6" i="3"/>
  <c r="FU6" i="3"/>
  <c r="FV6" i="3"/>
  <c r="FW6" i="3"/>
  <c r="FM7" i="3"/>
  <c r="FN7" i="3"/>
  <c r="FO7" i="3"/>
  <c r="FP7" i="3"/>
  <c r="FQ7" i="3"/>
  <c r="FR7" i="3"/>
  <c r="FS7" i="3"/>
  <c r="FT7" i="3"/>
  <c r="FU7" i="3"/>
  <c r="FV7" i="3"/>
  <c r="FW7" i="3"/>
  <c r="FM8" i="3"/>
  <c r="FN8" i="3"/>
  <c r="FO8" i="3"/>
  <c r="FP8" i="3"/>
  <c r="FQ8" i="3"/>
  <c r="FR8" i="3"/>
  <c r="FS8" i="3"/>
  <c r="FT8" i="3"/>
  <c r="FU8" i="3"/>
  <c r="FV8" i="3"/>
  <c r="FW8" i="3"/>
  <c r="FM9" i="3"/>
  <c r="FN9" i="3"/>
  <c r="FO9" i="3"/>
  <c r="FP9" i="3"/>
  <c r="FQ9" i="3"/>
  <c r="FR9" i="3"/>
  <c r="FS9" i="3"/>
  <c r="FT9" i="3"/>
  <c r="FU9" i="3"/>
  <c r="FV9" i="3"/>
  <c r="FW9" i="3"/>
  <c r="FM10" i="3"/>
  <c r="FN10" i="3"/>
  <c r="FO10" i="3"/>
  <c r="FP10" i="3"/>
  <c r="FQ10" i="3"/>
  <c r="FR10" i="3"/>
  <c r="FS10" i="3"/>
  <c r="FT10" i="3"/>
  <c r="FU10" i="3"/>
  <c r="FV10" i="3"/>
  <c r="FW10" i="3"/>
  <c r="FM11" i="3"/>
  <c r="FN11" i="3"/>
  <c r="FO11" i="3"/>
  <c r="FP11" i="3"/>
  <c r="FQ11" i="3"/>
  <c r="FR11" i="3"/>
  <c r="FS11" i="3"/>
  <c r="FT11" i="3"/>
  <c r="FU11" i="3"/>
  <c r="FV11" i="3"/>
  <c r="FW11" i="3"/>
  <c r="FM12" i="3"/>
  <c r="FN12" i="3"/>
  <c r="FO12" i="3"/>
  <c r="FP12" i="3"/>
  <c r="FQ12" i="3"/>
  <c r="FR12" i="3"/>
  <c r="FS12" i="3"/>
  <c r="FT12" i="3"/>
  <c r="FU12" i="3"/>
  <c r="FV12" i="3"/>
  <c r="FW12" i="3"/>
  <c r="FM13" i="3"/>
  <c r="FN13" i="3"/>
  <c r="FO13" i="3"/>
  <c r="FP13" i="3"/>
  <c r="FQ13" i="3"/>
  <c r="FR13" i="3"/>
  <c r="FS13" i="3"/>
  <c r="FT13" i="3"/>
  <c r="FU13" i="3"/>
  <c r="FV13" i="3"/>
  <c r="FW13" i="3"/>
  <c r="FM14" i="3"/>
  <c r="FN14" i="3"/>
  <c r="FO14" i="3"/>
  <c r="FP14" i="3"/>
  <c r="FQ14" i="3"/>
  <c r="FR14" i="3"/>
  <c r="FS14" i="3"/>
  <c r="FT14" i="3"/>
  <c r="FU14" i="3"/>
  <c r="FV14" i="3"/>
  <c r="FW14" i="3"/>
  <c r="FM15" i="3"/>
  <c r="FN15" i="3"/>
  <c r="FO15" i="3"/>
  <c r="FP15" i="3"/>
  <c r="FQ15" i="3"/>
  <c r="FR15" i="3"/>
  <c r="FS15" i="3"/>
  <c r="FT15" i="3"/>
  <c r="FU15" i="3"/>
  <c r="FV15" i="3"/>
  <c r="FW15" i="3"/>
  <c r="FM16" i="3"/>
  <c r="FN16" i="3"/>
  <c r="FO16" i="3"/>
  <c r="FP16" i="3"/>
  <c r="FQ16" i="3"/>
  <c r="FR16" i="3"/>
  <c r="FS16" i="3"/>
  <c r="FT16" i="3"/>
  <c r="FU16" i="3"/>
  <c r="FV16" i="3"/>
  <c r="FW16" i="3"/>
  <c r="FM17" i="3"/>
  <c r="FN17" i="3"/>
  <c r="FO17" i="3"/>
  <c r="FP17" i="3"/>
  <c r="FQ17" i="3"/>
  <c r="FR17" i="3"/>
  <c r="FS17" i="3"/>
  <c r="FT17" i="3"/>
  <c r="FU17" i="3"/>
  <c r="FV17" i="3"/>
  <c r="FW17" i="3"/>
  <c r="FM18" i="3"/>
  <c r="FN18" i="3"/>
  <c r="FO18" i="3"/>
  <c r="FP18" i="3"/>
  <c r="FQ18" i="3"/>
  <c r="FR18" i="3"/>
  <c r="FS18" i="3"/>
  <c r="FT18" i="3"/>
  <c r="FU18" i="3"/>
  <c r="FV18" i="3"/>
  <c r="FW18" i="3"/>
  <c r="FM19" i="3"/>
  <c r="FN19" i="3"/>
  <c r="FO19" i="3"/>
  <c r="FP19" i="3"/>
  <c r="FQ19" i="3"/>
  <c r="FR19" i="3"/>
  <c r="FS19" i="3"/>
  <c r="FT19" i="3"/>
  <c r="FU19" i="3"/>
  <c r="FV19" i="3"/>
  <c r="FW19" i="3"/>
  <c r="FM20" i="3"/>
  <c r="FN20" i="3"/>
  <c r="FO20" i="3"/>
  <c r="FP20" i="3"/>
  <c r="FQ20" i="3"/>
  <c r="FR20" i="3"/>
  <c r="FS20" i="3"/>
  <c r="FT20" i="3"/>
  <c r="FU20" i="3"/>
  <c r="FV20" i="3"/>
  <c r="FW20" i="3"/>
  <c r="FM21" i="3"/>
  <c r="FN21" i="3"/>
  <c r="FO21" i="3"/>
  <c r="FP21" i="3"/>
  <c r="FQ21" i="3"/>
  <c r="FR21" i="3"/>
  <c r="FS21" i="3"/>
  <c r="FT21" i="3"/>
  <c r="FU21" i="3"/>
  <c r="FV21" i="3"/>
  <c r="FW21" i="3"/>
  <c r="FM22" i="3"/>
  <c r="FN22" i="3"/>
  <c r="FO22" i="3"/>
  <c r="FP22" i="3"/>
  <c r="FQ22" i="3"/>
  <c r="FR22" i="3"/>
  <c r="FS22" i="3"/>
  <c r="FT22" i="3"/>
  <c r="FU22" i="3"/>
  <c r="FV22" i="3"/>
  <c r="FW22" i="3"/>
  <c r="FM23" i="3"/>
  <c r="FN23" i="3"/>
  <c r="FO23" i="3"/>
  <c r="FP23" i="3"/>
  <c r="FQ23" i="3"/>
  <c r="FR23" i="3"/>
  <c r="FS23" i="3"/>
  <c r="FT23" i="3"/>
  <c r="FU23" i="3"/>
  <c r="FV23" i="3"/>
  <c r="FW23" i="3"/>
  <c r="FM24" i="3"/>
  <c r="FN24" i="3"/>
  <c r="FO24" i="3"/>
  <c r="FP24" i="3"/>
  <c r="FQ24" i="3"/>
  <c r="FR24" i="3"/>
  <c r="FS24" i="3"/>
  <c r="FT24" i="3"/>
  <c r="FU24" i="3"/>
  <c r="FV24" i="3"/>
  <c r="FW24" i="3"/>
  <c r="FM25" i="3"/>
  <c r="FN25" i="3"/>
  <c r="FO25" i="3"/>
  <c r="FP25" i="3"/>
  <c r="FQ25" i="3"/>
  <c r="FR25" i="3"/>
  <c r="FS25" i="3"/>
  <c r="FT25" i="3"/>
  <c r="FU25" i="3"/>
  <c r="FV25" i="3"/>
  <c r="FW25" i="3"/>
  <c r="FM26" i="3"/>
  <c r="FN26" i="3"/>
  <c r="FO26" i="3"/>
  <c r="FP26" i="3"/>
  <c r="FQ26" i="3"/>
  <c r="FR26" i="3"/>
  <c r="FS26" i="3"/>
  <c r="FT26" i="3"/>
  <c r="FU26" i="3"/>
  <c r="FV26" i="3"/>
  <c r="FW26" i="3"/>
  <c r="FM27" i="3"/>
  <c r="FN27" i="3"/>
  <c r="FO27" i="3"/>
  <c r="FP27" i="3"/>
  <c r="FQ27" i="3"/>
  <c r="FR27" i="3"/>
  <c r="FS27" i="3"/>
  <c r="FT27" i="3"/>
  <c r="FU27" i="3"/>
  <c r="FV27" i="3"/>
  <c r="FW27" i="3"/>
  <c r="FM28" i="3"/>
  <c r="FN28" i="3"/>
  <c r="FO28" i="3"/>
  <c r="FP28" i="3"/>
  <c r="FQ28" i="3"/>
  <c r="FR28" i="3"/>
  <c r="FS28" i="3"/>
  <c r="FT28" i="3"/>
  <c r="FU28" i="3"/>
  <c r="FV28" i="3"/>
  <c r="FW28" i="3"/>
  <c r="FM29" i="3"/>
  <c r="FN29" i="3"/>
  <c r="FO29" i="3"/>
  <c r="FP29" i="3"/>
  <c r="FQ29" i="3"/>
  <c r="FR29" i="3"/>
  <c r="FS29" i="3"/>
  <c r="FT29" i="3"/>
  <c r="FU29" i="3"/>
  <c r="FV29" i="3"/>
  <c r="FW29" i="3"/>
  <c r="FM30" i="3"/>
  <c r="FN30" i="3"/>
  <c r="FO30" i="3"/>
  <c r="FP30" i="3"/>
  <c r="FQ30" i="3"/>
  <c r="FR30" i="3"/>
  <c r="FS30" i="3"/>
  <c r="FT30" i="3"/>
  <c r="FU30" i="3"/>
  <c r="FV30" i="3"/>
  <c r="FW30" i="3"/>
  <c r="FM31" i="3"/>
  <c r="FN31" i="3"/>
  <c r="FO31" i="3"/>
  <c r="FP31" i="3"/>
  <c r="FQ31" i="3"/>
  <c r="FR31" i="3"/>
  <c r="FS31" i="3"/>
  <c r="FT31" i="3"/>
  <c r="FU31" i="3"/>
  <c r="FV31" i="3"/>
  <c r="FW31" i="3"/>
  <c r="FM32" i="3"/>
  <c r="FN32" i="3"/>
  <c r="FO32" i="3"/>
  <c r="FP32" i="3"/>
  <c r="FQ32" i="3"/>
  <c r="FR32" i="3"/>
  <c r="FS32" i="3"/>
  <c r="FT32" i="3"/>
  <c r="FU32" i="3"/>
  <c r="FV32" i="3"/>
  <c r="FW32" i="3"/>
  <c r="FM33" i="3"/>
  <c r="FN33" i="3"/>
  <c r="FO33" i="3"/>
  <c r="FP33" i="3"/>
  <c r="FQ33" i="3"/>
  <c r="FR33" i="3"/>
  <c r="FS33" i="3"/>
  <c r="FT33" i="3"/>
  <c r="FU33" i="3"/>
  <c r="FV33" i="3"/>
  <c r="FW33" i="3"/>
  <c r="FM34" i="3"/>
  <c r="FN34" i="3"/>
  <c r="FO34" i="3"/>
  <c r="FP34" i="3"/>
  <c r="FQ34" i="3"/>
  <c r="FR34" i="3"/>
  <c r="FS34" i="3"/>
  <c r="FT34" i="3"/>
  <c r="FU34" i="3"/>
  <c r="FV34" i="3"/>
  <c r="FW34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CU5" i="1"/>
  <c r="CT5" i="1"/>
  <c r="DS37" i="1"/>
  <c r="DQ37" i="1"/>
  <c r="DO37" i="1"/>
  <c r="DM37" i="1"/>
  <c r="DK37" i="1"/>
  <c r="DI37" i="1"/>
  <c r="DF37" i="1"/>
  <c r="DG37" i="1" s="1"/>
  <c r="DB37" i="1"/>
  <c r="CX37" i="1"/>
  <c r="CY37" i="1" s="1"/>
  <c r="CT37" i="1"/>
  <c r="CU37" i="1" s="1"/>
  <c r="DS36" i="1"/>
  <c r="DV36" i="1" s="1"/>
  <c r="DW36" i="1" s="1"/>
  <c r="DQ36" i="1"/>
  <c r="DO36" i="1"/>
  <c r="DM36" i="1"/>
  <c r="DK36" i="1"/>
  <c r="DI36" i="1"/>
  <c r="DF36" i="1"/>
  <c r="DG36" i="1" s="1"/>
  <c r="DB36" i="1"/>
  <c r="CX36" i="1"/>
  <c r="CY36" i="1" s="1"/>
  <c r="CT36" i="1"/>
  <c r="CU36" i="1" s="1"/>
  <c r="DS35" i="1"/>
  <c r="DV35" i="1" s="1"/>
  <c r="DW35" i="1" s="1"/>
  <c r="DQ35" i="1"/>
  <c r="DO35" i="1"/>
  <c r="DM35" i="1"/>
  <c r="DK35" i="1"/>
  <c r="DI35" i="1"/>
  <c r="DF35" i="1"/>
  <c r="DG35" i="1" s="1"/>
  <c r="DB35" i="1"/>
  <c r="CX35" i="1"/>
  <c r="CY35" i="1" s="1"/>
  <c r="CT35" i="1"/>
  <c r="CU35" i="1" s="1"/>
  <c r="DS34" i="1"/>
  <c r="DQ34" i="1"/>
  <c r="DO34" i="1"/>
  <c r="DM34" i="1"/>
  <c r="DK34" i="1"/>
  <c r="DI34" i="1"/>
  <c r="DF34" i="1"/>
  <c r="DG34" i="1" s="1"/>
  <c r="DB34" i="1"/>
  <c r="CX34" i="1"/>
  <c r="CY34" i="1" s="1"/>
  <c r="CT34" i="1"/>
  <c r="CU34" i="1" s="1"/>
  <c r="DV33" i="1"/>
  <c r="DW33" i="1" s="1"/>
  <c r="DS33" i="1"/>
  <c r="DQ33" i="1"/>
  <c r="DO33" i="1"/>
  <c r="DM33" i="1"/>
  <c r="DK33" i="1"/>
  <c r="DI33" i="1"/>
  <c r="DF33" i="1"/>
  <c r="DG33" i="1" s="1"/>
  <c r="DB33" i="1"/>
  <c r="CX33" i="1"/>
  <c r="CY33" i="1" s="1"/>
  <c r="CT33" i="1"/>
  <c r="CU33" i="1" s="1"/>
  <c r="DS32" i="1"/>
  <c r="DV32" i="1" s="1"/>
  <c r="DW32" i="1" s="1"/>
  <c r="DQ32" i="1"/>
  <c r="DO32" i="1"/>
  <c r="DM32" i="1"/>
  <c r="DK32" i="1"/>
  <c r="DI32" i="1"/>
  <c r="DF32" i="1"/>
  <c r="DG32" i="1" s="1"/>
  <c r="DB32" i="1"/>
  <c r="CX32" i="1"/>
  <c r="CY32" i="1" s="1"/>
  <c r="CT32" i="1"/>
  <c r="CU32" i="1" s="1"/>
  <c r="DS31" i="1"/>
  <c r="DQ31" i="1"/>
  <c r="DO31" i="1"/>
  <c r="DM31" i="1"/>
  <c r="DK31" i="1"/>
  <c r="DI31" i="1"/>
  <c r="DF31" i="1"/>
  <c r="DG31" i="1" s="1"/>
  <c r="DB31" i="1"/>
  <c r="CX31" i="1"/>
  <c r="CY31" i="1" s="1"/>
  <c r="CT31" i="1"/>
  <c r="CU31" i="1" s="1"/>
  <c r="DS30" i="1"/>
  <c r="DQ30" i="1"/>
  <c r="DO30" i="1"/>
  <c r="DM30" i="1"/>
  <c r="DK30" i="1"/>
  <c r="DI30" i="1"/>
  <c r="DF30" i="1"/>
  <c r="DG30" i="1" s="1"/>
  <c r="DB30" i="1"/>
  <c r="CX30" i="1"/>
  <c r="CY30" i="1" s="1"/>
  <c r="CT30" i="1"/>
  <c r="CU30" i="1" s="1"/>
  <c r="DV29" i="1"/>
  <c r="DW29" i="1" s="1"/>
  <c r="DS29" i="1"/>
  <c r="DQ29" i="1"/>
  <c r="DO29" i="1"/>
  <c r="DM29" i="1"/>
  <c r="DK29" i="1"/>
  <c r="DI29" i="1"/>
  <c r="DF29" i="1"/>
  <c r="DG29" i="1" s="1"/>
  <c r="DB29" i="1"/>
  <c r="CX29" i="1"/>
  <c r="CY29" i="1" s="1"/>
  <c r="CT29" i="1"/>
  <c r="CU29" i="1" s="1"/>
  <c r="DS28" i="1"/>
  <c r="DV28" i="1" s="1"/>
  <c r="DW28" i="1" s="1"/>
  <c r="DQ28" i="1"/>
  <c r="DO28" i="1"/>
  <c r="DM28" i="1"/>
  <c r="DK28" i="1"/>
  <c r="DI28" i="1"/>
  <c r="DF28" i="1"/>
  <c r="DG28" i="1" s="1"/>
  <c r="DB28" i="1"/>
  <c r="CX28" i="1"/>
  <c r="CY28" i="1" s="1"/>
  <c r="CT28" i="1"/>
  <c r="CU28" i="1" s="1"/>
  <c r="DS27" i="1"/>
  <c r="DQ27" i="1"/>
  <c r="DO27" i="1"/>
  <c r="DM27" i="1"/>
  <c r="DK27" i="1"/>
  <c r="DI27" i="1"/>
  <c r="DF27" i="1"/>
  <c r="DG27" i="1" s="1"/>
  <c r="DB27" i="1"/>
  <c r="CX27" i="1"/>
  <c r="CY27" i="1" s="1"/>
  <c r="CT27" i="1"/>
  <c r="CU27" i="1" s="1"/>
  <c r="DS26" i="1"/>
  <c r="DQ26" i="1"/>
  <c r="DO26" i="1"/>
  <c r="DM26" i="1"/>
  <c r="DK26" i="1"/>
  <c r="DI26" i="1"/>
  <c r="DF26" i="1"/>
  <c r="DG26" i="1" s="1"/>
  <c r="DB26" i="1"/>
  <c r="CX26" i="1"/>
  <c r="CY26" i="1" s="1"/>
  <c r="CT26" i="1"/>
  <c r="CU26" i="1" s="1"/>
  <c r="DV25" i="1"/>
  <c r="DW25" i="1" s="1"/>
  <c r="DS25" i="1"/>
  <c r="DQ25" i="1"/>
  <c r="DO25" i="1"/>
  <c r="DM25" i="1"/>
  <c r="DK25" i="1"/>
  <c r="DI25" i="1"/>
  <c r="DF25" i="1"/>
  <c r="DG25" i="1" s="1"/>
  <c r="DB25" i="1"/>
  <c r="CX25" i="1"/>
  <c r="CY25" i="1" s="1"/>
  <c r="CT25" i="1"/>
  <c r="CU25" i="1" s="1"/>
  <c r="DS24" i="1"/>
  <c r="DV24" i="1" s="1"/>
  <c r="DW24" i="1" s="1"/>
  <c r="DQ24" i="1"/>
  <c r="DO24" i="1"/>
  <c r="DM24" i="1"/>
  <c r="DK24" i="1"/>
  <c r="DI24" i="1"/>
  <c r="DF24" i="1"/>
  <c r="DG24" i="1" s="1"/>
  <c r="DB24" i="1"/>
  <c r="CX24" i="1"/>
  <c r="CY24" i="1" s="1"/>
  <c r="CT24" i="1"/>
  <c r="CU24" i="1" s="1"/>
  <c r="DY23" i="1"/>
  <c r="DW23" i="1"/>
  <c r="DU23" i="1"/>
  <c r="DQ23" i="1"/>
  <c r="DM23" i="1"/>
  <c r="DK23" i="1"/>
  <c r="DI23" i="1"/>
  <c r="DF23" i="1"/>
  <c r="DG23" i="1" s="1"/>
  <c r="DB23" i="1"/>
  <c r="DC23" i="1" s="1"/>
  <c r="CX23" i="1"/>
  <c r="CY23" i="1" s="1"/>
  <c r="CT23" i="1"/>
  <c r="CU23" i="1" s="1"/>
  <c r="DS22" i="1"/>
  <c r="DQ22" i="1"/>
  <c r="DO22" i="1"/>
  <c r="DM22" i="1"/>
  <c r="DK22" i="1"/>
  <c r="DI22" i="1"/>
  <c r="DF22" i="1"/>
  <c r="DG22" i="1" s="1"/>
  <c r="DB22" i="1"/>
  <c r="CX22" i="1"/>
  <c r="CY22" i="1" s="1"/>
  <c r="CT22" i="1"/>
  <c r="CU22" i="1" s="1"/>
  <c r="DS21" i="1"/>
  <c r="DV21" i="1" s="1"/>
  <c r="DW21" i="1" s="1"/>
  <c r="DQ21" i="1"/>
  <c r="DO21" i="1"/>
  <c r="DM21" i="1"/>
  <c r="DK21" i="1"/>
  <c r="DI21" i="1"/>
  <c r="DF21" i="1"/>
  <c r="DG21" i="1" s="1"/>
  <c r="DB21" i="1"/>
  <c r="DT21" i="1" s="1"/>
  <c r="DX21" i="1" s="1"/>
  <c r="DY21" i="1" s="1"/>
  <c r="CX21" i="1"/>
  <c r="CY21" i="1" s="1"/>
  <c r="CT21" i="1"/>
  <c r="CU21" i="1" s="1"/>
  <c r="DS20" i="1"/>
  <c r="DQ20" i="1"/>
  <c r="DO20" i="1"/>
  <c r="DM20" i="1"/>
  <c r="DK20" i="1"/>
  <c r="DI20" i="1"/>
  <c r="DF20" i="1"/>
  <c r="DG20" i="1" s="1"/>
  <c r="DB20" i="1"/>
  <c r="CX20" i="1"/>
  <c r="CY20" i="1" s="1"/>
  <c r="CT20" i="1"/>
  <c r="CU20" i="1" s="1"/>
  <c r="DS19" i="1"/>
  <c r="DV19" i="1" s="1"/>
  <c r="DW19" i="1" s="1"/>
  <c r="DQ19" i="1"/>
  <c r="DO19" i="1"/>
  <c r="DM19" i="1"/>
  <c r="DK19" i="1"/>
  <c r="DI19" i="1"/>
  <c r="DF19" i="1"/>
  <c r="DG19" i="1" s="1"/>
  <c r="DB19" i="1"/>
  <c r="DT19" i="1" s="1"/>
  <c r="DX19" i="1" s="1"/>
  <c r="DY19" i="1" s="1"/>
  <c r="CX19" i="1"/>
  <c r="CY19" i="1" s="1"/>
  <c r="CT19" i="1"/>
  <c r="CU19" i="1" s="1"/>
  <c r="DS18" i="1"/>
  <c r="DQ18" i="1"/>
  <c r="DO18" i="1"/>
  <c r="DM18" i="1"/>
  <c r="DK18" i="1"/>
  <c r="DI18" i="1"/>
  <c r="DF18" i="1"/>
  <c r="DG18" i="1" s="1"/>
  <c r="DB18" i="1"/>
  <c r="CX18" i="1"/>
  <c r="CY18" i="1" s="1"/>
  <c r="CT18" i="1"/>
  <c r="CU18" i="1" s="1"/>
  <c r="DS17" i="1"/>
  <c r="DV17" i="1" s="1"/>
  <c r="DW17" i="1" s="1"/>
  <c r="DQ17" i="1"/>
  <c r="DO17" i="1"/>
  <c r="DM17" i="1"/>
  <c r="DK17" i="1"/>
  <c r="DI17" i="1"/>
  <c r="DF17" i="1"/>
  <c r="DG17" i="1" s="1"/>
  <c r="DB17" i="1"/>
  <c r="DT17" i="1" s="1"/>
  <c r="DX17" i="1" s="1"/>
  <c r="DY17" i="1" s="1"/>
  <c r="CX17" i="1"/>
  <c r="CY17" i="1" s="1"/>
  <c r="CT17" i="1"/>
  <c r="CU17" i="1" s="1"/>
  <c r="DS16" i="1"/>
  <c r="DQ16" i="1"/>
  <c r="DO16" i="1"/>
  <c r="DM16" i="1"/>
  <c r="DK16" i="1"/>
  <c r="DI16" i="1"/>
  <c r="DF16" i="1"/>
  <c r="DG16" i="1" s="1"/>
  <c r="DC16" i="1"/>
  <c r="DB16" i="1"/>
  <c r="CX16" i="1"/>
  <c r="CY16" i="1" s="1"/>
  <c r="CT16" i="1"/>
  <c r="CU16" i="1" s="1"/>
  <c r="DS15" i="1"/>
  <c r="DV15" i="1" s="1"/>
  <c r="DW15" i="1" s="1"/>
  <c r="DQ15" i="1"/>
  <c r="DO15" i="1"/>
  <c r="DM15" i="1"/>
  <c r="DK15" i="1"/>
  <c r="DI15" i="1"/>
  <c r="DF15" i="1"/>
  <c r="DG15" i="1" s="1"/>
  <c r="DB15" i="1"/>
  <c r="DT15" i="1" s="1"/>
  <c r="DX15" i="1" s="1"/>
  <c r="DY15" i="1" s="1"/>
  <c r="CX15" i="1"/>
  <c r="CY15" i="1" s="1"/>
  <c r="CT15" i="1"/>
  <c r="CU15" i="1" s="1"/>
  <c r="DS14" i="1"/>
  <c r="DQ14" i="1"/>
  <c r="DO14" i="1"/>
  <c r="DM14" i="1"/>
  <c r="DK14" i="1"/>
  <c r="DI14" i="1"/>
  <c r="DF14" i="1"/>
  <c r="DG14" i="1" s="1"/>
  <c r="DC14" i="1"/>
  <c r="DB14" i="1"/>
  <c r="CX14" i="1"/>
  <c r="CY14" i="1" s="1"/>
  <c r="CT14" i="1"/>
  <c r="CU14" i="1" s="1"/>
  <c r="DS13" i="1"/>
  <c r="DV13" i="1" s="1"/>
  <c r="DW13" i="1" s="1"/>
  <c r="DQ13" i="1"/>
  <c r="DO13" i="1"/>
  <c r="DM13" i="1"/>
  <c r="DK13" i="1"/>
  <c r="DI13" i="1"/>
  <c r="DF13" i="1"/>
  <c r="DG13" i="1" s="1"/>
  <c r="DB13" i="1"/>
  <c r="DT13" i="1" s="1"/>
  <c r="DX13" i="1" s="1"/>
  <c r="DY13" i="1" s="1"/>
  <c r="CX13" i="1"/>
  <c r="CY13" i="1" s="1"/>
  <c r="CT13" i="1"/>
  <c r="CU13" i="1" s="1"/>
  <c r="DS12" i="1"/>
  <c r="DQ12" i="1"/>
  <c r="DO12" i="1"/>
  <c r="DM12" i="1"/>
  <c r="DK12" i="1"/>
  <c r="DI12" i="1"/>
  <c r="DF12" i="1"/>
  <c r="DV12" i="1" s="1"/>
  <c r="DW12" i="1" s="1"/>
  <c r="DB12" i="1"/>
  <c r="CX12" i="1"/>
  <c r="CY12" i="1" s="1"/>
  <c r="CT12" i="1"/>
  <c r="CU12" i="1" s="1"/>
  <c r="DS11" i="1"/>
  <c r="DQ11" i="1"/>
  <c r="DO11" i="1"/>
  <c r="DM11" i="1"/>
  <c r="DK11" i="1"/>
  <c r="DI11" i="1"/>
  <c r="DF11" i="1"/>
  <c r="DG11" i="1" s="1"/>
  <c r="DB11" i="1"/>
  <c r="CY11" i="1"/>
  <c r="CX11" i="1"/>
  <c r="CT11" i="1"/>
  <c r="CU11" i="1" s="1"/>
  <c r="DS10" i="1"/>
  <c r="DQ10" i="1"/>
  <c r="DO10" i="1"/>
  <c r="DM10" i="1"/>
  <c r="DK10" i="1"/>
  <c r="DI10" i="1"/>
  <c r="DF10" i="1"/>
  <c r="DV10" i="1" s="1"/>
  <c r="DW10" i="1" s="1"/>
  <c r="DB10" i="1"/>
  <c r="DC10" i="1" s="1"/>
  <c r="CX10" i="1"/>
  <c r="CY10" i="1" s="1"/>
  <c r="CT10" i="1"/>
  <c r="CU10" i="1" s="1"/>
  <c r="DS9" i="1"/>
  <c r="DQ9" i="1"/>
  <c r="DO9" i="1"/>
  <c r="DM9" i="1"/>
  <c r="DK9" i="1"/>
  <c r="DI9" i="1"/>
  <c r="DF9" i="1"/>
  <c r="DG9" i="1" s="1"/>
  <c r="DC9" i="1"/>
  <c r="DB9" i="1"/>
  <c r="CX9" i="1"/>
  <c r="CY9" i="1" s="1"/>
  <c r="CT9" i="1"/>
  <c r="CU9" i="1" s="1"/>
  <c r="DS8" i="1"/>
  <c r="DQ8" i="1"/>
  <c r="DO8" i="1"/>
  <c r="DM8" i="1"/>
  <c r="DK8" i="1"/>
  <c r="DI8" i="1"/>
  <c r="DF8" i="1"/>
  <c r="DV8" i="1" s="1"/>
  <c r="DW8" i="1" s="1"/>
  <c r="DB8" i="1"/>
  <c r="DC8" i="1" s="1"/>
  <c r="CX8" i="1"/>
  <c r="CY8" i="1" s="1"/>
  <c r="CT8" i="1"/>
  <c r="CU8" i="1" s="1"/>
  <c r="DS7" i="1"/>
  <c r="DQ7" i="1"/>
  <c r="DO7" i="1"/>
  <c r="DM7" i="1"/>
  <c r="DK7" i="1"/>
  <c r="DI7" i="1"/>
  <c r="DF7" i="1"/>
  <c r="DV7" i="1" s="1"/>
  <c r="DW7" i="1" s="1"/>
  <c r="DB7" i="1"/>
  <c r="CX7" i="1"/>
  <c r="CY7" i="1" s="1"/>
  <c r="CT7" i="1"/>
  <c r="CU7" i="1" s="1"/>
  <c r="DS6" i="1"/>
  <c r="DQ6" i="1"/>
  <c r="DO6" i="1"/>
  <c r="DM6" i="1"/>
  <c r="DK6" i="1"/>
  <c r="DI6" i="1"/>
  <c r="DG6" i="1"/>
  <c r="DF6" i="1"/>
  <c r="DV6" i="1" s="1"/>
  <c r="DW6" i="1" s="1"/>
  <c r="DB6" i="1"/>
  <c r="DC6" i="1" s="1"/>
  <c r="CX6" i="1"/>
  <c r="CY6" i="1" s="1"/>
  <c r="CT6" i="1"/>
  <c r="CU6" i="1" s="1"/>
  <c r="DS5" i="1"/>
  <c r="DQ5" i="1"/>
  <c r="DO5" i="1"/>
  <c r="DM5" i="1"/>
  <c r="DK5" i="1"/>
  <c r="DI5" i="1"/>
  <c r="DF5" i="1"/>
  <c r="DG5" i="1" s="1"/>
  <c r="DB5" i="1"/>
  <c r="DC5" i="1" s="1"/>
  <c r="CX5" i="1"/>
  <c r="CY5" i="1" s="1"/>
  <c r="DG7" i="1" l="1"/>
  <c r="DV5" i="1"/>
  <c r="DW5" i="1" s="1"/>
  <c r="DG8" i="1"/>
  <c r="DT9" i="1"/>
  <c r="DU9" i="1" s="1"/>
  <c r="DG10" i="1"/>
  <c r="DV11" i="1"/>
  <c r="DW11" i="1" s="1"/>
  <c r="DT12" i="1"/>
  <c r="DX12" i="1" s="1"/>
  <c r="DY12" i="1" s="1"/>
  <c r="DT14" i="1"/>
  <c r="DT16" i="1"/>
  <c r="DT18" i="1"/>
  <c r="DT20" i="1"/>
  <c r="DT22" i="1"/>
  <c r="DX22" i="1" s="1"/>
  <c r="DY22" i="1" s="1"/>
  <c r="DV27" i="1"/>
  <c r="DW27" i="1" s="1"/>
  <c r="DV31" i="1"/>
  <c r="DW31" i="1" s="1"/>
  <c r="DG12" i="1"/>
  <c r="DC13" i="1"/>
  <c r="DC15" i="1"/>
  <c r="DC17" i="1"/>
  <c r="DC19" i="1"/>
  <c r="DC21" i="1"/>
  <c r="DT7" i="1"/>
  <c r="DV9" i="1"/>
  <c r="DW9" i="1" s="1"/>
  <c r="DC12" i="1"/>
  <c r="DV14" i="1"/>
  <c r="DW14" i="1" s="1"/>
  <c r="DV16" i="1"/>
  <c r="DW16" i="1" s="1"/>
  <c r="DC18" i="1"/>
  <c r="DV18" i="1"/>
  <c r="DW18" i="1" s="1"/>
  <c r="DC20" i="1"/>
  <c r="DV20" i="1"/>
  <c r="DW20" i="1" s="1"/>
  <c r="DC22" i="1"/>
  <c r="DV22" i="1"/>
  <c r="DW22" i="1" s="1"/>
  <c r="DV26" i="1"/>
  <c r="DW26" i="1" s="1"/>
  <c r="DV30" i="1"/>
  <c r="DW30" i="1" s="1"/>
  <c r="DV34" i="1"/>
  <c r="DW34" i="1" s="1"/>
  <c r="DU7" i="1"/>
  <c r="DX7" i="1"/>
  <c r="DY7" i="1" s="1"/>
  <c r="DT25" i="1"/>
  <c r="DC25" i="1"/>
  <c r="DT29" i="1"/>
  <c r="DC29" i="1"/>
  <c r="DT33" i="1"/>
  <c r="DC33" i="1"/>
  <c r="DT37" i="1"/>
  <c r="DC37" i="1"/>
  <c r="DT11" i="1"/>
  <c r="DC11" i="1"/>
  <c r="DT24" i="1"/>
  <c r="DC24" i="1"/>
  <c r="DT28" i="1"/>
  <c r="DC28" i="1"/>
  <c r="DT32" i="1"/>
  <c r="DC32" i="1"/>
  <c r="DT36" i="1"/>
  <c r="DC36" i="1"/>
  <c r="DC7" i="1"/>
  <c r="DT5" i="1"/>
  <c r="DT6" i="1"/>
  <c r="DT8" i="1"/>
  <c r="DU12" i="1"/>
  <c r="DU13" i="1"/>
  <c r="DU15" i="1"/>
  <c r="DU16" i="1"/>
  <c r="DU17" i="1"/>
  <c r="DU18" i="1"/>
  <c r="DU19" i="1"/>
  <c r="DU20" i="1"/>
  <c r="DU21" i="1"/>
  <c r="DT27" i="1"/>
  <c r="DC27" i="1"/>
  <c r="DT31" i="1"/>
  <c r="DC31" i="1"/>
  <c r="DT35" i="1"/>
  <c r="DC35" i="1"/>
  <c r="DT10" i="1"/>
  <c r="DT26" i="1"/>
  <c r="DC26" i="1"/>
  <c r="DT30" i="1"/>
  <c r="DC30" i="1"/>
  <c r="DT34" i="1"/>
  <c r="DC34" i="1"/>
  <c r="DV37" i="1"/>
  <c r="DW37" i="1" s="1"/>
  <c r="DX20" i="1" l="1"/>
  <c r="DY20" i="1" s="1"/>
  <c r="DX18" i="1"/>
  <c r="DY18" i="1" s="1"/>
  <c r="DX14" i="1"/>
  <c r="DY14" i="1" s="1"/>
  <c r="DX9" i="1"/>
  <c r="DY9" i="1" s="1"/>
  <c r="DU22" i="1"/>
  <c r="DU14" i="1"/>
  <c r="DX16" i="1"/>
  <c r="DY16" i="1" s="1"/>
  <c r="DU26" i="1"/>
  <c r="DX26" i="1"/>
  <c r="DY26" i="1" s="1"/>
  <c r="DU27" i="1"/>
  <c r="DX27" i="1"/>
  <c r="DY27" i="1" s="1"/>
  <c r="DX8" i="1"/>
  <c r="DY8" i="1" s="1"/>
  <c r="DU8" i="1"/>
  <c r="DU34" i="1"/>
  <c r="DX34" i="1"/>
  <c r="DY34" i="1" s="1"/>
  <c r="DU35" i="1"/>
  <c r="DX35" i="1"/>
  <c r="DY35" i="1" s="1"/>
  <c r="DU6" i="1"/>
  <c r="DX6" i="1"/>
  <c r="DY6" i="1" s="1"/>
  <c r="DU36" i="1"/>
  <c r="DX36" i="1"/>
  <c r="DY36" i="1" s="1"/>
  <c r="DU28" i="1"/>
  <c r="DX28" i="1"/>
  <c r="DY28" i="1" s="1"/>
  <c r="DX11" i="1"/>
  <c r="DY11" i="1" s="1"/>
  <c r="DU11" i="1"/>
  <c r="DU33" i="1"/>
  <c r="DX33" i="1"/>
  <c r="DY33" i="1" s="1"/>
  <c r="DU25" i="1"/>
  <c r="DX25" i="1"/>
  <c r="DY25" i="1" s="1"/>
  <c r="DU30" i="1"/>
  <c r="DX30" i="1"/>
  <c r="DY30" i="1" s="1"/>
  <c r="DX10" i="1"/>
  <c r="DY10" i="1" s="1"/>
  <c r="DU10" i="1"/>
  <c r="DU31" i="1"/>
  <c r="DX31" i="1"/>
  <c r="DY31" i="1" s="1"/>
  <c r="DU5" i="1"/>
  <c r="DX5" i="1"/>
  <c r="DY5" i="1" s="1"/>
  <c r="DU32" i="1"/>
  <c r="DX32" i="1"/>
  <c r="DY32" i="1" s="1"/>
  <c r="DU24" i="1"/>
  <c r="DX24" i="1"/>
  <c r="DY24" i="1" s="1"/>
  <c r="DU37" i="1"/>
  <c r="DX37" i="1"/>
  <c r="DY37" i="1" s="1"/>
  <c r="DU29" i="1"/>
  <c r="DX29" i="1"/>
  <c r="DY29" i="1" s="1"/>
  <c r="CQ6" i="1" l="1"/>
  <c r="CQ7" i="1"/>
  <c r="CQ8" i="1"/>
  <c r="CQ9" i="1"/>
  <c r="CQ10" i="1"/>
  <c r="CQ11" i="1"/>
  <c r="CQ12" i="1"/>
  <c r="CQ13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3" i="1"/>
  <c r="CQ34" i="1"/>
  <c r="CQ35" i="1"/>
  <c r="CQ36" i="1"/>
  <c r="CQ37" i="1"/>
  <c r="CQ5" i="1"/>
  <c r="A1" i="3" l="1"/>
  <c r="AE32" i="1" l="1"/>
  <c r="AH27" i="1"/>
  <c r="AE17" i="1"/>
</calcChain>
</file>

<file path=xl/sharedStrings.xml><?xml version="1.0" encoding="utf-8"?>
<sst xmlns="http://schemas.openxmlformats.org/spreadsheetml/2006/main" count="2097" uniqueCount="596">
  <si>
    <t>ISO</t>
  </si>
  <si>
    <t>Indonesia</t>
  </si>
  <si>
    <t>IDN</t>
  </si>
  <si>
    <t>Mexico</t>
  </si>
  <si>
    <t>MEX</t>
  </si>
  <si>
    <t>Saudi Arabia</t>
  </si>
  <si>
    <t>SAU</t>
  </si>
  <si>
    <t>Russian Federation</t>
  </si>
  <si>
    <t>RUS</t>
  </si>
  <si>
    <t>Qatar</t>
  </si>
  <si>
    <t>QAT</t>
  </si>
  <si>
    <t>Philippines</t>
  </si>
  <si>
    <t>PHL</t>
  </si>
  <si>
    <t>China</t>
  </si>
  <si>
    <t>CHN</t>
  </si>
  <si>
    <t>Turkey</t>
  </si>
  <si>
    <t>TUR</t>
  </si>
  <si>
    <t>United Arab Emirates</t>
  </si>
  <si>
    <t>ARE</t>
  </si>
  <si>
    <t>Brazil</t>
  </si>
  <si>
    <t>BRA</t>
  </si>
  <si>
    <t>Colombia</t>
  </si>
  <si>
    <t>COL</t>
  </si>
  <si>
    <t>Kazakhstan</t>
  </si>
  <si>
    <t>KAZ</t>
  </si>
  <si>
    <t>Chile</t>
  </si>
  <si>
    <t>CHL</t>
  </si>
  <si>
    <t>South Africa</t>
  </si>
  <si>
    <t>ZAF</t>
  </si>
  <si>
    <t>Peru</t>
  </si>
  <si>
    <t>PER</t>
  </si>
  <si>
    <t>Panama</t>
  </si>
  <si>
    <t>PAN</t>
  </si>
  <si>
    <t>Uruguay</t>
  </si>
  <si>
    <t>URY</t>
  </si>
  <si>
    <t>Dominican Republic</t>
  </si>
  <si>
    <t>DOM</t>
  </si>
  <si>
    <t>Egypt</t>
  </si>
  <si>
    <t>EGY</t>
  </si>
  <si>
    <t>Bahrain</t>
  </si>
  <si>
    <t>BHR</t>
  </si>
  <si>
    <t>Oman</t>
  </si>
  <si>
    <t>OMN</t>
  </si>
  <si>
    <t>Ukraine</t>
  </si>
  <si>
    <t>UKR</t>
  </si>
  <si>
    <t>Malaysia</t>
  </si>
  <si>
    <t>MYS</t>
  </si>
  <si>
    <t>Hungary</t>
  </si>
  <si>
    <t>HUN</t>
  </si>
  <si>
    <t>Sri Lanka</t>
  </si>
  <si>
    <t>LKA</t>
  </si>
  <si>
    <t>Nigeria</t>
  </si>
  <si>
    <t>NGA</t>
  </si>
  <si>
    <t>Poland</t>
  </si>
  <si>
    <t>POL</t>
  </si>
  <si>
    <t>Ghana</t>
  </si>
  <si>
    <t>GHA</t>
  </si>
  <si>
    <t>Argentina</t>
  </si>
  <si>
    <t>ARG</t>
  </si>
  <si>
    <t>Azerbaijan</t>
  </si>
  <si>
    <t>AZE</t>
  </si>
  <si>
    <t>Romania</t>
  </si>
  <si>
    <t>ROU</t>
  </si>
  <si>
    <t>EMBI</t>
  </si>
  <si>
    <t>India</t>
  </si>
  <si>
    <t>Thailand</t>
  </si>
  <si>
    <t>THA</t>
  </si>
  <si>
    <t>IND</t>
  </si>
  <si>
    <t>EXCHANGE RATE AND BALANCE OF PAYMENTS</t>
  </si>
  <si>
    <t>CFM</t>
  </si>
  <si>
    <t>CFM_Start</t>
  </si>
  <si>
    <t>NA</t>
  </si>
  <si>
    <t>China, People's Republic of</t>
  </si>
  <si>
    <t>Egypt, Arab Republic of</t>
  </si>
  <si>
    <t>General Information</t>
  </si>
  <si>
    <t>Health Measures</t>
  </si>
  <si>
    <t>Monetary and Macro Financial Measurements</t>
  </si>
  <si>
    <t>Fiscal Measures</t>
  </si>
  <si>
    <t xml:space="preserve">Yield </t>
  </si>
  <si>
    <t>Na</t>
  </si>
  <si>
    <t>Poland, Republic of</t>
  </si>
  <si>
    <t>Codebook</t>
  </si>
  <si>
    <t xml:space="preserve">Description: </t>
  </si>
  <si>
    <t>Data category</t>
  </si>
  <si>
    <t>Name of the variable</t>
  </si>
  <si>
    <t>Description</t>
  </si>
  <si>
    <t>Source</t>
  </si>
  <si>
    <t>Unit</t>
  </si>
  <si>
    <t>Country names that we use in this project</t>
  </si>
  <si>
    <t>-</t>
  </si>
  <si>
    <t>https://www.imf.org/en/Topics/imf-and-covid19/Policy-Responses-to-COVID-19</t>
  </si>
  <si>
    <t>Retrieved on</t>
  </si>
  <si>
    <t>https://www.ishares.com/us/products/239572/ishares-jp-morgan-usd-emerging-markets-bond-etf</t>
  </si>
  <si>
    <t>Country names that the IMF uses on its website</t>
  </si>
  <si>
    <t>ISO 3166-1 alpha-3 country code</t>
  </si>
  <si>
    <t>https://www.iso.org/obp/ui/#search</t>
  </si>
  <si>
    <t>Date on which the IMF website was updated from which the text data is obtained</t>
  </si>
  <si>
    <t>Date on which the data for a specific country was updated on the IMF website</t>
  </si>
  <si>
    <t>Dummy that indicates if country is part of the JPMorgan Emerging Markets Bond Index (EBI).
Is country EMBI member? 
1 = yes
0 = no</t>
  </si>
  <si>
    <t>The number of deaths as indicated on the IMF website as per the variable "Response_Update" date</t>
  </si>
  <si>
    <t>The number of cases of positive COVID-19 tests as indicated on the IMF website as per the variable "Response_Update"</t>
  </si>
  <si>
    <t>Did country implement border restrictions or travel bans?
1 = yes
0 = no</t>
  </si>
  <si>
    <t>Date on which border closures/travel bans were implemented</t>
  </si>
  <si>
    <t>Was a quarantine/curfew/massive movement restriction implemented?
1 = yes
0 = no</t>
  </si>
  <si>
    <t>When was the quarantine/curfew/massive movement restiction activated?</t>
  </si>
  <si>
    <t>When will the quarantine/curfew/massive movement restriction be lifted?</t>
  </si>
  <si>
    <t>Announced fiscal reaction to COVID as share of GDP. GDP is sometimes explicitly given as 2019, and not 2020 projections.</t>
  </si>
  <si>
    <t>What fiscal reaction is just a reallocation of the budget toward COVID?</t>
  </si>
  <si>
    <t>What fiscal reaction is new and off-balance?</t>
  </si>
  <si>
    <t>Policy rate before COVID reactions in percent</t>
  </si>
  <si>
    <t>Policy rate after COVID reactions in percent</t>
  </si>
  <si>
    <t>Change in policy rate as COVID reaction</t>
  </si>
  <si>
    <t>percentage points</t>
  </si>
  <si>
    <t>percent of GDP</t>
  </si>
  <si>
    <t>percent</t>
  </si>
  <si>
    <t>Date</t>
  </si>
  <si>
    <t>Change in repo rate as COVID reaction</t>
  </si>
  <si>
    <t>Repo rate before COVID reactions in percent</t>
  </si>
  <si>
    <t>Repo rate after COVID reactions in percent</t>
  </si>
  <si>
    <t>Reverse repo rate before COVID reactions in percent</t>
  </si>
  <si>
    <t>Reverse repo rate after COVID reactions in percent</t>
  </si>
  <si>
    <t>Change in reverse repo rate as COVID reaction</t>
  </si>
  <si>
    <t>binary</t>
  </si>
  <si>
    <t>date</t>
  </si>
  <si>
    <t>Does government directly give loans/grants to businesses as a reaction to COVID?
1 = yes
0 = no</t>
  </si>
  <si>
    <t>Does government guarantee loans given by commercial banks as a reaction to COVID?
1 = yes
0 = no</t>
  </si>
  <si>
    <t>Does regulator decrease reserve requirements as a reaction to COVID?
1 = yes
0 = no</t>
  </si>
  <si>
    <t>Does regular ease macroprudential policies as reaction to COVID?
1 = yes
0 = no</t>
  </si>
  <si>
    <t>Does government guarantee deposits as a reaction to COVID?
1 = yes
0 = no</t>
  </si>
  <si>
    <t>Does central bank engage in quantitative easing and buy bonds on primary or secondary market? 
1 = yes
0 = no</t>
  </si>
  <si>
    <t>Does the country have a new swap line with the FED?
1 = yes
0 = no</t>
  </si>
  <si>
    <t>Amount of swap lines in billion  USD</t>
  </si>
  <si>
    <t>Did country implement capital flow measures as a reaction to COVID? 
1 = yes
0 = no</t>
  </si>
  <si>
    <t>Date on which country implemented capital flow measures as a reaction to COVID</t>
  </si>
  <si>
    <t>Did country intervene in foreign exchange markets as a reaction to COVID? 
1 = yes
0 = no</t>
  </si>
  <si>
    <t>IMF_RFI</t>
  </si>
  <si>
    <t>IMF_RCF</t>
  </si>
  <si>
    <t>RFI_Date</t>
  </si>
  <si>
    <t>Did country receive emergency financial assistance from the IMF in form of a rapid credit facility (RCF) as a reaction to COVID?
1 = yes
0 = no</t>
  </si>
  <si>
    <t>Did country receive emergency financial assistance from the IMF in form of a rapid financing instrument (RFI) as a reaction to COVID?
1 = yes
0 = no</t>
  </si>
  <si>
    <t>Amount of RCF in special drawing rights (SDR) in millions</t>
  </si>
  <si>
    <t>Amount of RCF in USD dollar in millions</t>
  </si>
  <si>
    <t>Date of approval of RCF</t>
  </si>
  <si>
    <t>Amount of RFI in special drawing rights (SDR) in millions</t>
  </si>
  <si>
    <t>Amount of RFI in USD dollar in millions</t>
  </si>
  <si>
    <t>https://www.imf.org/en/Topics/imf-and-covid19/COVID-Lending-Tracker</t>
  </si>
  <si>
    <t>SDR million</t>
  </si>
  <si>
    <t>USD billion</t>
  </si>
  <si>
    <t>USD million</t>
  </si>
  <si>
    <t>Source document saved as</t>
  </si>
  <si>
    <t>ISO_primary_source.webarchive</t>
  </si>
  <si>
    <t>IMF_policy_report_2020-05-01_primary_source.webarchive</t>
  </si>
  <si>
    <t>iShares_EMBI_primary_source.webarchive</t>
  </si>
  <si>
    <t>IMF_RCF_RFI_primary_source.webarchive</t>
  </si>
  <si>
    <t>IMF_Debt_GDP_primary_source.xls</t>
  </si>
  <si>
    <t>Total stock of debt liabilities issued by the central government as a share of GDP for 2018</t>
  </si>
  <si>
    <t>IMF_Current_account_primary_source.xls</t>
  </si>
  <si>
    <t>https://www.imf.org/external/datamapper/BCA_NGDPD@WEO/ARG/AZE/BHR/BRA/CHL/COL/DOM/EGY/GHA/HUN/IND/IDN/KAZ/MYS/MEX/NGA/OMN/PER/POL/QAT/ROU/RUS/SAU/ZAF/LKA/THA/TUR/UKR/URY/CHN/PAN/ARE</t>
  </si>
  <si>
    <t>General government gross debt, % of average tax revenues</t>
  </si>
  <si>
    <t>http://pubdocs.worldbank.org/en/195561501692928618/Fiscal-space-data.xlsx</t>
  </si>
  <si>
    <t>WB_Fiscalspace_primary_source.xlsx</t>
  </si>
  <si>
    <t>Current account balance, % of GDP </t>
  </si>
  <si>
    <t>Total external debt stocks, % of GDP (xtdebty variable)</t>
  </si>
  <si>
    <t>5-year sovereign CDS spreads, basis points</t>
  </si>
  <si>
    <t>basis points</t>
  </si>
  <si>
    <t>Fiscal Space</t>
  </si>
  <si>
    <t>https://www.currency-iso.org/dam/downloads/lists/list_one.xls</t>
  </si>
  <si>
    <t>ISO_currency_code_primary_source.xls</t>
  </si>
  <si>
    <t>https://www.imf.org/external/datamapper/CG_DEBT_GDP@GDD/ARG/AZE/BHR/BRA/CHL/COL/DOM/EGY/GHA/HUN/IND/IDN/KAZ/MYS/MEX/NGA/OMN/PER/POL/QAT/ROU/RUS/SAU/ZAF/LKA/T+E61</t>
  </si>
  <si>
    <t>3 letter currency code per the ISO 4217 currency code standard</t>
  </si>
  <si>
    <t>ARS</t>
  </si>
  <si>
    <t>AZN</t>
  </si>
  <si>
    <t>BHD</t>
  </si>
  <si>
    <t>BRL</t>
  </si>
  <si>
    <t>Argentine Peso</t>
  </si>
  <si>
    <t>Azerbaijan Manat</t>
  </si>
  <si>
    <t>Brazilian Real</t>
  </si>
  <si>
    <t>Bahraini Dinar</t>
  </si>
  <si>
    <t>Chilean Peso</t>
  </si>
  <si>
    <t>CLP</t>
  </si>
  <si>
    <t>Yuan Renminbi</t>
  </si>
  <si>
    <t>CNY</t>
  </si>
  <si>
    <t>Colombian Peso</t>
  </si>
  <si>
    <t>COP</t>
  </si>
  <si>
    <t>Dominican Peso</t>
  </si>
  <si>
    <t>DOP</t>
  </si>
  <si>
    <t>Egyptian Pound</t>
  </si>
  <si>
    <t>EGP</t>
  </si>
  <si>
    <t>Ghana Cedi</t>
  </si>
  <si>
    <t>GHS</t>
  </si>
  <si>
    <t>Forint</t>
  </si>
  <si>
    <t>HUF</t>
  </si>
  <si>
    <t>Indian Rupee</t>
  </si>
  <si>
    <t>INR</t>
  </si>
  <si>
    <t>Rupiah</t>
  </si>
  <si>
    <t>IDR</t>
  </si>
  <si>
    <t>Tenge</t>
  </si>
  <si>
    <t>KZT</t>
  </si>
  <si>
    <t>Malaysian Ringgit</t>
  </si>
  <si>
    <t>MYR</t>
  </si>
  <si>
    <t>Mexican Peso</t>
  </si>
  <si>
    <t>MXN</t>
  </si>
  <si>
    <t>Naira</t>
  </si>
  <si>
    <t>NGN</t>
  </si>
  <si>
    <t>Rial Omani</t>
  </si>
  <si>
    <t>OMR</t>
  </si>
  <si>
    <t>US Dollar</t>
  </si>
  <si>
    <t>USD</t>
  </si>
  <si>
    <t>Sol</t>
  </si>
  <si>
    <t>PEN</t>
  </si>
  <si>
    <t>Philippine Peso</t>
  </si>
  <si>
    <t>PHP</t>
  </si>
  <si>
    <t>Zloty</t>
  </si>
  <si>
    <t>PLN</t>
  </si>
  <si>
    <t>Qatari Rial</t>
  </si>
  <si>
    <t>QAR</t>
  </si>
  <si>
    <t>Romanian Leu</t>
  </si>
  <si>
    <t>RON</t>
  </si>
  <si>
    <t>Russian Ruble</t>
  </si>
  <si>
    <t>RUB</t>
  </si>
  <si>
    <t>Saudi Riyal</t>
  </si>
  <si>
    <t>SAR</t>
  </si>
  <si>
    <t>Rand</t>
  </si>
  <si>
    <t>ZAR</t>
  </si>
  <si>
    <t>Sri Lanka Rupee</t>
  </si>
  <si>
    <t>LKR</t>
  </si>
  <si>
    <t>Baht</t>
  </si>
  <si>
    <t>THB</t>
  </si>
  <si>
    <t>Turkish Lira</t>
  </si>
  <si>
    <t>TRY</t>
  </si>
  <si>
    <t>Hryvnia</t>
  </si>
  <si>
    <t>UAH</t>
  </si>
  <si>
    <t>UAE Dirham</t>
  </si>
  <si>
    <t>AED</t>
  </si>
  <si>
    <t>Peso Uruguayo</t>
  </si>
  <si>
    <t>UYU</t>
  </si>
  <si>
    <t>FX_AVG_2020_Q1</t>
  </si>
  <si>
    <t>FX_AVG_2019_Q4</t>
  </si>
  <si>
    <t>Currency name as per the ISO 4217 currency standard</t>
  </si>
  <si>
    <t>Exchange rate (currency units per 1USD): Arithmetic mean between 2020-01-01 and 2020-04-30</t>
  </si>
  <si>
    <t>Exchange rate (currency units per 1USD): Arithmetic mean Q12020 between 2020-01-01 and 2020-03-31</t>
  </si>
  <si>
    <t>Exchange rate (currency units per 1USD): Arithmetic mean between 2019-09-02 and 2019-12-31</t>
  </si>
  <si>
    <t>Exchange rate (currency units per 1USD): Arithmetic mean Q42019 between 2019-10-01 and 2019-12-31</t>
  </si>
  <si>
    <t>Exchange rate (currency units per 1USD): End of Year 2019-12-31</t>
  </si>
  <si>
    <t>Exchange rate (currency units per 1USD): End of Q12020 2020-03-31</t>
  </si>
  <si>
    <t>Exchange rate change between 2020-01-01 and 2020-04-30 (Jan-Apr)</t>
  </si>
  <si>
    <t>Exchange rate change between 2020-01-01 and 2020-03-31 (Jan-Mar)</t>
  </si>
  <si>
    <t>Exchange rate (currency units per 1USD): End of April 2020-04-30</t>
  </si>
  <si>
    <t>https://www.investing.com/currencies/streaming-forex-rates-majors</t>
  </si>
  <si>
    <t>Investing.com_fx_rates_combined_primary_source.xlsx</t>
  </si>
  <si>
    <t>YIELD_AVG_2020_Q1</t>
  </si>
  <si>
    <t>YIELD_AVG_2019_Q4</t>
  </si>
  <si>
    <t>YIELD_CHANGE_2020_Q1</t>
  </si>
  <si>
    <t>POPULATION</t>
  </si>
  <si>
    <t>Total population is based on the de facto definition of population, which counts all residents regardless of legal status or citizenship. The values shown are midyear estimates.</t>
  </si>
  <si>
    <t>https://data.worldbank.org/indicator/sp.pop.totl?end=2018&amp;start=2018</t>
  </si>
  <si>
    <t>WB_Population_size_primary_source.xlsx</t>
  </si>
  <si>
    <t>SPREAD_AVG_2020_Q1</t>
  </si>
  <si>
    <t>SPREAD_AVG_2019_Q4</t>
  </si>
  <si>
    <t>SPREAD_CHANGE_2020_Q1</t>
  </si>
  <si>
    <t>Yield of 1 year bonds: Arithmetic mean between 2020-01-01 and 2020-04-30</t>
  </si>
  <si>
    <t>Yield of 1 year bonds: Arithmetic mean Q12020 between 2020-01-01 and 2020-03-31</t>
  </si>
  <si>
    <t>Yield of 1 year bonds: Arithmetic mean between 2019-09-02 and 2019-12-31</t>
  </si>
  <si>
    <t>Yield of 1 year bonds: Arithmetic mean Q42019 between 2019-10-01 and 2019-12-31</t>
  </si>
  <si>
    <t>Yield of 1 year bonds: End of Year 2019-12-31 (AVG of 27,30,31,1)</t>
  </si>
  <si>
    <t>Yield of 1 year bonds: End of Q12020 2020-03-31</t>
  </si>
  <si>
    <t>Yield of 1 year bonds: End of April 2020-04-30</t>
  </si>
  <si>
    <t>Yield of 1 year bonds: Change Q1</t>
  </si>
  <si>
    <t>Yield of 1 year bonds: Change Jan-April</t>
  </si>
  <si>
    <t>Spread over of 1 year US bonds: Arithmetic mean between 2020-01-01 and 2020-04-30</t>
  </si>
  <si>
    <t>Spread over of 1 year US bonds: Arithmetic mean between 2019-09-02 and 2019-12-31</t>
  </si>
  <si>
    <t>Spread over of 1 year US bonds: Arithmetic mean Q12020 between 2020-01-01 and 2020-03-31</t>
  </si>
  <si>
    <t>Spread over of 1 year US bonds: Arithmetic mean Q42019 between 2019-10-01 and 2019-12-31</t>
  </si>
  <si>
    <t>Spread over of 1 year US bonds: End of Year 2019-12-31 (AVG of 27,30,31,1)</t>
  </si>
  <si>
    <t>Spread over of 1 year US bonds: End of Q12020 2020-03-31</t>
  </si>
  <si>
    <t>Spread over of 1 year US bonds: End of April 2020-04-30</t>
  </si>
  <si>
    <t>Spread over of 1 year US bonds: Change Q1</t>
  </si>
  <si>
    <t>Spread over of 1 year US bonds: Change Jan-April</t>
  </si>
  <si>
    <t>Yields_1year_primary_source.xls</t>
  </si>
  <si>
    <t>Yothin (and investing.com for South Africa, Qatar, and Peru)</t>
  </si>
  <si>
    <t>Short-term external debt stocks, % of reserves (stdebtres variable), 2019</t>
  </si>
  <si>
    <t>RESERVE_VS_IMPORT_MONTHS_2019</t>
  </si>
  <si>
    <t>RESERVES_VS_STD_2019</t>
  </si>
  <si>
    <t>Reserve/(Import/12) as of 2019</t>
  </si>
  <si>
    <t>https://www.imf.org/external/datamapper/Reserves_M@ARA/ARG/AZE/BRA/CHL/CHN/COL/DOM/EGY/HUN/IND/IDN/KAZ/MYS/MEX/PAN/PER/PHL/POL/ROU/RUS/ZAF/LKA/THA/TUR/UKR/ARE/URY</t>
  </si>
  <si>
    <t>months</t>
  </si>
  <si>
    <t>IMF_Reserve_adequacy_primary_source.xlsx</t>
  </si>
  <si>
    <t>Reserves/Short-term Debt (STD) as of 2019</t>
  </si>
  <si>
    <t>IMF_Reserves_vs_short_term_debt_primary_source.xlsx</t>
  </si>
  <si>
    <t>AVG_OIL_PRICE_SEP19</t>
  </si>
  <si>
    <t>AVG_OIL_PRICE_OCT19</t>
  </si>
  <si>
    <t>AVG_OIL_PRICE_NOV19</t>
  </si>
  <si>
    <t>AVG_OIL_PRICE_DEC19</t>
  </si>
  <si>
    <t>AVG_OIL_PRICE_FEB20</t>
  </si>
  <si>
    <t>AVG_OIL_PRICE_JAN20</t>
  </si>
  <si>
    <t>AVG_OIL_PRICE_APR20</t>
  </si>
  <si>
    <t>AVG_OIL_PRICE_MAR20</t>
  </si>
  <si>
    <t>OIL_EXP_SEP19</t>
  </si>
  <si>
    <t>OIL_EXP_OCT19</t>
  </si>
  <si>
    <t>OIL_EXP_NOV19</t>
  </si>
  <si>
    <t>OIL_EXP_DEC19</t>
  </si>
  <si>
    <t>OIL_EXP_JAN20</t>
  </si>
  <si>
    <t>OIL_EXP_FEB20</t>
  </si>
  <si>
    <t>OIL_REVENUE_SEP19</t>
  </si>
  <si>
    <t>OIL_REVENUE_OCT19</t>
  </si>
  <si>
    <t>OIL_REVENUE_NOV19</t>
  </si>
  <si>
    <t>OIL_REVENUE_DEC19</t>
  </si>
  <si>
    <t>OIL_REVENUE_JAN20</t>
  </si>
  <si>
    <t>OIL_REVENUE_FEB20</t>
  </si>
  <si>
    <t>OIL_REVENUE_2019Q4</t>
  </si>
  <si>
    <t>COUNTRY</t>
  </si>
  <si>
    <t>IMF_COUNTRY_NAME</t>
  </si>
  <si>
    <t>SITE_UPDATE</t>
  </si>
  <si>
    <t>RESPONSE_UPDATE</t>
  </si>
  <si>
    <t>CASES</t>
  </si>
  <si>
    <t>MORTALITIES</t>
  </si>
  <si>
    <t>BORDER_CLOSURES_TRAVEL_RESTRICTIONS</t>
  </si>
  <si>
    <t>CLOSURE_DATE</t>
  </si>
  <si>
    <t>QUARANTINE</t>
  </si>
  <si>
    <t>QUARANTINE_DATE</t>
  </si>
  <si>
    <t>OPENING_DATE</t>
  </si>
  <si>
    <t>FISCAL_STIMULUS_PERCENT</t>
  </si>
  <si>
    <t>ON_BUDGET</t>
  </si>
  <si>
    <t>OFF_BUDGET</t>
  </si>
  <si>
    <t>POLICY_RATE_OLD</t>
  </si>
  <si>
    <t>POLICY_RATE_NEW</t>
  </si>
  <si>
    <t>POLICY_RATE_CHANGE</t>
  </si>
  <si>
    <t>REPO_RATE_OLD</t>
  </si>
  <si>
    <t>REPO_RATE_NEW</t>
  </si>
  <si>
    <t>REPO_CHANGE</t>
  </si>
  <si>
    <t>REVERSE_REPO_OLD</t>
  </si>
  <si>
    <t>REVERSE_REPO_NEW</t>
  </si>
  <si>
    <t>REVERSE_REPO_CHANGE</t>
  </si>
  <si>
    <t>LIQUIDITY_TO_BUSINESSES</t>
  </si>
  <si>
    <t>CREDIT_GUARANTEES</t>
  </si>
  <si>
    <t>LOWER_RESERVE_REQUIREMENTS</t>
  </si>
  <si>
    <t>MACROPRUDENTIAL_EASING</t>
  </si>
  <si>
    <t>DEPOSIT_GUARANTEES</t>
  </si>
  <si>
    <t>QE</t>
  </si>
  <si>
    <t>FED_SWAP_LINE</t>
  </si>
  <si>
    <t>SWAP_LINE_AMOUNT</t>
  </si>
  <si>
    <t>FX_INTERVENTIONS</t>
  </si>
  <si>
    <t>RCF_AMOUNT_SDR</t>
  </si>
  <si>
    <t>RCF_AMOUNT_USD</t>
  </si>
  <si>
    <t>RCF_DATE</t>
  </si>
  <si>
    <t>RFI_AMOUNT_SDR</t>
  </si>
  <si>
    <t>RFI_AMOUNT_USD</t>
  </si>
  <si>
    <t>CURRENCY</t>
  </si>
  <si>
    <t>CURRENCY_CODE</t>
  </si>
  <si>
    <t>FX_CHANGE_2020_Q1</t>
  </si>
  <si>
    <t>DEBT_VS_GDP_2018</t>
  </si>
  <si>
    <t>CURRENT_ACCOUNT_VS_GDP_2019</t>
  </si>
  <si>
    <t>PUBLIC_DEBT_VS_TAX_2019</t>
  </si>
  <si>
    <t>EXTERNAL_DEBT_VS_GDP_2019</t>
  </si>
  <si>
    <t>Yields</t>
  </si>
  <si>
    <t>Brent oil price per barrel in USD: Arithmetic mean for September 2019</t>
  </si>
  <si>
    <t>Brent oil price per barrel in USD: Arithmetic mean for October 2019</t>
  </si>
  <si>
    <t>Brent oil price per barrel in USD: Arithmetic mean for November 2019</t>
  </si>
  <si>
    <t>Brent oil price per barrel in USD: Arithmetic mean for December 2019</t>
  </si>
  <si>
    <t>Oil exports in barrel: September 2019</t>
  </si>
  <si>
    <t>Oil exports in barrel: October 2019</t>
  </si>
  <si>
    <t>Oil exports in barrel: November 2019</t>
  </si>
  <si>
    <t>Oil exports in barrel: December 2019</t>
  </si>
  <si>
    <t>Oil export revenues in $: September 2019</t>
  </si>
  <si>
    <t>Oil export revenues in $: October 2019</t>
  </si>
  <si>
    <t>Oil export revenues in $: November 2019</t>
  </si>
  <si>
    <t>Oil export revenues in $: December 2019</t>
  </si>
  <si>
    <t>Oil export revenues in $: February 2020</t>
  </si>
  <si>
    <t>Oil export revenues in $: January 2020</t>
  </si>
  <si>
    <t>Oil exports in barrel: January 2020</t>
  </si>
  <si>
    <t>Oil exports in barrel: February 2020</t>
  </si>
  <si>
    <t>Brent oil price per barrel in USD: Arithmetic mean for January 2020</t>
  </si>
  <si>
    <t>Brent oil price per barrel in USD: Arithmetic mean for February 2020</t>
  </si>
  <si>
    <t>Brent oil price per barrel in USD: Arithmetic mean for March 2020</t>
  </si>
  <si>
    <t>Brent oil price per barrel in USD: Arithmetic mean for April 2020</t>
  </si>
  <si>
    <t>Oil export revenues in $: Q42019</t>
  </si>
  <si>
    <t>Oil export revenues in $: Q12020</t>
  </si>
  <si>
    <t>https://www.investing.com/commodities/brent-oil-historical-data</t>
  </si>
  <si>
    <t>$</t>
  </si>
  <si>
    <t>http://www.jodidb.org/TableViewer/tableView.aspx</t>
  </si>
  <si>
    <t>Own calculations</t>
  </si>
  <si>
    <t>barrel</t>
  </si>
  <si>
    <t>Investing.com_Brent_primary_source.xlsx</t>
  </si>
  <si>
    <t>JODI_Oil_exports_primary_source.xlsx</t>
  </si>
  <si>
    <t>Oil_revenue_own calculations.xlsx</t>
  </si>
  <si>
    <t>CDS_1YR_AVG_2020_Q1</t>
  </si>
  <si>
    <t>CDS_1YR_AVG_2019_Q4</t>
  </si>
  <si>
    <t>CDS_1YR_CHANGE_2020_Q1</t>
  </si>
  <si>
    <t>ARGENTINE REPUBLIC SNR CR14 1Y $ - CDS PREM. MID</t>
  </si>
  <si>
    <t>KINGDOM OF BAHRAIN SNR CR14 1Y $ - CDS PREM. MID</t>
  </si>
  <si>
    <t>BRAZIL, REPUBLIC OF SNR CR14 1Y E - CDS PREM. MID</t>
  </si>
  <si>
    <t>REPUBLIC OF CHILE SNR CR14 1Y E - CDS PREM. MID</t>
  </si>
  <si>
    <t>PEOPLES REP OF CHINA SNR CR14 1Y $ - CDS PREM. MID</t>
  </si>
  <si>
    <t>REPUBLIC OF COLOMBIA SNR CR14 1Y E - CDS PREM. MID</t>
  </si>
  <si>
    <t>DOMINICAN REPUBLIC SNR CR14 1Y $ - CDS PREM. MID</t>
  </si>
  <si>
    <t>HK SPECIAL ADM REGN SNR CR14 1Y $ - CDS PREM. MID</t>
  </si>
  <si>
    <t>HUNGARY SNR CR14 1Y E - CDS PREM. MID</t>
  </si>
  <si>
    <t>REP OF INDONESIA SNR CR14 1Y E - CDS PREM. MID</t>
  </si>
  <si>
    <t>REP OF KAZAKHSTAN SNR CR14 1Y E - CDS PREM. MID</t>
  </si>
  <si>
    <t>MALAYSIA SNR CR14 1Y E - CDS PREM. MID</t>
  </si>
  <si>
    <t>UNITED MX STATES SNR CR14 1Y $ - CDS PREM. MID</t>
  </si>
  <si>
    <t>REPUBLIC OF PANAMA SNR CR14 1Y E - CDS PREM. MID</t>
  </si>
  <si>
    <t>REPUBLIC OF PERU SNR CR14 1Y E - CDS PREM. MID</t>
  </si>
  <si>
    <t>REP OF PHILIPINES SNR CR14 1Y E - CDS PREM. MID</t>
  </si>
  <si>
    <t>REPUBLIC OF POLAND SNR CR14 1Y E - CDS PREM. MID</t>
  </si>
  <si>
    <t>STATE OF QATAR SNR CR14 1Y E - CDS PREM. MID</t>
  </si>
  <si>
    <t>ROMANIA SNR CR14 1Y E - CDS PREM. MID</t>
  </si>
  <si>
    <t>GOVT OF RUSSIA SNR CR14 1Y E - CDS PREM. MID</t>
  </si>
  <si>
    <t>REP OF SOUTH AFRICA SNR CR14 1Y E - CDS PREM. MID</t>
  </si>
  <si>
    <t>KINGDOM OF THAILAND SNR CR14 1Y $ - CDS PREM. MID</t>
  </si>
  <si>
    <t>REPUBLIC OF TURKEY SNR CR14 1Y E - CDS PREM. MID</t>
  </si>
  <si>
    <t>UKRAINE SNR CR14 1Y SF - CDS PREM. MID</t>
  </si>
  <si>
    <t>ORIENTAL REP URUGUAY SNR CR14 1Y $ - CDS PREM. MID</t>
  </si>
  <si>
    <t>CDS_1YR_NAME</t>
  </si>
  <si>
    <t>CDS_5YR_AVG_2020_Q1</t>
  </si>
  <si>
    <t>CDS_5YR_AVG_2019_Q4</t>
  </si>
  <si>
    <t>CDS_5YR_CHANGE_2020_Q1</t>
  </si>
  <si>
    <t>CDS_5YR_NAME</t>
  </si>
  <si>
    <t>ARGENTINE REPUBLIC SNR CR1414 5Y $ - CDS PREM. MID</t>
  </si>
  <si>
    <t>KINGDOM OF BAHRAIN SNR CR14 5Y $ - CDS PREM. MID</t>
  </si>
  <si>
    <t>BRAZIL, REPUBLIC OF SNR CR14 5Y E - CDS PREM. MID</t>
  </si>
  <si>
    <t>REPUBLIC OF CHILE SNR CR14 5Y E - CDS PREM. MID</t>
  </si>
  <si>
    <t>PEOPLES REP OF CHINA SNR CR14 5Y $ - CDS PREM. MID</t>
  </si>
  <si>
    <t>REPUBLIC OF COLOMBIA SNR CR14 5Y E - CDS PREM. MID</t>
  </si>
  <si>
    <t>DOMINICAN REPUBLIC SNR CR14 5Y $ - CDS PREM. MID</t>
  </si>
  <si>
    <t>HUNGARY SNR CR14 5Y E - CDS PREM. MID</t>
  </si>
  <si>
    <t>REP OF INDONESIA SNR CR14 5Y E - CDS PREM. MID</t>
  </si>
  <si>
    <t>REP OF KAZAKHSTAN SNR CR14 5Y E - CDS PREM. MID</t>
  </si>
  <si>
    <t>MALAYSIA SNR CR14 5Y E - CDS PREM. MID</t>
  </si>
  <si>
    <t>UNITED MX STATES SNR CR14 5Y $ - CDS PREM. MID</t>
  </si>
  <si>
    <t>REPUBLIC OF PANAMA SNR CR14 5Y E - CDS PREM. MID</t>
  </si>
  <si>
    <t>REPUBLIC OF PERU SNR CR14 5Y E - CDS PREM. MID</t>
  </si>
  <si>
    <t>REP OF PHILIPINES SNR CR14 5Y E - CDS PREM. MID</t>
  </si>
  <si>
    <t>REPUBLIC OF POLAND SNR CR14 5Y E - CDS PREM. MID</t>
  </si>
  <si>
    <t>STATE OF QATAR SNR CR14 5Y E - CDS PREM. MID</t>
  </si>
  <si>
    <t>ROMANIA SNR CR14 5Y E - CDS PREM. MID</t>
  </si>
  <si>
    <t>GOVT OF RUSSIA SNR CR14 5Y E - CDS PREM. MID</t>
  </si>
  <si>
    <t>REP OF SOUTH AFRICA SNR CR14 5Y E - CDS PREM. MID</t>
  </si>
  <si>
    <t>KINGDOM OF THAILAND SNR CR14 5Y $ - CDS PREM. MID</t>
  </si>
  <si>
    <t>REPUBLIC OF TURKEY SNR CR14 5Y E - CDS PREM. MID</t>
  </si>
  <si>
    <t>UKRAINE SNR CR14 5Y SF - CDS PREM. MID</t>
  </si>
  <si>
    <t>ORIENTAL REP URUGUAY SNR CR14 5Y $ - CDS PREM. MID</t>
  </si>
  <si>
    <t>CDS_5YR_CURRENCY</t>
  </si>
  <si>
    <t>EUR</t>
  </si>
  <si>
    <t>CHF</t>
  </si>
  <si>
    <t>Name of 1 year CDS product</t>
  </si>
  <si>
    <t>Name of 5 year CDS product</t>
  </si>
  <si>
    <t>1 year CDS: Arithmetic mean between 2020-01-01 and 2020-04-30</t>
  </si>
  <si>
    <t>1 year CDS: Arithmetic mean Q12020 between 2020-01-01 and 2020-03-31</t>
  </si>
  <si>
    <t>1 year CDS: Arithmetic mean between 2019-09-02 and 2019-12-31</t>
  </si>
  <si>
    <t>1 year CDS: Arithmetic mean Q42019 between 2019-10-01 and 2019-12-31</t>
  </si>
  <si>
    <t>1 year CDS: End of Year 2019-12-31 (AVG of 27,30,31,1)</t>
  </si>
  <si>
    <t>1 year CDS: End of Q12020 2020-03-31</t>
  </si>
  <si>
    <t>1 year CDS: End of April 2020-04-30</t>
  </si>
  <si>
    <t>1 year CDS: Change Q1</t>
  </si>
  <si>
    <t>1 year CDS: Change Jan-April</t>
  </si>
  <si>
    <t>Yothin (Thompson Reuters Refinitiv)</t>
  </si>
  <si>
    <t>percent (1 = 100%)</t>
  </si>
  <si>
    <t>5 year CDS: Arithmetic mean between 2020-01-01 and 2020-04-30</t>
  </si>
  <si>
    <t>5 year CDS: Arithmetic mean Q12020 between 2020-01-01 and 2020-03-31</t>
  </si>
  <si>
    <t>5 year CDS: Arithmetic mean between 2019-09-02 and 2019-12-31</t>
  </si>
  <si>
    <t>5 year CDS: Arithmetic mean Q42019 between 2019-10-01 and 2019-12-31</t>
  </si>
  <si>
    <t>5 year CDS: End of Year 2019-12-31 (AVG of 27,30,31,1)</t>
  </si>
  <si>
    <t>5 year CDS: End of Q12020 2020-03-31</t>
  </si>
  <si>
    <t>5 year CDS: End of April 2020-04-30</t>
  </si>
  <si>
    <t>5 year CDS: Change Q1</t>
  </si>
  <si>
    <t>5 year CDS: Change Jan-April</t>
  </si>
  <si>
    <t>Thompson_cds_daily_primary_source.xlsx</t>
  </si>
  <si>
    <t>Currency of 5 year CDS</t>
  </si>
  <si>
    <t>Currency of 1 year CDS</t>
  </si>
  <si>
    <t>SWF_VOLUME</t>
  </si>
  <si>
    <t>Total volume of all the sovereign wealth funds of the country</t>
  </si>
  <si>
    <t>https://www.swfinstitute.org/fund-rankings/sovereign-wealth-fund</t>
  </si>
  <si>
    <t>SWFI_sovereign_wealth_funds_primary_source.xlsx</t>
  </si>
  <si>
    <t>OIL_REVENUE_2020Q1</t>
  </si>
  <si>
    <t>CDS_1YR_CURRENCY</t>
  </si>
  <si>
    <t>5 year CDS: Change Q1 in percent</t>
  </si>
  <si>
    <t>CDS_5YR_CHANGE_2020_JAN_APR</t>
  </si>
  <si>
    <t>FX_AVG_2020_JAN_APR</t>
  </si>
  <si>
    <t>FX_AVG_2019_SEP_DEC</t>
  </si>
  <si>
    <t>FX_2019_12_31</t>
  </si>
  <si>
    <t>FX_2020_03_31</t>
  </si>
  <si>
    <t>FX_2020_04_30</t>
  </si>
  <si>
    <t>CDS_5YR_2019_12_31</t>
  </si>
  <si>
    <t>CDS_5YR_2020_03_31</t>
  </si>
  <si>
    <t>CDS_5YR_2020_04_30</t>
  </si>
  <si>
    <t xml:space="preserve">CDS_5YR_AVG_2020_JAN_APR </t>
  </si>
  <si>
    <t>CDS_1YR_2020_04_30</t>
  </si>
  <si>
    <t>CDS_1YR_2020_03_31</t>
  </si>
  <si>
    <t>CDS_1YR_2019_12_31</t>
  </si>
  <si>
    <t>CDS_1YR_AVG_2019_SEP_DEC</t>
  </si>
  <si>
    <t xml:space="preserve">CDS_1YR_AVG_2020_JAN_APR </t>
  </si>
  <si>
    <t>SPREAD_2020_04_30</t>
  </si>
  <si>
    <t>SPREAD_2020_03_31</t>
  </si>
  <si>
    <t>SPREAD_2019_12_31</t>
  </si>
  <si>
    <t>SPREAD_AVG_2019_SEP_DEC</t>
  </si>
  <si>
    <t>YIELD_CHANGE_2020_JAN_APR</t>
  </si>
  <si>
    <t>SPREAD_AVG_2020_JAN_APR</t>
  </si>
  <si>
    <t>YIELD_2020_04_30</t>
  </si>
  <si>
    <t>YIELD_AVG_2020_JAN_APR</t>
  </si>
  <si>
    <t>YIELD_AVG_2019_SEP_DEC</t>
  </si>
  <si>
    <t>YIELD_2019_12_31</t>
  </si>
  <si>
    <t>YIELD_2020_03_31</t>
  </si>
  <si>
    <t>FX_CHANGE_2020_JAN_APR</t>
  </si>
  <si>
    <t>OIL_REVENUE_CHANGE_Q42019_Q12020</t>
  </si>
  <si>
    <t>SPREAD_CHANGE_2020_JAN_APR</t>
  </si>
  <si>
    <t>S_T_EXTERNAL_DEBT_VS_RESERVES_2019</t>
  </si>
  <si>
    <t>CDS_1YR_CHANGE_2020_JAN_APR</t>
  </si>
  <si>
    <t>CDS_5YR_AVG_2019_SEP_DEC</t>
  </si>
  <si>
    <t>FIVE_YEAR_SOVEREIGN_CDS_SPREADS_2019</t>
  </si>
  <si>
    <t>CDS_5YR_CHANGE_PERCENT_2020_Q1</t>
  </si>
  <si>
    <t>INFECTIONS_2020_01_22</t>
  </si>
  <si>
    <t>INFECTIONS_2020_01_31</t>
  </si>
  <si>
    <t>INFECTIONS_2020_02_29</t>
  </si>
  <si>
    <t>INFECTIONS_2020_03_31</t>
  </si>
  <si>
    <t>INFECTIONS_2020_04_15</t>
  </si>
  <si>
    <t>INFECTIONS_2020_04_20</t>
  </si>
  <si>
    <t>INFECTIONS_2020_04_25</t>
  </si>
  <si>
    <t>INFECTIONS_2020_04_30</t>
  </si>
  <si>
    <t>DEATHS_2020_01_22</t>
  </si>
  <si>
    <t>DEATHS_2020_01_31</t>
  </si>
  <si>
    <t>DEATHS_2020_02_29</t>
  </si>
  <si>
    <t>DEATHS_2020_03_31</t>
  </si>
  <si>
    <t>DEATHS_2020_04_15</t>
  </si>
  <si>
    <t>DEATHS_2020_04_20</t>
  </si>
  <si>
    <t>DEATHS_2020_04_25</t>
  </si>
  <si>
    <t>DEATHS_2020_04_30</t>
  </si>
  <si>
    <t>Cumulative confirmed cases of COVID infection up to and including the date</t>
  </si>
  <si>
    <t>Cumulative deaths attributed to COVID up to and including the date</t>
  </si>
  <si>
    <t>https://data.humdata.org/hxlproxy/api/data-preview.csv?url=https%3A%2F%2Fraw.githubusercontent.com%2FCSSEGISandData%2FCOVID-19%2Fmaster%2Fcsse_covid_19_data%2Fcsse_covid_19_time_series%2Ftime_series_covid19_confirmed_global.csv&amp;filename=time_series_covid19_confirmed_global.csv</t>
  </si>
  <si>
    <t>https://data.humdata.org/hxlproxy/api/data-preview.csv?url=https%3A%2F%2Fraw.githubusercontent.com%2FCSSEGISandData%2FCOVID-19%2Fmaster%2Fcsse_covid_19_data%2Fcsse_covid_19_time_series%2Ftime_series_covid19_deaths_global.csv&amp;filename=time_series_covid19_deaths_global.csv</t>
  </si>
  <si>
    <t>OCHA_time_series_covid19_confirmed_global_primary_source.xlsx</t>
  </si>
  <si>
    <t>OCHA_time_series_covid19_deaths_global_primary_source.xlsx</t>
  </si>
  <si>
    <t>Below is a list that describes the data gathered for the COVID-19 EM project</t>
  </si>
  <si>
    <t>https://www.imf.org/external/datamapper/Reserves_STD@ARA/ARG/AZE/BRA/CHL/CHN/COL/DOM/EGY/HUN/IND/IDN/KAZ/MYS/MEX/PAN/PER/PHL/POL/ROU/RUS/ZAF/LKA/THA/TUR/UKR/ARE/URY</t>
  </si>
  <si>
    <t>TOTAL_EXPORT_2019</t>
  </si>
  <si>
    <t>OIL_EXPORT_2019</t>
  </si>
  <si>
    <t>OIL_EXPORT_SHARE_2019_DECIMAL</t>
  </si>
  <si>
    <t>OIL_EXPORT_SHARE_2019_PERCENT</t>
  </si>
  <si>
    <t>TOTAL_IMPORT_2019</t>
  </si>
  <si>
    <t>OIL_IMPORT_2019</t>
  </si>
  <si>
    <t>OIL_IMPORT_SHARE_2019_DECIMAL</t>
  </si>
  <si>
    <t>OIL_IMPORT_SHARE_2019_PERCENT</t>
  </si>
  <si>
    <t>TOTAL_EXPORT_2018</t>
  </si>
  <si>
    <t>OIL_EXPORT_2018</t>
  </si>
  <si>
    <t>OIL_EXPORT_SHARE_2018_DECIMAL</t>
  </si>
  <si>
    <t>OIL_EXPORT_SHARE_2018_PERCENT</t>
  </si>
  <si>
    <t>TOTAL_IMPORT_2018</t>
  </si>
  <si>
    <t>OIL_IMPORT_2018</t>
  </si>
  <si>
    <t>OIL_IMPORT_SHARE_2018_DECIMAL</t>
  </si>
  <si>
    <t>OIL_IMPORT_SHARE_2018_PERCENT</t>
  </si>
  <si>
    <t>OIL_PRICE_CHANGE_AVG_2019_VS_AVG_1Q2020_DECIMAL</t>
  </si>
  <si>
    <t>OIL_PRICE_CHANGE_AVG_2019_VS_AVG_1Q2020_PERCENT</t>
  </si>
  <si>
    <t>OIL_PRICE_CHANGE_AVG_2018_VS_AVG_1Q2020_DECIMAL</t>
  </si>
  <si>
    <t>OIL_PRICE_CHANGE_AVG_2018_VS_AVG_1Q2020_PERCENT</t>
  </si>
  <si>
    <t>EXPORT_VS_GDP_2017_PERCENT</t>
  </si>
  <si>
    <t>EXPORT_VS_GDP_2017_DECIMAL</t>
  </si>
  <si>
    <t>EXPORT_VS_GDP_2018_PERCENT</t>
  </si>
  <si>
    <t>EXPORT_VS_GDP_2018_DECIMAL</t>
  </si>
  <si>
    <t>IMPORT_VS_GDP_2017_PERCENT</t>
  </si>
  <si>
    <t>IMPORT_VS_GDP_2017_DECIMAL</t>
  </si>
  <si>
    <t>IMPORT_VS_GDP_2018_PERCENT</t>
  </si>
  <si>
    <t>IMPORT_VS_GDP_2018_DECIMAL</t>
  </si>
  <si>
    <t>OIL_PRICE_EXPORT_EFFECT_VS_GDP_2018_VS_1Q2020_PERCENT</t>
  </si>
  <si>
    <t>OIL_PRICE_EXPORT_EFFECT_VS_GDP_2018_VS_1Q2020_DECIMAL</t>
  </si>
  <si>
    <t>OIL_PRICE_IMPORT_EFFECT_VS_GDP_2018_VS_1Q2020_PERCENT</t>
  </si>
  <si>
    <t>OIL_PRICE_IMPORT_EFFECT_VS_GDP_2018_VS_1Q2020_DECIMAL</t>
  </si>
  <si>
    <t>OIL_PRICE_TOTAL_EFFECT_VS_GDP_2018_VS_1Q2020_PERCENT</t>
  </si>
  <si>
    <t>OIL_PRICE_TOTAL_EFFECT_VS_GDP_2018_VS_1Q2020_DECIMAL</t>
  </si>
  <si>
    <t>Oil/petroleum related exports in $, 2019</t>
  </si>
  <si>
    <t>Share of oil/petroleum exports of total exports, 2019</t>
  </si>
  <si>
    <t>Total exports in $, 2019</t>
  </si>
  <si>
    <t>Total imports in $, 2019</t>
  </si>
  <si>
    <t>Oil/petroleum related imports in $, 2019</t>
  </si>
  <si>
    <t>Share of oil/petroleum imports of total imports, 2019</t>
  </si>
  <si>
    <t>Oil_price_effect_own_calculations.xlsx</t>
  </si>
  <si>
    <t>Total exports in $, 2018</t>
  </si>
  <si>
    <t>Oil/petroleum related exports in $, 2018</t>
  </si>
  <si>
    <t>Share of oil/petroleum exports of total exports, 2018</t>
  </si>
  <si>
    <t>Total imports in $, 2018</t>
  </si>
  <si>
    <t>Oil/petroleum related imports in $, 2018</t>
  </si>
  <si>
    <t>Share of oil/petroleum imports of total imports, 2018</t>
  </si>
  <si>
    <t>Change of oil price when comparing average price of 2019 to average price in 1Q2020</t>
  </si>
  <si>
    <t>Change of oil price when comparing average price of 2018 to average price in 1Q2020</t>
  </si>
  <si>
    <t>Export as share of GDP, 2017</t>
  </si>
  <si>
    <t>Export as share of GDP, 2018</t>
  </si>
  <si>
    <t>Import as share of GDP, 2017</t>
  </si>
  <si>
    <t>Import as share of GDP, 2018</t>
  </si>
  <si>
    <t>ICT</t>
  </si>
  <si>
    <t>OWn calculations</t>
  </si>
  <si>
    <t>Investing.com/ own calculations</t>
  </si>
  <si>
    <t>World Bank</t>
  </si>
  <si>
    <t xml:space="preserve">Change in Oil price (2018 vs 1Q2020) * Oil share of total exports 2018 * Export share of GDP 2018  </t>
  </si>
  <si>
    <t>Change in Oil price (2018 vs 1Q2020) * Oil share of total imports 2018 * Import share of GDP 2018  * -1</t>
  </si>
  <si>
    <t>OIL_PRICE_EXPORT_EFFECT_VS_GDP_2018_VS_1Q2020_DECIMAL + OIL_PRICE_IMPORT_EFFECT_VS_GDP_2018_VS_1Q2020_DECIMAL</t>
  </si>
  <si>
    <t>OIL_PRICE_EXPORT_EFFECT_VS_GDP_2018_VS_1Q2020_PERCENT + OIL_PRICE_IMPORT_EFFECT_VS_GDP_2018_VS_1Q2020_PERCENT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</si>
</sst>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0.00000"/>
    <numFmt numFmtId="166" formatCode="0.0000"/>
    <numFmt numFmtId="168" formatCode="0.0000%"/>
    <numFmt numFmtId="170" formatCode="#,##0.000"/>
    <numFmt numFmtId="171" formatCode="#,##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Lucida Console"/>
      <family val="2"/>
    </font>
    <font>
      <u/>
      <sz val="12"/>
      <color theme="10"/>
      <name val="Lucida Console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69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6" fillId="0" borderId="0"/>
    <xf numFmtId="9" fontId="7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0" fillId="8" borderId="0" xfId="0" applyFill="1"/>
    <xf numFmtId="0" fontId="1" fillId="8" borderId="0" xfId="0" applyFont="1" applyFill="1"/>
    <xf numFmtId="0" fontId="1" fillId="0" borderId="1" xfId="0" applyFont="1" applyBorder="1" applyAlignment="1">
      <alignment vertical="top" wrapText="1"/>
    </xf>
    <xf numFmtId="0" fontId="5" fillId="0" borderId="1" xfId="2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/>
    <xf numFmtId="0" fontId="1" fillId="0" borderId="2" xfId="0" applyFont="1" applyBorder="1" applyAlignment="1">
      <alignment vertical="top" wrapText="1"/>
    </xf>
    <xf numFmtId="0" fontId="5" fillId="0" borderId="2" xfId="2" applyFont="1" applyBorder="1" applyAlignment="1">
      <alignment vertical="top"/>
    </xf>
    <xf numFmtId="0" fontId="4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wrapText="1"/>
    </xf>
    <xf numFmtId="164" fontId="4" fillId="0" borderId="2" xfId="0" applyNumberFormat="1" applyFont="1" applyBorder="1" applyAlignment="1">
      <alignment horizontal="right" vertical="top"/>
    </xf>
    <xf numFmtId="0" fontId="3" fillId="0" borderId="2" xfId="2" applyBorder="1" applyAlignment="1">
      <alignment vertical="top"/>
    </xf>
    <xf numFmtId="0" fontId="1" fillId="0" borderId="3" xfId="0" applyFont="1" applyBorder="1"/>
    <xf numFmtId="2" fontId="1" fillId="0" borderId="3" xfId="0" applyNumberFormat="1" applyFont="1" applyBorder="1" applyAlignment="1">
      <alignment horizontal="right"/>
    </xf>
    <xf numFmtId="2" fontId="1" fillId="0" borderId="3" xfId="0" applyNumberFormat="1" applyFont="1" applyBorder="1"/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1" fillId="0" borderId="0" xfId="0" applyNumberFormat="1" applyFont="1"/>
    <xf numFmtId="165" fontId="1" fillId="0" borderId="3" xfId="0" applyNumberFormat="1" applyFont="1" applyBorder="1"/>
    <xf numFmtId="3" fontId="1" fillId="0" borderId="0" xfId="0" applyNumberFormat="1" applyFont="1" applyAlignment="1">
      <alignment horizontal="right"/>
    </xf>
    <xf numFmtId="0" fontId="1" fillId="2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4" fontId="1" fillId="0" borderId="0" xfId="0" applyNumberFormat="1" applyFont="1" applyAlignment="1">
      <alignment horizontal="right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top"/>
    </xf>
    <xf numFmtId="0" fontId="1" fillId="9" borderId="0" xfId="0" applyFont="1" applyFill="1" applyAlignment="1">
      <alignment horizontal="left" vertical="top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 applyBorder="1" applyAlignment="1">
      <alignment horizontal="right"/>
    </xf>
    <xf numFmtId="0" fontId="1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4" fontId="1" fillId="0" borderId="3" xfId="0" applyNumberFormat="1" applyFont="1" applyBorder="1"/>
    <xf numFmtId="4" fontId="1" fillId="0" borderId="0" xfId="0" applyNumberFormat="1" applyFont="1"/>
    <xf numFmtId="0" fontId="1" fillId="9" borderId="0" xfId="0" applyFont="1" applyFill="1" applyAlignment="1">
      <alignment horizontal="center"/>
    </xf>
    <xf numFmtId="2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0" fillId="0" borderId="4" xfId="0" applyBorder="1" applyAlignment="1">
      <alignment horizontal="left"/>
    </xf>
    <xf numFmtId="0" fontId="1" fillId="10" borderId="0" xfId="0" applyFont="1" applyFill="1" applyAlignment="1">
      <alignment horizontal="center"/>
    </xf>
    <xf numFmtId="2" fontId="1" fillId="11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4" fillId="0" borderId="0" xfId="0" applyFont="1"/>
    <xf numFmtId="10" fontId="1" fillId="0" borderId="0" xfId="4" applyNumberFormat="1" applyFont="1"/>
    <xf numFmtId="2" fontId="1" fillId="0" borderId="0" xfId="0" applyNumberFormat="1" applyFont="1"/>
    <xf numFmtId="10" fontId="1" fillId="0" borderId="0" xfId="0" applyNumberFormat="1" applyFont="1"/>
    <xf numFmtId="166" fontId="1" fillId="0" borderId="0" xfId="0" applyNumberFormat="1" applyFont="1"/>
    <xf numFmtId="166" fontId="1" fillId="0" borderId="0" xfId="4" applyNumberFormat="1" applyFont="1"/>
    <xf numFmtId="4" fontId="1" fillId="0" borderId="0" xfId="0" applyNumberFormat="1" applyFont="1" applyFill="1"/>
    <xf numFmtId="168" fontId="1" fillId="0" borderId="0" xfId="4" applyNumberFormat="1" applyFont="1"/>
    <xf numFmtId="171" fontId="1" fillId="0" borderId="0" xfId="0" applyNumberFormat="1" applyFont="1"/>
    <xf numFmtId="168" fontId="1" fillId="0" borderId="0" xfId="0" applyNumberFormat="1" applyFont="1"/>
    <xf numFmtId="166" fontId="1" fillId="0" borderId="0" xfId="0" applyNumberFormat="1" applyFont="1" applyAlignment="1">
      <alignment horizontal="right"/>
    </xf>
    <xf numFmtId="10" fontId="1" fillId="0" borderId="0" xfId="4" applyNumberFormat="1" applyFont="1" applyAlignment="1">
      <alignment horizontal="right"/>
    </xf>
    <xf numFmtId="166" fontId="1" fillId="0" borderId="0" xfId="4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70" fontId="1" fillId="0" borderId="0" xfId="0" applyNumberFormat="1" applyFont="1" applyAlignment="1">
      <alignment horizontal="right"/>
    </xf>
  </cellXfs>
  <cellStyles count="5">
    <cellStyle name="Hyperlink" xfId="2" builtinId="8"/>
    <cellStyle name="Normal" xfId="0" builtinId="0"/>
    <cellStyle name="Normal 2" xfId="1" xr:uid="{B7FB727C-FED7-FD47-941F-806D948CE1B9}"/>
    <cellStyle name="Normal 3" xfId="3" xr:uid="{E71EC2B7-9CDB-EA48-AB86-081A5E61D6E9}"/>
    <cellStyle name="Per cent" xfId="4" builtinId="5"/>
  </cellStyles>
  <dxfs count="0"/>
  <tableStyles count="0" defaultTableStyle="TableStyleMedium2" defaultPivotStyle="PivotStyleLight16"/>
  <colors>
    <mruColors>
      <color rgb="FFFF8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f.org/en/Topics/imf-and-covid19/Policy-Responses-to-COVID-19" TargetMode="External"/><Relationship Id="rId18" Type="http://schemas.openxmlformats.org/officeDocument/2006/relationships/hyperlink" Target="https://www.imf.org/en/Topics/imf-and-covid19/Policy-Responses-to-COVID-19" TargetMode="External"/><Relationship Id="rId26" Type="http://schemas.openxmlformats.org/officeDocument/2006/relationships/hyperlink" Target="https://www.imf.org/en/Topics/imf-and-covid19/Policy-Responses-to-COVID-19" TargetMode="External"/><Relationship Id="rId39" Type="http://schemas.openxmlformats.org/officeDocument/2006/relationships/hyperlink" Target="https://www.imf.org/en/Topics/imf-and-covid19/COVID-Lending-Tracker" TargetMode="External"/><Relationship Id="rId21" Type="http://schemas.openxmlformats.org/officeDocument/2006/relationships/hyperlink" Target="https://www.imf.org/en/Topics/imf-and-covid19/Policy-Responses-to-COVID-19" TargetMode="External"/><Relationship Id="rId34" Type="http://schemas.openxmlformats.org/officeDocument/2006/relationships/hyperlink" Target="https://www.imf.org/en/Topics/imf-and-covid19/Policy-Responses-to-COVID-19" TargetMode="External"/><Relationship Id="rId42" Type="http://schemas.openxmlformats.org/officeDocument/2006/relationships/hyperlink" Target="https://www.imf.org/en/Topics/imf-and-covid19/COVID-Lending-Tracker" TargetMode="External"/><Relationship Id="rId47" Type="http://schemas.openxmlformats.org/officeDocument/2006/relationships/hyperlink" Target="https://www.imf.org/en/Topics/imf-and-covid19/Policy-Responses-to-COVID-19" TargetMode="External"/><Relationship Id="rId50" Type="http://schemas.openxmlformats.org/officeDocument/2006/relationships/hyperlink" Target="https://www.imf.org/external/datamapper/BCA_NGDPD@WEO/ARG/AZE/BHR/BRA/CHL/COL/DOM/EGY/GHA/HUN/IND/IDN/KAZ/MYS/MEX/NGA/OMN/PER/POL/QAT/ROU/RUS/SAU/ZAF/LKA/THA/TUR/UKR/URY/CHN/PAN/ARE" TargetMode="External"/><Relationship Id="rId55" Type="http://schemas.openxmlformats.org/officeDocument/2006/relationships/hyperlink" Target="https://www.imf.org/external/datamapper/Reserves_STD@ARA/ARG/AZE/BRA/CHL/CHN/COL/DOM/EGY/HUN/IND/IDN/KAZ/MYS/MEX/PAN/PER/PHL/POL/ROU/RUS/ZAF/LKA/THA/TUR/UKR/ARE/URY" TargetMode="External"/><Relationship Id="rId7" Type="http://schemas.openxmlformats.org/officeDocument/2006/relationships/hyperlink" Target="https://www.imf.org/en/Topics/imf-and-covid19/Policy-Responses-to-COVID-19" TargetMode="External"/><Relationship Id="rId2" Type="http://schemas.openxmlformats.org/officeDocument/2006/relationships/hyperlink" Target="https://www.ishares.com/us/products/239572/ishares-jp-morgan-usd-emerging-markets-bond-etf" TargetMode="External"/><Relationship Id="rId16" Type="http://schemas.openxmlformats.org/officeDocument/2006/relationships/hyperlink" Target="https://www.imf.org/en/Topics/imf-and-covid19/Policy-Responses-to-COVID-19" TargetMode="External"/><Relationship Id="rId29" Type="http://schemas.openxmlformats.org/officeDocument/2006/relationships/hyperlink" Target="https://www.imf.org/en/Topics/imf-and-covid19/Policy-Responses-to-COVID-19" TargetMode="External"/><Relationship Id="rId11" Type="http://schemas.openxmlformats.org/officeDocument/2006/relationships/hyperlink" Target="https://www.imf.org/en/Topics/imf-and-covid19/Policy-Responses-to-COVID-19" TargetMode="External"/><Relationship Id="rId24" Type="http://schemas.openxmlformats.org/officeDocument/2006/relationships/hyperlink" Target="https://www.imf.org/en/Topics/imf-and-covid19/Policy-Responses-to-COVID-19" TargetMode="External"/><Relationship Id="rId32" Type="http://schemas.openxmlformats.org/officeDocument/2006/relationships/hyperlink" Target="https://www.imf.org/en/Topics/imf-and-covid19/Policy-Responses-to-COVID-19" TargetMode="External"/><Relationship Id="rId37" Type="http://schemas.openxmlformats.org/officeDocument/2006/relationships/hyperlink" Target="https://www.imf.org/en/Topics/imf-and-covid19/COVID-Lending-Tracker" TargetMode="External"/><Relationship Id="rId40" Type="http://schemas.openxmlformats.org/officeDocument/2006/relationships/hyperlink" Target="https://www.imf.org/en/Topics/imf-and-covid19/COVID-Lending-Tracker" TargetMode="External"/><Relationship Id="rId45" Type="http://schemas.openxmlformats.org/officeDocument/2006/relationships/hyperlink" Target="http://pubdocs.worldbank.org/en/195561501692928618/Fiscal-space-data.xlsx" TargetMode="External"/><Relationship Id="rId53" Type="http://schemas.openxmlformats.org/officeDocument/2006/relationships/hyperlink" Target="http://www.jodidb.org/TableViewer/tableView.aspx" TargetMode="External"/><Relationship Id="rId5" Type="http://schemas.openxmlformats.org/officeDocument/2006/relationships/hyperlink" Target="https://www.imf.org/en/Topics/imf-and-covid19/Policy-Responses-to-COVID-19" TargetMode="External"/><Relationship Id="rId10" Type="http://schemas.openxmlformats.org/officeDocument/2006/relationships/hyperlink" Target="https://www.imf.org/en/Topics/imf-and-covid19/Policy-Responses-to-COVID-19" TargetMode="External"/><Relationship Id="rId19" Type="http://schemas.openxmlformats.org/officeDocument/2006/relationships/hyperlink" Target="https://www.imf.org/en/Topics/imf-and-covid19/Policy-Responses-to-COVID-19" TargetMode="External"/><Relationship Id="rId31" Type="http://schemas.openxmlformats.org/officeDocument/2006/relationships/hyperlink" Target="https://www.imf.org/en/Topics/imf-and-covid19/Policy-Responses-to-COVID-19" TargetMode="External"/><Relationship Id="rId44" Type="http://schemas.openxmlformats.org/officeDocument/2006/relationships/hyperlink" Target="http://pubdocs.worldbank.org/en/195561501692928618/Fiscal-space-data.xlsx" TargetMode="External"/><Relationship Id="rId52" Type="http://schemas.openxmlformats.org/officeDocument/2006/relationships/hyperlink" Target="https://www.imf.org/external/datamapper/Reserves_M@ARA/ARG/AZE/BRA/CHL/CHN/COL/DOM/EGY/HUN/IND/IDN/KAZ/MYS/MEX/PAN/PER/PHL/POL/ROU/RUS/ZAF/LKA/THA/TUR/UKR/ARE/URY" TargetMode="External"/><Relationship Id="rId4" Type="http://schemas.openxmlformats.org/officeDocument/2006/relationships/hyperlink" Target="https://www.imf.org/en/Topics/imf-and-covid19/Policy-Responses-to-COVID-19" TargetMode="External"/><Relationship Id="rId9" Type="http://schemas.openxmlformats.org/officeDocument/2006/relationships/hyperlink" Target="https://www.imf.org/en/Topics/imf-and-covid19/Policy-Responses-to-COVID-19" TargetMode="External"/><Relationship Id="rId14" Type="http://schemas.openxmlformats.org/officeDocument/2006/relationships/hyperlink" Target="https://www.imf.org/en/Topics/imf-and-covid19/Policy-Responses-to-COVID-19" TargetMode="External"/><Relationship Id="rId22" Type="http://schemas.openxmlformats.org/officeDocument/2006/relationships/hyperlink" Target="https://www.imf.org/en/Topics/imf-and-covid19/Policy-Responses-to-COVID-19" TargetMode="External"/><Relationship Id="rId27" Type="http://schemas.openxmlformats.org/officeDocument/2006/relationships/hyperlink" Target="https://www.imf.org/en/Topics/imf-and-covid19/Policy-Responses-to-COVID-19" TargetMode="External"/><Relationship Id="rId30" Type="http://schemas.openxmlformats.org/officeDocument/2006/relationships/hyperlink" Target="https://www.imf.org/en/Topics/imf-and-covid19/Policy-Responses-to-COVID-19" TargetMode="External"/><Relationship Id="rId35" Type="http://schemas.openxmlformats.org/officeDocument/2006/relationships/hyperlink" Target="https://www.imf.org/en/Topics/imf-and-covid19/Policy-Responses-to-COVID-19" TargetMode="External"/><Relationship Id="rId43" Type="http://schemas.openxmlformats.org/officeDocument/2006/relationships/hyperlink" Target="https://www.imf.org/en/Topics/imf-and-covid19/COVID-Lending-Tracker" TargetMode="External"/><Relationship Id="rId48" Type="http://schemas.openxmlformats.org/officeDocument/2006/relationships/hyperlink" Target="http://pubdocs.worldbank.org/en/195561501692928618/Fiscal-space-data.xlsx" TargetMode="External"/><Relationship Id="rId56" Type="http://schemas.openxmlformats.org/officeDocument/2006/relationships/hyperlink" Target="https://www.investing.com/commodities/brent-oil-historical-data" TargetMode="External"/><Relationship Id="rId8" Type="http://schemas.openxmlformats.org/officeDocument/2006/relationships/hyperlink" Target="https://www.imf.org/en/Topics/imf-and-covid19/Policy-Responses-to-COVID-19" TargetMode="External"/><Relationship Id="rId51" Type="http://schemas.openxmlformats.org/officeDocument/2006/relationships/hyperlink" Target="https://www.investing.com/currencies/streaming-forex-rates-majors" TargetMode="External"/><Relationship Id="rId3" Type="http://schemas.openxmlformats.org/officeDocument/2006/relationships/hyperlink" Target="https://www.iso.org/obp/ui/" TargetMode="External"/><Relationship Id="rId12" Type="http://schemas.openxmlformats.org/officeDocument/2006/relationships/hyperlink" Target="https://www.imf.org/en/Topics/imf-and-covid19/Policy-Responses-to-COVID-19" TargetMode="External"/><Relationship Id="rId17" Type="http://schemas.openxmlformats.org/officeDocument/2006/relationships/hyperlink" Target="https://www.imf.org/en/Topics/imf-and-covid19/Policy-Responses-to-COVID-19" TargetMode="External"/><Relationship Id="rId25" Type="http://schemas.openxmlformats.org/officeDocument/2006/relationships/hyperlink" Target="https://www.iso.org/obp/ui/" TargetMode="External"/><Relationship Id="rId33" Type="http://schemas.openxmlformats.org/officeDocument/2006/relationships/hyperlink" Target="https://www.imf.org/en/Topics/imf-and-covid19/Policy-Responses-to-COVID-19" TargetMode="External"/><Relationship Id="rId38" Type="http://schemas.openxmlformats.org/officeDocument/2006/relationships/hyperlink" Target="https://www.imf.org/en/Topics/imf-and-covid19/COVID-Lending-Tracker" TargetMode="External"/><Relationship Id="rId46" Type="http://schemas.openxmlformats.org/officeDocument/2006/relationships/hyperlink" Target="http://pubdocs.worldbank.org/en/195561501692928618/Fiscal-space-data.xlsx" TargetMode="External"/><Relationship Id="rId20" Type="http://schemas.openxmlformats.org/officeDocument/2006/relationships/hyperlink" Target="https://www.imf.org/en/Topics/imf-and-covid19/Policy-Responses-to-COVID-19" TargetMode="External"/><Relationship Id="rId41" Type="http://schemas.openxmlformats.org/officeDocument/2006/relationships/hyperlink" Target="https://www.imf.org/en/Topics/imf-and-covid19/COVID-Lending-Tracker" TargetMode="External"/><Relationship Id="rId54" Type="http://schemas.openxmlformats.org/officeDocument/2006/relationships/hyperlink" Target="https://www.swfinstitute.org/fund-rankings/sovereign-wealth-fund" TargetMode="External"/><Relationship Id="rId1" Type="http://schemas.openxmlformats.org/officeDocument/2006/relationships/hyperlink" Target="https://www.imf.org/en/Topics/imf-and-covid19/Policy-Responses-to-COVID-19" TargetMode="External"/><Relationship Id="rId6" Type="http://schemas.openxmlformats.org/officeDocument/2006/relationships/hyperlink" Target="https://www.imf.org/en/Topics/imf-and-covid19/Policy-Responses-to-COVID-19" TargetMode="External"/><Relationship Id="rId15" Type="http://schemas.openxmlformats.org/officeDocument/2006/relationships/hyperlink" Target="https://www.imf.org/en/Topics/imf-and-covid19/Policy-Responses-to-COVID-19" TargetMode="External"/><Relationship Id="rId23" Type="http://schemas.openxmlformats.org/officeDocument/2006/relationships/hyperlink" Target="https://www.imf.org/en/Topics/imf-and-covid19/Policy-Responses-to-COVID-19" TargetMode="External"/><Relationship Id="rId28" Type="http://schemas.openxmlformats.org/officeDocument/2006/relationships/hyperlink" Target="https://www.imf.org/en/Topics/imf-and-covid19/Policy-Responses-to-COVID-19" TargetMode="External"/><Relationship Id="rId36" Type="http://schemas.openxmlformats.org/officeDocument/2006/relationships/hyperlink" Target="https://www.imf.org/en/Topics/imf-and-covid19/COVID-Lending-Tracker" TargetMode="External"/><Relationship Id="rId49" Type="http://schemas.openxmlformats.org/officeDocument/2006/relationships/hyperlink" Target="https://www.imf.org/external/datamapper/CG_DEBT_GDP@GDD/ARG/AZE/BHR/BRA/CHL/COL/DOM/EGY/GHA/HUN/IND/IDN/KAZ/MYS/MEX/NGA/OMN/PER/POL/QAT/ROU/RUS/SAU/ZAF/LKA/T+E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D9F5-B996-4F44-AE28-8D57D108A6CC}">
  <dimension ref="A1:FW34"/>
  <sheetViews>
    <sheetView tabSelected="1" topLeftCell="FR1" workbookViewId="0">
      <selection activeCell="FZ7" sqref="FZ7"/>
    </sheetView>
  </sheetViews>
  <sheetFormatPr baseColWidth="10" defaultRowHeight="16" x14ac:dyDescent="0.2"/>
  <sheetData>
    <row r="1" spans="1:179" x14ac:dyDescent="0.2">
      <c r="A1" t="str">
        <f>Data!A4</f>
        <v>COUNTRY</v>
      </c>
      <c r="B1" t="str">
        <f>Data!B4</f>
        <v>IMF_COUNTRY_NAME</v>
      </c>
      <c r="C1" t="str">
        <f>Data!C4</f>
        <v>EMBI</v>
      </c>
      <c r="D1" t="str">
        <f>Data!D4</f>
        <v>ISO</v>
      </c>
      <c r="E1" t="str">
        <f>Data!E4</f>
        <v>POPULATION</v>
      </c>
      <c r="F1" t="str">
        <f>Data!F4</f>
        <v>SITE_UPDATE</v>
      </c>
      <c r="G1" t="str">
        <f>Data!G4</f>
        <v>RESPONSE_UPDATE</v>
      </c>
      <c r="H1" t="str">
        <f>Data!H4</f>
        <v>CASES</v>
      </c>
      <c r="I1" t="str">
        <f>Data!I4</f>
        <v>MORTALITIES</v>
      </c>
      <c r="J1" t="str">
        <f>Data!J4</f>
        <v>BORDER_CLOSURES_TRAVEL_RESTRICTIONS</v>
      </c>
      <c r="K1" t="str">
        <f>Data!K4</f>
        <v>CLOSURE_DATE</v>
      </c>
      <c r="L1" t="str">
        <f>Data!L4</f>
        <v>QUARANTINE</v>
      </c>
      <c r="M1" t="str">
        <f>Data!M4</f>
        <v>QUARANTINE_DATE</v>
      </c>
      <c r="N1" t="str">
        <f>Data!N4</f>
        <v>OPENING_DATE</v>
      </c>
      <c r="O1" t="str">
        <f>Data!O4</f>
        <v>INFECTIONS_2020_01_22</v>
      </c>
      <c r="P1" t="str">
        <f>Data!P4</f>
        <v>INFECTIONS_2020_01_31</v>
      </c>
      <c r="Q1" t="str">
        <f>Data!Q4</f>
        <v>INFECTIONS_2020_02_29</v>
      </c>
      <c r="R1" t="str">
        <f>Data!R4</f>
        <v>INFECTIONS_2020_03_31</v>
      </c>
      <c r="S1" t="str">
        <f>Data!S4</f>
        <v>INFECTIONS_2020_04_15</v>
      </c>
      <c r="T1" t="str">
        <f>Data!T4</f>
        <v>INFECTIONS_2020_04_20</v>
      </c>
      <c r="U1" t="str">
        <f>Data!U4</f>
        <v>INFECTIONS_2020_04_25</v>
      </c>
      <c r="V1" t="str">
        <f>Data!V4</f>
        <v>INFECTIONS_2020_04_30</v>
      </c>
      <c r="W1" t="str">
        <f>Data!W4</f>
        <v>DEATHS_2020_01_22</v>
      </c>
      <c r="X1" t="str">
        <f>Data!X4</f>
        <v>DEATHS_2020_01_31</v>
      </c>
      <c r="Y1" t="str">
        <f>Data!Y4</f>
        <v>DEATHS_2020_02_29</v>
      </c>
      <c r="Z1" t="str">
        <f>Data!Z4</f>
        <v>DEATHS_2020_03_31</v>
      </c>
      <c r="AA1" t="str">
        <f>Data!AA4</f>
        <v>DEATHS_2020_04_15</v>
      </c>
      <c r="AB1" t="str">
        <f>Data!AB4</f>
        <v>DEATHS_2020_04_20</v>
      </c>
      <c r="AC1" t="str">
        <f>Data!AC4</f>
        <v>DEATHS_2020_04_25</v>
      </c>
      <c r="AD1" t="str">
        <f>Data!AD4</f>
        <v>DEATHS_2020_04_30</v>
      </c>
      <c r="AE1" t="str">
        <f>Data!AE4</f>
        <v>FISCAL_STIMULUS_PERCENT</v>
      </c>
      <c r="AF1" t="str">
        <f>Data!AF4</f>
        <v>ON_BUDGET</v>
      </c>
      <c r="AG1" t="str">
        <f>Data!AG4</f>
        <v>OFF_BUDGET</v>
      </c>
      <c r="AH1" t="str">
        <f>Data!AH4</f>
        <v>POLICY_RATE_OLD</v>
      </c>
      <c r="AI1" t="str">
        <f>Data!AI4</f>
        <v>POLICY_RATE_NEW</v>
      </c>
      <c r="AJ1" t="str">
        <f>Data!AJ4</f>
        <v>POLICY_RATE_CHANGE</v>
      </c>
      <c r="AK1" t="str">
        <f>Data!AK4</f>
        <v>REPO_RATE_OLD</v>
      </c>
      <c r="AL1" t="str">
        <f>Data!AL4</f>
        <v>REPO_RATE_NEW</v>
      </c>
      <c r="AM1" t="str">
        <f>Data!AM4</f>
        <v>REPO_CHANGE</v>
      </c>
      <c r="AN1" t="str">
        <f>Data!AN4</f>
        <v>REVERSE_REPO_OLD</v>
      </c>
      <c r="AO1" t="str">
        <f>Data!AO4</f>
        <v>REVERSE_REPO_NEW</v>
      </c>
      <c r="AP1" t="str">
        <f>Data!AP4</f>
        <v>REVERSE_REPO_CHANGE</v>
      </c>
      <c r="AQ1" t="str">
        <f>Data!AQ4</f>
        <v>LIQUIDITY_TO_BUSINESSES</v>
      </c>
      <c r="AR1" t="str">
        <f>Data!AR4</f>
        <v>CREDIT_GUARANTEES</v>
      </c>
      <c r="AS1" t="str">
        <f>Data!AS4</f>
        <v>LOWER_RESERVE_REQUIREMENTS</v>
      </c>
      <c r="AT1" t="str">
        <f>Data!AT4</f>
        <v>MACROPRUDENTIAL_EASING</v>
      </c>
      <c r="AU1" t="str">
        <f>Data!AU4</f>
        <v>DEPOSIT_GUARANTEES</v>
      </c>
      <c r="AV1" t="str">
        <f>Data!AV4</f>
        <v>QE</v>
      </c>
      <c r="AW1" t="str">
        <f>Data!AW4</f>
        <v>FED_SWAP_LINE</v>
      </c>
      <c r="AX1" t="str">
        <f>Data!AX4</f>
        <v>SWAP_LINE_AMOUNT</v>
      </c>
      <c r="AY1" t="str">
        <f>Data!AY4</f>
        <v>CFM</v>
      </c>
      <c r="AZ1" t="str">
        <f>Data!AZ4</f>
        <v>CFM_Start</v>
      </c>
      <c r="BA1" t="str">
        <f>Data!BA4</f>
        <v>FX_INTERVENTIONS</v>
      </c>
      <c r="BB1" t="str">
        <f>Data!BB4</f>
        <v>IMF_RCF</v>
      </c>
      <c r="BC1" t="str">
        <f>Data!BC4</f>
        <v>RCF_AMOUNT_SDR</v>
      </c>
      <c r="BD1" t="str">
        <f>Data!BD4</f>
        <v>RCF_AMOUNT_USD</v>
      </c>
      <c r="BE1" t="str">
        <f>Data!BE4</f>
        <v>RCF_DATE</v>
      </c>
      <c r="BF1" t="str">
        <f>Data!BF4</f>
        <v>IMF_RFI</v>
      </c>
      <c r="BG1" t="str">
        <f>Data!BG4</f>
        <v>RFI_AMOUNT_SDR</v>
      </c>
      <c r="BH1" t="str">
        <f>Data!BH4</f>
        <v>RFI_AMOUNT_USD</v>
      </c>
      <c r="BI1" t="str">
        <f>Data!BI4</f>
        <v>RFI_Date</v>
      </c>
      <c r="BJ1" t="str">
        <f>Data!BJ4</f>
        <v>CURRENCY</v>
      </c>
      <c r="BK1" t="str">
        <f>Data!BK4</f>
        <v>CURRENCY_CODE</v>
      </c>
      <c r="BL1" t="str">
        <f>Data!BL4</f>
        <v>FX_AVG_2020_JAN_APR</v>
      </c>
      <c r="BM1" t="str">
        <f>Data!BM4</f>
        <v>FX_AVG_2020_Q1</v>
      </c>
      <c r="BN1" t="str">
        <f>Data!BN4</f>
        <v>FX_AVG_2019_SEP_DEC</v>
      </c>
      <c r="BO1" t="str">
        <f>Data!BO4</f>
        <v>FX_AVG_2019_Q4</v>
      </c>
      <c r="BP1" t="str">
        <f>Data!BP4</f>
        <v>FX_2019_12_31</v>
      </c>
      <c r="BQ1" t="str">
        <f>Data!BQ4</f>
        <v>FX_2020_03_31</v>
      </c>
      <c r="BR1" t="str">
        <f>Data!BR4</f>
        <v>FX_2020_04_30</v>
      </c>
      <c r="BS1" t="str">
        <f>Data!BS4</f>
        <v>FX_CHANGE_2020_Q1</v>
      </c>
      <c r="BT1" t="str">
        <f>Data!BT4</f>
        <v>FX_CHANGE_2020_JAN_APR</v>
      </c>
      <c r="BU1" t="str">
        <f>Data!BU4</f>
        <v>AVG_OIL_PRICE_SEP19</v>
      </c>
      <c r="BV1" t="str">
        <f>Data!BV4</f>
        <v>AVG_OIL_PRICE_OCT19</v>
      </c>
      <c r="BW1" t="str">
        <f>Data!BW4</f>
        <v>AVG_OIL_PRICE_NOV19</v>
      </c>
      <c r="BX1" t="str">
        <f>Data!BX4</f>
        <v>AVG_OIL_PRICE_DEC19</v>
      </c>
      <c r="BY1" t="str">
        <f>Data!BY4</f>
        <v>AVG_OIL_PRICE_JAN20</v>
      </c>
      <c r="BZ1" t="str">
        <f>Data!BZ4</f>
        <v>AVG_OIL_PRICE_FEB20</v>
      </c>
      <c r="CA1" t="str">
        <f>Data!CA4</f>
        <v>AVG_OIL_PRICE_MAR20</v>
      </c>
      <c r="CB1" t="str">
        <f>Data!CB4</f>
        <v>AVG_OIL_PRICE_APR20</v>
      </c>
      <c r="CC1" t="str">
        <f>Data!CC4</f>
        <v>OIL_EXP_SEP19</v>
      </c>
      <c r="CD1" t="str">
        <f>Data!CD4</f>
        <v>OIL_EXP_OCT19</v>
      </c>
      <c r="CE1" t="str">
        <f>Data!CE4</f>
        <v>OIL_EXP_NOV19</v>
      </c>
      <c r="CF1" t="str">
        <f>Data!CF4</f>
        <v>OIL_EXP_DEC19</v>
      </c>
      <c r="CG1" t="str">
        <f>Data!CG4</f>
        <v>OIL_EXP_JAN20</v>
      </c>
      <c r="CH1" t="str">
        <f>Data!CH4</f>
        <v>OIL_EXP_FEB20</v>
      </c>
      <c r="CI1" t="str">
        <f>Data!CI4</f>
        <v>OIL_REVENUE_SEP19</v>
      </c>
      <c r="CJ1" t="str">
        <f>Data!CJ4</f>
        <v>OIL_REVENUE_OCT19</v>
      </c>
      <c r="CK1" t="str">
        <f>Data!CK4</f>
        <v>OIL_REVENUE_NOV19</v>
      </c>
      <c r="CL1" t="str">
        <f>Data!CL4</f>
        <v>OIL_REVENUE_DEC19</v>
      </c>
      <c r="CM1" t="str">
        <f>Data!CM4</f>
        <v>OIL_REVENUE_JAN20</v>
      </c>
      <c r="CN1" t="str">
        <f>Data!CN4</f>
        <v>OIL_REVENUE_FEB20</v>
      </c>
      <c r="CO1" t="str">
        <f>Data!CO4</f>
        <v>OIL_REVENUE_2019Q4</v>
      </c>
      <c r="CP1" t="str">
        <f>Data!CP4</f>
        <v>OIL_REVENUE_2020Q1</v>
      </c>
      <c r="CQ1" t="str">
        <f>Data!CQ4</f>
        <v>OIL_REVENUE_CHANGE_Q42019_Q12020</v>
      </c>
      <c r="CR1" t="str">
        <f>Data!CR4</f>
        <v>TOTAL_EXPORT_2019</v>
      </c>
      <c r="CS1" t="str">
        <f>Data!CS4</f>
        <v>OIL_EXPORT_2019</v>
      </c>
      <c r="CT1" t="str">
        <f>Data!CT4</f>
        <v>OIL_EXPORT_SHARE_2019_DECIMAL</v>
      </c>
      <c r="CU1" t="str">
        <f>Data!CU4</f>
        <v>OIL_EXPORT_SHARE_2019_PERCENT</v>
      </c>
      <c r="CV1" t="str">
        <f>Data!CV4</f>
        <v>TOTAL_IMPORT_2019</v>
      </c>
      <c r="CW1" t="str">
        <f>Data!CW4</f>
        <v>OIL_IMPORT_2019</v>
      </c>
      <c r="CX1" t="str">
        <f>Data!CX4</f>
        <v>OIL_IMPORT_SHARE_2019_DECIMAL</v>
      </c>
      <c r="CY1" t="str">
        <f>Data!CY4</f>
        <v>OIL_IMPORT_SHARE_2019_PERCENT</v>
      </c>
      <c r="CZ1" t="str">
        <f>Data!CZ4</f>
        <v>TOTAL_EXPORT_2018</v>
      </c>
      <c r="DA1" t="str">
        <f>Data!DA4</f>
        <v>OIL_EXPORT_2018</v>
      </c>
      <c r="DB1" t="str">
        <f>Data!DB4</f>
        <v>OIL_EXPORT_SHARE_2018_DECIMAL</v>
      </c>
      <c r="DC1" t="str">
        <f>Data!DC4</f>
        <v>OIL_EXPORT_SHARE_2018_PERCENT</v>
      </c>
      <c r="DD1" t="str">
        <f>Data!DD4</f>
        <v>TOTAL_IMPORT_2018</v>
      </c>
      <c r="DE1" t="str">
        <f>Data!DE4</f>
        <v>OIL_IMPORT_2018</v>
      </c>
      <c r="DF1" t="str">
        <f>Data!DF4</f>
        <v>OIL_IMPORT_SHARE_2018_DECIMAL</v>
      </c>
      <c r="DG1" t="str">
        <f>Data!DG4</f>
        <v>OIL_IMPORT_SHARE_2018_PERCENT</v>
      </c>
      <c r="DH1" t="str">
        <f>Data!DH4</f>
        <v>OIL_PRICE_CHANGE_AVG_2019_VS_AVG_1Q2020_DECIMAL</v>
      </c>
      <c r="DI1" t="str">
        <f>Data!DI4</f>
        <v>OIL_PRICE_CHANGE_AVG_2019_VS_AVG_1Q2020_PERCENT</v>
      </c>
      <c r="DJ1" t="str">
        <f>Data!DJ4</f>
        <v>OIL_PRICE_CHANGE_AVG_2018_VS_AVG_1Q2020_DECIMAL</v>
      </c>
      <c r="DK1" t="str">
        <f>Data!DK4</f>
        <v>OIL_PRICE_CHANGE_AVG_2018_VS_AVG_1Q2020_PERCENT</v>
      </c>
      <c r="DL1" t="str">
        <f>Data!DL4</f>
        <v>EXPORT_VS_GDP_2017_PERCENT</v>
      </c>
      <c r="DM1" t="str">
        <f>Data!DM4</f>
        <v>EXPORT_VS_GDP_2017_DECIMAL</v>
      </c>
      <c r="DN1" t="str">
        <f>Data!DN4</f>
        <v>EXPORT_VS_GDP_2018_PERCENT</v>
      </c>
      <c r="DO1" t="str">
        <f>Data!DO4</f>
        <v>EXPORT_VS_GDP_2018_DECIMAL</v>
      </c>
      <c r="DP1" t="str">
        <f>Data!DP4</f>
        <v>IMPORT_VS_GDP_2017_PERCENT</v>
      </c>
      <c r="DQ1" t="str">
        <f>Data!DQ4</f>
        <v>IMPORT_VS_GDP_2017_DECIMAL</v>
      </c>
      <c r="DR1" t="str">
        <f>Data!DR4</f>
        <v>IMPORT_VS_GDP_2018_PERCENT</v>
      </c>
      <c r="DS1" t="str">
        <f>Data!DS4</f>
        <v>IMPORT_VS_GDP_2018_DECIMAL</v>
      </c>
      <c r="DT1" t="str">
        <f>Data!DT4</f>
        <v>OIL_PRICE_EXPORT_EFFECT_VS_GDP_2018_VS_1Q2020_PERCENT</v>
      </c>
      <c r="DU1" t="str">
        <f>Data!DU4</f>
        <v>OIL_PRICE_EXPORT_EFFECT_VS_GDP_2018_VS_1Q2020_DECIMAL</v>
      </c>
      <c r="DV1" t="str">
        <f>Data!DV4</f>
        <v>OIL_PRICE_IMPORT_EFFECT_VS_GDP_2018_VS_1Q2020_PERCENT</v>
      </c>
      <c r="DW1" t="str">
        <f>Data!DW4</f>
        <v>OIL_PRICE_IMPORT_EFFECT_VS_GDP_2018_VS_1Q2020_DECIMAL</v>
      </c>
      <c r="DX1" t="str">
        <f>Data!DX4</f>
        <v>OIL_PRICE_TOTAL_EFFECT_VS_GDP_2018_VS_1Q2020_PERCENT</v>
      </c>
      <c r="DY1" t="str">
        <f>Data!DY4</f>
        <v>OIL_PRICE_TOTAL_EFFECT_VS_GDP_2018_VS_1Q2020_DECIMAL</v>
      </c>
      <c r="DZ1" t="str">
        <f>Data!DZ4</f>
        <v>YIELD_AVG_2020_JAN_APR</v>
      </c>
      <c r="EA1" t="str">
        <f>Data!EA4</f>
        <v>YIELD_AVG_2020_Q1</v>
      </c>
      <c r="EB1" t="str">
        <f>Data!EB4</f>
        <v>YIELD_AVG_2019_SEP_DEC</v>
      </c>
      <c r="EC1" t="str">
        <f>Data!EC4</f>
        <v>YIELD_AVG_2019_Q4</v>
      </c>
      <c r="ED1" t="str">
        <f>Data!ED4</f>
        <v>YIELD_2019_12_31</v>
      </c>
      <c r="EE1" t="str">
        <f>Data!EE4</f>
        <v>YIELD_2020_03_31</v>
      </c>
      <c r="EF1" t="str">
        <f>Data!EF4</f>
        <v>YIELD_2020_04_30</v>
      </c>
      <c r="EG1" t="str">
        <f>Data!EG4</f>
        <v>YIELD_CHANGE_2020_Q1</v>
      </c>
      <c r="EH1" t="str">
        <f>Data!EH4</f>
        <v>YIELD_CHANGE_2020_JAN_APR</v>
      </c>
      <c r="EI1" t="str">
        <f>Data!EI4</f>
        <v>SPREAD_AVG_2020_JAN_APR</v>
      </c>
      <c r="EJ1" t="str">
        <f>Data!EJ4</f>
        <v>SPREAD_AVG_2020_Q1</v>
      </c>
      <c r="EK1" t="str">
        <f>Data!EK4</f>
        <v>SPREAD_AVG_2019_SEP_DEC</v>
      </c>
      <c r="EL1" t="str">
        <f>Data!EL4</f>
        <v>SPREAD_AVG_2019_Q4</v>
      </c>
      <c r="EM1" t="str">
        <f>Data!EM4</f>
        <v>SPREAD_2019_12_31</v>
      </c>
      <c r="EN1" t="str">
        <f>Data!EN4</f>
        <v>SPREAD_2020_03_31</v>
      </c>
      <c r="EO1" t="str">
        <f>Data!EO4</f>
        <v>SPREAD_2020_04_30</v>
      </c>
      <c r="EP1" t="str">
        <f>Data!EP4</f>
        <v>SPREAD_CHANGE_2020_Q1</v>
      </c>
      <c r="EQ1" t="str">
        <f>Data!EQ4</f>
        <v>SPREAD_CHANGE_2020_JAN_APR</v>
      </c>
      <c r="ER1" t="str">
        <f>Data!ER4</f>
        <v>DEBT_VS_GDP_2018</v>
      </c>
      <c r="ES1" t="str">
        <f>Data!ES4</f>
        <v>CURRENT_ACCOUNT_VS_GDP_2019</v>
      </c>
      <c r="ET1" t="str">
        <f>Data!ET4</f>
        <v>PUBLIC_DEBT_VS_TAX_2019</v>
      </c>
      <c r="EU1" t="str">
        <f>Data!EU4</f>
        <v>EXTERNAL_DEBT_VS_GDP_2019</v>
      </c>
      <c r="EV1" t="str">
        <f>Data!EV4</f>
        <v>FIVE_YEAR_SOVEREIGN_CDS_SPREADS_2019</v>
      </c>
      <c r="EW1" t="str">
        <f>Data!EW4</f>
        <v>S_T_EXTERNAL_DEBT_VS_RESERVES_2019</v>
      </c>
      <c r="EX1" t="str">
        <f>Data!EX4</f>
        <v>RESERVE_VS_IMPORT_MONTHS_2019</v>
      </c>
      <c r="EY1" t="str">
        <f>Data!EY4</f>
        <v>RESERVES_VS_STD_2019</v>
      </c>
      <c r="EZ1" t="str">
        <f>Data!EZ4</f>
        <v>CDS_1YR_NAME</v>
      </c>
      <c r="FA1" t="str">
        <f>Data!FA4</f>
        <v>CDS_1YR_CURRENCY</v>
      </c>
      <c r="FB1" t="str">
        <f>Data!FB4</f>
        <v xml:space="preserve">CDS_1YR_AVG_2020_JAN_APR </v>
      </c>
      <c r="FC1" t="str">
        <f>Data!FC4</f>
        <v>CDS_1YR_AVG_2020_Q1</v>
      </c>
      <c r="FD1" t="str">
        <f>Data!FD4</f>
        <v>CDS_1YR_AVG_2019_SEP_DEC</v>
      </c>
      <c r="FE1" t="str">
        <f>Data!FE4</f>
        <v>CDS_1YR_AVG_2019_Q4</v>
      </c>
      <c r="FF1" t="str">
        <f>Data!FF4</f>
        <v>CDS_1YR_2019_12_31</v>
      </c>
      <c r="FG1" t="str">
        <f>Data!FG4</f>
        <v>CDS_1YR_2020_03_31</v>
      </c>
      <c r="FH1" t="str">
        <f>Data!FH4</f>
        <v>CDS_1YR_2020_04_30</v>
      </c>
      <c r="FI1" t="str">
        <f>Data!FI4</f>
        <v>CDS_1YR_CHANGE_2020_Q1</v>
      </c>
      <c r="FJ1" t="str">
        <f>Data!FJ4</f>
        <v>CDS_1YR_CHANGE_2020_JAN_APR</v>
      </c>
      <c r="FK1" t="str">
        <f>Data!FK4</f>
        <v>CDS_5YR_NAME</v>
      </c>
      <c r="FL1" t="str">
        <f>Data!FL4</f>
        <v>CDS_5YR_CURRENCY</v>
      </c>
      <c r="FM1" t="str">
        <f>Data!FM4</f>
        <v xml:space="preserve">CDS_5YR_AVG_2020_JAN_APR </v>
      </c>
      <c r="FN1" t="str">
        <f>Data!FN4</f>
        <v>CDS_5YR_AVG_2020_Q1</v>
      </c>
      <c r="FO1" t="str">
        <f>Data!FO4</f>
        <v>CDS_5YR_AVG_2019_SEP_DEC</v>
      </c>
      <c r="FP1" t="str">
        <f>Data!FP4</f>
        <v>CDS_5YR_AVG_2019_Q4</v>
      </c>
      <c r="FQ1" t="str">
        <f>Data!FQ4</f>
        <v>CDS_5YR_2019_12_31</v>
      </c>
      <c r="FR1" t="str">
        <f>Data!FR4</f>
        <v>CDS_5YR_2020_03_31</v>
      </c>
      <c r="FS1" t="str">
        <f>Data!FS4</f>
        <v>CDS_5YR_2020_04_30</v>
      </c>
      <c r="FT1" t="str">
        <f>Data!FT4</f>
        <v>CDS_5YR_CHANGE_PERCENT_2020_Q1</v>
      </c>
      <c r="FU1" t="str">
        <f>Data!FU4</f>
        <v>CDS_5YR_CHANGE_2020_Q1</v>
      </c>
      <c r="FV1" t="str">
        <f>Data!FV4</f>
        <v>CDS_5YR_CHANGE_2020_JAN_APR</v>
      </c>
      <c r="FW1" t="str">
        <f>Data!FW4</f>
        <v>SWF_VOLUME</v>
      </c>
    </row>
    <row r="2" spans="1:179" x14ac:dyDescent="0.2">
      <c r="A2" t="str">
        <f>Data!A5</f>
        <v>Argentina</v>
      </c>
      <c r="B2" t="str">
        <f>Data!B5</f>
        <v>Argentina</v>
      </c>
      <c r="C2">
        <f>Data!C5</f>
        <v>1</v>
      </c>
      <c r="D2" t="str">
        <f>Data!D5</f>
        <v>ARG</v>
      </c>
      <c r="E2">
        <f>Data!E5</f>
        <v>44494502</v>
      </c>
      <c r="F2">
        <f>Data!F5</f>
        <v>43952</v>
      </c>
      <c r="G2">
        <f>Data!G5</f>
        <v>43951</v>
      </c>
      <c r="H2">
        <f>Data!H5</f>
        <v>4285</v>
      </c>
      <c r="I2">
        <f>Data!I5</f>
        <v>214</v>
      </c>
      <c r="J2">
        <f>Data!J5</f>
        <v>1</v>
      </c>
      <c r="K2">
        <f>Data!K5</f>
        <v>43910</v>
      </c>
      <c r="L2">
        <f>Data!L5</f>
        <v>1</v>
      </c>
      <c r="M2">
        <f>Data!M5</f>
        <v>43910</v>
      </c>
      <c r="N2">
        <f>Data!N5</f>
        <v>43961</v>
      </c>
      <c r="O2">
        <f>Data!O5</f>
        <v>0</v>
      </c>
      <c r="P2">
        <f>Data!P5</f>
        <v>0</v>
      </c>
      <c r="Q2">
        <f>Data!Q5</f>
        <v>0</v>
      </c>
      <c r="R2">
        <f>Data!R5</f>
        <v>1054</v>
      </c>
      <c r="S2">
        <f>Data!S5</f>
        <v>2443</v>
      </c>
      <c r="T2">
        <f>Data!T5</f>
        <v>2941</v>
      </c>
      <c r="U2">
        <f>Data!U5</f>
        <v>3780</v>
      </c>
      <c r="V2">
        <f>Data!V5</f>
        <v>4428</v>
      </c>
      <c r="W2">
        <f>Data!W5</f>
        <v>0</v>
      </c>
      <c r="X2">
        <f>Data!X5</f>
        <v>0</v>
      </c>
      <c r="Y2">
        <f>Data!Y5</f>
        <v>0</v>
      </c>
      <c r="Z2">
        <f>Data!Z5</f>
        <v>27</v>
      </c>
      <c r="AA2">
        <f>Data!AA5</f>
        <v>111</v>
      </c>
      <c r="AB2">
        <f>Data!AB5</f>
        <v>136</v>
      </c>
      <c r="AC2">
        <f>Data!AC5</f>
        <v>185</v>
      </c>
      <c r="AD2">
        <f>Data!AD5</f>
        <v>218</v>
      </c>
      <c r="AE2">
        <f>Data!AE5</f>
        <v>3.5</v>
      </c>
      <c r="AF2">
        <f>Data!AF5</f>
        <v>1.75</v>
      </c>
      <c r="AG2">
        <f>Data!AG5</f>
        <v>1.75</v>
      </c>
      <c r="AH2" t="str">
        <f>Data!AH5</f>
        <v>NA</v>
      </c>
      <c r="AI2" t="str">
        <f>Data!AI5</f>
        <v>NA</v>
      </c>
      <c r="AJ2">
        <f>Data!AJ5</f>
        <v>0</v>
      </c>
      <c r="AK2" t="str">
        <f>Data!AK5</f>
        <v>NA</v>
      </c>
      <c r="AL2" t="str">
        <f>Data!AL5</f>
        <v>NA</v>
      </c>
      <c r="AM2" t="str">
        <f>Data!AM5</f>
        <v>NA</v>
      </c>
      <c r="AN2" t="str">
        <f>Data!AN5</f>
        <v>NA</v>
      </c>
      <c r="AO2" t="str">
        <f>Data!AO5</f>
        <v>NA</v>
      </c>
      <c r="AP2" t="str">
        <f>Data!AP5</f>
        <v>NA</v>
      </c>
      <c r="AQ2">
        <f>Data!AQ5</f>
        <v>0</v>
      </c>
      <c r="AR2">
        <f>Data!AR5</f>
        <v>1</v>
      </c>
      <c r="AS2">
        <f>Data!AS5</f>
        <v>1</v>
      </c>
      <c r="AT2">
        <f>Data!AT5</f>
        <v>0</v>
      </c>
      <c r="AU2">
        <f>Data!AU5</f>
        <v>0</v>
      </c>
      <c r="AV2">
        <f>Data!AV5</f>
        <v>0</v>
      </c>
      <c r="AW2">
        <f>Data!AW5</f>
        <v>0</v>
      </c>
      <c r="AX2">
        <f>Data!AX5</f>
        <v>0</v>
      </c>
      <c r="AY2">
        <f>Data!AY5</f>
        <v>1</v>
      </c>
      <c r="AZ2">
        <f>Data!AZ5</f>
        <v>43678</v>
      </c>
      <c r="BA2">
        <f>Data!BA5</f>
        <v>0</v>
      </c>
      <c r="BB2">
        <f>Data!BB5</f>
        <v>0</v>
      </c>
      <c r="BC2">
        <f>Data!BC5</f>
        <v>0</v>
      </c>
      <c r="BD2">
        <f>Data!BD5</f>
        <v>0</v>
      </c>
      <c r="BE2" t="str">
        <f>Data!BE5</f>
        <v>NA</v>
      </c>
      <c r="BF2">
        <f>Data!BF5</f>
        <v>0</v>
      </c>
      <c r="BG2">
        <f>Data!BG5</f>
        <v>0</v>
      </c>
      <c r="BH2">
        <f>Data!BH5</f>
        <v>0</v>
      </c>
      <c r="BI2" t="str">
        <f>Data!BI5</f>
        <v>NA</v>
      </c>
      <c r="BJ2" t="str">
        <f>Data!BJ5</f>
        <v>Argentine Peso</v>
      </c>
      <c r="BK2" t="str">
        <f>Data!BK5</f>
        <v>ARS</v>
      </c>
      <c r="BL2">
        <f>Data!BL5</f>
        <v>62.515936781609177</v>
      </c>
      <c r="BM2">
        <f>Data!BM5</f>
        <v>61.463723076923081</v>
      </c>
      <c r="BN2">
        <f>Data!BN5</f>
        <v>58.636080459770128</v>
      </c>
      <c r="BO2">
        <f>Data!BO5</f>
        <v>59.299931818181825</v>
      </c>
      <c r="BP2">
        <f>Data!BP5</f>
        <v>59.87</v>
      </c>
      <c r="BQ2">
        <f>Data!BQ5</f>
        <v>64.311999999999998</v>
      </c>
      <c r="BR2">
        <f>Data!BR5</f>
        <v>66.78</v>
      </c>
      <c r="BS2">
        <f>Data!BS5</f>
        <v>7.4194087188909315</v>
      </c>
      <c r="BT2">
        <f>Data!BT5</f>
        <v>10.347409404013183</v>
      </c>
      <c r="BU2">
        <f>Data!BU5</f>
        <v>62.287142857142868</v>
      </c>
      <c r="BV2">
        <f>Data!BV5</f>
        <v>59.632173913043474</v>
      </c>
      <c r="BW2">
        <f>Data!BW5</f>
        <v>62.709523809523816</v>
      </c>
      <c r="BX2">
        <f>Data!BX5</f>
        <v>65.173809523809538</v>
      </c>
      <c r="BY2">
        <f>Data!BY5</f>
        <v>63.672727272727279</v>
      </c>
      <c r="BZ2">
        <f>Data!BZ5</f>
        <v>55.477499999999999</v>
      </c>
      <c r="CA2">
        <f>Data!CA5</f>
        <v>33.729090909090914</v>
      </c>
      <c r="CB2">
        <f>Data!CB5</f>
        <v>26.631428571428575</v>
      </c>
      <c r="CC2">
        <f>Data!CC5</f>
        <v>1827000</v>
      </c>
      <c r="CD2">
        <f>Data!CD5</f>
        <v>2566000</v>
      </c>
      <c r="CE2">
        <f>Data!CE5</f>
        <v>1950000</v>
      </c>
      <c r="CF2">
        <f>Data!CF5</f>
        <v>1653000</v>
      </c>
      <c r="CG2">
        <f>Data!CG5</f>
        <v>1057000</v>
      </c>
      <c r="CH2">
        <f>Data!CH5</f>
        <v>0</v>
      </c>
      <c r="CI2">
        <f>Data!CI5</f>
        <v>113798610.00000001</v>
      </c>
      <c r="CJ2">
        <f>Data!CJ5</f>
        <v>153016158.26086956</v>
      </c>
      <c r="CK2">
        <f>Data!CK5</f>
        <v>122283571.42857145</v>
      </c>
      <c r="CL2">
        <f>Data!CL5</f>
        <v>107732307.14285716</v>
      </c>
      <c r="CM2">
        <f>Data!CM5</f>
        <v>67302072.727272734</v>
      </c>
      <c r="CN2">
        <f>Data!CN5</f>
        <v>0</v>
      </c>
      <c r="CO2">
        <f>Data!CO5</f>
        <v>383032036.83229798</v>
      </c>
      <c r="CP2">
        <f>Data!CP5</f>
        <v>67302072.727272704</v>
      </c>
      <c r="CQ2">
        <f>Data!CQ5</f>
        <v>-315729964.10502529</v>
      </c>
      <c r="CR2">
        <f>Data!CR5</f>
        <v>65115327000</v>
      </c>
      <c r="CS2">
        <f>Data!CS5</f>
        <v>2956638000</v>
      </c>
      <c r="CT2">
        <f>Data!CT5</f>
        <v>4.5406176029800176E-2</v>
      </c>
      <c r="CU2">
        <f>Data!CU5</f>
        <v>4.5406176029800176E-2</v>
      </c>
      <c r="CV2">
        <f>Data!CV5</f>
        <v>49125030000</v>
      </c>
      <c r="CW2">
        <f>Data!CW5</f>
        <v>4190206000</v>
      </c>
      <c r="CX2">
        <f>Data!CX5</f>
        <v>8.5296762159738124E-2</v>
      </c>
      <c r="CY2">
        <f>Data!CY5</f>
        <v>8.5296762159738124E-2</v>
      </c>
      <c r="CZ2">
        <f>Data!CZ5</f>
        <v>61781529000</v>
      </c>
      <c r="DA2">
        <f>Data!DA5</f>
        <v>3109319000</v>
      </c>
      <c r="DB2">
        <f>Data!DB5</f>
        <v>5.0327647281115363E-2</v>
      </c>
      <c r="DC2">
        <f>Data!DC5</f>
        <v>5.0327647281115363E-2</v>
      </c>
      <c r="DD2">
        <f>Data!DD5</f>
        <v>65482814000</v>
      </c>
      <c r="DE2">
        <f>Data!DE5</f>
        <v>6297316000</v>
      </c>
      <c r="DF2">
        <f>Data!DF5</f>
        <v>9.6167461587707573E-2</v>
      </c>
      <c r="DG2">
        <f>Data!DG5</f>
        <v>9.6167461587707573E-2</v>
      </c>
      <c r="DH2">
        <f>Data!DH5</f>
        <v>-0.30112954974711442</v>
      </c>
      <c r="DI2">
        <f>Data!DI5</f>
        <v>-0.30112954974711442</v>
      </c>
      <c r="DJ2">
        <f>Data!DJ5</f>
        <v>-0.37451186894057914</v>
      </c>
      <c r="DK2">
        <f>Data!DK5</f>
        <v>-0.37451186894057914</v>
      </c>
      <c r="DL2">
        <f>Data!DL5</f>
        <v>11.242721320709286</v>
      </c>
      <c r="DM2">
        <f>Data!DM5</f>
        <v>0.11242721320709287</v>
      </c>
      <c r="DN2">
        <f>Data!DN5</f>
        <v>14.28051761226879</v>
      </c>
      <c r="DO2">
        <f>Data!DO5</f>
        <v>0.14280517612268789</v>
      </c>
      <c r="DP2">
        <f>Data!DP5</f>
        <v>13.980610642767372</v>
      </c>
      <c r="DQ2">
        <f>Data!DQ5</f>
        <v>0.13980610642767372</v>
      </c>
      <c r="DR2">
        <f>Data!DR5</f>
        <v>16.419928411913698</v>
      </c>
      <c r="DS2">
        <f>Data!DS5</f>
        <v>0.16419928411913698</v>
      </c>
      <c r="DT2">
        <f>Data!DT5</f>
        <v>-2.6916349785676497E-3</v>
      </c>
      <c r="DU2">
        <f>Data!DU5</f>
        <v>-2.6916349785676497E-3</v>
      </c>
      <c r="DV2">
        <f>Data!DV5</f>
        <v>5.9137777344515155E-3</v>
      </c>
      <c r="DW2">
        <f>Data!DW5</f>
        <v>5.9137777344515155E-3</v>
      </c>
      <c r="DX2">
        <f>Data!DX5</f>
        <v>3.2221427558838658E-3</v>
      </c>
      <c r="DY2">
        <f>Data!DY5</f>
        <v>3.2221427558838658E-3</v>
      </c>
      <c r="DZ2">
        <f>Data!DZ5</f>
        <v>26.854755493670876</v>
      </c>
      <c r="EA2">
        <f>Data!EA5</f>
        <v>28.264254237288121</v>
      </c>
      <c r="EB2">
        <f>Data!EB5</f>
        <v>34.674585365853652</v>
      </c>
      <c r="EC2">
        <f>Data!EC5</f>
        <v>35.660573770491787</v>
      </c>
      <c r="ED2">
        <f>Data!ED5</f>
        <v>27.003</v>
      </c>
      <c r="EE2">
        <f>Data!EE5</f>
        <v>20.602499999999999</v>
      </c>
      <c r="EF2">
        <f>Data!EF5</f>
        <v>25.835999999999999</v>
      </c>
      <c r="EG2">
        <f>Data!EG5</f>
        <v>-6.400500000000001</v>
      </c>
      <c r="EH2">
        <f>Data!EH5</f>
        <v>-1.1670000000000016</v>
      </c>
      <c r="EI2">
        <f>Data!EI5</f>
        <v>25.814476415584412</v>
      </c>
      <c r="EJ2">
        <f>Data!EJ5</f>
        <v>26.971508771929823</v>
      </c>
      <c r="EK2">
        <f>Data!EK5</f>
        <v>32.995464556962041</v>
      </c>
      <c r="EL2">
        <f>Data!EL5</f>
        <v>34.012028813559326</v>
      </c>
      <c r="EM2">
        <f>Data!EM5</f>
        <v>25.488500000000002</v>
      </c>
      <c r="EN2">
        <f>Data!EN5</f>
        <v>20.454000000000001</v>
      </c>
      <c r="EO2">
        <f>Data!EO5</f>
        <v>25.668999999999997</v>
      </c>
      <c r="EP2">
        <f>Data!EP5</f>
        <v>-5.0345000000000004</v>
      </c>
      <c r="EQ2">
        <f>Data!EQ5</f>
        <v>0.180499999999995</v>
      </c>
      <c r="ER2">
        <f>Data!ER5</f>
        <v>86.057699</v>
      </c>
      <c r="ES2">
        <f>Data!ES5</f>
        <v>-0.8</v>
      </c>
      <c r="ET2">
        <f>Data!ET5</f>
        <v>465.87443124684296</v>
      </c>
      <c r="EU2">
        <f>Data!EU5</f>
        <v>62.458139804488837</v>
      </c>
      <c r="EV2">
        <f>Data!EV5</f>
        <v>4330.2057499999992</v>
      </c>
      <c r="EW2">
        <f>Data!EW5</f>
        <v>146.4536432696643</v>
      </c>
      <c r="EX2">
        <f>Data!EX5</f>
        <v>7.9406596796036002</v>
      </c>
      <c r="EY2">
        <f>Data!EY5</f>
        <v>0.41584047100674998</v>
      </c>
      <c r="EZ2" t="str">
        <f>Data!EZ5</f>
        <v>ARGENTINE REPUBLIC SNR CR14 1Y $ - CDS PREM. MID</v>
      </c>
      <c r="FA2" t="str">
        <f>Data!FA5</f>
        <v>USD</v>
      </c>
      <c r="FB2">
        <f>Data!FB5</f>
        <v>17337.84333333332</v>
      </c>
      <c r="FC2">
        <f>Data!FC5</f>
        <v>15899.618923076918</v>
      </c>
      <c r="FD2">
        <f>Data!FD5</f>
        <v>12631.391643678164</v>
      </c>
      <c r="FE2">
        <f>Data!FE5</f>
        <v>13135.933303030302</v>
      </c>
      <c r="FF2">
        <f>Data!FF5</f>
        <v>14031.78</v>
      </c>
      <c r="FG2">
        <f>Data!FG5</f>
        <v>22814.07</v>
      </c>
      <c r="FH2">
        <f>Data!FH5</f>
        <v>21464.45</v>
      </c>
      <c r="FI2">
        <f>Data!FI5</f>
        <v>0.62588566810483048</v>
      </c>
      <c r="FJ2">
        <f>Data!FJ5</f>
        <v>0.52970257515439945</v>
      </c>
      <c r="FK2" t="str">
        <f>Data!FK5</f>
        <v>ARGENTINE REPUBLIC SNR CR1414 5Y $ - CDS PREM. MID</v>
      </c>
      <c r="FL2" t="str">
        <f>Data!FL5</f>
        <v>USD</v>
      </c>
      <c r="FM2">
        <f>Data!FM5</f>
        <v>11525.336413793115</v>
      </c>
      <c r="FN2">
        <f>Data!FN5</f>
        <v>10901.854892307698</v>
      </c>
      <c r="FO2">
        <f>Data!FO5</f>
        <v>8417.0774367816066</v>
      </c>
      <c r="FP2">
        <f>Data!FP5</f>
        <v>8983.4468181818138</v>
      </c>
      <c r="FQ2">
        <f>Data!FQ5</f>
        <v>7060.9380000000001</v>
      </c>
      <c r="FR2">
        <f>Data!FR5</f>
        <v>14140.25</v>
      </c>
      <c r="FS2">
        <f>Data!FS5</f>
        <v>13290.16</v>
      </c>
      <c r="FT2">
        <f>Data!FT5</f>
        <v>100.26022038431699</v>
      </c>
      <c r="FU2">
        <f>Data!FU5</f>
        <v>7079.3119999999999</v>
      </c>
      <c r="FV2">
        <f>Data!FV5</f>
        <v>0.88220885100534796</v>
      </c>
      <c r="FW2">
        <f>Data!FW5</f>
        <v>0</v>
      </c>
    </row>
    <row r="3" spans="1:179" x14ac:dyDescent="0.2">
      <c r="A3" t="str">
        <f>Data!A6</f>
        <v>Azerbaijan</v>
      </c>
      <c r="B3" t="str">
        <f>Data!B6</f>
        <v>Azerbaijan</v>
      </c>
      <c r="C3">
        <f>Data!C6</f>
        <v>1</v>
      </c>
      <c r="D3" t="str">
        <f>Data!D6</f>
        <v>AZE</v>
      </c>
      <c r="E3">
        <f>Data!E6</f>
        <v>9939800</v>
      </c>
      <c r="F3">
        <f>Data!F6</f>
        <v>43952</v>
      </c>
      <c r="G3">
        <f>Data!G6</f>
        <v>43951</v>
      </c>
      <c r="H3">
        <f>Data!H6</f>
        <v>1766</v>
      </c>
      <c r="I3">
        <f>Data!I6</f>
        <v>20</v>
      </c>
      <c r="J3">
        <f>Data!J6</f>
        <v>1</v>
      </c>
      <c r="K3" t="str">
        <f>Data!K6</f>
        <v>NA</v>
      </c>
      <c r="L3">
        <f>Data!L6</f>
        <v>0</v>
      </c>
      <c r="M3" t="str">
        <f>Data!M6</f>
        <v>NA</v>
      </c>
      <c r="N3">
        <f>Data!N6</f>
        <v>43961</v>
      </c>
      <c r="O3">
        <f>Data!O6</f>
        <v>0</v>
      </c>
      <c r="P3">
        <f>Data!P6</f>
        <v>0</v>
      </c>
      <c r="Q3">
        <f>Data!Q6</f>
        <v>0</v>
      </c>
      <c r="R3">
        <f>Data!R6</f>
        <v>298</v>
      </c>
      <c r="S3">
        <f>Data!S6</f>
        <v>1253</v>
      </c>
      <c r="T3">
        <f>Data!T6</f>
        <v>1436</v>
      </c>
      <c r="U3">
        <f>Data!U6</f>
        <v>1617</v>
      </c>
      <c r="V3">
        <f>Data!V6</f>
        <v>1804</v>
      </c>
      <c r="W3">
        <f>Data!W6</f>
        <v>0</v>
      </c>
      <c r="X3">
        <f>Data!X6</f>
        <v>0</v>
      </c>
      <c r="Y3">
        <f>Data!Y6</f>
        <v>0</v>
      </c>
      <c r="Z3">
        <f>Data!Z6</f>
        <v>5</v>
      </c>
      <c r="AA3">
        <f>Data!AA6</f>
        <v>13</v>
      </c>
      <c r="AB3">
        <f>Data!AB6</f>
        <v>19</v>
      </c>
      <c r="AC3">
        <f>Data!AC6</f>
        <v>21</v>
      </c>
      <c r="AD3">
        <f>Data!AD6</f>
        <v>24</v>
      </c>
      <c r="AE3">
        <f>Data!AE6</f>
        <v>3</v>
      </c>
      <c r="AF3">
        <f>Data!AF6</f>
        <v>0</v>
      </c>
      <c r="AG3">
        <f>Data!AG6</f>
        <v>3</v>
      </c>
      <c r="AH3" t="str">
        <f>Data!AH6</f>
        <v>NA</v>
      </c>
      <c r="AI3" t="str">
        <f>Data!AI6</f>
        <v>NA</v>
      </c>
      <c r="AJ3">
        <f>Data!AJ6</f>
        <v>0</v>
      </c>
      <c r="AK3">
        <f>Data!AK6</f>
        <v>7.25</v>
      </c>
      <c r="AL3">
        <f>Data!AL6</f>
        <v>7.25</v>
      </c>
      <c r="AM3">
        <f>Data!AM6</f>
        <v>0</v>
      </c>
      <c r="AN3" t="str">
        <f>Data!AN6</f>
        <v>NA</v>
      </c>
      <c r="AO3" t="str">
        <f>Data!AO6</f>
        <v>NA</v>
      </c>
      <c r="AP3" t="str">
        <f>Data!AP6</f>
        <v>NA</v>
      </c>
      <c r="AQ3">
        <f>Data!AQ6</f>
        <v>0</v>
      </c>
      <c r="AR3">
        <f>Data!AR6</f>
        <v>0</v>
      </c>
      <c r="AS3">
        <f>Data!AS6</f>
        <v>0</v>
      </c>
      <c r="AT3">
        <f>Data!AT6</f>
        <v>0</v>
      </c>
      <c r="AU3">
        <f>Data!AU6</f>
        <v>1</v>
      </c>
      <c r="AV3">
        <f>Data!AV6</f>
        <v>0</v>
      </c>
      <c r="AW3">
        <f>Data!AW6</f>
        <v>0</v>
      </c>
      <c r="AX3">
        <f>Data!AX6</f>
        <v>0</v>
      </c>
      <c r="AY3">
        <f>Data!AY6</f>
        <v>0</v>
      </c>
      <c r="AZ3" t="str">
        <f>Data!AZ6</f>
        <v>NA</v>
      </c>
      <c r="BA3">
        <f>Data!BA6</f>
        <v>0</v>
      </c>
      <c r="BB3">
        <f>Data!BB6</f>
        <v>0</v>
      </c>
      <c r="BC3">
        <f>Data!BC6</f>
        <v>0</v>
      </c>
      <c r="BD3">
        <f>Data!BD6</f>
        <v>0</v>
      </c>
      <c r="BE3" t="str">
        <f>Data!BE6</f>
        <v>NA</v>
      </c>
      <c r="BF3">
        <f>Data!BF6</f>
        <v>0</v>
      </c>
      <c r="BG3">
        <f>Data!BG6</f>
        <v>0</v>
      </c>
      <c r="BH3">
        <f>Data!BH6</f>
        <v>0</v>
      </c>
      <c r="BI3" t="str">
        <f>Data!BI6</f>
        <v>NA</v>
      </c>
      <c r="BJ3" t="str">
        <f>Data!BJ6</f>
        <v>Azerbaijan Manat</v>
      </c>
      <c r="BK3" t="str">
        <f>Data!BK6</f>
        <v>AZN</v>
      </c>
      <c r="BL3">
        <f>Data!BL6</f>
        <v>1.708241379310345</v>
      </c>
      <c r="BM3">
        <f>Data!BM6</f>
        <v>1.7082799999999994</v>
      </c>
      <c r="BN3">
        <f>Data!BN6</f>
        <v>1.7076678160919532</v>
      </c>
      <c r="BO3">
        <f>Data!BO6</f>
        <v>1.7081939393939389</v>
      </c>
      <c r="BP3">
        <f>Data!BP6</f>
        <v>1.7148000000000001</v>
      </c>
      <c r="BQ3">
        <f>Data!BQ6</f>
        <v>1.7102999999999999</v>
      </c>
      <c r="BR3">
        <f>Data!BR6</f>
        <v>1.7107000000000001</v>
      </c>
      <c r="BS3">
        <f>Data!BS6</f>
        <v>-0.26242127361792456</v>
      </c>
      <c r="BT3">
        <f>Data!BT6</f>
        <v>-0.23966797217513255</v>
      </c>
      <c r="BU3">
        <f>Data!BU6</f>
        <v>62.287142857142868</v>
      </c>
      <c r="BV3">
        <f>Data!BV6</f>
        <v>59.632173913043474</v>
      </c>
      <c r="BW3">
        <f>Data!BW6</f>
        <v>62.709523809523816</v>
      </c>
      <c r="BX3">
        <f>Data!BX6</f>
        <v>65.173809523809538</v>
      </c>
      <c r="BY3">
        <f>Data!BY6</f>
        <v>63.672727272727279</v>
      </c>
      <c r="BZ3">
        <f>Data!BZ6</f>
        <v>55.477499999999999</v>
      </c>
      <c r="CA3">
        <f>Data!CA6</f>
        <v>33.729090909090914</v>
      </c>
      <c r="CB3">
        <f>Data!CB6</f>
        <v>26.631428571428575</v>
      </c>
      <c r="CC3">
        <f>Data!CC6</f>
        <v>16825710</v>
      </c>
      <c r="CD3">
        <f>Data!CD6</f>
        <v>16752009.999999998</v>
      </c>
      <c r="CE3">
        <f>Data!CE6</f>
        <v>16331920</v>
      </c>
      <c r="CF3">
        <f>Data!CF6</f>
        <v>17407940</v>
      </c>
      <c r="CG3">
        <f>Data!CG6</f>
        <v>16752009.999999998</v>
      </c>
      <c r="CH3">
        <f>Data!CH6</f>
        <v>15535960</v>
      </c>
      <c r="CI3">
        <f>Data!CI6</f>
        <v>1048025402.4428574</v>
      </c>
      <c r="CJ3">
        <f>Data!CJ6</f>
        <v>998958773.71304333</v>
      </c>
      <c r="CK3">
        <f>Data!CK6</f>
        <v>1024166926.0952382</v>
      </c>
      <c r="CL3">
        <f>Data!CL6</f>
        <v>1134541765.761905</v>
      </c>
      <c r="CM3">
        <f>Data!CM6</f>
        <v>1066646164</v>
      </c>
      <c r="CN3">
        <f>Data!CN6</f>
        <v>861896220.89999998</v>
      </c>
      <c r="CO3">
        <f>Data!CO6</f>
        <v>3157667465.5701866</v>
      </c>
      <c r="CP3">
        <f>Data!CP6</f>
        <v>2452556192.1000004</v>
      </c>
      <c r="CQ3">
        <f>Data!CQ6</f>
        <v>-705111273.47018623</v>
      </c>
      <c r="CR3">
        <f>Data!CR6</f>
        <v>19635580000</v>
      </c>
      <c r="CS3">
        <f>Data!CS6</f>
        <v>17800171000</v>
      </c>
      <c r="CT3">
        <f>Data!CT6</f>
        <v>0.9065263669318655</v>
      </c>
      <c r="CU3">
        <f>Data!CU6</f>
        <v>0.9065263669318655</v>
      </c>
      <c r="CV3">
        <f>Data!CV6</f>
        <v>13649269000</v>
      </c>
      <c r="CW3">
        <f>Data!CW6</f>
        <v>828299000</v>
      </c>
      <c r="CX3">
        <f>Data!CX6</f>
        <v>6.0684495264911258E-2</v>
      </c>
      <c r="CY3">
        <f>Data!CY6</f>
        <v>6.0684495264911258E-2</v>
      </c>
      <c r="CZ3">
        <f>Data!CZ6</f>
        <v>19489068000</v>
      </c>
      <c r="DA3">
        <f>Data!DA6</f>
        <v>17878567000</v>
      </c>
      <c r="DB3">
        <f>Data!DB6</f>
        <v>0.91736387804691333</v>
      </c>
      <c r="DC3">
        <f>Data!DC6</f>
        <v>0.91736387804691333</v>
      </c>
      <c r="DD3">
        <f>Data!DD6</f>
        <v>11460338000</v>
      </c>
      <c r="DE3">
        <f>Data!DE6</f>
        <v>724671000</v>
      </c>
      <c r="DF3">
        <f>Data!DF6</f>
        <v>6.3232951768089213E-2</v>
      </c>
      <c r="DG3">
        <f>Data!DG6</f>
        <v>6.3232951768089213E-2</v>
      </c>
      <c r="DH3">
        <f>Data!DH6</f>
        <v>-0.30112954974711442</v>
      </c>
      <c r="DI3">
        <f>Data!DI6</f>
        <v>-0.30112954974711442</v>
      </c>
      <c r="DJ3">
        <f>Data!DJ6</f>
        <v>-0.37451186894057914</v>
      </c>
      <c r="DK3">
        <f>Data!DK6</f>
        <v>-0.37451186894057914</v>
      </c>
      <c r="DL3">
        <f>Data!DL6</f>
        <v>48.547864732761049</v>
      </c>
      <c r="DM3">
        <f>Data!DM6</f>
        <v>0.48547864732761048</v>
      </c>
      <c r="DN3">
        <f>Data!DN6</f>
        <v>54.292130550946652</v>
      </c>
      <c r="DO3">
        <f>Data!DO6</f>
        <v>0.54292130550946649</v>
      </c>
      <c r="DP3">
        <f>Data!DP6</f>
        <v>41.854450949560551</v>
      </c>
      <c r="DQ3">
        <f>Data!DQ6</f>
        <v>0.41854450949560551</v>
      </c>
      <c r="DR3">
        <f>Data!DR6</f>
        <v>37.719117964038837</v>
      </c>
      <c r="DS3">
        <f>Data!DS6</f>
        <v>0.3771911796403884</v>
      </c>
      <c r="DT3">
        <f>Data!DT6</f>
        <v>-0.18652803106577218</v>
      </c>
      <c r="DU3">
        <f>Data!DU6</f>
        <v>-0.18652803106577218</v>
      </c>
      <c r="DV3">
        <f>Data!DV6</f>
        <v>8.9324495052995959E-3</v>
      </c>
      <c r="DW3">
        <f>Data!DW6</f>
        <v>8.9324495052995959E-3</v>
      </c>
      <c r="DX3">
        <f>Data!DX6</f>
        <v>-0.17759558156047259</v>
      </c>
      <c r="DY3">
        <f>Data!DY6</f>
        <v>-0.17759558156047259</v>
      </c>
      <c r="DZ3" t="str">
        <f>Data!DZ6</f>
        <v>NA</v>
      </c>
      <c r="EA3" t="str">
        <f>Data!EA6</f>
        <v>NA</v>
      </c>
      <c r="EB3" t="str">
        <f>Data!EB6</f>
        <v>NA</v>
      </c>
      <c r="EC3" t="str">
        <f>Data!EC6</f>
        <v>NA</v>
      </c>
      <c r="ED3" t="str">
        <f>Data!ED6</f>
        <v>NA</v>
      </c>
      <c r="EE3" t="str">
        <f>Data!EE6</f>
        <v>NA</v>
      </c>
      <c r="EF3" t="str">
        <f>Data!EF6</f>
        <v>NA</v>
      </c>
      <c r="EG3" t="str">
        <f>Data!EG6</f>
        <v>NA</v>
      </c>
      <c r="EH3" t="str">
        <f>Data!EH6</f>
        <v>NA</v>
      </c>
      <c r="EI3" t="str">
        <f>Data!EI6</f>
        <v>NA</v>
      </c>
      <c r="EJ3" t="str">
        <f>Data!EJ6</f>
        <v>NA</v>
      </c>
      <c r="EK3" t="str">
        <f>Data!EK6</f>
        <v>NA</v>
      </c>
      <c r="EL3" t="str">
        <f>Data!EL6</f>
        <v>NA</v>
      </c>
      <c r="EM3" t="str">
        <f>Data!EM6</f>
        <v>NA</v>
      </c>
      <c r="EN3" t="str">
        <f>Data!EN6</f>
        <v>NA</v>
      </c>
      <c r="EO3" t="str">
        <f>Data!EO6</f>
        <v>NA</v>
      </c>
      <c r="EP3" t="str">
        <f>Data!EP6</f>
        <v>NA</v>
      </c>
      <c r="EQ3" t="str">
        <f>Data!EQ6</f>
        <v>NA</v>
      </c>
      <c r="ER3">
        <f>Data!ER6</f>
        <v>18.754394000000001</v>
      </c>
      <c r="ES3">
        <f>Data!ES6</f>
        <v>9.1999999999999993</v>
      </c>
      <c r="ET3">
        <f>Data!ET6</f>
        <v>151.50877040740343</v>
      </c>
      <c r="EU3" t="str">
        <f>Data!EU6</f>
        <v>NA</v>
      </c>
      <c r="EV3" t="str">
        <f>Data!EV6</f>
        <v>NA</v>
      </c>
      <c r="EW3" t="str">
        <f>Data!EW6</f>
        <v>NA</v>
      </c>
      <c r="EX3">
        <f>Data!EX6</f>
        <v>4.4247177344294002</v>
      </c>
      <c r="EY3" t="str">
        <f>Data!EY6</f>
        <v>NA</v>
      </c>
      <c r="EZ3" t="str">
        <f>Data!EZ6</f>
        <v>NA</v>
      </c>
      <c r="FA3" t="str">
        <f>Data!FA6</f>
        <v>NA</v>
      </c>
      <c r="FB3" t="str">
        <f>Data!FB6</f>
        <v>NA</v>
      </c>
      <c r="FC3" t="str">
        <f>Data!FC6</f>
        <v>NA</v>
      </c>
      <c r="FD3" t="str">
        <f>Data!FD6</f>
        <v>NA</v>
      </c>
      <c r="FE3" t="str">
        <f>Data!FE6</f>
        <v>NA</v>
      </c>
      <c r="FF3" t="str">
        <f>Data!FF6</f>
        <v>NA</v>
      </c>
      <c r="FG3" t="str">
        <f>Data!FG6</f>
        <v>NA</v>
      </c>
      <c r="FH3" t="str">
        <f>Data!FH6</f>
        <v>NA</v>
      </c>
      <c r="FI3" t="str">
        <f>Data!FI6</f>
        <v>NA</v>
      </c>
      <c r="FJ3" t="str">
        <f>Data!FJ6</f>
        <v>NA</v>
      </c>
      <c r="FK3" t="str">
        <f>Data!FK6</f>
        <v>NA</v>
      </c>
      <c r="FL3" t="str">
        <f>Data!FL6</f>
        <v>NA</v>
      </c>
      <c r="FM3" t="str">
        <f>Data!FM6</f>
        <v>NA</v>
      </c>
      <c r="FN3" t="str">
        <f>Data!FN6</f>
        <v>NA</v>
      </c>
      <c r="FO3" t="str">
        <f>Data!FO6</f>
        <v>NA</v>
      </c>
      <c r="FP3" t="str">
        <f>Data!FP6</f>
        <v>NA</v>
      </c>
      <c r="FQ3" t="str">
        <f>Data!FQ6</f>
        <v>NA</v>
      </c>
      <c r="FR3" t="str">
        <f>Data!FR6</f>
        <v>NA</v>
      </c>
      <c r="FS3" t="str">
        <f>Data!FS6</f>
        <v>NA</v>
      </c>
      <c r="FT3" t="str">
        <f>Data!FT6</f>
        <v>NA</v>
      </c>
      <c r="FU3" t="str">
        <f>Data!FU6</f>
        <v>NA</v>
      </c>
      <c r="FV3" t="str">
        <f>Data!FV6</f>
        <v>NA</v>
      </c>
      <c r="FW3">
        <f>Data!FW6</f>
        <v>42463700000</v>
      </c>
    </row>
    <row r="4" spans="1:179" x14ac:dyDescent="0.2">
      <c r="A4" t="str">
        <f>Data!A7</f>
        <v>Bahrain</v>
      </c>
      <c r="B4" t="str">
        <f>Data!B7</f>
        <v>Bahrain</v>
      </c>
      <c r="C4">
        <f>Data!C7</f>
        <v>1</v>
      </c>
      <c r="D4" t="str">
        <f>Data!D7</f>
        <v>BHR</v>
      </c>
      <c r="E4">
        <f>Data!E7</f>
        <v>1569439</v>
      </c>
      <c r="F4">
        <f>Data!F7</f>
        <v>43952</v>
      </c>
      <c r="G4">
        <f>Data!G7</f>
        <v>43951</v>
      </c>
      <c r="H4">
        <f>Data!H7</f>
        <v>3037</v>
      </c>
      <c r="I4">
        <f>Data!I7</f>
        <v>8</v>
      </c>
      <c r="J4">
        <f>Data!J7</f>
        <v>0</v>
      </c>
      <c r="K4" t="str">
        <f>Data!K7</f>
        <v>NA</v>
      </c>
      <c r="L4">
        <f>Data!L7</f>
        <v>0</v>
      </c>
      <c r="M4" t="str">
        <f>Data!M7</f>
        <v>NA</v>
      </c>
      <c r="N4" t="str">
        <f>Data!N7</f>
        <v>NA</v>
      </c>
      <c r="O4">
        <f>Data!O7</f>
        <v>0</v>
      </c>
      <c r="P4">
        <f>Data!P7</f>
        <v>0</v>
      </c>
      <c r="Q4">
        <f>Data!Q7</f>
        <v>41</v>
      </c>
      <c r="R4">
        <f>Data!R7</f>
        <v>567</v>
      </c>
      <c r="S4">
        <f>Data!S7</f>
        <v>1671</v>
      </c>
      <c r="T4">
        <f>Data!T7</f>
        <v>1907</v>
      </c>
      <c r="U4">
        <f>Data!U7</f>
        <v>2588</v>
      </c>
      <c r="V4">
        <f>Data!V7</f>
        <v>3040</v>
      </c>
      <c r="W4">
        <f>Data!W7</f>
        <v>0</v>
      </c>
      <c r="X4">
        <f>Data!X7</f>
        <v>0</v>
      </c>
      <c r="Y4">
        <f>Data!Y7</f>
        <v>0</v>
      </c>
      <c r="Z4">
        <f>Data!Z7</f>
        <v>4</v>
      </c>
      <c r="AA4">
        <f>Data!AA7</f>
        <v>7</v>
      </c>
      <c r="AB4">
        <f>Data!AB7</f>
        <v>7</v>
      </c>
      <c r="AC4">
        <f>Data!AC7</f>
        <v>8</v>
      </c>
      <c r="AD4">
        <f>Data!AD7</f>
        <v>8</v>
      </c>
      <c r="AE4">
        <f>Data!AE7</f>
        <v>4.2</v>
      </c>
      <c r="AF4">
        <f>Data!AF7</f>
        <v>0</v>
      </c>
      <c r="AG4">
        <f>Data!AG7</f>
        <v>4.2</v>
      </c>
      <c r="AH4" t="str">
        <f>Data!AH7</f>
        <v>NA</v>
      </c>
      <c r="AI4" t="str">
        <f>Data!AI7</f>
        <v>NA</v>
      </c>
      <c r="AJ4">
        <f>Data!AJ7</f>
        <v>0</v>
      </c>
      <c r="AK4">
        <f>Data!AK7</f>
        <v>4</v>
      </c>
      <c r="AL4">
        <f>Data!AL7</f>
        <v>2.4500000000000002</v>
      </c>
      <c r="AM4">
        <f>Data!AM7</f>
        <v>-1.55</v>
      </c>
      <c r="AN4" t="str">
        <f>Data!AN7</f>
        <v>NA</v>
      </c>
      <c r="AO4" t="str">
        <f>Data!AO7</f>
        <v>NA</v>
      </c>
      <c r="AP4" t="str">
        <f>Data!AP7</f>
        <v>NA</v>
      </c>
      <c r="AQ4">
        <f>Data!AQ7</f>
        <v>1</v>
      </c>
      <c r="AR4">
        <f>Data!AR7</f>
        <v>0</v>
      </c>
      <c r="AS4">
        <f>Data!AS7</f>
        <v>1</v>
      </c>
      <c r="AT4">
        <f>Data!AT7</f>
        <v>0</v>
      </c>
      <c r="AU4">
        <f>Data!AU7</f>
        <v>0</v>
      </c>
      <c r="AV4">
        <f>Data!AV7</f>
        <v>0</v>
      </c>
      <c r="AW4">
        <f>Data!AW7</f>
        <v>0</v>
      </c>
      <c r="AX4">
        <f>Data!AX7</f>
        <v>0</v>
      </c>
      <c r="AY4">
        <f>Data!AY7</f>
        <v>0</v>
      </c>
      <c r="AZ4" t="str">
        <f>Data!AZ7</f>
        <v>NA</v>
      </c>
      <c r="BA4">
        <f>Data!BA7</f>
        <v>0</v>
      </c>
      <c r="BB4">
        <f>Data!BB7</f>
        <v>0</v>
      </c>
      <c r="BC4">
        <f>Data!BC7</f>
        <v>0</v>
      </c>
      <c r="BD4">
        <f>Data!BD7</f>
        <v>0</v>
      </c>
      <c r="BE4" t="str">
        <f>Data!BE7</f>
        <v>NA</v>
      </c>
      <c r="BF4">
        <f>Data!BF7</f>
        <v>0</v>
      </c>
      <c r="BG4">
        <f>Data!BG7</f>
        <v>0</v>
      </c>
      <c r="BH4">
        <f>Data!BH7</f>
        <v>0</v>
      </c>
      <c r="BI4" t="str">
        <f>Data!BI7</f>
        <v>NA</v>
      </c>
      <c r="BJ4" t="str">
        <f>Data!BJ7</f>
        <v>Bahraini Dinar</v>
      </c>
      <c r="BK4" t="str">
        <f>Data!BK7</f>
        <v>BHD</v>
      </c>
      <c r="BL4">
        <f>Data!BL7</f>
        <v>0.37727586206896513</v>
      </c>
      <c r="BM4">
        <f>Data!BM7</f>
        <v>0.37709538461538444</v>
      </c>
      <c r="BN4">
        <f>Data!BN7</f>
        <v>0.37700689655172381</v>
      </c>
      <c r="BO4">
        <f>Data!BO7</f>
        <v>0.37699999999999978</v>
      </c>
      <c r="BP4">
        <f>Data!BP7</f>
        <v>0.377</v>
      </c>
      <c r="BQ4">
        <f>Data!BQ7</f>
        <v>0.37840000000000001</v>
      </c>
      <c r="BR4">
        <f>Data!BR7</f>
        <v>0.378</v>
      </c>
      <c r="BS4">
        <f>Data!BS7</f>
        <v>0.37135278514589187</v>
      </c>
      <c r="BT4">
        <f>Data!BT7</f>
        <v>0.26455026455026481</v>
      </c>
      <c r="BU4">
        <f>Data!BU7</f>
        <v>62.287142857142868</v>
      </c>
      <c r="BV4">
        <f>Data!BV7</f>
        <v>59.632173913043474</v>
      </c>
      <c r="BW4">
        <f>Data!BW7</f>
        <v>62.709523809523816</v>
      </c>
      <c r="BX4">
        <f>Data!BX7</f>
        <v>65.173809523809538</v>
      </c>
      <c r="BY4">
        <f>Data!BY7</f>
        <v>63.672727272727279</v>
      </c>
      <c r="BZ4">
        <f>Data!BZ7</f>
        <v>55.477499999999999</v>
      </c>
      <c r="CA4">
        <f>Data!CA7</f>
        <v>33.729090909090914</v>
      </c>
      <c r="CB4">
        <f>Data!CB7</f>
        <v>26.631428571428575</v>
      </c>
      <c r="CC4">
        <f>Data!CC7</f>
        <v>4554660</v>
      </c>
      <c r="CD4">
        <f>Data!CD7</f>
        <v>4281970</v>
      </c>
      <c r="CE4">
        <f>Data!CE7</f>
        <v>4635730</v>
      </c>
      <c r="CF4">
        <f>Data!CF7</f>
        <v>6161320</v>
      </c>
      <c r="CG4">
        <f>Data!CG7</f>
        <v>4141939.9999999995</v>
      </c>
      <c r="CH4">
        <f>Data!CH7</f>
        <v>4864200</v>
      </c>
      <c r="CI4">
        <f>Data!CI7</f>
        <v>283696758.08571434</v>
      </c>
      <c r="CJ4">
        <f>Data!CJ7</f>
        <v>255343179.73043478</v>
      </c>
      <c r="CK4">
        <f>Data!CK7</f>
        <v>290704420.80952382</v>
      </c>
      <c r="CL4">
        <f>Data!CL7</f>
        <v>401556696.09523821</v>
      </c>
      <c r="CM4">
        <f>Data!CM7</f>
        <v>263728616</v>
      </c>
      <c r="CN4">
        <f>Data!CN7</f>
        <v>269853655.5</v>
      </c>
      <c r="CO4">
        <f>Data!CO7</f>
        <v>947604296.63519681</v>
      </c>
      <c r="CP4">
        <f>Data!CP7</f>
        <v>697647315.5</v>
      </c>
      <c r="CQ4">
        <f>Data!CQ7</f>
        <v>-249956981.13519681</v>
      </c>
      <c r="CR4">
        <f>Data!CR7</f>
        <v>8791783000</v>
      </c>
      <c r="CS4">
        <f>Data!CS7</f>
        <v>3678693000</v>
      </c>
      <c r="CT4">
        <f>Data!CT7</f>
        <v>0.41842399886348425</v>
      </c>
      <c r="CU4">
        <f>Data!CU7</f>
        <v>0.41842399886348425</v>
      </c>
      <c r="CV4">
        <f>Data!CV7</f>
        <v>10177255000</v>
      </c>
      <c r="CW4">
        <f>Data!CW7</f>
        <v>261863000</v>
      </c>
      <c r="CX4">
        <f>Data!CX7</f>
        <v>2.5730219003061237E-2</v>
      </c>
      <c r="CY4">
        <f>Data!CY7</f>
        <v>2.5730219003061237E-2</v>
      </c>
      <c r="CZ4">
        <f>Data!CZ7</f>
        <v>14347737000</v>
      </c>
      <c r="DA4">
        <f>Data!DA7</f>
        <v>6924813000</v>
      </c>
      <c r="DB4">
        <f>Data!DB7</f>
        <v>0.48264147858299883</v>
      </c>
      <c r="DC4">
        <f>Data!DC7</f>
        <v>0.48264147858299883</v>
      </c>
      <c r="DD4">
        <f>Data!DD7</f>
        <v>20597536000</v>
      </c>
      <c r="DE4">
        <f>Data!DE7</f>
        <v>6127541000</v>
      </c>
      <c r="DF4">
        <f>Data!DF7</f>
        <v>0.29748902975579217</v>
      </c>
      <c r="DG4">
        <f>Data!DG7</f>
        <v>0.29748902975579217</v>
      </c>
      <c r="DH4">
        <f>Data!DH7</f>
        <v>-0.30112954974711442</v>
      </c>
      <c r="DI4">
        <f>Data!DI7</f>
        <v>-0.30112954974711442</v>
      </c>
      <c r="DJ4">
        <f>Data!DJ7</f>
        <v>-0.37451186894057914</v>
      </c>
      <c r="DK4">
        <f>Data!DK7</f>
        <v>-0.37451186894057914</v>
      </c>
      <c r="DL4">
        <f>Data!DL7</f>
        <v>75.444973950455946</v>
      </c>
      <c r="DM4">
        <f>Data!DM7</f>
        <v>0.75444973950455951</v>
      </c>
      <c r="DN4">
        <f>Data!DN7</f>
        <v>79.936191965232524</v>
      </c>
      <c r="DO4">
        <f>Data!DO7</f>
        <v>0.79936191965232528</v>
      </c>
      <c r="DP4">
        <f>Data!DP7</f>
        <v>67.385040108266423</v>
      </c>
      <c r="DQ4">
        <f>Data!DQ7</f>
        <v>0.67385040108266425</v>
      </c>
      <c r="DR4">
        <f>Data!DR7</f>
        <v>71.657212189194766</v>
      </c>
      <c r="DS4">
        <f>Data!DS7</f>
        <v>0.71657212189194763</v>
      </c>
      <c r="DT4">
        <f>Data!DT7</f>
        <v>-0.14448863354878383</v>
      </c>
      <c r="DU4">
        <f>Data!DU7</f>
        <v>-0.14448863354878383</v>
      </c>
      <c r="DV4">
        <f>Data!DV7</f>
        <v>7.9835573441635319E-2</v>
      </c>
      <c r="DW4">
        <f>Data!DW7</f>
        <v>7.9835573441635319E-2</v>
      </c>
      <c r="DX4">
        <f>Data!DX7</f>
        <v>-6.4653060107148511E-2</v>
      </c>
      <c r="DY4">
        <f>Data!DY7</f>
        <v>-6.4653060107148511E-2</v>
      </c>
      <c r="DZ4">
        <f>Data!DZ7</f>
        <v>2.5693188405797098</v>
      </c>
      <c r="EA4">
        <f>Data!EA7</f>
        <v>2.6628039215686274</v>
      </c>
      <c r="EB4">
        <f>Data!EB7</f>
        <v>3.1094545454545455</v>
      </c>
      <c r="EC4">
        <f>Data!EC7</f>
        <v>3.0741176470588232</v>
      </c>
      <c r="ED4">
        <f>Data!ED7</f>
        <v>2.9489999999999998</v>
      </c>
      <c r="EE4">
        <f>Data!EE7</f>
        <v>2.1073333333333335</v>
      </c>
      <c r="EF4">
        <f>Data!EF7</f>
        <v>2.6949999999999998</v>
      </c>
      <c r="EG4">
        <f>Data!EG7</f>
        <v>-0.84166666666666634</v>
      </c>
      <c r="EH4">
        <f>Data!EH7</f>
        <v>-0.254</v>
      </c>
      <c r="EI4">
        <f>Data!EI7</f>
        <v>1.7347761194029858</v>
      </c>
      <c r="EJ4">
        <f>Data!EJ7</f>
        <v>1.5940408163265309</v>
      </c>
      <c r="EK4">
        <f>Data!EK7</f>
        <v>1.4788639344262293</v>
      </c>
      <c r="EL4">
        <f>Data!EL7</f>
        <v>1.4937382978723406</v>
      </c>
      <c r="EM4">
        <f>Data!EM7</f>
        <v>1.3975</v>
      </c>
      <c r="EN4">
        <f>Data!EN7</f>
        <v>1.9576666666666671</v>
      </c>
      <c r="EO4">
        <f>Data!EO7</f>
        <v>2.528</v>
      </c>
      <c r="EP4">
        <f>Data!EP7</f>
        <v>0.56016666666666715</v>
      </c>
      <c r="EQ4">
        <f>Data!EQ7</f>
        <v>1.1305000000000001</v>
      </c>
      <c r="ER4">
        <f>Data!ER7</f>
        <v>94.747501</v>
      </c>
      <c r="ES4">
        <f>Data!ES7</f>
        <v>-2.9</v>
      </c>
      <c r="ET4">
        <f>Data!ET7</f>
        <v>6960.1795253330347</v>
      </c>
      <c r="EU4" t="str">
        <f>Data!EU7</f>
        <v>NA</v>
      </c>
      <c r="EV4">
        <f>Data!EV7</f>
        <v>237.24750000000003</v>
      </c>
      <c r="EW4" t="str">
        <f>Data!EW7</f>
        <v>NA</v>
      </c>
      <c r="EX4" t="str">
        <f>Data!EX7</f>
        <v>NA</v>
      </c>
      <c r="EY4" t="str">
        <f>Data!EY7</f>
        <v>NA</v>
      </c>
      <c r="EZ4" t="str">
        <f>Data!EZ7</f>
        <v>KINGDOM OF BAHRAIN SNR CR14 1Y $ - CDS PREM. MID</v>
      </c>
      <c r="FA4" t="str">
        <f>Data!FA7</f>
        <v>USD</v>
      </c>
      <c r="FB4">
        <f>Data!FB7</f>
        <v>214.55355988505744</v>
      </c>
      <c r="FC4">
        <f>Data!FC7</f>
        <v>146.94076784615382</v>
      </c>
      <c r="FD4">
        <f>Data!FD7</f>
        <v>117.00494218390804</v>
      </c>
      <c r="FE4">
        <f>Data!FE7</f>
        <v>110.149545</v>
      </c>
      <c r="FF4">
        <f>Data!FF7</f>
        <v>60.629989999999999</v>
      </c>
      <c r="FG4">
        <f>Data!FG7</f>
        <v>416.71</v>
      </c>
      <c r="FH4">
        <f>Data!FH7</f>
        <v>428.5</v>
      </c>
      <c r="FI4">
        <f>Data!FI7</f>
        <v>5.8730012985322935</v>
      </c>
      <c r="FJ4">
        <f>Data!FJ7</f>
        <v>6.0674595196205701</v>
      </c>
      <c r="FK4" t="str">
        <f>Data!FK7</f>
        <v>KINGDOM OF BAHRAIN SNR CR14 5Y $ - CDS PREM. MID</v>
      </c>
      <c r="FL4" t="str">
        <f>Data!FL7</f>
        <v>USD</v>
      </c>
      <c r="FM4">
        <f>Data!FM7</f>
        <v>300.78484252873557</v>
      </c>
      <c r="FN4">
        <f>Data!FN7</f>
        <v>235.18908615384612</v>
      </c>
      <c r="FO4">
        <f>Data!FO7</f>
        <v>213.91861839080471</v>
      </c>
      <c r="FP4">
        <f>Data!FP7</f>
        <v>207.01227272727274</v>
      </c>
      <c r="FQ4">
        <f>Data!FQ7</f>
        <v>167.08</v>
      </c>
      <c r="FR4">
        <f>Data!FR7</f>
        <v>493.79</v>
      </c>
      <c r="FS4">
        <f>Data!FS7</f>
        <v>502.99</v>
      </c>
      <c r="FT4">
        <f>Data!FT7</f>
        <v>195.5410581757242</v>
      </c>
      <c r="FU4">
        <f>Data!FU7</f>
        <v>326.71000000000004</v>
      </c>
      <c r="FV4">
        <f>Data!FV7</f>
        <v>2.0104740244194392</v>
      </c>
      <c r="FW4">
        <f>Data!FW7</f>
        <v>16670200000</v>
      </c>
    </row>
    <row r="5" spans="1:179" x14ac:dyDescent="0.2">
      <c r="A5" t="str">
        <f>Data!A8</f>
        <v>Brazil</v>
      </c>
      <c r="B5" t="str">
        <f>Data!B8</f>
        <v>Brazil</v>
      </c>
      <c r="C5">
        <f>Data!C8</f>
        <v>1</v>
      </c>
      <c r="D5" t="str">
        <f>Data!D8</f>
        <v>BRA</v>
      </c>
      <c r="E5">
        <f>Data!E8</f>
        <v>209469333</v>
      </c>
      <c r="F5">
        <f>Data!F8</f>
        <v>43952</v>
      </c>
      <c r="G5">
        <f>Data!G8</f>
        <v>43951</v>
      </c>
      <c r="H5">
        <f>Data!H8</f>
        <v>85380</v>
      </c>
      <c r="I5">
        <f>Data!I8</f>
        <v>5901</v>
      </c>
      <c r="J5">
        <f>Data!J8</f>
        <v>1</v>
      </c>
      <c r="K5" t="str">
        <f>Data!K8</f>
        <v>NA</v>
      </c>
      <c r="L5">
        <f>Data!L8</f>
        <v>0</v>
      </c>
      <c r="M5" t="str">
        <f>Data!M8</f>
        <v>NA</v>
      </c>
      <c r="N5" t="str">
        <f>Data!N8</f>
        <v>NA</v>
      </c>
      <c r="O5">
        <f>Data!O8</f>
        <v>0</v>
      </c>
      <c r="P5">
        <f>Data!P8</f>
        <v>0</v>
      </c>
      <c r="Q5">
        <f>Data!Q8</f>
        <v>2</v>
      </c>
      <c r="R5">
        <f>Data!R8</f>
        <v>5717</v>
      </c>
      <c r="S5">
        <f>Data!S8</f>
        <v>28320</v>
      </c>
      <c r="T5">
        <f>Data!T8</f>
        <v>40743</v>
      </c>
      <c r="U5">
        <f>Data!U8</f>
        <v>59324</v>
      </c>
      <c r="V5">
        <f>Data!V8</f>
        <v>87187</v>
      </c>
      <c r="W5">
        <f>Data!W8</f>
        <v>0</v>
      </c>
      <c r="X5">
        <f>Data!X8</f>
        <v>0</v>
      </c>
      <c r="Y5">
        <f>Data!Y8</f>
        <v>0</v>
      </c>
      <c r="Z5">
        <f>Data!Z8</f>
        <v>201</v>
      </c>
      <c r="AA5">
        <f>Data!AA8</f>
        <v>1736</v>
      </c>
      <c r="AB5">
        <f>Data!AB8</f>
        <v>2587</v>
      </c>
      <c r="AC5">
        <f>Data!AC8</f>
        <v>4057</v>
      </c>
      <c r="AD5">
        <f>Data!AD8</f>
        <v>6006</v>
      </c>
      <c r="AE5">
        <f>Data!AE8</f>
        <v>6.75</v>
      </c>
      <c r="AF5">
        <f>Data!AF8</f>
        <v>3.375</v>
      </c>
      <c r="AG5">
        <f>Data!AG8</f>
        <v>3.375</v>
      </c>
      <c r="AH5" t="str">
        <f>Data!AH8</f>
        <v>NA</v>
      </c>
      <c r="AI5" t="str">
        <f>Data!AI8</f>
        <v>NA</v>
      </c>
      <c r="AJ5">
        <f>Data!AJ8</f>
        <v>0</v>
      </c>
      <c r="AK5">
        <f>Data!AK8</f>
        <v>4.25</v>
      </c>
      <c r="AL5">
        <f>Data!AL8</f>
        <v>3.75</v>
      </c>
      <c r="AM5">
        <f>Data!AM8</f>
        <v>-0.5</v>
      </c>
      <c r="AN5" t="str">
        <f>Data!AN8</f>
        <v>NA</v>
      </c>
      <c r="AO5" t="str">
        <f>Data!AO8</f>
        <v>NA</v>
      </c>
      <c r="AP5" t="str">
        <f>Data!AP8</f>
        <v>NA</v>
      </c>
      <c r="AQ5">
        <f>Data!AQ8</f>
        <v>1</v>
      </c>
      <c r="AR5">
        <f>Data!AR8</f>
        <v>1</v>
      </c>
      <c r="AS5">
        <f>Data!AS8</f>
        <v>1</v>
      </c>
      <c r="AT5">
        <f>Data!AT8</f>
        <v>0</v>
      </c>
      <c r="AU5">
        <f>Data!AU8</f>
        <v>0</v>
      </c>
      <c r="AV5">
        <f>Data!AV8</f>
        <v>0</v>
      </c>
      <c r="AW5">
        <f>Data!AW8</f>
        <v>1</v>
      </c>
      <c r="AX5">
        <f>Data!AX8</f>
        <v>60</v>
      </c>
      <c r="AY5">
        <f>Data!AY8</f>
        <v>0</v>
      </c>
      <c r="AZ5" t="str">
        <f>Data!AZ8</f>
        <v>NA</v>
      </c>
      <c r="BA5">
        <f>Data!BA8</f>
        <v>1</v>
      </c>
      <c r="BB5">
        <f>Data!BB8</f>
        <v>0</v>
      </c>
      <c r="BC5">
        <f>Data!BC8</f>
        <v>0</v>
      </c>
      <c r="BD5">
        <f>Data!BD8</f>
        <v>0</v>
      </c>
      <c r="BE5" t="str">
        <f>Data!BE8</f>
        <v>NA</v>
      </c>
      <c r="BF5">
        <f>Data!BF8</f>
        <v>0</v>
      </c>
      <c r="BG5">
        <f>Data!BG8</f>
        <v>0</v>
      </c>
      <c r="BH5">
        <f>Data!BH8</f>
        <v>0</v>
      </c>
      <c r="BI5" t="str">
        <f>Data!BI8</f>
        <v>NA</v>
      </c>
      <c r="BJ5" t="str">
        <f>Data!BJ8</f>
        <v>Brazilian Real</v>
      </c>
      <c r="BK5" t="str">
        <f>Data!BK8</f>
        <v>BRL</v>
      </c>
      <c r="BL5">
        <f>Data!BL8</f>
        <v>4.6794712643678142</v>
      </c>
      <c r="BM5">
        <f>Data!BM8</f>
        <v>4.4636984615384625</v>
      </c>
      <c r="BN5">
        <f>Data!BN8</f>
        <v>4.1179965517241381</v>
      </c>
      <c r="BO5">
        <f>Data!BO8</f>
        <v>4.1167287878787882</v>
      </c>
      <c r="BP5">
        <f>Data!BP8</f>
        <v>4.0194999999999999</v>
      </c>
      <c r="BQ5">
        <f>Data!BQ8</f>
        <v>5.2053000000000003</v>
      </c>
      <c r="BR5">
        <f>Data!BR8</f>
        <v>5.4874999999999998</v>
      </c>
      <c r="BS5">
        <f>Data!BS8</f>
        <v>29.501181739022275</v>
      </c>
      <c r="BT5">
        <f>Data!BT8</f>
        <v>26.751708428246012</v>
      </c>
      <c r="BU5">
        <f>Data!BU8</f>
        <v>62.287142857142868</v>
      </c>
      <c r="BV5">
        <f>Data!BV8</f>
        <v>59.632173913043474</v>
      </c>
      <c r="BW5">
        <f>Data!BW8</f>
        <v>62.709523809523816</v>
      </c>
      <c r="BX5">
        <f>Data!BX8</f>
        <v>65.173809523809538</v>
      </c>
      <c r="BY5">
        <f>Data!BY8</f>
        <v>63.672727272727279</v>
      </c>
      <c r="BZ5">
        <f>Data!BZ8</f>
        <v>55.477499999999999</v>
      </c>
      <c r="CA5">
        <f>Data!CA8</f>
        <v>33.729090909090914</v>
      </c>
      <c r="CB5">
        <f>Data!CB8</f>
        <v>26.631428571428575</v>
      </c>
      <c r="CC5">
        <f>Data!CC8</f>
        <v>39748000</v>
      </c>
      <c r="CD5">
        <f>Data!CD8</f>
        <v>48889000</v>
      </c>
      <c r="CE5">
        <f>Data!CE8</f>
        <v>50141000</v>
      </c>
      <c r="CF5">
        <f>Data!CF8</f>
        <v>45432000</v>
      </c>
      <c r="CG5">
        <f>Data!CG8</f>
        <v>49587000</v>
      </c>
      <c r="CH5">
        <f>Data!CH8</f>
        <v>41174000</v>
      </c>
      <c r="CI5">
        <f>Data!CI8</f>
        <v>2475789354.2857146</v>
      </c>
      <c r="CJ5">
        <f>Data!CJ8</f>
        <v>2915357350.4347825</v>
      </c>
      <c r="CK5">
        <f>Data!CK8</f>
        <v>3144318233.3333335</v>
      </c>
      <c r="CL5">
        <f>Data!CL8</f>
        <v>2960976514.2857151</v>
      </c>
      <c r="CM5">
        <f>Data!CM8</f>
        <v>3157339527.2727275</v>
      </c>
      <c r="CN5">
        <f>Data!CN8</f>
        <v>2284230585</v>
      </c>
      <c r="CO5">
        <f>Data!CO8</f>
        <v>9020652098.0538311</v>
      </c>
      <c r="CP5">
        <f>Data!CP8</f>
        <v>6830331701.363637</v>
      </c>
      <c r="CQ5">
        <f>Data!CQ8</f>
        <v>-2190320396.6901941</v>
      </c>
      <c r="CR5">
        <f>Data!CR8</f>
        <v>223998669000</v>
      </c>
      <c r="CS5">
        <f>Data!CS8</f>
        <v>30039342000</v>
      </c>
      <c r="CT5">
        <f>Data!CT8</f>
        <v>0.13410500220427649</v>
      </c>
      <c r="CU5">
        <f>Data!CU8</f>
        <v>0.13410500220427649</v>
      </c>
      <c r="CV5">
        <f>Data!CV8</f>
        <v>177341225000</v>
      </c>
      <c r="CW5">
        <f>Data!CW8</f>
        <v>23960281000</v>
      </c>
      <c r="CX5">
        <f>Data!CX8</f>
        <v>0.13510835396563883</v>
      </c>
      <c r="CY5">
        <f>Data!CY8</f>
        <v>0.13510835396563883</v>
      </c>
      <c r="CZ5">
        <f>Data!CZ8</f>
        <v>239889210000</v>
      </c>
      <c r="DA5">
        <f>Data!DA8</f>
        <v>29670809000</v>
      </c>
      <c r="DB5">
        <f>Data!DB8</f>
        <v>0.12368546713710049</v>
      </c>
      <c r="DC5">
        <f>Data!DC8</f>
        <v>0.12368546713710049</v>
      </c>
      <c r="DD5">
        <f>Data!DD8</f>
        <v>181230569000</v>
      </c>
      <c r="DE5">
        <f>Data!DE8</f>
        <v>26233627000</v>
      </c>
      <c r="DF5">
        <f>Data!DF8</f>
        <v>0.14475277070944914</v>
      </c>
      <c r="DG5">
        <f>Data!DG8</f>
        <v>0.14475277070944914</v>
      </c>
      <c r="DH5">
        <f>Data!DH8</f>
        <v>-0.30112954974711442</v>
      </c>
      <c r="DI5">
        <f>Data!DI8</f>
        <v>-0.30112954974711442</v>
      </c>
      <c r="DJ5">
        <f>Data!DJ8</f>
        <v>-0.37451186894057914</v>
      </c>
      <c r="DK5">
        <f>Data!DK8</f>
        <v>-0.37451186894057914</v>
      </c>
      <c r="DL5">
        <f>Data!DL8</f>
        <v>12.523075366695736</v>
      </c>
      <c r="DM5">
        <f>Data!DM8</f>
        <v>0.12523075366695735</v>
      </c>
      <c r="DN5">
        <f>Data!DN8</f>
        <v>14.889699893749428</v>
      </c>
      <c r="DO5">
        <f>Data!DO8</f>
        <v>0.14889699893749428</v>
      </c>
      <c r="DP5">
        <f>Data!DP8</f>
        <v>11.804638359465795</v>
      </c>
      <c r="DQ5">
        <f>Data!DQ8</f>
        <v>0.11804638359465795</v>
      </c>
      <c r="DR5">
        <f>Data!DR8</f>
        <v>14.508082662879321</v>
      </c>
      <c r="DS5">
        <f>Data!DS8</f>
        <v>0.14508082662879321</v>
      </c>
      <c r="DT5">
        <f>Data!DT8</f>
        <v>-6.897158461498059E-3</v>
      </c>
      <c r="DU5">
        <f>Data!DU8</f>
        <v>-6.897158461498059E-3</v>
      </c>
      <c r="DV5">
        <f>Data!DV8</f>
        <v>7.8650681937950991E-3</v>
      </c>
      <c r="DW5">
        <f>Data!DW8</f>
        <v>7.8650681937950991E-3</v>
      </c>
      <c r="DX5">
        <f>Data!DX8</f>
        <v>9.6790973229704015E-4</v>
      </c>
      <c r="DY5">
        <f>Data!DY8</f>
        <v>9.6790973229704015E-4</v>
      </c>
      <c r="DZ5">
        <f>Data!DZ8</f>
        <v>4.0691358024691358</v>
      </c>
      <c r="EA5">
        <f>Data!EA8</f>
        <v>4.3088524590163928</v>
      </c>
      <c r="EB5">
        <f>Data!EB8</f>
        <v>4.6661999999999999</v>
      </c>
      <c r="EC5">
        <f>Data!EC8</f>
        <v>4.5137457627118645</v>
      </c>
      <c r="ED5">
        <f>Data!ED8</f>
        <v>4.4349999999999996</v>
      </c>
      <c r="EE5">
        <f>Data!EE8</f>
        <v>3.6816666666666666</v>
      </c>
      <c r="EF5">
        <f>Data!EF8</f>
        <v>3.1150000000000002</v>
      </c>
      <c r="EG5">
        <f>Data!EG8</f>
        <v>-0.75333333333333297</v>
      </c>
      <c r="EH5">
        <f>Data!EH8</f>
        <v>-1.3199999999999994</v>
      </c>
      <c r="EI5">
        <f>Data!EI8</f>
        <v>3.2146835443037962</v>
      </c>
      <c r="EJ5">
        <f>Data!EJ8</f>
        <v>3.2355932203389841</v>
      </c>
      <c r="EK5">
        <f>Data!EK8</f>
        <v>3.0243381578947379</v>
      </c>
      <c r="EL5">
        <f>Data!EL8</f>
        <v>2.9336017857142873</v>
      </c>
      <c r="EM5">
        <f>Data!EM8</f>
        <v>2.9204999999999997</v>
      </c>
      <c r="EN5">
        <f>Data!EN8</f>
        <v>3.532</v>
      </c>
      <c r="EO5">
        <f>Data!EO8</f>
        <v>2.9480000000000004</v>
      </c>
      <c r="EP5">
        <f>Data!EP8</f>
        <v>0.61150000000000038</v>
      </c>
      <c r="EQ5">
        <f>Data!EQ8</f>
        <v>2.7500000000000746E-2</v>
      </c>
      <c r="ER5">
        <f>Data!ER8</f>
        <v>82.472479000000007</v>
      </c>
      <c r="ES5">
        <f>Data!ES8</f>
        <v>-2.7</v>
      </c>
      <c r="ET5">
        <f>Data!ET8</f>
        <v>396.71676443137846</v>
      </c>
      <c r="EU5">
        <f>Data!EU8</f>
        <v>30.662344228334366</v>
      </c>
      <c r="EV5">
        <f>Data!EV8</f>
        <v>144.51599999999999</v>
      </c>
      <c r="EW5">
        <f>Data!EW8</f>
        <v>20.51847087989124</v>
      </c>
      <c r="EX5">
        <f>Data!EX8</f>
        <v>16.463530336335001</v>
      </c>
      <c r="EY5">
        <f>Data!EY8</f>
        <v>2.5338121133454998</v>
      </c>
      <c r="EZ5" t="str">
        <f>Data!EZ8</f>
        <v>BRAZIL, REPUBLIC OF SNR CR14 1Y E - CDS PREM. MID</v>
      </c>
      <c r="FA5" t="str">
        <f>Data!FA8</f>
        <v>EUR</v>
      </c>
      <c r="FB5">
        <f>Data!FB8</f>
        <v>88.470917701149432</v>
      </c>
      <c r="FC5">
        <f>Data!FC8</f>
        <v>64.172920615384598</v>
      </c>
      <c r="FD5">
        <f>Data!FD8</f>
        <v>44.871142758620671</v>
      </c>
      <c r="FE5">
        <f>Data!FE8</f>
        <v>43.62181166666668</v>
      </c>
      <c r="FF5">
        <f>Data!FF8</f>
        <v>34.789990000000003</v>
      </c>
      <c r="FG5">
        <f>Data!FG8</f>
        <v>128.65</v>
      </c>
      <c r="FH5">
        <f>Data!FH8</f>
        <v>143.6</v>
      </c>
      <c r="FI5">
        <f>Data!FI8</f>
        <v>2.6979027588107956</v>
      </c>
      <c r="FJ5">
        <f>Data!FJ8</f>
        <v>3.1276240665777708</v>
      </c>
      <c r="FK5" t="str">
        <f>Data!FK8</f>
        <v>BRAZIL, REPUBLIC OF SNR CR14 5Y E - CDS PREM. MID</v>
      </c>
      <c r="FL5" t="str">
        <f>Data!FL8</f>
        <v>EUR</v>
      </c>
      <c r="FM5">
        <f>Data!FM8</f>
        <v>178.95092034482758</v>
      </c>
      <c r="FN5">
        <f>Data!FN8</f>
        <v>139.66107492307691</v>
      </c>
      <c r="FO5">
        <f>Data!FO8</f>
        <v>115.28068885057468</v>
      </c>
      <c r="FP5">
        <f>Data!FP8</f>
        <v>113.47469590909091</v>
      </c>
      <c r="FQ5">
        <f>Data!FQ8</f>
        <v>93.81</v>
      </c>
      <c r="FR5">
        <f>Data!FR8</f>
        <v>250.1</v>
      </c>
      <c r="FS5">
        <f>Data!FS8</f>
        <v>291.1499</v>
      </c>
      <c r="FT5">
        <f>Data!FT8</f>
        <v>166.60270760046902</v>
      </c>
      <c r="FU5">
        <f>Data!FU8</f>
        <v>156.29</v>
      </c>
      <c r="FV5">
        <f>Data!FV8</f>
        <v>2.1036126212557296</v>
      </c>
      <c r="FW5">
        <f>Data!FW8</f>
        <v>0</v>
      </c>
    </row>
    <row r="6" spans="1:179" x14ac:dyDescent="0.2">
      <c r="A6" t="str">
        <f>Data!A9</f>
        <v>Chile</v>
      </c>
      <c r="B6" t="str">
        <f>Data!B9</f>
        <v>Chile</v>
      </c>
      <c r="C6">
        <f>Data!C9</f>
        <v>1</v>
      </c>
      <c r="D6" t="str">
        <f>Data!D9</f>
        <v>CHL</v>
      </c>
      <c r="E6">
        <f>Data!E9</f>
        <v>18729160</v>
      </c>
      <c r="F6">
        <f>Data!F9</f>
        <v>43952</v>
      </c>
      <c r="G6">
        <f>Data!G9</f>
        <v>43951</v>
      </c>
      <c r="H6">
        <f>Data!H9</f>
        <v>16023</v>
      </c>
      <c r="I6">
        <f>Data!I9</f>
        <v>227</v>
      </c>
      <c r="J6">
        <f>Data!J9</f>
        <v>1</v>
      </c>
      <c r="K6" t="str">
        <f>Data!K9</f>
        <v>NA</v>
      </c>
      <c r="L6">
        <f>Data!L9</f>
        <v>0</v>
      </c>
      <c r="M6" t="str">
        <f>Data!M9</f>
        <v>NA</v>
      </c>
      <c r="N6" t="str">
        <f>Data!N9</f>
        <v>NA</v>
      </c>
      <c r="O6">
        <f>Data!O9</f>
        <v>0</v>
      </c>
      <c r="P6">
        <f>Data!P9</f>
        <v>0</v>
      </c>
      <c r="Q6">
        <f>Data!Q9</f>
        <v>0</v>
      </c>
      <c r="R6">
        <f>Data!R9</f>
        <v>2738</v>
      </c>
      <c r="S6">
        <f>Data!S9</f>
        <v>8273</v>
      </c>
      <c r="T6">
        <f>Data!T9</f>
        <v>10507</v>
      </c>
      <c r="U6">
        <f>Data!U9</f>
        <v>12858</v>
      </c>
      <c r="V6">
        <f>Data!V9</f>
        <v>16023</v>
      </c>
      <c r="W6">
        <f>Data!W9</f>
        <v>0</v>
      </c>
      <c r="X6">
        <f>Data!X9</f>
        <v>0</v>
      </c>
      <c r="Y6">
        <f>Data!Y9</f>
        <v>0</v>
      </c>
      <c r="Z6">
        <f>Data!Z9</f>
        <v>12</v>
      </c>
      <c r="AA6">
        <f>Data!AA9</f>
        <v>94</v>
      </c>
      <c r="AB6">
        <f>Data!AB9</f>
        <v>139</v>
      </c>
      <c r="AC6">
        <f>Data!AC9</f>
        <v>181</v>
      </c>
      <c r="AD6">
        <f>Data!AD9</f>
        <v>227</v>
      </c>
      <c r="AE6">
        <f>Data!AE9</f>
        <v>4.7</v>
      </c>
      <c r="AF6">
        <f>Data!AF9</f>
        <v>0</v>
      </c>
      <c r="AG6">
        <f>Data!AG9</f>
        <v>4.7</v>
      </c>
      <c r="AH6" t="str">
        <f>Data!AH9</f>
        <v>NA</v>
      </c>
      <c r="AI6" t="str">
        <f>Data!AI9</f>
        <v>NA</v>
      </c>
      <c r="AJ6">
        <f>Data!AJ9</f>
        <v>0</v>
      </c>
      <c r="AK6">
        <f>Data!AK9</f>
        <v>1.75</v>
      </c>
      <c r="AL6">
        <f>Data!AL9</f>
        <v>0.5</v>
      </c>
      <c r="AM6">
        <f>Data!AM9</f>
        <v>-1.25</v>
      </c>
      <c r="AN6" t="str">
        <f>Data!AN9</f>
        <v>NA</v>
      </c>
      <c r="AO6" t="str">
        <f>Data!AO9</f>
        <v>NA</v>
      </c>
      <c r="AP6" t="str">
        <f>Data!AP9</f>
        <v>NA</v>
      </c>
      <c r="AQ6">
        <f>Data!AQ9</f>
        <v>1</v>
      </c>
      <c r="AR6">
        <f>Data!AR9</f>
        <v>1</v>
      </c>
      <c r="AS6">
        <f>Data!AS9</f>
        <v>1</v>
      </c>
      <c r="AT6">
        <f>Data!AT9</f>
        <v>0</v>
      </c>
      <c r="AU6">
        <f>Data!AU9</f>
        <v>0</v>
      </c>
      <c r="AV6">
        <f>Data!AV9</f>
        <v>0</v>
      </c>
      <c r="AW6">
        <f>Data!AW9</f>
        <v>0</v>
      </c>
      <c r="AX6">
        <f>Data!AX9</f>
        <v>0</v>
      </c>
      <c r="AY6">
        <f>Data!AY9</f>
        <v>0</v>
      </c>
      <c r="AZ6" t="str">
        <f>Data!AZ9</f>
        <v>NA</v>
      </c>
      <c r="BA6">
        <f>Data!BA9</f>
        <v>0</v>
      </c>
      <c r="BB6">
        <f>Data!BB9</f>
        <v>0</v>
      </c>
      <c r="BC6">
        <f>Data!BC9</f>
        <v>0</v>
      </c>
      <c r="BD6">
        <f>Data!BD9</f>
        <v>0</v>
      </c>
      <c r="BE6" t="str">
        <f>Data!BE9</f>
        <v>NA</v>
      </c>
      <c r="BF6">
        <f>Data!BF9</f>
        <v>0</v>
      </c>
      <c r="BG6">
        <f>Data!BG9</f>
        <v>0</v>
      </c>
      <c r="BH6">
        <f>Data!BH9</f>
        <v>0</v>
      </c>
      <c r="BI6" t="str">
        <f>Data!BI9</f>
        <v>NA</v>
      </c>
      <c r="BJ6" t="str">
        <f>Data!BJ9</f>
        <v>Chilean Peso</v>
      </c>
      <c r="BK6" t="str">
        <f>Data!BK9</f>
        <v>CLP</v>
      </c>
      <c r="BL6">
        <f>Data!BL9</f>
        <v>816.47379310344832</v>
      </c>
      <c r="BM6">
        <f>Data!BM9</f>
        <v>804.31876923076913</v>
      </c>
      <c r="BN6">
        <f>Data!BN9</f>
        <v>746.07563218390783</v>
      </c>
      <c r="BO6">
        <f>Data!BO9</f>
        <v>754.86030303030282</v>
      </c>
      <c r="BP6">
        <f>Data!BP9</f>
        <v>751.95</v>
      </c>
      <c r="BQ6">
        <f>Data!BQ9</f>
        <v>855.85</v>
      </c>
      <c r="BR6">
        <f>Data!BR9</f>
        <v>834.7</v>
      </c>
      <c r="BS6">
        <f>Data!BS9</f>
        <v>13.817408072345232</v>
      </c>
      <c r="BT6">
        <f>Data!BT9</f>
        <v>9.9137414639990418</v>
      </c>
      <c r="BU6">
        <f>Data!BU9</f>
        <v>62.287142857142868</v>
      </c>
      <c r="BV6">
        <f>Data!BV9</f>
        <v>59.632173913043474</v>
      </c>
      <c r="BW6">
        <f>Data!BW9</f>
        <v>62.709523809523816</v>
      </c>
      <c r="BX6">
        <f>Data!BX9</f>
        <v>65.173809523809538</v>
      </c>
      <c r="BY6">
        <f>Data!BY9</f>
        <v>63.672727272727279</v>
      </c>
      <c r="BZ6">
        <f>Data!BZ9</f>
        <v>55.477499999999999</v>
      </c>
      <c r="CA6">
        <f>Data!CA9</f>
        <v>33.729090909090914</v>
      </c>
      <c r="CB6">
        <f>Data!CB9</f>
        <v>26.631428571428575</v>
      </c>
      <c r="CC6">
        <f>Data!CC9</f>
        <v>0</v>
      </c>
      <c r="CD6">
        <f>Data!CD9</f>
        <v>0</v>
      </c>
      <c r="CE6">
        <f>Data!CE9</f>
        <v>0</v>
      </c>
      <c r="CF6">
        <f>Data!CF9</f>
        <v>0</v>
      </c>
      <c r="CG6">
        <f>Data!CG9</f>
        <v>0</v>
      </c>
      <c r="CH6">
        <f>Data!CH9</f>
        <v>0</v>
      </c>
      <c r="CI6">
        <f>Data!CI9</f>
        <v>0</v>
      </c>
      <c r="CJ6">
        <f>Data!CJ9</f>
        <v>0</v>
      </c>
      <c r="CK6">
        <f>Data!CK9</f>
        <v>0</v>
      </c>
      <c r="CL6">
        <f>Data!CL9</f>
        <v>0</v>
      </c>
      <c r="CM6">
        <f>Data!CM9</f>
        <v>0</v>
      </c>
      <c r="CN6">
        <f>Data!CN9</f>
        <v>0</v>
      </c>
      <c r="CO6">
        <f>Data!CO9</f>
        <v>0</v>
      </c>
      <c r="CP6">
        <f>Data!CP9</f>
        <v>0</v>
      </c>
      <c r="CQ6">
        <f>Data!CQ9</f>
        <v>0</v>
      </c>
      <c r="CR6">
        <f>Data!CR9</f>
        <v>69145962000</v>
      </c>
      <c r="CS6">
        <f>Data!CS9</f>
        <v>285363000</v>
      </c>
      <c r="CT6">
        <f>Data!CT9</f>
        <v>4.126965505230804E-3</v>
      </c>
      <c r="CU6">
        <f>Data!CU9</f>
        <v>4.126965505230804E-3</v>
      </c>
      <c r="CV6">
        <f>Data!CV9</f>
        <v>64119106000</v>
      </c>
      <c r="CW6">
        <f>Data!CW9</f>
        <v>10806608000</v>
      </c>
      <c r="CX6">
        <f>Data!CX9</f>
        <v>0.16853959255139958</v>
      </c>
      <c r="CY6">
        <f>Data!CY9</f>
        <v>0.16853959255139958</v>
      </c>
      <c r="CZ6">
        <f>Data!CZ9</f>
        <v>75404118000</v>
      </c>
      <c r="DA6">
        <f>Data!DA9</f>
        <v>406993000</v>
      </c>
      <c r="DB6">
        <f>Data!DB9</f>
        <v>5.3974903598766315E-3</v>
      </c>
      <c r="DC6">
        <f>Data!DC9</f>
        <v>5.3974903598766315E-3</v>
      </c>
      <c r="DD6">
        <f>Data!DD9</f>
        <v>68518296000</v>
      </c>
      <c r="DE6">
        <f>Data!DE9</f>
        <v>11864308000</v>
      </c>
      <c r="DF6">
        <f>Data!DF9</f>
        <v>0.17315532773903192</v>
      </c>
      <c r="DG6">
        <f>Data!DG9</f>
        <v>0.17315532773903192</v>
      </c>
      <c r="DH6">
        <f>Data!DH9</f>
        <v>-0.30112954974711442</v>
      </c>
      <c r="DI6">
        <f>Data!DI9</f>
        <v>-0.30112954974711442</v>
      </c>
      <c r="DJ6">
        <f>Data!DJ9</f>
        <v>-0.37451186894057914</v>
      </c>
      <c r="DK6">
        <f>Data!DK9</f>
        <v>-0.37451186894057914</v>
      </c>
      <c r="DL6">
        <f>Data!DL9</f>
        <v>28.525870598822806</v>
      </c>
      <c r="DM6">
        <f>Data!DM9</f>
        <v>0.28525870598822806</v>
      </c>
      <c r="DN6">
        <f>Data!DN9</f>
        <v>28.811637111434578</v>
      </c>
      <c r="DO6">
        <f>Data!DO9</f>
        <v>0.28811637111434579</v>
      </c>
      <c r="DP6">
        <f>Data!DP9</f>
        <v>27.144958032648091</v>
      </c>
      <c r="DQ6">
        <f>Data!DQ9</f>
        <v>0.27144958032648092</v>
      </c>
      <c r="DR6">
        <f>Data!DR9</f>
        <v>28.719132702846423</v>
      </c>
      <c r="DS6">
        <f>Data!DS9</f>
        <v>0.28719132702846423</v>
      </c>
      <c r="DT6">
        <f>Data!DT9</f>
        <v>-5.8240540563963639E-4</v>
      </c>
      <c r="DU6">
        <f>Data!DU9</f>
        <v>-5.8240540563963639E-4</v>
      </c>
      <c r="DV6">
        <f>Data!DV9</f>
        <v>1.8623991506189794E-2</v>
      </c>
      <c r="DW6">
        <f>Data!DW9</f>
        <v>1.8623991506189794E-2</v>
      </c>
      <c r="DX6">
        <f>Data!DX9</f>
        <v>1.8041586100550157E-2</v>
      </c>
      <c r="DY6">
        <f>Data!DY9</f>
        <v>1.8041586100550157E-2</v>
      </c>
      <c r="DZ6">
        <f>Data!DZ9</f>
        <v>1.4039759036144588</v>
      </c>
      <c r="EA6">
        <f>Data!EA9</f>
        <v>1.7243548387096783</v>
      </c>
      <c r="EB6">
        <f>Data!EB9</f>
        <v>1.8273750000000006</v>
      </c>
      <c r="EC6">
        <f>Data!EC9</f>
        <v>1.800483870967742</v>
      </c>
      <c r="ED6">
        <f>Data!ED9</f>
        <v>1.9</v>
      </c>
      <c r="EE6">
        <f>Data!EE9</f>
        <v>0.77666666666666673</v>
      </c>
      <c r="EF6">
        <f>Data!EF9</f>
        <v>0.35</v>
      </c>
      <c r="EG6">
        <f>Data!EG9</f>
        <v>-1.1233333333333331</v>
      </c>
      <c r="EH6">
        <f>Data!EH9</f>
        <v>-1.5499999999999998</v>
      </c>
      <c r="EI6">
        <f>Data!EI9</f>
        <v>0.56439506172839493</v>
      </c>
      <c r="EJ6">
        <f>Data!EJ9</f>
        <v>0.66568333333333329</v>
      </c>
      <c r="EK6">
        <f>Data!EK9</f>
        <v>0.19924605263157888</v>
      </c>
      <c r="EL6">
        <f>Data!EL9</f>
        <v>0.22499491525423718</v>
      </c>
      <c r="EM6">
        <f>Data!EM9</f>
        <v>0.38550000000000006</v>
      </c>
      <c r="EN6">
        <f>Data!EN9</f>
        <v>0.627</v>
      </c>
      <c r="EO6">
        <f>Data!EO9</f>
        <v>0.18299999999999997</v>
      </c>
      <c r="EP6">
        <f>Data!EP9</f>
        <v>0.24149999999999994</v>
      </c>
      <c r="EQ6">
        <f>Data!EQ9</f>
        <v>-0.2025000000000001</v>
      </c>
      <c r="ER6">
        <f>Data!ER9</f>
        <v>25.560006000000001</v>
      </c>
      <c r="ES6">
        <f>Data!ES9</f>
        <v>-3.9</v>
      </c>
      <c r="ET6">
        <f>Data!ET9</f>
        <v>153.67097087465231</v>
      </c>
      <c r="EU6">
        <f>Data!EU9</f>
        <v>69.182956417870201</v>
      </c>
      <c r="EV6">
        <f>Data!EV9</f>
        <v>43.051833333333342</v>
      </c>
      <c r="EW6">
        <f>Data!EW9</f>
        <v>42.53359598562399</v>
      </c>
      <c r="EX6">
        <f>Data!EX9</f>
        <v>5.9619958959883004</v>
      </c>
      <c r="EY6">
        <f>Data!EY9</f>
        <v>0.81922064863035005</v>
      </c>
      <c r="EZ6" t="str">
        <f>Data!EZ9</f>
        <v>REPUBLIC OF CHILE SNR CR14 1Y E - CDS PREM. MID</v>
      </c>
      <c r="FA6" t="str">
        <f>Data!FA9</f>
        <v>EUR</v>
      </c>
      <c r="FB6">
        <f>Data!FB9</f>
        <v>29.765976091954009</v>
      </c>
      <c r="FC6">
        <f>Data!FC9</f>
        <v>24.50769107692307</v>
      </c>
      <c r="FD6">
        <f>Data!FD9</f>
        <v>12.236090804597698</v>
      </c>
      <c r="FE6">
        <f>Data!FE9</f>
        <v>13.682271212121208</v>
      </c>
      <c r="FF6">
        <f>Data!FF9</f>
        <v>11.94</v>
      </c>
      <c r="FG6">
        <f>Data!FG9</f>
        <v>52.86</v>
      </c>
      <c r="FH6">
        <f>Data!FH9</f>
        <v>31.07001</v>
      </c>
      <c r="FI6">
        <f>Data!FI9</f>
        <v>3.4271356783919602</v>
      </c>
      <c r="FJ6">
        <f>Data!FJ9</f>
        <v>1.6021783919597989</v>
      </c>
      <c r="FK6" t="str">
        <f>Data!FK9</f>
        <v>REPUBLIC OF CHILE SNR CR14 5Y E - CDS PREM. MID</v>
      </c>
      <c r="FL6" t="str">
        <f>Data!FL9</f>
        <v>EUR</v>
      </c>
      <c r="FM6">
        <f>Data!FM9</f>
        <v>80.697239080459767</v>
      </c>
      <c r="FN6">
        <f>Data!FN9</f>
        <v>67.371996923076921</v>
      </c>
      <c r="FO6">
        <f>Data!FO9</f>
        <v>40.661947586206885</v>
      </c>
      <c r="FP6">
        <f>Data!FP9</f>
        <v>42.967872121212125</v>
      </c>
      <c r="FQ6">
        <f>Data!FQ9</f>
        <v>41.09</v>
      </c>
      <c r="FR6">
        <f>Data!FR9</f>
        <v>124.03</v>
      </c>
      <c r="FS6">
        <f>Data!FS9</f>
        <v>103.06</v>
      </c>
      <c r="FT6">
        <f>Data!FT9</f>
        <v>201.84959844244341</v>
      </c>
      <c r="FU6">
        <f>Data!FU9</f>
        <v>82.94</v>
      </c>
      <c r="FV6">
        <f>Data!FV9</f>
        <v>1.5081528352397175</v>
      </c>
      <c r="FW6">
        <f>Data!FW9</f>
        <v>24474409759.949997</v>
      </c>
    </row>
    <row r="7" spans="1:179" x14ac:dyDescent="0.2">
      <c r="A7" t="str">
        <f>Data!A10</f>
        <v>China</v>
      </c>
      <c r="B7" t="str">
        <f>Data!B10</f>
        <v>China, People's Republic of</v>
      </c>
      <c r="C7">
        <f>Data!C10</f>
        <v>1</v>
      </c>
      <c r="D7" t="str">
        <f>Data!D10</f>
        <v>CHN</v>
      </c>
      <c r="E7">
        <f>Data!E10</f>
        <v>1392730000</v>
      </c>
      <c r="F7">
        <f>Data!F10</f>
        <v>43952</v>
      </c>
      <c r="G7">
        <f>Data!G10</f>
        <v>43951</v>
      </c>
      <c r="H7">
        <f>Data!H10</f>
        <v>82862</v>
      </c>
      <c r="I7">
        <f>Data!I10</f>
        <v>4633</v>
      </c>
      <c r="J7">
        <f>Data!J10</f>
        <v>0</v>
      </c>
      <c r="K7" t="str">
        <f>Data!K10</f>
        <v>NA</v>
      </c>
      <c r="L7">
        <f>Data!L10</f>
        <v>0</v>
      </c>
      <c r="M7" t="str">
        <f>Data!M10</f>
        <v>NA</v>
      </c>
      <c r="N7" t="str">
        <f>Data!N10</f>
        <v>NA</v>
      </c>
      <c r="O7">
        <f>Data!O10</f>
        <v>548</v>
      </c>
      <c r="P7">
        <f>Data!P10</f>
        <v>9802</v>
      </c>
      <c r="Q7">
        <f>Data!Q10</f>
        <v>79356</v>
      </c>
      <c r="R7">
        <f>Data!R10</f>
        <v>82279</v>
      </c>
      <c r="S7">
        <f>Data!S10</f>
        <v>83356</v>
      </c>
      <c r="T7">
        <f>Data!T10</f>
        <v>83817</v>
      </c>
      <c r="U7">
        <f>Data!U10</f>
        <v>83909</v>
      </c>
      <c r="V7">
        <f>Data!V10</f>
        <v>83956</v>
      </c>
      <c r="W7">
        <f>Data!W10</f>
        <v>17</v>
      </c>
      <c r="X7">
        <f>Data!X10</f>
        <v>213</v>
      </c>
      <c r="Y7">
        <f>Data!Y10</f>
        <v>2837</v>
      </c>
      <c r="Z7">
        <f>Data!Z10</f>
        <v>3309</v>
      </c>
      <c r="AA7">
        <f>Data!AA10</f>
        <v>3346</v>
      </c>
      <c r="AB7">
        <f>Data!AB10</f>
        <v>4636</v>
      </c>
      <c r="AC7">
        <f>Data!AC10</f>
        <v>4636</v>
      </c>
      <c r="AD7">
        <f>Data!AD10</f>
        <v>4637</v>
      </c>
      <c r="AE7">
        <f>Data!AE10</f>
        <v>2.5</v>
      </c>
      <c r="AF7">
        <f>Data!AF10</f>
        <v>0</v>
      </c>
      <c r="AG7">
        <f>Data!AG10</f>
        <v>2.5</v>
      </c>
      <c r="AH7" t="str">
        <f>Data!AH10</f>
        <v>NA</v>
      </c>
      <c r="AI7" t="str">
        <f>Data!AI10</f>
        <v>NA</v>
      </c>
      <c r="AJ7">
        <f>Data!AJ10</f>
        <v>0</v>
      </c>
      <c r="AK7">
        <f>Data!AK10</f>
        <v>3.15</v>
      </c>
      <c r="AL7">
        <f>Data!AL10</f>
        <v>2.95</v>
      </c>
      <c r="AM7">
        <f>Data!AM10</f>
        <v>-0.2</v>
      </c>
      <c r="AN7">
        <f>Data!AN10</f>
        <v>2.4</v>
      </c>
      <c r="AO7">
        <f>Data!AO10</f>
        <v>2.2000000000000002</v>
      </c>
      <c r="AP7">
        <f>Data!AP10</f>
        <v>-0.2</v>
      </c>
      <c r="AQ7">
        <f>Data!AQ10</f>
        <v>1</v>
      </c>
      <c r="AR7">
        <f>Data!AR10</f>
        <v>1</v>
      </c>
      <c r="AS7">
        <f>Data!AS10</f>
        <v>0</v>
      </c>
      <c r="AT7">
        <f>Data!AT10</f>
        <v>0</v>
      </c>
      <c r="AU7">
        <f>Data!AU10</f>
        <v>0</v>
      </c>
      <c r="AV7">
        <f>Data!AV10</f>
        <v>0</v>
      </c>
      <c r="AW7">
        <f>Data!AW10</f>
        <v>0</v>
      </c>
      <c r="AX7">
        <f>Data!AX10</f>
        <v>0</v>
      </c>
      <c r="AY7">
        <f>Data!AY10</f>
        <v>0</v>
      </c>
      <c r="AZ7" t="str">
        <f>Data!AZ10</f>
        <v>NA</v>
      </c>
      <c r="BA7">
        <f>Data!BA10</f>
        <v>0</v>
      </c>
      <c r="BB7">
        <f>Data!BB10</f>
        <v>0</v>
      </c>
      <c r="BC7">
        <f>Data!BC10</f>
        <v>0</v>
      </c>
      <c r="BD7">
        <f>Data!BD10</f>
        <v>0</v>
      </c>
      <c r="BE7" t="str">
        <f>Data!BE10</f>
        <v>NA</v>
      </c>
      <c r="BF7">
        <f>Data!BF10</f>
        <v>0</v>
      </c>
      <c r="BG7">
        <f>Data!BG10</f>
        <v>0</v>
      </c>
      <c r="BH7">
        <f>Data!BH10</f>
        <v>0</v>
      </c>
      <c r="BI7" t="str">
        <f>Data!BI10</f>
        <v>NA</v>
      </c>
      <c r="BJ7" t="str">
        <f>Data!BJ10</f>
        <v>Yuan Renminbi</v>
      </c>
      <c r="BK7" t="str">
        <f>Data!BK10</f>
        <v>CNY</v>
      </c>
      <c r="BL7">
        <f>Data!BL10</f>
        <v>7.002151162790696</v>
      </c>
      <c r="BM7">
        <f>Data!BM10</f>
        <v>6.9798753846153812</v>
      </c>
      <c r="BN7">
        <f>Data!BN10</f>
        <v>7.0621712643678185</v>
      </c>
      <c r="BO7">
        <f>Data!BO10</f>
        <v>7.0444575757575789</v>
      </c>
      <c r="BP7">
        <f>Data!BP10</f>
        <v>6.9631999999999996</v>
      </c>
      <c r="BQ7">
        <f>Data!BQ10</f>
        <v>7.0824999999999996</v>
      </c>
      <c r="BR7">
        <f>Data!BR10</f>
        <v>7.0621999999999998</v>
      </c>
      <c r="BS7">
        <f>Data!BS10</f>
        <v>1.7132927389705879</v>
      </c>
      <c r="BT7">
        <f>Data!BT10</f>
        <v>1.4018294582424768</v>
      </c>
      <c r="BU7">
        <f>Data!BU10</f>
        <v>62.287142857142868</v>
      </c>
      <c r="BV7">
        <f>Data!BV10</f>
        <v>59.632173913043474</v>
      </c>
      <c r="BW7">
        <f>Data!BW10</f>
        <v>62.709523809523816</v>
      </c>
      <c r="BX7">
        <f>Data!BX10</f>
        <v>65.173809523809538</v>
      </c>
      <c r="BY7">
        <f>Data!BY10</f>
        <v>63.672727272727279</v>
      </c>
      <c r="BZ7">
        <f>Data!BZ10</f>
        <v>55.477499999999999</v>
      </c>
      <c r="CA7">
        <f>Data!CA10</f>
        <v>33.729090909090914</v>
      </c>
      <c r="CB7">
        <f>Data!CB10</f>
        <v>26.631428571428575</v>
      </c>
      <c r="CC7">
        <f>Data!CC10</f>
        <v>585600</v>
      </c>
      <c r="CD7">
        <f>Data!CD10</f>
        <v>0</v>
      </c>
      <c r="CE7">
        <f>Data!CE10</f>
        <v>366000</v>
      </c>
      <c r="CF7">
        <f>Data!CF10</f>
        <v>0</v>
      </c>
      <c r="CG7">
        <f>Data!CG10</f>
        <v>221010</v>
      </c>
      <c r="CH7">
        <f>Data!CH10</f>
        <v>225525</v>
      </c>
      <c r="CI7">
        <f>Data!CI10</f>
        <v>36475350.857142866</v>
      </c>
      <c r="CJ7">
        <f>Data!CJ10</f>
        <v>0</v>
      </c>
      <c r="CK7">
        <f>Data!CK10</f>
        <v>22951685.714285716</v>
      </c>
      <c r="CL7">
        <f>Data!CL10</f>
        <v>0</v>
      </c>
      <c r="CM7">
        <f>Data!CM10</f>
        <v>14072309.454545455</v>
      </c>
      <c r="CN7">
        <f>Data!CN10</f>
        <v>12511563.1875</v>
      </c>
      <c r="CO7">
        <f>Data!CO10</f>
        <v>22951685.714285716</v>
      </c>
      <c r="CP7">
        <f>Data!CP10</f>
        <v>34190625.86931818</v>
      </c>
      <c r="CQ7">
        <f>Data!CQ10</f>
        <v>11238940.155032463</v>
      </c>
      <c r="CR7">
        <f>Data!CR10</f>
        <v>2498569866000</v>
      </c>
      <c r="CS7">
        <f>Data!CS10</f>
        <v>47035193000</v>
      </c>
      <c r="CT7">
        <f>Data!CT10</f>
        <v>1.8824846020935721E-2</v>
      </c>
      <c r="CU7">
        <f>Data!CU10</f>
        <v>1.8824846020935721E-2</v>
      </c>
      <c r="CV7">
        <f>Data!CV10</f>
        <v>2068950255000</v>
      </c>
      <c r="CW7">
        <f>Data!CW10</f>
        <v>343636632000</v>
      </c>
      <c r="CX7">
        <f>Data!CX10</f>
        <v>0.1660922640211086</v>
      </c>
      <c r="CY7">
        <f>Data!CY10</f>
        <v>0.1660922640211086</v>
      </c>
      <c r="CZ7">
        <f>Data!CZ10</f>
        <v>2494230195000</v>
      </c>
      <c r="DA7">
        <f>Data!DA10</f>
        <v>46630492000</v>
      </c>
      <c r="DB7">
        <f>Data!DB10</f>
        <v>1.8695344196167907E-2</v>
      </c>
      <c r="DC7">
        <f>Data!DC10</f>
        <v>1.8695344196167907E-2</v>
      </c>
      <c r="DD7">
        <f>Data!DD10</f>
        <v>2134987265000</v>
      </c>
      <c r="DE7">
        <f>Data!DE10</f>
        <v>347782297000</v>
      </c>
      <c r="DF7">
        <f>Data!DF10</f>
        <v>0.1628966611189599</v>
      </c>
      <c r="DG7">
        <f>Data!DG10</f>
        <v>0.1628966611189599</v>
      </c>
      <c r="DH7">
        <f>Data!DH10</f>
        <v>-0.30112954974711442</v>
      </c>
      <c r="DI7">
        <f>Data!DI10</f>
        <v>-0.30112954974711442</v>
      </c>
      <c r="DJ7">
        <f>Data!DJ10</f>
        <v>-0.37451186894057914</v>
      </c>
      <c r="DK7">
        <f>Data!DK10</f>
        <v>-0.37451186894057914</v>
      </c>
      <c r="DL7">
        <f>Data!DL10</f>
        <v>19.96295646971609</v>
      </c>
      <c r="DM7">
        <f>Data!DM10</f>
        <v>0.19962956469716089</v>
      </c>
      <c r="DN7">
        <f>Data!DN10</f>
        <v>19.514840305214488</v>
      </c>
      <c r="DO7">
        <f>Data!DO10</f>
        <v>0.19514840305214487</v>
      </c>
      <c r="DP7">
        <f>Data!DP10</f>
        <v>18.186731746546926</v>
      </c>
      <c r="DQ7">
        <f>Data!DQ10</f>
        <v>0.18186731746546925</v>
      </c>
      <c r="DR7">
        <f>Data!DR10</f>
        <v>18.731313803285644</v>
      </c>
      <c r="DS7">
        <f>Data!DS10</f>
        <v>0.18731313803285643</v>
      </c>
      <c r="DT7">
        <f>Data!DT10</f>
        <v>-1.3663565806108996E-3</v>
      </c>
      <c r="DU7">
        <f>Data!DU10</f>
        <v>-1.3663565806108996E-3</v>
      </c>
      <c r="DV7">
        <f>Data!DV10</f>
        <v>1.1427362599332993E-2</v>
      </c>
      <c r="DW7">
        <f>Data!DW10</f>
        <v>1.1427362599332993E-2</v>
      </c>
      <c r="DX7">
        <f>Data!DX10</f>
        <v>1.0061006018722094E-2</v>
      </c>
      <c r="DY7">
        <f>Data!DY10</f>
        <v>1.0061006018722094E-2</v>
      </c>
      <c r="DZ7">
        <f>Data!DZ10</f>
        <v>1.925532467532467</v>
      </c>
      <c r="EA7">
        <f>Data!EA10</f>
        <v>2.1680892857142862</v>
      </c>
      <c r="EB7">
        <f>Data!EB10</f>
        <v>2.6613544303797472</v>
      </c>
      <c r="EC7">
        <f>Data!EC10</f>
        <v>2.6829333333333336</v>
      </c>
      <c r="ED7">
        <f>Data!ED10</f>
        <v>2.4634999999999998</v>
      </c>
      <c r="EE7">
        <f>Data!EE10</f>
        <v>1.7725</v>
      </c>
      <c r="EF7">
        <f>Data!EF10</f>
        <v>1.143</v>
      </c>
      <c r="EG7">
        <f>Data!EG10</f>
        <v>-0.69099999999999984</v>
      </c>
      <c r="EH7">
        <f>Data!EH10</f>
        <v>-1.3204999999999998</v>
      </c>
      <c r="EI7">
        <f>Data!EI10</f>
        <v>1.1275135135135135</v>
      </c>
      <c r="EJ7">
        <f>Data!EJ10</f>
        <v>1.137925925925926</v>
      </c>
      <c r="EK7">
        <f>Data!EK10</f>
        <v>1.0384554054054063</v>
      </c>
      <c r="EL7">
        <f>Data!EL10</f>
        <v>1.1164232142857142</v>
      </c>
      <c r="EM7">
        <f>Data!EM10</f>
        <v>0.94900000000000007</v>
      </c>
      <c r="EN7">
        <f>Data!EN10</f>
        <v>1.6240000000000001</v>
      </c>
      <c r="EO7">
        <f>Data!EO10</f>
        <v>0.97599999999999998</v>
      </c>
      <c r="EP7">
        <f>Data!EP10</f>
        <v>0.67500000000000004</v>
      </c>
      <c r="EQ7">
        <f>Data!EQ10</f>
        <v>2.6999999999999913E-2</v>
      </c>
      <c r="ER7" t="str">
        <f>Data!ER10</f>
        <v>NA</v>
      </c>
      <c r="ES7">
        <f>Data!ES10</f>
        <v>1</v>
      </c>
      <c r="ET7">
        <f>Data!ET10</f>
        <v>408.8167649642233</v>
      </c>
      <c r="EU7">
        <f>Data!EU10</f>
        <v>13.912930860069102</v>
      </c>
      <c r="EV7">
        <f>Data!EV10</f>
        <v>45.27266666666668</v>
      </c>
      <c r="EW7">
        <f>Data!EW10</f>
        <v>36.056580867385676</v>
      </c>
      <c r="EX7">
        <f>Data!EX10</f>
        <v>15.761452810492001</v>
      </c>
      <c r="EY7">
        <f>Data!EY10</f>
        <v>2.1480590273488001</v>
      </c>
      <c r="EZ7" t="str">
        <f>Data!EZ10</f>
        <v>PEOPLES REP OF CHINA SNR CR14 1Y $ - CDS PREM. MID</v>
      </c>
      <c r="FA7" t="str">
        <f>Data!FA10</f>
        <v>USD</v>
      </c>
      <c r="FB7">
        <f>Data!FB10</f>
        <v>8.8172416091954009</v>
      </c>
      <c r="FC7">
        <f>Data!FC10</f>
        <v>8.5292310769230752</v>
      </c>
      <c r="FD7">
        <f>Data!FD10</f>
        <v>5.3747126436781603</v>
      </c>
      <c r="FE7">
        <f>Data!FE10</f>
        <v>4.83530303030303</v>
      </c>
      <c r="FF7">
        <f>Data!FF10</f>
        <v>3.46</v>
      </c>
      <c r="FG7">
        <f>Data!FG10</f>
        <v>9.4</v>
      </c>
      <c r="FH7">
        <f>Data!FH10</f>
        <v>7.78</v>
      </c>
      <c r="FI7">
        <f>Data!FI10</f>
        <v>1.7167630057803469</v>
      </c>
      <c r="FJ7">
        <f>Data!FJ10</f>
        <v>1.2485549132947977</v>
      </c>
      <c r="FK7" t="str">
        <f>Data!FK10</f>
        <v>PEOPLES REP OF CHINA SNR CR14 5Y $ - CDS PREM. MID</v>
      </c>
      <c r="FL7" t="str">
        <f>Data!FL10</f>
        <v>USD</v>
      </c>
      <c r="FM7">
        <f>Data!FM10</f>
        <v>45.753100919540245</v>
      </c>
      <c r="FN7">
        <f>Data!FN10</f>
        <v>44.360612153846169</v>
      </c>
      <c r="FO7">
        <f>Data!FO10</f>
        <v>40.817349655172436</v>
      </c>
      <c r="FP7">
        <f>Data!FP10</f>
        <v>39.982266060606065</v>
      </c>
      <c r="FQ7">
        <f>Data!FQ10</f>
        <v>32.379989999999999</v>
      </c>
      <c r="FR7">
        <f>Data!FR10</f>
        <v>52.509990000000002</v>
      </c>
      <c r="FS7">
        <f>Data!FS10</f>
        <v>45.78</v>
      </c>
      <c r="FT7">
        <f>Data!FT10</f>
        <v>62.168024140835129</v>
      </c>
      <c r="FU7">
        <f>Data!FU10</f>
        <v>20.130000000000003</v>
      </c>
      <c r="FV7">
        <f>Data!FV10</f>
        <v>0.41383613768873934</v>
      </c>
      <c r="FW7">
        <f>Data!FW10</f>
        <v>1721744700460</v>
      </c>
    </row>
    <row r="8" spans="1:179" x14ac:dyDescent="0.2">
      <c r="A8" t="str">
        <f>Data!A11</f>
        <v>Colombia</v>
      </c>
      <c r="B8" t="str">
        <f>Data!B11</f>
        <v>Colombia</v>
      </c>
      <c r="C8">
        <f>Data!C11</f>
        <v>1</v>
      </c>
      <c r="D8" t="str">
        <f>Data!D11</f>
        <v>COL</v>
      </c>
      <c r="E8">
        <f>Data!E11</f>
        <v>49648685</v>
      </c>
      <c r="F8">
        <f>Data!F11</f>
        <v>43952</v>
      </c>
      <c r="G8">
        <f>Data!G11</f>
        <v>43951</v>
      </c>
      <c r="H8">
        <f>Data!H11</f>
        <v>6211</v>
      </c>
      <c r="I8">
        <f>Data!I11</f>
        <v>278</v>
      </c>
      <c r="J8">
        <f>Data!J11</f>
        <v>1</v>
      </c>
      <c r="K8" t="str">
        <f>Data!K11</f>
        <v>NA</v>
      </c>
      <c r="L8">
        <f>Data!L11</f>
        <v>1</v>
      </c>
      <c r="M8" t="str">
        <f>Data!M11</f>
        <v>NA</v>
      </c>
      <c r="N8" t="str">
        <f>Data!N11</f>
        <v>NA</v>
      </c>
      <c r="O8">
        <f>Data!O11</f>
        <v>0</v>
      </c>
      <c r="P8">
        <f>Data!P11</f>
        <v>0</v>
      </c>
      <c r="Q8">
        <f>Data!Q11</f>
        <v>0</v>
      </c>
      <c r="R8">
        <f>Data!R11</f>
        <v>906</v>
      </c>
      <c r="S8">
        <f>Data!S11</f>
        <v>3105</v>
      </c>
      <c r="T8">
        <f>Data!T11</f>
        <v>3977</v>
      </c>
      <c r="U8">
        <f>Data!U11</f>
        <v>5142</v>
      </c>
      <c r="V8">
        <f>Data!V11</f>
        <v>6507</v>
      </c>
      <c r="W8">
        <f>Data!W11</f>
        <v>0</v>
      </c>
      <c r="X8">
        <f>Data!X11</f>
        <v>0</v>
      </c>
      <c r="Y8">
        <f>Data!Y11</f>
        <v>0</v>
      </c>
      <c r="Z8">
        <f>Data!Z11</f>
        <v>16</v>
      </c>
      <c r="AA8">
        <f>Data!AA11</f>
        <v>131</v>
      </c>
      <c r="AB8">
        <f>Data!AB11</f>
        <v>189</v>
      </c>
      <c r="AC8">
        <f>Data!AC11</f>
        <v>233</v>
      </c>
      <c r="AD8">
        <f>Data!AD11</f>
        <v>293</v>
      </c>
      <c r="AE8">
        <f>Data!AE11</f>
        <v>2.8</v>
      </c>
      <c r="AF8">
        <f>Data!AF11</f>
        <v>0</v>
      </c>
      <c r="AG8">
        <f>Data!AG11</f>
        <v>2.8</v>
      </c>
      <c r="AH8" t="str">
        <f>Data!AH11</f>
        <v>NA</v>
      </c>
      <c r="AI8" t="str">
        <f>Data!AI11</f>
        <v>NA</v>
      </c>
      <c r="AJ8">
        <f>Data!AJ11</f>
        <v>-1</v>
      </c>
      <c r="AK8" t="str">
        <f>Data!AK11</f>
        <v>NA</v>
      </c>
      <c r="AL8" t="str">
        <f>Data!AL11</f>
        <v>NA</v>
      </c>
      <c r="AM8" t="str">
        <f>Data!AM11</f>
        <v>NA</v>
      </c>
      <c r="AN8" t="str">
        <f>Data!AN11</f>
        <v>NA</v>
      </c>
      <c r="AO8" t="str">
        <f>Data!AO11</f>
        <v>NA</v>
      </c>
      <c r="AP8" t="str">
        <f>Data!AP11</f>
        <v>NA</v>
      </c>
      <c r="AQ8">
        <f>Data!AQ11</f>
        <v>1</v>
      </c>
      <c r="AR8">
        <f>Data!AR11</f>
        <v>0</v>
      </c>
      <c r="AS8">
        <f>Data!AS11</f>
        <v>1</v>
      </c>
      <c r="AT8">
        <f>Data!AT11</f>
        <v>0</v>
      </c>
      <c r="AU8">
        <f>Data!AU11</f>
        <v>0</v>
      </c>
      <c r="AV8">
        <f>Data!AV11</f>
        <v>0</v>
      </c>
      <c r="AW8">
        <f>Data!AW11</f>
        <v>0</v>
      </c>
      <c r="AX8">
        <f>Data!AX11</f>
        <v>0</v>
      </c>
      <c r="AY8">
        <f>Data!AY11</f>
        <v>1</v>
      </c>
      <c r="AZ8" t="str">
        <f>Data!AZ11</f>
        <v>NA</v>
      </c>
      <c r="BA8">
        <f>Data!BA11</f>
        <v>1</v>
      </c>
      <c r="BB8">
        <f>Data!BB11</f>
        <v>0</v>
      </c>
      <c r="BC8">
        <f>Data!BC11</f>
        <v>0</v>
      </c>
      <c r="BD8">
        <f>Data!BD11</f>
        <v>0</v>
      </c>
      <c r="BE8" t="str">
        <f>Data!BE11</f>
        <v>NA</v>
      </c>
      <c r="BF8">
        <f>Data!BF11</f>
        <v>0</v>
      </c>
      <c r="BG8">
        <f>Data!BG11</f>
        <v>0</v>
      </c>
      <c r="BH8">
        <f>Data!BH11</f>
        <v>0</v>
      </c>
      <c r="BI8" t="str">
        <f>Data!BI11</f>
        <v>NA</v>
      </c>
      <c r="BJ8" t="str">
        <f>Data!BJ11</f>
        <v>Colombian Peso</v>
      </c>
      <c r="BK8" t="str">
        <f>Data!BK11</f>
        <v>COP</v>
      </c>
      <c r="BL8">
        <f>Data!BL11</f>
        <v>3653.382298850574</v>
      </c>
      <c r="BM8">
        <f>Data!BM11</f>
        <v>3547.8563076923078</v>
      </c>
      <c r="BN8">
        <f>Data!BN11</f>
        <v>3403.7490804597701</v>
      </c>
      <c r="BO8">
        <f>Data!BO11</f>
        <v>3403.7880303030302</v>
      </c>
      <c r="BP8">
        <f>Data!BP11</f>
        <v>3287.23</v>
      </c>
      <c r="BQ8">
        <f>Data!BQ11</f>
        <v>4060</v>
      </c>
      <c r="BR8">
        <f>Data!BR11</f>
        <v>3960.05</v>
      </c>
      <c r="BS8">
        <f>Data!BS11</f>
        <v>23.508242502045796</v>
      </c>
      <c r="BT8">
        <f>Data!BT11</f>
        <v>16.990189517809121</v>
      </c>
      <c r="BU8">
        <f>Data!BU11</f>
        <v>62.287142857142868</v>
      </c>
      <c r="BV8">
        <f>Data!BV11</f>
        <v>59.632173913043474</v>
      </c>
      <c r="BW8">
        <f>Data!BW11</f>
        <v>62.709523809523816</v>
      </c>
      <c r="BX8">
        <f>Data!BX11</f>
        <v>65.173809523809538</v>
      </c>
      <c r="BY8">
        <f>Data!BY11</f>
        <v>63.672727272727279</v>
      </c>
      <c r="BZ8">
        <f>Data!BZ11</f>
        <v>55.477499999999999</v>
      </c>
      <c r="CA8">
        <f>Data!CA11</f>
        <v>33.729090909090914</v>
      </c>
      <c r="CB8">
        <f>Data!CB11</f>
        <v>26.631428571428575</v>
      </c>
      <c r="CC8">
        <f>Data!CC11</f>
        <v>0</v>
      </c>
      <c r="CD8">
        <f>Data!CD11</f>
        <v>0</v>
      </c>
      <c r="CE8">
        <f>Data!CE11</f>
        <v>0</v>
      </c>
      <c r="CF8">
        <f>Data!CF11</f>
        <v>0</v>
      </c>
      <c r="CG8">
        <f>Data!CG11</f>
        <v>0</v>
      </c>
      <c r="CH8">
        <f>Data!CH11</f>
        <v>0</v>
      </c>
      <c r="CI8">
        <f>Data!CI11</f>
        <v>0</v>
      </c>
      <c r="CJ8">
        <f>Data!CJ11</f>
        <v>0</v>
      </c>
      <c r="CK8">
        <f>Data!CK11</f>
        <v>0</v>
      </c>
      <c r="CL8">
        <f>Data!CL11</f>
        <v>0</v>
      </c>
      <c r="CM8">
        <f>Data!CM11</f>
        <v>0</v>
      </c>
      <c r="CN8">
        <f>Data!CN11</f>
        <v>0</v>
      </c>
      <c r="CO8">
        <f>Data!CO11</f>
        <v>0</v>
      </c>
      <c r="CP8">
        <f>Data!CP11</f>
        <v>0</v>
      </c>
      <c r="CQ8">
        <f>Data!CQ11</f>
        <v>0</v>
      </c>
      <c r="CR8">
        <f>Data!CR11</f>
        <v>40547031000</v>
      </c>
      <c r="CS8">
        <f>Data!CS11</f>
        <v>21267046000</v>
      </c>
      <c r="CT8">
        <f>Data!CT11</f>
        <v>0.52450316275931519</v>
      </c>
      <c r="CU8">
        <f>Data!CU11</f>
        <v>0.52450316275931519</v>
      </c>
      <c r="CV8">
        <f>Data!CV11</f>
        <v>47895651000</v>
      </c>
      <c r="CW8">
        <f>Data!CW11</f>
        <v>3998324000</v>
      </c>
      <c r="CX8">
        <f>Data!CX11</f>
        <v>8.3479896744696094E-2</v>
      </c>
      <c r="CY8">
        <f>Data!CY11</f>
        <v>8.3479896744696094E-2</v>
      </c>
      <c r="CZ8">
        <f>Data!CZ11</f>
        <v>41769699000</v>
      </c>
      <c r="DA8">
        <f>Data!DA11</f>
        <v>24163057000</v>
      </c>
      <c r="DB8">
        <f>Data!DB11</f>
        <v>0.57848290934536062</v>
      </c>
      <c r="DC8">
        <f>Data!DC11</f>
        <v>0.57848290934536062</v>
      </c>
      <c r="DD8">
        <f>Data!DD11</f>
        <v>51232805000</v>
      </c>
      <c r="DE8">
        <f>Data!DE11</f>
        <v>3535361000</v>
      </c>
      <c r="DF8">
        <f>Data!DF11</f>
        <v>6.9005805947966348E-2</v>
      </c>
      <c r="DG8">
        <f>Data!DG11</f>
        <v>6.9005805947966348E-2</v>
      </c>
      <c r="DH8">
        <f>Data!DH11</f>
        <v>-0.30112954974711442</v>
      </c>
      <c r="DI8">
        <f>Data!DI11</f>
        <v>-0.30112954974711442</v>
      </c>
      <c r="DJ8">
        <f>Data!DJ11</f>
        <v>-0.37451186894057914</v>
      </c>
      <c r="DK8">
        <f>Data!DK11</f>
        <v>-0.37451186894057914</v>
      </c>
      <c r="DL8">
        <f>Data!DL11</f>
        <v>15.093339013295024</v>
      </c>
      <c r="DM8">
        <f>Data!DM11</f>
        <v>0.15093339013295023</v>
      </c>
      <c r="DN8">
        <f>Data!DN11</f>
        <v>15.926008107771287</v>
      </c>
      <c r="DO8">
        <f>Data!DO11</f>
        <v>0.15926008107771286</v>
      </c>
      <c r="DP8">
        <f>Data!DP11</f>
        <v>20.167921112287189</v>
      </c>
      <c r="DQ8">
        <f>Data!DQ11</f>
        <v>0.2016792111228719</v>
      </c>
      <c r="DR8">
        <f>Data!DR11</f>
        <v>20.825345857374199</v>
      </c>
      <c r="DS8">
        <f>Data!DS11</f>
        <v>0.208253458573742</v>
      </c>
      <c r="DT8">
        <f>Data!DT11</f>
        <v>-3.4503492000549148E-2</v>
      </c>
      <c r="DU8">
        <f>Data!DU11</f>
        <v>-3.4503492000549148E-2</v>
      </c>
      <c r="DV8">
        <f>Data!DV11</f>
        <v>5.3819968724571968E-3</v>
      </c>
      <c r="DW8">
        <f>Data!DW11</f>
        <v>5.3819968724571968E-3</v>
      </c>
      <c r="DX8">
        <f>Data!DX11</f>
        <v>-2.9121495128091951E-2</v>
      </c>
      <c r="DY8">
        <f>Data!DY11</f>
        <v>-2.9121495128091951E-2</v>
      </c>
      <c r="DZ8">
        <f>Data!DZ11</f>
        <v>3.9787234042553199</v>
      </c>
      <c r="EA8">
        <f>Data!EA11</f>
        <v>4.0021750000000003</v>
      </c>
      <c r="EB8">
        <f>Data!EB11</f>
        <v>4.2063285714285739</v>
      </c>
      <c r="EC8">
        <f>Data!EC11</f>
        <v>4.1856078431372552</v>
      </c>
      <c r="ED8">
        <f>Data!ED11</f>
        <v>3.9</v>
      </c>
      <c r="EE8">
        <f>Data!EE11</f>
        <v>3.9510000000000001</v>
      </c>
      <c r="EF8">
        <f>Data!EF11</f>
        <v>3.702</v>
      </c>
      <c r="EG8">
        <f>Data!EG11</f>
        <v>5.1000000000000156E-2</v>
      </c>
      <c r="EH8">
        <f>Data!EH11</f>
        <v>-0.19799999999999995</v>
      </c>
      <c r="EI8">
        <f>Data!EI11</f>
        <v>3.0142127659574465</v>
      </c>
      <c r="EJ8">
        <f>Data!EJ11</f>
        <v>2.8993999999999995</v>
      </c>
      <c r="EK8">
        <f>Data!EK11</f>
        <v>2.5667014705882361</v>
      </c>
      <c r="EL8">
        <f>Data!EL11</f>
        <v>2.6091940000000005</v>
      </c>
      <c r="EM8">
        <f>Data!EM11</f>
        <v>2.3919999999999999</v>
      </c>
      <c r="EN8">
        <f>Data!EN11</f>
        <v>3.794</v>
      </c>
      <c r="EO8">
        <f>Data!EO11</f>
        <v>3.5289999999999999</v>
      </c>
      <c r="EP8">
        <f>Data!EP11</f>
        <v>1.4020000000000001</v>
      </c>
      <c r="EQ8">
        <f>Data!EQ11</f>
        <v>1.137</v>
      </c>
      <c r="ER8">
        <f>Data!ER11</f>
        <v>41.755862</v>
      </c>
      <c r="ES8">
        <f>Data!ES11</f>
        <v>-4.3</v>
      </c>
      <c r="ET8">
        <f>Data!ET11</f>
        <v>360.88297376928631</v>
      </c>
      <c r="EU8">
        <f>Data!EU11</f>
        <v>43.654039188976903</v>
      </c>
      <c r="EV8">
        <f>Data!EV11</f>
        <v>96.721416666666656</v>
      </c>
      <c r="EW8">
        <f>Data!EW11</f>
        <v>31.143290935040735</v>
      </c>
      <c r="EX8">
        <f>Data!EX11</f>
        <v>9.8690801800326007</v>
      </c>
      <c r="EY8">
        <f>Data!EY11</f>
        <v>1.5868465841868</v>
      </c>
      <c r="EZ8" t="str">
        <f>Data!EZ11</f>
        <v>REPUBLIC OF COLOMBIA SNR CR14 1Y E - CDS PREM. MID</v>
      </c>
      <c r="FA8" t="str">
        <f>Data!FA11</f>
        <v>EUR</v>
      </c>
      <c r="FB8">
        <f>Data!FB11</f>
        <v>66.618964022988507</v>
      </c>
      <c r="FC8">
        <f>Data!FC11</f>
        <v>48.396920769230775</v>
      </c>
      <c r="FD8">
        <f>Data!FD11</f>
        <v>24.067349540229902</v>
      </c>
      <c r="FE8">
        <f>Data!FE11</f>
        <v>23.264841818181818</v>
      </c>
      <c r="FF8">
        <f>Data!FF11</f>
        <v>16.219989999999999</v>
      </c>
      <c r="FG8">
        <f>Data!FG11</f>
        <v>101.24</v>
      </c>
      <c r="FH8">
        <f>Data!FH11</f>
        <v>110.28</v>
      </c>
      <c r="FI8">
        <f>Data!FI11</f>
        <v>5.2416807901854439</v>
      </c>
      <c r="FJ8">
        <f>Data!FJ11</f>
        <v>5.7990177552513913</v>
      </c>
      <c r="FK8" t="str">
        <f>Data!FK11</f>
        <v>REPUBLIC OF COLOMBIA SNR CR14 5Y E - CDS PREM. MID</v>
      </c>
      <c r="FL8" t="str">
        <f>Data!FL11</f>
        <v>EUR</v>
      </c>
      <c r="FM8">
        <f>Data!FM11</f>
        <v>156.30930448275862</v>
      </c>
      <c r="FN8">
        <f>Data!FN11</f>
        <v>125.06876446153849</v>
      </c>
      <c r="FO8">
        <f>Data!FO11</f>
        <v>83.671831954022963</v>
      </c>
      <c r="FP8">
        <f>Data!FP11</f>
        <v>82.812114090909077</v>
      </c>
      <c r="FQ8">
        <f>Data!FQ11</f>
        <v>72.689989999999995</v>
      </c>
      <c r="FR8">
        <f>Data!FR11</f>
        <v>224.13</v>
      </c>
      <c r="FS8">
        <f>Data!FS11</f>
        <v>237.9</v>
      </c>
      <c r="FT8">
        <f>Data!FT11</f>
        <v>208.33681501400676</v>
      </c>
      <c r="FU8">
        <f>Data!FU11</f>
        <v>151.44001</v>
      </c>
      <c r="FV8">
        <f>Data!FV11</f>
        <v>2.2728027614256106</v>
      </c>
      <c r="FW8">
        <f>Data!FW11</f>
        <v>3225580000</v>
      </c>
    </row>
    <row r="9" spans="1:179" x14ac:dyDescent="0.2">
      <c r="A9" t="str">
        <f>Data!A12</f>
        <v>Dominican Republic</v>
      </c>
      <c r="B9" t="str">
        <f>Data!B12</f>
        <v>Dominican Republic</v>
      </c>
      <c r="C9">
        <f>Data!C12</f>
        <v>1</v>
      </c>
      <c r="D9" t="str">
        <f>Data!D12</f>
        <v>DOM</v>
      </c>
      <c r="E9">
        <f>Data!E12</f>
        <v>10627165</v>
      </c>
      <c r="F9">
        <f>Data!F12</f>
        <v>43952</v>
      </c>
      <c r="G9">
        <f>Data!G12</f>
        <v>43950</v>
      </c>
      <c r="H9">
        <f>Data!H12</f>
        <v>6652</v>
      </c>
      <c r="I9">
        <f>Data!I12</f>
        <v>293</v>
      </c>
      <c r="J9">
        <f>Data!J12</f>
        <v>1</v>
      </c>
      <c r="K9">
        <f>Data!K12</f>
        <v>43909</v>
      </c>
      <c r="L9">
        <f>Data!L12</f>
        <v>1</v>
      </c>
      <c r="M9">
        <f>Data!M12</f>
        <v>43909</v>
      </c>
      <c r="N9">
        <f>Data!N12</f>
        <v>43968</v>
      </c>
      <c r="O9">
        <f>Data!O12</f>
        <v>0</v>
      </c>
      <c r="P9">
        <f>Data!P12</f>
        <v>0</v>
      </c>
      <c r="Q9">
        <f>Data!Q12</f>
        <v>0</v>
      </c>
      <c r="R9">
        <f>Data!R12</f>
        <v>1109</v>
      </c>
      <c r="S9">
        <f>Data!S12</f>
        <v>3614</v>
      </c>
      <c r="T9">
        <f>Data!T12</f>
        <v>4964</v>
      </c>
      <c r="U9">
        <f>Data!U12</f>
        <v>5926</v>
      </c>
      <c r="V9">
        <f>Data!V12</f>
        <v>6972</v>
      </c>
      <c r="W9">
        <f>Data!W12</f>
        <v>0</v>
      </c>
      <c r="X9">
        <f>Data!X12</f>
        <v>0</v>
      </c>
      <c r="Y9">
        <f>Data!Y12</f>
        <v>0</v>
      </c>
      <c r="Z9">
        <f>Data!Z12</f>
        <v>51</v>
      </c>
      <c r="AA9">
        <f>Data!AA12</f>
        <v>189</v>
      </c>
      <c r="AB9">
        <f>Data!AB12</f>
        <v>235</v>
      </c>
      <c r="AC9">
        <f>Data!AC12</f>
        <v>273</v>
      </c>
      <c r="AD9">
        <f>Data!AD12</f>
        <v>301</v>
      </c>
      <c r="AE9">
        <f>Data!AE12</f>
        <v>0.75</v>
      </c>
      <c r="AF9">
        <f>Data!AF12</f>
        <v>0</v>
      </c>
      <c r="AG9">
        <f>Data!AG12</f>
        <v>0.75</v>
      </c>
      <c r="AH9">
        <f>Data!AH12</f>
        <v>4.5</v>
      </c>
      <c r="AI9">
        <f>Data!AI12</f>
        <v>3.5</v>
      </c>
      <c r="AJ9">
        <f>Data!AJ12</f>
        <v>-1</v>
      </c>
      <c r="AK9">
        <f>Data!AK12</f>
        <v>6</v>
      </c>
      <c r="AL9">
        <f>Data!AL12</f>
        <v>4.5</v>
      </c>
      <c r="AM9">
        <f>Data!AM12</f>
        <v>-1.5</v>
      </c>
      <c r="AN9" t="str">
        <f>Data!AN12</f>
        <v>NA</v>
      </c>
      <c r="AO9" t="str">
        <f>Data!AO12</f>
        <v>NA</v>
      </c>
      <c r="AP9" t="str">
        <f>Data!AP12</f>
        <v>NA</v>
      </c>
      <c r="AQ9">
        <f>Data!AQ12</f>
        <v>1</v>
      </c>
      <c r="AR9">
        <f>Data!AR12</f>
        <v>0</v>
      </c>
      <c r="AS9">
        <f>Data!AS12</f>
        <v>1</v>
      </c>
      <c r="AT9">
        <f>Data!AT12</f>
        <v>0</v>
      </c>
      <c r="AU9">
        <f>Data!AU12</f>
        <v>0</v>
      </c>
      <c r="AV9">
        <f>Data!AV12</f>
        <v>0</v>
      </c>
      <c r="AW9">
        <f>Data!AW12</f>
        <v>0</v>
      </c>
      <c r="AX9">
        <f>Data!AX12</f>
        <v>0</v>
      </c>
      <c r="AY9">
        <f>Data!AY12</f>
        <v>0</v>
      </c>
      <c r="AZ9" t="str">
        <f>Data!AZ12</f>
        <v>NA</v>
      </c>
      <c r="BA9">
        <f>Data!BA12</f>
        <v>1</v>
      </c>
      <c r="BB9">
        <f>Data!BB12</f>
        <v>1</v>
      </c>
      <c r="BC9">
        <f>Data!BC12</f>
        <v>477.4</v>
      </c>
      <c r="BD9">
        <f>Data!BD12</f>
        <v>650</v>
      </c>
      <c r="BE9">
        <f>Data!BE12</f>
        <v>43950</v>
      </c>
      <c r="BF9">
        <f>Data!BF12</f>
        <v>0</v>
      </c>
      <c r="BG9">
        <f>Data!BG12</f>
        <v>0</v>
      </c>
      <c r="BH9">
        <f>Data!BH12</f>
        <v>0</v>
      </c>
      <c r="BI9" t="str">
        <f>Data!BI12</f>
        <v>NA</v>
      </c>
      <c r="BJ9" t="str">
        <f>Data!BJ12</f>
        <v>Dominican Peso</v>
      </c>
      <c r="BK9" t="str">
        <f>Data!BK12</f>
        <v>DOP</v>
      </c>
      <c r="BL9">
        <f>Data!BL12</f>
        <v>53.622988505747138</v>
      </c>
      <c r="BM9">
        <f>Data!BM12</f>
        <v>53.43669230769229</v>
      </c>
      <c r="BN9">
        <f>Data!BN12</f>
        <v>52.500689655172408</v>
      </c>
      <c r="BO9">
        <f>Data!BO12</f>
        <v>52.780757575757548</v>
      </c>
      <c r="BP9">
        <f>Data!BP12</f>
        <v>52.96</v>
      </c>
      <c r="BQ9">
        <f>Data!BQ12</f>
        <v>54.16</v>
      </c>
      <c r="BR9">
        <f>Data!BR12</f>
        <v>54.52</v>
      </c>
      <c r="BS9">
        <f>Data!BS12</f>
        <v>2.2658610271903243</v>
      </c>
      <c r="BT9">
        <f>Data!BT12</f>
        <v>2.8613352898019118</v>
      </c>
      <c r="BU9">
        <f>Data!BU12</f>
        <v>62.287142857142868</v>
      </c>
      <c r="BV9">
        <f>Data!BV12</f>
        <v>59.632173913043474</v>
      </c>
      <c r="BW9">
        <f>Data!BW12</f>
        <v>62.709523809523816</v>
      </c>
      <c r="BX9">
        <f>Data!BX12</f>
        <v>65.173809523809538</v>
      </c>
      <c r="BY9">
        <f>Data!BY12</f>
        <v>63.672727272727279</v>
      </c>
      <c r="BZ9">
        <f>Data!BZ12</f>
        <v>55.477499999999999</v>
      </c>
      <c r="CA9">
        <f>Data!CA12</f>
        <v>33.729090909090914</v>
      </c>
      <c r="CB9">
        <f>Data!CB12</f>
        <v>26.631428571428575</v>
      </c>
      <c r="CC9">
        <f>Data!CC12</f>
        <v>0</v>
      </c>
      <c r="CD9">
        <f>Data!CD12</f>
        <v>0</v>
      </c>
      <c r="CE9">
        <f>Data!CE12</f>
        <v>0</v>
      </c>
      <c r="CF9">
        <f>Data!CF12</f>
        <v>0</v>
      </c>
      <c r="CG9">
        <f>Data!CG12</f>
        <v>0</v>
      </c>
      <c r="CH9">
        <f>Data!CH12</f>
        <v>0</v>
      </c>
      <c r="CI9">
        <f>Data!CI12</f>
        <v>0</v>
      </c>
      <c r="CJ9">
        <f>Data!CJ12</f>
        <v>0</v>
      </c>
      <c r="CK9">
        <f>Data!CK12</f>
        <v>0</v>
      </c>
      <c r="CL9">
        <f>Data!CL12</f>
        <v>0</v>
      </c>
      <c r="CM9">
        <f>Data!CM12</f>
        <v>0</v>
      </c>
      <c r="CN9">
        <f>Data!CN12</f>
        <v>0</v>
      </c>
      <c r="CO9">
        <f>Data!CO12</f>
        <v>0</v>
      </c>
      <c r="CP9">
        <f>Data!CP12</f>
        <v>0</v>
      </c>
      <c r="CQ9">
        <f>Data!CQ12</f>
        <v>0</v>
      </c>
      <c r="CR9">
        <f>Data!CR12</f>
        <v>10324645000</v>
      </c>
      <c r="CS9">
        <f>Data!CS12</f>
        <v>28345000</v>
      </c>
      <c r="CT9">
        <f>Data!CT12</f>
        <v>2.745372843327785E-3</v>
      </c>
      <c r="CU9">
        <f>Data!CU12</f>
        <v>2.745372843327785E-3</v>
      </c>
      <c r="CV9">
        <f>Data!CV12</f>
        <v>17818759000</v>
      </c>
      <c r="CW9">
        <f>Data!CW12</f>
        <v>2893694000</v>
      </c>
      <c r="CX9">
        <f>Data!CX12</f>
        <v>0.16239593340927952</v>
      </c>
      <c r="CY9">
        <f>Data!CY12</f>
        <v>0.16239593340927952</v>
      </c>
      <c r="CZ9">
        <f>Data!CZ12</f>
        <v>9395611000</v>
      </c>
      <c r="DA9">
        <f>Data!DA12</f>
        <v>27512000</v>
      </c>
      <c r="DB9">
        <f>Data!DB12</f>
        <v>2.9281757194928567E-3</v>
      </c>
      <c r="DC9">
        <f>Data!DC12</f>
        <v>2.9281757194928567E-3</v>
      </c>
      <c r="DD9">
        <f>Data!DD12</f>
        <v>22187852000</v>
      </c>
      <c r="DE9">
        <f>Data!DE12</f>
        <v>4146398000</v>
      </c>
      <c r="DF9">
        <f>Data!DF12</f>
        <v>0.18687694509590203</v>
      </c>
      <c r="DG9">
        <f>Data!DG12</f>
        <v>0.18687694509590203</v>
      </c>
      <c r="DH9">
        <f>Data!DH12</f>
        <v>-0.30112954974711442</v>
      </c>
      <c r="DI9">
        <f>Data!DI12</f>
        <v>-0.30112954974711442</v>
      </c>
      <c r="DJ9">
        <f>Data!DJ12</f>
        <v>-0.37451186894057914</v>
      </c>
      <c r="DK9">
        <f>Data!DK12</f>
        <v>-0.37451186894057914</v>
      </c>
      <c r="DL9">
        <f>Data!DL12</f>
        <v>23.682145341727924</v>
      </c>
      <c r="DM9">
        <f>Data!DM12</f>
        <v>0.23682145341727925</v>
      </c>
      <c r="DN9">
        <f>Data!DN12</f>
        <v>23.551431304285838</v>
      </c>
      <c r="DO9">
        <f>Data!DO12</f>
        <v>0.23551431304285839</v>
      </c>
      <c r="DP9">
        <f>Data!DP12</f>
        <v>26.542940082708771</v>
      </c>
      <c r="DQ9">
        <f>Data!DQ12</f>
        <v>0.26542940082708771</v>
      </c>
      <c r="DR9">
        <f>Data!DR12</f>
        <v>28.504535080793005</v>
      </c>
      <c r="DS9">
        <f>Data!DS12</f>
        <v>0.28504535080793003</v>
      </c>
      <c r="DT9">
        <f>Data!DT12</f>
        <v>-2.5827360639076697E-4</v>
      </c>
      <c r="DU9">
        <f>Data!DU12</f>
        <v>-2.5827360639076697E-4</v>
      </c>
      <c r="DV9">
        <f>Data!DV12</f>
        <v>1.9949649677130733E-2</v>
      </c>
      <c r="DW9">
        <f>Data!DW12</f>
        <v>1.9949649677130733E-2</v>
      </c>
      <c r="DX9">
        <f>Data!DX12</f>
        <v>1.9691376070739966E-2</v>
      </c>
      <c r="DY9">
        <f>Data!DY12</f>
        <v>1.9691376070739966E-2</v>
      </c>
      <c r="DZ9" t="str">
        <f>Data!DZ12</f>
        <v>NA</v>
      </c>
      <c r="EA9" t="str">
        <f>Data!EA12</f>
        <v>NA</v>
      </c>
      <c r="EB9" t="str">
        <f>Data!EB12</f>
        <v>NA</v>
      </c>
      <c r="EC9" t="str">
        <f>Data!EC12</f>
        <v>NA</v>
      </c>
      <c r="ED9" t="str">
        <f>Data!ED12</f>
        <v>NA</v>
      </c>
      <c r="EE9" t="str">
        <f>Data!EE12</f>
        <v>NA</v>
      </c>
      <c r="EF9" t="str">
        <f>Data!EF12</f>
        <v>NA</v>
      </c>
      <c r="EG9" t="str">
        <f>Data!EG12</f>
        <v>NA</v>
      </c>
      <c r="EH9" t="str">
        <f>Data!EH12</f>
        <v>NA</v>
      </c>
      <c r="EI9" t="str">
        <f>Data!EI12</f>
        <v>NA</v>
      </c>
      <c r="EJ9" t="str">
        <f>Data!EJ12</f>
        <v>NA</v>
      </c>
      <c r="EK9" t="str">
        <f>Data!EK12</f>
        <v>NA</v>
      </c>
      <c r="EL9" t="str">
        <f>Data!EL12</f>
        <v>NA</v>
      </c>
      <c r="EM9" t="str">
        <f>Data!EM12</f>
        <v>NA</v>
      </c>
      <c r="EN9" t="str">
        <f>Data!EN12</f>
        <v>NA</v>
      </c>
      <c r="EO9" t="str">
        <f>Data!EO12</f>
        <v>NA</v>
      </c>
      <c r="EP9" t="str">
        <f>Data!EP12</f>
        <v>NA</v>
      </c>
      <c r="EQ9" t="str">
        <f>Data!EQ12</f>
        <v>NA</v>
      </c>
      <c r="ER9">
        <f>Data!ER12</f>
        <v>38.750869000000002</v>
      </c>
      <c r="ES9">
        <f>Data!ES12</f>
        <v>-1.4</v>
      </c>
      <c r="ET9">
        <f>Data!ET12</f>
        <v>438.69118907340396</v>
      </c>
      <c r="EU9">
        <f>Data!EU12</f>
        <v>40.740327902001901</v>
      </c>
      <c r="EV9">
        <f>Data!EV12</f>
        <v>303.13624999999996</v>
      </c>
      <c r="EW9" t="str">
        <f>Data!EW12</f>
        <v>NA</v>
      </c>
      <c r="EX9">
        <f>Data!EX12</f>
        <v>3.8448260723376002</v>
      </c>
      <c r="EY9">
        <f>Data!EY12</f>
        <v>1.9550617471801</v>
      </c>
      <c r="EZ9" t="str">
        <f>Data!EZ12</f>
        <v>DOMINICAN REPUBLIC SNR CR14 1Y $ - CDS PREM. MID</v>
      </c>
      <c r="FA9" t="str">
        <f>Data!FA12</f>
        <v>USD</v>
      </c>
      <c r="FB9">
        <f>Data!FB12</f>
        <v>171.06149425287367</v>
      </c>
      <c r="FC9">
        <f>Data!FC12</f>
        <v>157.34907692307695</v>
      </c>
      <c r="FD9">
        <f>Data!FD12</f>
        <v>143.33172413793099</v>
      </c>
      <c r="FE9">
        <f>Data!FE12</f>
        <v>143.11833333333331</v>
      </c>
      <c r="FF9">
        <f>Data!FF12</f>
        <v>135.15</v>
      </c>
      <c r="FG9">
        <f>Data!FG12</f>
        <v>237.3</v>
      </c>
      <c r="FH9">
        <f>Data!FH12</f>
        <v>212.76</v>
      </c>
      <c r="FI9">
        <f>Data!FI12</f>
        <v>0.75582685904550495</v>
      </c>
      <c r="FJ9">
        <f>Data!FJ12</f>
        <v>0.57425083240843489</v>
      </c>
      <c r="FK9" t="str">
        <f>Data!FK12</f>
        <v>DOMINICAN REPUBLIC SNR CR14 5Y $ - CDS PREM. MID</v>
      </c>
      <c r="FL9" t="str">
        <f>Data!FL12</f>
        <v>USD</v>
      </c>
      <c r="FM9">
        <f>Data!FM12</f>
        <v>316.62949425287354</v>
      </c>
      <c r="FN9">
        <f>Data!FN12</f>
        <v>302.97378923076923</v>
      </c>
      <c r="FO9">
        <f>Data!FO12</f>
        <v>289.11757126436771</v>
      </c>
      <c r="FP9">
        <f>Data!FP12</f>
        <v>289.02744696969688</v>
      </c>
      <c r="FQ9">
        <f>Data!FQ12</f>
        <v>281.12990000000002</v>
      </c>
      <c r="FR9">
        <f>Data!FR12</f>
        <v>381.29</v>
      </c>
      <c r="FS9">
        <f>Data!FS12</f>
        <v>358.22</v>
      </c>
      <c r="FT9">
        <f>Data!FT12</f>
        <v>35.62769381698638</v>
      </c>
      <c r="FU9">
        <f>Data!FU12</f>
        <v>100.1601</v>
      </c>
      <c r="FV9">
        <f>Data!FV12</f>
        <v>0.27421522932992898</v>
      </c>
      <c r="FW9">
        <f>Data!FW12</f>
        <v>0</v>
      </c>
    </row>
    <row r="10" spans="1:179" x14ac:dyDescent="0.2">
      <c r="A10" t="str">
        <f>Data!A13</f>
        <v>Egypt</v>
      </c>
      <c r="B10" t="str">
        <f>Data!B13</f>
        <v>Egypt, Arab Republic of</v>
      </c>
      <c r="C10">
        <f>Data!C13</f>
        <v>1</v>
      </c>
      <c r="D10" t="str">
        <f>Data!D13</f>
        <v>EGY</v>
      </c>
      <c r="E10">
        <f>Data!E13</f>
        <v>98423595</v>
      </c>
      <c r="F10">
        <f>Data!F13</f>
        <v>43952</v>
      </c>
      <c r="G10">
        <f>Data!G13</f>
        <v>43951</v>
      </c>
      <c r="H10">
        <f>Data!H13</f>
        <v>5268</v>
      </c>
      <c r="I10">
        <f>Data!I13</f>
        <v>380</v>
      </c>
      <c r="J10">
        <f>Data!J13</f>
        <v>0</v>
      </c>
      <c r="K10" t="str">
        <f>Data!K13</f>
        <v>NA</v>
      </c>
      <c r="L10">
        <f>Data!L13</f>
        <v>0</v>
      </c>
      <c r="M10" t="str">
        <f>Data!M13</f>
        <v>NA</v>
      </c>
      <c r="N10" t="str">
        <f>Data!N13</f>
        <v>NA</v>
      </c>
      <c r="O10">
        <f>Data!O13</f>
        <v>0</v>
      </c>
      <c r="P10">
        <f>Data!P13</f>
        <v>0</v>
      </c>
      <c r="Q10">
        <f>Data!Q13</f>
        <v>1</v>
      </c>
      <c r="R10">
        <f>Data!R13</f>
        <v>710</v>
      </c>
      <c r="S10">
        <f>Data!S13</f>
        <v>2505</v>
      </c>
      <c r="T10">
        <f>Data!T13</f>
        <v>3333</v>
      </c>
      <c r="U10">
        <f>Data!U13</f>
        <v>4319</v>
      </c>
      <c r="V10">
        <f>Data!V13</f>
        <v>5537</v>
      </c>
      <c r="W10">
        <f>Data!W13</f>
        <v>0</v>
      </c>
      <c r="X10">
        <f>Data!X13</f>
        <v>0</v>
      </c>
      <c r="Y10">
        <f>Data!Y13</f>
        <v>0</v>
      </c>
      <c r="Z10">
        <f>Data!Z13</f>
        <v>46</v>
      </c>
      <c r="AA10">
        <f>Data!AA13</f>
        <v>183</v>
      </c>
      <c r="AB10">
        <f>Data!AB13</f>
        <v>250</v>
      </c>
      <c r="AC10">
        <f>Data!AC13</f>
        <v>307</v>
      </c>
      <c r="AD10">
        <f>Data!AD13</f>
        <v>392</v>
      </c>
      <c r="AE10">
        <f>Data!AE13</f>
        <v>1.8</v>
      </c>
      <c r="AF10">
        <f>Data!AF13</f>
        <v>0</v>
      </c>
      <c r="AG10">
        <f>Data!AG13</f>
        <v>1.8</v>
      </c>
      <c r="AH10" t="str">
        <f>Data!AH13</f>
        <v>NA</v>
      </c>
      <c r="AI10" t="str">
        <f>Data!AI13</f>
        <v>NA</v>
      </c>
      <c r="AJ10">
        <f>Data!AJ13</f>
        <v>-3</v>
      </c>
      <c r="AK10" t="str">
        <f>Data!AK13</f>
        <v>NA</v>
      </c>
      <c r="AL10" t="str">
        <f>Data!AL13</f>
        <v>NA</v>
      </c>
      <c r="AM10" t="str">
        <f>Data!AM13</f>
        <v>NA</v>
      </c>
      <c r="AN10" t="str">
        <f>Data!AN13</f>
        <v>NA</v>
      </c>
      <c r="AO10" t="str">
        <f>Data!AO13</f>
        <v>NA</v>
      </c>
      <c r="AP10" t="str">
        <f>Data!AP13</f>
        <v>NA</v>
      </c>
      <c r="AQ10">
        <f>Data!AQ13</f>
        <v>1</v>
      </c>
      <c r="AR10">
        <f>Data!AR13</f>
        <v>0</v>
      </c>
      <c r="AS10">
        <f>Data!AS13</f>
        <v>0</v>
      </c>
      <c r="AT10">
        <f>Data!AT13</f>
        <v>0</v>
      </c>
      <c r="AU10">
        <f>Data!AU13</f>
        <v>0</v>
      </c>
      <c r="AV10">
        <f>Data!AV13</f>
        <v>0</v>
      </c>
      <c r="AW10">
        <f>Data!AW13</f>
        <v>0</v>
      </c>
      <c r="AX10">
        <f>Data!AX13</f>
        <v>0</v>
      </c>
      <c r="AY10">
        <f>Data!AY13</f>
        <v>0</v>
      </c>
      <c r="AZ10" t="str">
        <f>Data!AZ13</f>
        <v>NA</v>
      </c>
      <c r="BA10">
        <f>Data!BA13</f>
        <v>0</v>
      </c>
      <c r="BB10">
        <f>Data!BB13</f>
        <v>0</v>
      </c>
      <c r="BC10">
        <f>Data!BC13</f>
        <v>0</v>
      </c>
      <c r="BD10">
        <f>Data!BD13</f>
        <v>0</v>
      </c>
      <c r="BE10" t="str">
        <f>Data!BE13</f>
        <v>NA</v>
      </c>
      <c r="BF10">
        <f>Data!BF13</f>
        <v>0</v>
      </c>
      <c r="BG10">
        <f>Data!BG13</f>
        <v>0</v>
      </c>
      <c r="BH10">
        <f>Data!BH13</f>
        <v>0</v>
      </c>
      <c r="BI10" t="str">
        <f>Data!BI13</f>
        <v>NA</v>
      </c>
      <c r="BJ10" t="str">
        <f>Data!BJ13</f>
        <v>Egyptian Pound</v>
      </c>
      <c r="BK10" t="str">
        <f>Data!BK13</f>
        <v>EGP</v>
      </c>
      <c r="BL10">
        <f>Data!BL13</f>
        <v>15.765633734939755</v>
      </c>
      <c r="BM10">
        <f>Data!BM13</f>
        <v>15.766739062499992</v>
      </c>
      <c r="BN10">
        <f>Data!BN13</f>
        <v>16.207891954022987</v>
      </c>
      <c r="BO10">
        <f>Data!BO13</f>
        <v>16.149228787878791</v>
      </c>
      <c r="BP10">
        <f>Data!BP13</f>
        <v>16.05</v>
      </c>
      <c r="BQ10">
        <f>Data!BQ13</f>
        <v>15.74</v>
      </c>
      <c r="BR10">
        <f>Data!BR13</f>
        <v>15.75</v>
      </c>
      <c r="BS10">
        <f>Data!BS13</f>
        <v>-1.9314641744548315</v>
      </c>
      <c r="BT10">
        <f>Data!BT13</f>
        <v>-1.9047619047619095</v>
      </c>
      <c r="BU10">
        <f>Data!BU13</f>
        <v>62.287142857142868</v>
      </c>
      <c r="BV10">
        <f>Data!BV13</f>
        <v>59.632173913043474</v>
      </c>
      <c r="BW10">
        <f>Data!BW13</f>
        <v>62.709523809523816</v>
      </c>
      <c r="BX10">
        <f>Data!BX13</f>
        <v>65.173809523809538</v>
      </c>
      <c r="BY10">
        <f>Data!BY13</f>
        <v>63.672727272727279</v>
      </c>
      <c r="BZ10">
        <f>Data!BZ13</f>
        <v>55.477499999999999</v>
      </c>
      <c r="CA10">
        <f>Data!CA13</f>
        <v>33.729090909090914</v>
      </c>
      <c r="CB10">
        <f>Data!CB13</f>
        <v>26.631428571428575</v>
      </c>
      <c r="CC10">
        <f>Data!CC13</f>
        <v>3070980</v>
      </c>
      <c r="CD10">
        <f>Data!CD13</f>
        <v>3194400</v>
      </c>
      <c r="CE10">
        <f>Data!CE13</f>
        <v>3709860</v>
      </c>
      <c r="CF10">
        <f>Data!CF13</f>
        <v>2744280</v>
      </c>
      <c r="CG10">
        <f>Data!CG13</f>
        <v>2744280</v>
      </c>
      <c r="CH10">
        <f>Data!CH13</f>
        <v>2265120</v>
      </c>
      <c r="CI10">
        <f>Data!CI13</f>
        <v>191282569.9714286</v>
      </c>
      <c r="CJ10">
        <f>Data!CJ13</f>
        <v>190489016.34782606</v>
      </c>
      <c r="CK10">
        <f>Data!CK13</f>
        <v>232643554.00000003</v>
      </c>
      <c r="CL10">
        <f>Data!CL13</f>
        <v>178855182.00000003</v>
      </c>
      <c r="CM10">
        <f>Data!CM13</f>
        <v>174735792.00000003</v>
      </c>
      <c r="CN10">
        <f>Data!CN13</f>
        <v>125663194.8</v>
      </c>
      <c r="CO10">
        <f>Data!CO13</f>
        <v>601987752.34782612</v>
      </c>
      <c r="CP10">
        <f>Data!CP13</f>
        <v>376799425.20000005</v>
      </c>
      <c r="CQ10">
        <f>Data!CQ13</f>
        <v>-225188327.14782608</v>
      </c>
      <c r="CR10">
        <f>Data!CR13</f>
        <v>25525172000</v>
      </c>
      <c r="CS10">
        <f>Data!CS13</f>
        <v>8899140000</v>
      </c>
      <c r="CT10">
        <f>Data!CT13</f>
        <v>0.34864172511746444</v>
      </c>
      <c r="CU10">
        <f>Data!CU13</f>
        <v>0.34864172511746444</v>
      </c>
      <c r="CV10">
        <f>Data!CV13</f>
        <v>65113879000</v>
      </c>
      <c r="CW10">
        <f>Data!CW13</f>
        <v>4435672000</v>
      </c>
      <c r="CX10">
        <f>Data!CX13</f>
        <v>6.8121759417834715E-2</v>
      </c>
      <c r="CY10">
        <f>Data!CY13</f>
        <v>6.8121759417834715E-2</v>
      </c>
      <c r="CZ10">
        <f>Data!CZ13</f>
        <v>29383962000</v>
      </c>
      <c r="DA10">
        <f>Data!DA13</f>
        <v>7198499000</v>
      </c>
      <c r="DB10">
        <f>Data!DB13</f>
        <v>0.24498054414853926</v>
      </c>
      <c r="DC10">
        <f>Data!DC13</f>
        <v>0.24498054414853926</v>
      </c>
      <c r="DD10">
        <f>Data!DD13</f>
        <v>80992322000</v>
      </c>
      <c r="DE10">
        <f>Data!DE13</f>
        <v>14099286000</v>
      </c>
      <c r="DF10">
        <f>Data!DF13</f>
        <v>0.17408176049082777</v>
      </c>
      <c r="DG10">
        <f>Data!DG13</f>
        <v>0.17408176049082777</v>
      </c>
      <c r="DH10">
        <f>Data!DH13</f>
        <v>-0.30112954974711442</v>
      </c>
      <c r="DI10">
        <f>Data!DI13</f>
        <v>-0.30112954974711442</v>
      </c>
      <c r="DJ10">
        <f>Data!DJ13</f>
        <v>-0.37451186894057914</v>
      </c>
      <c r="DK10">
        <f>Data!DK13</f>
        <v>-0.37451186894057914</v>
      </c>
      <c r="DL10">
        <f>Data!DL13</f>
        <v>15.818443804034581</v>
      </c>
      <c r="DM10">
        <f>Data!DM13</f>
        <v>0.15818443804034582</v>
      </c>
      <c r="DN10">
        <f>Data!DN13</f>
        <v>18.911975481137603</v>
      </c>
      <c r="DO10">
        <f>Data!DO13</f>
        <v>0.18911975481137602</v>
      </c>
      <c r="DP10">
        <f>Data!DP13</f>
        <v>29.308357348703169</v>
      </c>
      <c r="DQ10">
        <f>Data!DQ13</f>
        <v>0.29308357348703168</v>
      </c>
      <c r="DR10">
        <f>Data!DR13</f>
        <v>29.366295578491908</v>
      </c>
      <c r="DS10">
        <f>Data!DS13</f>
        <v>0.29366295578491908</v>
      </c>
      <c r="DT10">
        <f>Data!DT13</f>
        <v>-1.7351382231732784E-2</v>
      </c>
      <c r="DU10">
        <f>Data!DU13</f>
        <v>-1.7351382231732784E-2</v>
      </c>
      <c r="DV10">
        <f>Data!DV13</f>
        <v>1.9145557699510676E-2</v>
      </c>
      <c r="DW10">
        <f>Data!DW13</f>
        <v>1.9145557699510676E-2</v>
      </c>
      <c r="DX10">
        <f>Data!DX13</f>
        <v>1.7941754677778914E-3</v>
      </c>
      <c r="DY10">
        <f>Data!DY13</f>
        <v>1.7941754677778914E-3</v>
      </c>
      <c r="DZ10">
        <f>Data!DZ13</f>
        <v>13.989927710843368</v>
      </c>
      <c r="EA10">
        <f>Data!EA13</f>
        <v>14.377532258064512</v>
      </c>
      <c r="EB10">
        <f>Data!EB13</f>
        <v>15.185482758620697</v>
      </c>
      <c r="EC10">
        <f>Data!EC13</f>
        <v>14.998863636363643</v>
      </c>
      <c r="ED10">
        <f>Data!ED13</f>
        <v>14.62</v>
      </c>
      <c r="EE10">
        <f>Data!EE13</f>
        <v>14.171666666666667</v>
      </c>
      <c r="EF10">
        <f>Data!EF13</f>
        <v>12.396000000000001</v>
      </c>
      <c r="EG10">
        <f>Data!EG13</f>
        <v>-0.44833333333333236</v>
      </c>
      <c r="EH10">
        <f>Data!EH13</f>
        <v>-2.2239999999999984</v>
      </c>
      <c r="EI10">
        <f>Data!EI13</f>
        <v>13.156337500000003</v>
      </c>
      <c r="EJ10">
        <f>Data!EJ13</f>
        <v>13.323616666666664</v>
      </c>
      <c r="EK10">
        <f>Data!EK13</f>
        <v>13.554093902439025</v>
      </c>
      <c r="EL10">
        <f>Data!EL13</f>
        <v>13.42710806451613</v>
      </c>
      <c r="EM10">
        <f>Data!EM13</f>
        <v>13.082999999999998</v>
      </c>
      <c r="EN10">
        <f>Data!EN13</f>
        <v>14.022</v>
      </c>
      <c r="EO10">
        <f>Data!EO13</f>
        <v>12.229000000000001</v>
      </c>
      <c r="EP10">
        <f>Data!EP13</f>
        <v>0.93900000000000183</v>
      </c>
      <c r="EQ10">
        <f>Data!EQ13</f>
        <v>-0.85399999999999743</v>
      </c>
      <c r="ER10" t="str">
        <f>Data!ER13</f>
        <v>NA</v>
      </c>
      <c r="ES10">
        <f>Data!ES13</f>
        <v>-3.6</v>
      </c>
      <c r="ET10">
        <f>Data!ET13</f>
        <v>585.23089774214338</v>
      </c>
      <c r="EU10">
        <f>Data!EU13</f>
        <v>36.95624888483853</v>
      </c>
      <c r="EV10">
        <f>Data!EV13</f>
        <v>312.80108333333334</v>
      </c>
      <c r="EW10">
        <f>Data!EW13</f>
        <v>24.755929736862544</v>
      </c>
      <c r="EX10">
        <f>Data!EX13</f>
        <v>6.7534296330046004</v>
      </c>
      <c r="EY10">
        <f>Data!EY13</f>
        <v>3.1877044689881999</v>
      </c>
      <c r="EZ10" t="str">
        <f>Data!EZ13</f>
        <v>NA</v>
      </c>
      <c r="FA10" t="str">
        <f>Data!FA13</f>
        <v>NA</v>
      </c>
      <c r="FB10" t="str">
        <f>Data!FB13</f>
        <v>NA</v>
      </c>
      <c r="FC10" t="str">
        <f>Data!FC13</f>
        <v>NA</v>
      </c>
      <c r="FD10" t="str">
        <f>Data!FD13</f>
        <v>NA</v>
      </c>
      <c r="FE10" t="str">
        <f>Data!FE13</f>
        <v>NA</v>
      </c>
      <c r="FF10" t="str">
        <f>Data!FF13</f>
        <v>NA</v>
      </c>
      <c r="FG10" t="str">
        <f>Data!FG13</f>
        <v>NA</v>
      </c>
      <c r="FH10" t="str">
        <f>Data!FH13</f>
        <v>NA</v>
      </c>
      <c r="FI10" t="str">
        <f>Data!FI13</f>
        <v>NA</v>
      </c>
      <c r="FJ10" t="str">
        <f>Data!FJ13</f>
        <v>NA</v>
      </c>
      <c r="FK10" t="str">
        <f>Data!FK13</f>
        <v>NA</v>
      </c>
      <c r="FL10" t="str">
        <f>Data!FL13</f>
        <v>NA</v>
      </c>
      <c r="FM10" t="str">
        <f>Data!FM13</f>
        <v>NA</v>
      </c>
      <c r="FN10" t="str">
        <f>Data!FN13</f>
        <v>NA</v>
      </c>
      <c r="FO10" t="str">
        <f>Data!FO13</f>
        <v>NA</v>
      </c>
      <c r="FP10" t="str">
        <f>Data!FP13</f>
        <v>NA</v>
      </c>
      <c r="FQ10" t="str">
        <f>Data!FQ13</f>
        <v>NA</v>
      </c>
      <c r="FR10" t="str">
        <f>Data!FR13</f>
        <v>NA</v>
      </c>
      <c r="FS10" t="str">
        <f>Data!FS13</f>
        <v>NA</v>
      </c>
      <c r="FT10" t="str">
        <f>Data!FT13</f>
        <v>NA</v>
      </c>
      <c r="FU10" t="str">
        <f>Data!FU13</f>
        <v>NA</v>
      </c>
      <c r="FV10" t="str">
        <f>Data!FV13</f>
        <v>NA</v>
      </c>
      <c r="FW10">
        <f>Data!FW13</f>
        <v>11959200000</v>
      </c>
    </row>
    <row r="11" spans="1:179" x14ac:dyDescent="0.2">
      <c r="A11" t="str">
        <f>Data!A14</f>
        <v>Ghana</v>
      </c>
      <c r="B11" t="str">
        <f>Data!B14</f>
        <v>Ghana</v>
      </c>
      <c r="C11">
        <f>Data!C14</f>
        <v>1</v>
      </c>
      <c r="D11" t="str">
        <f>Data!D14</f>
        <v>GHA</v>
      </c>
      <c r="E11">
        <f>Data!E14</f>
        <v>29767108</v>
      </c>
      <c r="F11">
        <f>Data!F14</f>
        <v>43952</v>
      </c>
      <c r="G11">
        <f>Data!G14</f>
        <v>43951</v>
      </c>
      <c r="H11">
        <f>Data!H14</f>
        <v>2074</v>
      </c>
      <c r="I11">
        <f>Data!I14</f>
        <v>17</v>
      </c>
      <c r="J11">
        <f>Data!J14</f>
        <v>1</v>
      </c>
      <c r="K11">
        <f>Data!K14</f>
        <v>43913</v>
      </c>
      <c r="L11">
        <f>Data!L14</f>
        <v>0</v>
      </c>
      <c r="M11" t="str">
        <f>Data!M14</f>
        <v>NA</v>
      </c>
      <c r="N11" t="str">
        <f>Data!N14</f>
        <v>NA</v>
      </c>
      <c r="O11">
        <f>Data!O14</f>
        <v>0</v>
      </c>
      <c r="P11">
        <f>Data!P14</f>
        <v>0</v>
      </c>
      <c r="Q11">
        <f>Data!Q14</f>
        <v>0</v>
      </c>
      <c r="R11">
        <f>Data!R14</f>
        <v>161</v>
      </c>
      <c r="S11">
        <f>Data!S14</f>
        <v>636</v>
      </c>
      <c r="T11">
        <f>Data!T14</f>
        <v>1042</v>
      </c>
      <c r="U11">
        <f>Data!U14</f>
        <v>1279</v>
      </c>
      <c r="V11">
        <f>Data!V14</f>
        <v>2074</v>
      </c>
      <c r="W11">
        <f>Data!W14</f>
        <v>0</v>
      </c>
      <c r="X11">
        <f>Data!X14</f>
        <v>0</v>
      </c>
      <c r="Y11">
        <f>Data!Y14</f>
        <v>0</v>
      </c>
      <c r="Z11">
        <f>Data!Z14</f>
        <v>5</v>
      </c>
      <c r="AA11">
        <f>Data!AA14</f>
        <v>8</v>
      </c>
      <c r="AB11">
        <f>Data!AB14</f>
        <v>9</v>
      </c>
      <c r="AC11">
        <f>Data!AC14</f>
        <v>10</v>
      </c>
      <c r="AD11">
        <f>Data!AD14</f>
        <v>17</v>
      </c>
      <c r="AE11" t="str">
        <f>Data!AE14</f>
        <v>NA</v>
      </c>
      <c r="AF11" t="str">
        <f>Data!AF14</f>
        <v>NA</v>
      </c>
      <c r="AG11" t="str">
        <f>Data!AG14</f>
        <v>NA</v>
      </c>
      <c r="AH11">
        <f>Data!AH14</f>
        <v>16</v>
      </c>
      <c r="AI11">
        <f>Data!AI14</f>
        <v>14.5</v>
      </c>
      <c r="AJ11">
        <f>Data!AJ14</f>
        <v>-1.5</v>
      </c>
      <c r="AK11" t="str">
        <f>Data!AK14</f>
        <v>NA</v>
      </c>
      <c r="AL11" t="str">
        <f>Data!AL14</f>
        <v>NA</v>
      </c>
      <c r="AM11" t="str">
        <f>Data!AM14</f>
        <v>NA</v>
      </c>
      <c r="AN11" t="str">
        <f>Data!AN14</f>
        <v>NA</v>
      </c>
      <c r="AO11" t="str">
        <f>Data!AO14</f>
        <v>NA</v>
      </c>
      <c r="AP11" t="str">
        <f>Data!AP14</f>
        <v>NA</v>
      </c>
      <c r="AQ11">
        <f>Data!AQ14</f>
        <v>0</v>
      </c>
      <c r="AR11">
        <f>Data!AR14</f>
        <v>0</v>
      </c>
      <c r="AS11">
        <f>Data!AS14</f>
        <v>1</v>
      </c>
      <c r="AT11">
        <f>Data!AT14</f>
        <v>0</v>
      </c>
      <c r="AU11">
        <f>Data!AU14</f>
        <v>0</v>
      </c>
      <c r="AV11">
        <f>Data!AV14</f>
        <v>0</v>
      </c>
      <c r="AW11">
        <f>Data!AW14</f>
        <v>0</v>
      </c>
      <c r="AX11">
        <f>Data!AX14</f>
        <v>0</v>
      </c>
      <c r="AY11">
        <f>Data!AY14</f>
        <v>0</v>
      </c>
      <c r="AZ11" t="str">
        <f>Data!AZ14</f>
        <v>NA</v>
      </c>
      <c r="BA11">
        <f>Data!BA14</f>
        <v>0</v>
      </c>
      <c r="BB11">
        <f>Data!BB14</f>
        <v>1</v>
      </c>
      <c r="BC11">
        <f>Data!BC14</f>
        <v>738</v>
      </c>
      <c r="BD11">
        <f>Data!BD14</f>
        <v>1000</v>
      </c>
      <c r="BE11">
        <f>Data!BE14</f>
        <v>43934</v>
      </c>
      <c r="BF11">
        <f>Data!BF14</f>
        <v>0</v>
      </c>
      <c r="BG11">
        <f>Data!BG14</f>
        <v>0</v>
      </c>
      <c r="BH11">
        <f>Data!BH14</f>
        <v>0</v>
      </c>
      <c r="BI11" t="str">
        <f>Data!BI14</f>
        <v>NA</v>
      </c>
      <c r="BJ11" t="str">
        <f>Data!BJ14</f>
        <v>Ghana Cedi</v>
      </c>
      <c r="BK11" t="str">
        <f>Data!BK14</f>
        <v>GHS</v>
      </c>
      <c r="BL11">
        <f>Data!BL14</f>
        <v>5.6001482758620691</v>
      </c>
      <c r="BM11">
        <f>Data!BM14</f>
        <v>5.5440292307692305</v>
      </c>
      <c r="BN11">
        <f>Data!BN14</f>
        <v>5.5382517241379325</v>
      </c>
      <c r="BO11">
        <f>Data!BO14</f>
        <v>5.5582015151515156</v>
      </c>
      <c r="BP11">
        <f>Data!BP14</f>
        <v>5.7</v>
      </c>
      <c r="BQ11">
        <f>Data!BQ14</f>
        <v>5.7649999999999997</v>
      </c>
      <c r="BR11">
        <f>Data!BR14</f>
        <v>5.7750000000000004</v>
      </c>
      <c r="BS11">
        <f>Data!BS14</f>
        <v>1.1403508771929738</v>
      </c>
      <c r="BT11">
        <f>Data!BT14</f>
        <v>1.2987012987013018</v>
      </c>
      <c r="BU11">
        <f>Data!BU14</f>
        <v>62.287142857142868</v>
      </c>
      <c r="BV11">
        <f>Data!BV14</f>
        <v>59.632173913043474</v>
      </c>
      <c r="BW11">
        <f>Data!BW14</f>
        <v>62.709523809523816</v>
      </c>
      <c r="BX11">
        <f>Data!BX14</f>
        <v>65.173809523809538</v>
      </c>
      <c r="BY11">
        <f>Data!BY14</f>
        <v>63.672727272727279</v>
      </c>
      <c r="BZ11">
        <f>Data!BZ14</f>
        <v>55.477499999999999</v>
      </c>
      <c r="CA11">
        <f>Data!CA14</f>
        <v>33.729090909090914</v>
      </c>
      <c r="CB11">
        <f>Data!CB14</f>
        <v>26.631428571428575</v>
      </c>
      <c r="CC11" t="str">
        <f>Data!CC14</f>
        <v>NA</v>
      </c>
      <c r="CD11" t="str">
        <f>Data!CD14</f>
        <v>NA</v>
      </c>
      <c r="CE11" t="str">
        <f>Data!CE14</f>
        <v>NA</v>
      </c>
      <c r="CF11" t="str">
        <f>Data!CF14</f>
        <v>NA</v>
      </c>
      <c r="CG11" t="str">
        <f>Data!CG14</f>
        <v>NA</v>
      </c>
      <c r="CH11" t="str">
        <f>Data!CH14</f>
        <v>NA</v>
      </c>
      <c r="CI11" t="str">
        <f>Data!CI14</f>
        <v>NA</v>
      </c>
      <c r="CJ11" t="str">
        <f>Data!CJ14</f>
        <v>NA</v>
      </c>
      <c r="CK11" t="str">
        <f>Data!CK14</f>
        <v>NA</v>
      </c>
      <c r="CL11" t="str">
        <f>Data!CL14</f>
        <v>NA</v>
      </c>
      <c r="CM11" t="str">
        <f>Data!CM14</f>
        <v>NA</v>
      </c>
      <c r="CN11" t="str">
        <f>Data!CN14</f>
        <v>NA</v>
      </c>
      <c r="CO11" t="str">
        <f>Data!CO14</f>
        <v>NA</v>
      </c>
      <c r="CP11" t="str">
        <f>Data!CP14</f>
        <v>NA</v>
      </c>
      <c r="CQ11" t="str">
        <f>Data!CQ14</f>
        <v>NA</v>
      </c>
      <c r="CR11">
        <f>Data!CR14</f>
        <v>13880147000</v>
      </c>
      <c r="CS11">
        <f>Data!CS14</f>
        <v>4566891000</v>
      </c>
      <c r="CT11">
        <f>Data!CT14</f>
        <v>0.32902324449445675</v>
      </c>
      <c r="CU11">
        <f>Data!CU14</f>
        <v>0.32902324449445675</v>
      </c>
      <c r="CV11">
        <f>Data!CV14</f>
        <v>15869086000</v>
      </c>
      <c r="CW11">
        <f>Data!CW14</f>
        <v>725109000</v>
      </c>
      <c r="CX11">
        <f>Data!CX14</f>
        <v>4.569317980884343E-2</v>
      </c>
      <c r="CY11">
        <f>Data!CY14</f>
        <v>4.569317980884343E-2</v>
      </c>
      <c r="CZ11">
        <f>Data!CZ14</f>
        <v>17099588000</v>
      </c>
      <c r="DA11">
        <f>Data!DA14</f>
        <v>5233434000</v>
      </c>
      <c r="DB11">
        <f>Data!DB14</f>
        <v>0.30605614591415886</v>
      </c>
      <c r="DC11">
        <f>Data!DC14</f>
        <v>0.30605614591415886</v>
      </c>
      <c r="DD11">
        <f>Data!DD14</f>
        <v>11880471000</v>
      </c>
      <c r="DE11">
        <f>Data!DE14</f>
        <v>245693000</v>
      </c>
      <c r="DF11">
        <f>Data!DF14</f>
        <v>2.0680409051122638E-2</v>
      </c>
      <c r="DG11">
        <f>Data!DG14</f>
        <v>2.0680409051122638E-2</v>
      </c>
      <c r="DH11">
        <f>Data!DH14</f>
        <v>-0.30112954974711442</v>
      </c>
      <c r="DI11">
        <f>Data!DI14</f>
        <v>-0.30112954974711442</v>
      </c>
      <c r="DJ11">
        <f>Data!DJ14</f>
        <v>-0.37451186894057914</v>
      </c>
      <c r="DK11">
        <f>Data!DK14</f>
        <v>-0.37451186894057914</v>
      </c>
      <c r="DL11">
        <f>Data!DL14</f>
        <v>35.258003860295695</v>
      </c>
      <c r="DM11">
        <f>Data!DM14</f>
        <v>0.35258003860295695</v>
      </c>
      <c r="DN11">
        <f>Data!DN14</f>
        <v>35.264330824332454</v>
      </c>
      <c r="DO11">
        <f>Data!DO14</f>
        <v>0.35264330824332452</v>
      </c>
      <c r="DP11">
        <f>Data!DP14</f>
        <v>38.390200744111262</v>
      </c>
      <c r="DQ11">
        <f>Data!DQ14</f>
        <v>0.38390200744111264</v>
      </c>
      <c r="DR11">
        <f>Data!DR14</f>
        <v>36.413821602843157</v>
      </c>
      <c r="DS11">
        <f>Data!DS14</f>
        <v>0.36413821602843155</v>
      </c>
      <c r="DT11">
        <f>Data!DT14</f>
        <v>-4.042056109911734E-2</v>
      </c>
      <c r="DU11">
        <f>Data!DU14</f>
        <v>-4.042056109911734E-2</v>
      </c>
      <c r="DV11">
        <f>Data!DV14</f>
        <v>2.8202718377315149E-3</v>
      </c>
      <c r="DW11">
        <f>Data!DW14</f>
        <v>2.8202718377315149E-3</v>
      </c>
      <c r="DX11">
        <f>Data!DX14</f>
        <v>-3.7600289261385825E-2</v>
      </c>
      <c r="DY11">
        <f>Data!DY14</f>
        <v>-3.7600289261385825E-2</v>
      </c>
      <c r="DZ11">
        <f>Data!DZ14</f>
        <v>19.279563380281687</v>
      </c>
      <c r="EA11">
        <f>Data!EA14</f>
        <v>19.345762711864413</v>
      </c>
      <c r="EB11">
        <f>Data!EB14</f>
        <v>18.493055555555571</v>
      </c>
      <c r="EC11">
        <f>Data!EC14</f>
        <v>18.600000000000001</v>
      </c>
      <c r="ED11">
        <f>Data!ED14</f>
        <v>19.233333333333334</v>
      </c>
      <c r="EE11">
        <f>Data!EE14</f>
        <v>19</v>
      </c>
      <c r="EF11">
        <f>Data!EF14</f>
        <v>18.3</v>
      </c>
      <c r="EG11">
        <f>Data!EG14</f>
        <v>-0.23333333333333428</v>
      </c>
      <c r="EH11">
        <f>Data!EH14</f>
        <v>-0.93333333333333357</v>
      </c>
      <c r="EI11">
        <f>Data!EI14</f>
        <v>18.36844927536232</v>
      </c>
      <c r="EJ11">
        <f>Data!EJ14</f>
        <v>18.284350877192985</v>
      </c>
      <c r="EK11">
        <f>Data!EK14</f>
        <v>16.877127941176468</v>
      </c>
      <c r="EL11">
        <f>Data!EL14</f>
        <v>17.023809259259259</v>
      </c>
      <c r="EM11">
        <f>Data!EM14</f>
        <v>17.696333333333332</v>
      </c>
      <c r="EN11">
        <f>Data!EN14</f>
        <v>18.850333333333335</v>
      </c>
      <c r="EO11">
        <f>Data!EO14</f>
        <v>18.132999999999999</v>
      </c>
      <c r="EP11">
        <f>Data!EP14</f>
        <v>1.1540000000000035</v>
      </c>
      <c r="EQ11">
        <f>Data!EQ14</f>
        <v>0.43666666666666742</v>
      </c>
      <c r="ER11">
        <f>Data!ER14</f>
        <v>59.292147</v>
      </c>
      <c r="ES11">
        <f>Data!ES14</f>
        <v>-2.7</v>
      </c>
      <c r="ET11">
        <f>Data!ET14</f>
        <v>579.5733866785838</v>
      </c>
      <c r="EU11" t="str">
        <f>Data!EU14</f>
        <v>NA</v>
      </c>
      <c r="EV11" t="str">
        <f>Data!EV14</f>
        <v>NA</v>
      </c>
      <c r="EW11" t="str">
        <f>Data!EW14</f>
        <v>NA</v>
      </c>
      <c r="EX11" t="str">
        <f>Data!EX14</f>
        <v>NA</v>
      </c>
      <c r="EY11" t="str">
        <f>Data!EY14</f>
        <v>NA</v>
      </c>
      <c r="EZ11" t="str">
        <f>Data!EZ14</f>
        <v>HK SPECIAL ADM REGN SNR CR14 1Y $ - CDS PREM. MID</v>
      </c>
      <c r="FA11" t="str">
        <f>Data!FA14</f>
        <v>USD</v>
      </c>
      <c r="FB11">
        <f>Data!FB14</f>
        <v>12.642298850574713</v>
      </c>
      <c r="FC11">
        <f>Data!FC14</f>
        <v>11.97030769230769</v>
      </c>
      <c r="FD11">
        <f>Data!FD14</f>
        <v>13.109425287356322</v>
      </c>
      <c r="FE11">
        <f>Data!FE14</f>
        <v>13.697878787878798</v>
      </c>
      <c r="FF11">
        <f>Data!FF14</f>
        <v>11.82</v>
      </c>
      <c r="FG11">
        <f>Data!FG14</f>
        <v>13.02</v>
      </c>
      <c r="FH11">
        <f>Data!FH14</f>
        <v>14.96</v>
      </c>
      <c r="FI11">
        <f>Data!FI14</f>
        <v>0.10152284263959385</v>
      </c>
      <c r="FJ11">
        <f>Data!FJ14</f>
        <v>0.26565143824027077</v>
      </c>
      <c r="FK11" t="str">
        <f>Data!FK14</f>
        <v>NA</v>
      </c>
      <c r="FL11" t="str">
        <f>Data!FL14</f>
        <v>NA</v>
      </c>
      <c r="FM11" t="str">
        <f>Data!FM14</f>
        <v>NA</v>
      </c>
      <c r="FN11" t="str">
        <f>Data!FN14</f>
        <v>NA</v>
      </c>
      <c r="FO11" t="str">
        <f>Data!FO14</f>
        <v>NA</v>
      </c>
      <c r="FP11" t="str">
        <f>Data!FP14</f>
        <v>NA</v>
      </c>
      <c r="FQ11" t="str">
        <f>Data!FQ14</f>
        <v>NA</v>
      </c>
      <c r="FR11" t="str">
        <f>Data!FR14</f>
        <v>NA</v>
      </c>
      <c r="FS11" t="str">
        <f>Data!FS14</f>
        <v>NA</v>
      </c>
      <c r="FT11" t="str">
        <f>Data!FT14</f>
        <v>NA</v>
      </c>
      <c r="FU11" t="str">
        <f>Data!FU14</f>
        <v>NA</v>
      </c>
      <c r="FV11" t="str">
        <f>Data!FV14</f>
        <v>NA</v>
      </c>
      <c r="FW11">
        <f>Data!FW14</f>
        <v>977362043.26999998</v>
      </c>
    </row>
    <row r="12" spans="1:179" x14ac:dyDescent="0.2">
      <c r="A12" t="str">
        <f>Data!A15</f>
        <v>Hungary</v>
      </c>
      <c r="B12" t="str">
        <f>Data!B15</f>
        <v>Hungary</v>
      </c>
      <c r="C12">
        <f>Data!C15</f>
        <v>1</v>
      </c>
      <c r="D12" t="str">
        <f>Data!D15</f>
        <v>HUN</v>
      </c>
      <c r="E12">
        <f>Data!E15</f>
        <v>9775564</v>
      </c>
      <c r="F12">
        <f>Data!F15</f>
        <v>43952</v>
      </c>
      <c r="G12">
        <f>Data!G15</f>
        <v>43950</v>
      </c>
      <c r="H12">
        <f>Data!H15</f>
        <v>2775</v>
      </c>
      <c r="I12">
        <f>Data!I15</f>
        <v>312</v>
      </c>
      <c r="J12">
        <f>Data!J15</f>
        <v>1</v>
      </c>
      <c r="K12">
        <f>Data!K15</f>
        <v>43917</v>
      </c>
      <c r="L12">
        <f>Data!L15</f>
        <v>1</v>
      </c>
      <c r="M12" t="str">
        <f>Data!M15</f>
        <v>NA</v>
      </c>
      <c r="N12" t="str">
        <f>Data!N15</f>
        <v>NA</v>
      </c>
      <c r="O12">
        <f>Data!O15</f>
        <v>0</v>
      </c>
      <c r="P12">
        <f>Data!P15</f>
        <v>0</v>
      </c>
      <c r="Q12">
        <f>Data!Q15</f>
        <v>0</v>
      </c>
      <c r="R12">
        <f>Data!R15</f>
        <v>492</v>
      </c>
      <c r="S12">
        <f>Data!S15</f>
        <v>1579</v>
      </c>
      <c r="T12">
        <f>Data!T15</f>
        <v>1984</v>
      </c>
      <c r="U12">
        <f>Data!U15</f>
        <v>2443</v>
      </c>
      <c r="V12">
        <f>Data!V15</f>
        <v>2775</v>
      </c>
      <c r="W12">
        <f>Data!W15</f>
        <v>0</v>
      </c>
      <c r="X12">
        <f>Data!X15</f>
        <v>0</v>
      </c>
      <c r="Y12">
        <f>Data!Y15</f>
        <v>0</v>
      </c>
      <c r="Z12">
        <f>Data!Z15</f>
        <v>16</v>
      </c>
      <c r="AA12">
        <f>Data!AA15</f>
        <v>134</v>
      </c>
      <c r="AB12">
        <f>Data!AB15</f>
        <v>199</v>
      </c>
      <c r="AC12">
        <f>Data!AC15</f>
        <v>262</v>
      </c>
      <c r="AD12">
        <f>Data!AD15</f>
        <v>312</v>
      </c>
      <c r="AE12">
        <f>Data!AE15</f>
        <v>0.6</v>
      </c>
      <c r="AF12">
        <f>Data!AF15</f>
        <v>0.6</v>
      </c>
      <c r="AG12">
        <f>Data!AG15</f>
        <v>0</v>
      </c>
      <c r="AH12" t="str">
        <f>Data!AH15</f>
        <v>NA</v>
      </c>
      <c r="AI12" t="str">
        <f>Data!AI15</f>
        <v>NA</v>
      </c>
      <c r="AJ12">
        <f>Data!AJ15</f>
        <v>0</v>
      </c>
      <c r="AK12" t="str">
        <f>Data!AK15</f>
        <v>NA</v>
      </c>
      <c r="AL12" t="str">
        <f>Data!AL15</f>
        <v>NA</v>
      </c>
      <c r="AM12" t="str">
        <f>Data!AM15</f>
        <v>NA</v>
      </c>
      <c r="AN12" t="str">
        <f>Data!AN15</f>
        <v>NA</v>
      </c>
      <c r="AO12" t="str">
        <f>Data!AO15</f>
        <v>NA</v>
      </c>
      <c r="AP12" t="str">
        <f>Data!AP15</f>
        <v>NA</v>
      </c>
      <c r="AQ12">
        <f>Data!AQ15</f>
        <v>1</v>
      </c>
      <c r="AR12">
        <f>Data!AR15</f>
        <v>1</v>
      </c>
      <c r="AS12">
        <f>Data!AS15</f>
        <v>0</v>
      </c>
      <c r="AT12">
        <f>Data!AT15</f>
        <v>0</v>
      </c>
      <c r="AU12">
        <f>Data!AU15</f>
        <v>0</v>
      </c>
      <c r="AV12">
        <f>Data!AV15</f>
        <v>1</v>
      </c>
      <c r="AW12">
        <f>Data!AW15</f>
        <v>0</v>
      </c>
      <c r="AX12">
        <f>Data!AX15</f>
        <v>0</v>
      </c>
      <c r="AY12">
        <f>Data!AY15</f>
        <v>0</v>
      </c>
      <c r="AZ12" t="str">
        <f>Data!AZ15</f>
        <v>NA</v>
      </c>
      <c r="BA12">
        <f>Data!BA15</f>
        <v>0</v>
      </c>
      <c r="BB12">
        <f>Data!BB15</f>
        <v>0</v>
      </c>
      <c r="BC12">
        <f>Data!BC15</f>
        <v>0</v>
      </c>
      <c r="BD12">
        <f>Data!BD15</f>
        <v>0</v>
      </c>
      <c r="BE12" t="str">
        <f>Data!BE15</f>
        <v>NA</v>
      </c>
      <c r="BF12">
        <f>Data!BF15</f>
        <v>0</v>
      </c>
      <c r="BG12">
        <f>Data!BG15</f>
        <v>0</v>
      </c>
      <c r="BH12">
        <f>Data!BH15</f>
        <v>0</v>
      </c>
      <c r="BI12" t="str">
        <f>Data!BI15</f>
        <v>NA</v>
      </c>
      <c r="BJ12" t="str">
        <f>Data!BJ15</f>
        <v>Forint</v>
      </c>
      <c r="BK12" t="str">
        <f>Data!BK15</f>
        <v>HUF</v>
      </c>
      <c r="BL12">
        <f>Data!BL15</f>
        <v>312.76252873563226</v>
      </c>
      <c r="BM12">
        <f>Data!BM15</f>
        <v>307.65523076923085</v>
      </c>
      <c r="BN12">
        <f>Data!BN15</f>
        <v>300.33597701149426</v>
      </c>
      <c r="BO12">
        <f>Data!BO15</f>
        <v>299.79212121212112</v>
      </c>
      <c r="BP12">
        <f>Data!BP15</f>
        <v>295.31</v>
      </c>
      <c r="BQ12">
        <f>Data!BQ15</f>
        <v>327.26</v>
      </c>
      <c r="BR12">
        <f>Data!BR15</f>
        <v>322.13</v>
      </c>
      <c r="BS12">
        <f>Data!BS15</f>
        <v>10.819139209644099</v>
      </c>
      <c r="BT12">
        <f>Data!BT15</f>
        <v>8.3258311861670737</v>
      </c>
      <c r="BU12">
        <f>Data!BU15</f>
        <v>62.287142857142868</v>
      </c>
      <c r="BV12">
        <f>Data!BV15</f>
        <v>59.632173913043474</v>
      </c>
      <c r="BW12">
        <f>Data!BW15</f>
        <v>62.709523809523816</v>
      </c>
      <c r="BX12">
        <f>Data!BX15</f>
        <v>65.173809523809538</v>
      </c>
      <c r="BY12">
        <f>Data!BY15</f>
        <v>63.672727272727279</v>
      </c>
      <c r="BZ12">
        <f>Data!BZ15</f>
        <v>55.477499999999999</v>
      </c>
      <c r="CA12">
        <f>Data!CA15</f>
        <v>33.729090909090914</v>
      </c>
      <c r="CB12">
        <f>Data!CB15</f>
        <v>26.631428571428575</v>
      </c>
      <c r="CC12">
        <f>Data!CC15</f>
        <v>132660</v>
      </c>
      <c r="CD12">
        <f>Data!CD15</f>
        <v>0</v>
      </c>
      <c r="CE12">
        <f>Data!CE15</f>
        <v>0</v>
      </c>
      <c r="CF12">
        <f>Data!CF15</f>
        <v>0</v>
      </c>
      <c r="CG12">
        <f>Data!CG15</f>
        <v>0</v>
      </c>
      <c r="CH12">
        <f>Data!CH15</f>
        <v>0</v>
      </c>
      <c r="CI12">
        <f>Data!CI15</f>
        <v>8263012.3714285726</v>
      </c>
      <c r="CJ12">
        <f>Data!CJ15</f>
        <v>0</v>
      </c>
      <c r="CK12">
        <f>Data!CK15</f>
        <v>0</v>
      </c>
      <c r="CL12">
        <f>Data!CL15</f>
        <v>0</v>
      </c>
      <c r="CM12">
        <f>Data!CM15</f>
        <v>0</v>
      </c>
      <c r="CN12">
        <f>Data!CN15</f>
        <v>0</v>
      </c>
      <c r="CO12">
        <f>Data!CO15</f>
        <v>0</v>
      </c>
      <c r="CP12">
        <f>Data!CP15</f>
        <v>0</v>
      </c>
      <c r="CQ12">
        <f>Data!CQ15</f>
        <v>0</v>
      </c>
      <c r="CR12">
        <f>Data!CR15</f>
        <v>125696312000</v>
      </c>
      <c r="CS12">
        <f>Data!CS15</f>
        <v>4306804000</v>
      </c>
      <c r="CT12">
        <f>Data!CT15</f>
        <v>3.4263566937429317E-2</v>
      </c>
      <c r="CU12">
        <f>Data!CU15</f>
        <v>3.4263566937429317E-2</v>
      </c>
      <c r="CV12">
        <f>Data!CV15</f>
        <v>121843775000</v>
      </c>
      <c r="CW12">
        <f>Data!CW15</f>
        <v>10578100000</v>
      </c>
      <c r="CX12">
        <f>Data!CX15</f>
        <v>8.6816909604122167E-2</v>
      </c>
      <c r="CY12">
        <f>Data!CY15</f>
        <v>8.6816909604122167E-2</v>
      </c>
      <c r="CZ12">
        <f>Data!CZ15</f>
        <v>125826849000</v>
      </c>
      <c r="DA12">
        <f>Data!DA15</f>
        <v>5473523000</v>
      </c>
      <c r="DB12">
        <f>Data!DB15</f>
        <v>4.3500437653016331E-2</v>
      </c>
      <c r="DC12">
        <f>Data!DC15</f>
        <v>4.3500437653016331E-2</v>
      </c>
      <c r="DD12">
        <f>Data!DD15</f>
        <v>121761275000</v>
      </c>
      <c r="DE12">
        <f>Data!DE15</f>
        <v>11557019000</v>
      </c>
      <c r="DF12">
        <f>Data!DF15</f>
        <v>9.4915390792351673E-2</v>
      </c>
      <c r="DG12">
        <f>Data!DG15</f>
        <v>9.4915390792351673E-2</v>
      </c>
      <c r="DH12">
        <f>Data!DH15</f>
        <v>-0.30112954974711442</v>
      </c>
      <c r="DI12">
        <f>Data!DI15</f>
        <v>-0.30112954974711442</v>
      </c>
      <c r="DJ12">
        <f>Data!DJ15</f>
        <v>-0.37451186894057914</v>
      </c>
      <c r="DK12">
        <f>Data!DK15</f>
        <v>-0.37451186894057914</v>
      </c>
      <c r="DL12">
        <f>Data!DL15</f>
        <v>87.143096211554976</v>
      </c>
      <c r="DM12">
        <f>Data!DM15</f>
        <v>0.87143096211554971</v>
      </c>
      <c r="DN12">
        <f>Data!DN15</f>
        <v>84.938914328636585</v>
      </c>
      <c r="DO12">
        <f>Data!DO15</f>
        <v>0.84938914328636583</v>
      </c>
      <c r="DP12">
        <f>Data!DP15</f>
        <v>79.854197301980079</v>
      </c>
      <c r="DQ12">
        <f>Data!DQ15</f>
        <v>0.79854197301980079</v>
      </c>
      <c r="DR12">
        <f>Data!DR15</f>
        <v>80.565074543845483</v>
      </c>
      <c r="DS12">
        <f>Data!DS15</f>
        <v>0.80565074543845483</v>
      </c>
      <c r="DT12">
        <f>Data!DT15</f>
        <v>-1.3837763944874118E-2</v>
      </c>
      <c r="DU12">
        <f>Data!DU15</f>
        <v>-1.3837763944874118E-2</v>
      </c>
      <c r="DV12">
        <f>Data!DV15</f>
        <v>2.8638419028793886E-2</v>
      </c>
      <c r="DW12">
        <f>Data!DW15</f>
        <v>2.8638419028793886E-2</v>
      </c>
      <c r="DX12">
        <f>Data!DX15</f>
        <v>1.4800655083919768E-2</v>
      </c>
      <c r="DY12">
        <f>Data!DY15</f>
        <v>1.4800655083919768E-2</v>
      </c>
      <c r="DZ12">
        <f>Data!DZ15</f>
        <v>0.63182926829268282</v>
      </c>
      <c r="EA12">
        <f>Data!EA15</f>
        <v>0.4231746031746032</v>
      </c>
      <c r="EB12">
        <f>Data!EB15</f>
        <v>6.7249999999999949E-2</v>
      </c>
      <c r="EC12">
        <f>Data!EC15</f>
        <v>5.5762711864406796E-2</v>
      </c>
      <c r="ED12">
        <f>Data!ED15</f>
        <v>0.08</v>
      </c>
      <c r="EE12">
        <f>Data!EE15</f>
        <v>0.95333333333333325</v>
      </c>
      <c r="EF12">
        <f>Data!EF15</f>
        <v>1.24</v>
      </c>
      <c r="EG12">
        <f>Data!EG15</f>
        <v>0.87333333333333329</v>
      </c>
      <c r="EH12">
        <f>Data!EH15</f>
        <v>1.1599999999999999</v>
      </c>
      <c r="EI12">
        <f>Data!EI15</f>
        <v>-0.21148750000000013</v>
      </c>
      <c r="EJ12">
        <f>Data!EJ15</f>
        <v>-0.63373770491803283</v>
      </c>
      <c r="EK12">
        <f>Data!EK15</f>
        <v>-1.5708855263157897</v>
      </c>
      <c r="EL12">
        <f>Data!EL15</f>
        <v>-1.5235767857142861</v>
      </c>
      <c r="EM12">
        <f>Data!EM15</f>
        <v>-1.4409999999999998</v>
      </c>
      <c r="EN12">
        <f>Data!EN15</f>
        <v>0.80366666666666653</v>
      </c>
      <c r="EO12">
        <f>Data!EO15</f>
        <v>1.073</v>
      </c>
      <c r="EP12">
        <f>Data!EP15</f>
        <v>2.2446666666666664</v>
      </c>
      <c r="EQ12">
        <f>Data!EQ15</f>
        <v>2.5139999999999998</v>
      </c>
      <c r="ER12">
        <f>Data!ER15</f>
        <v>70.974180000000004</v>
      </c>
      <c r="ES12">
        <f>Data!ES15</f>
        <v>-0.8</v>
      </c>
      <c r="ET12">
        <f>Data!ET15</f>
        <v>257.7341571786601</v>
      </c>
      <c r="EU12">
        <f>Data!EU15</f>
        <v>81.393322548424081</v>
      </c>
      <c r="EV12">
        <f>Data!EV15</f>
        <v>82.183666666666667</v>
      </c>
      <c r="EW12">
        <f>Data!EW15</f>
        <v>45.92486499824485</v>
      </c>
      <c r="EX12">
        <f>Data!EX15</f>
        <v>2.5665764911319</v>
      </c>
      <c r="EY12">
        <f>Data!EY15</f>
        <v>1.5646272124884999</v>
      </c>
      <c r="EZ12" t="str">
        <f>Data!EZ15</f>
        <v>HUNGARY SNR CR14 1Y E - CDS PREM. MID</v>
      </c>
      <c r="FA12" t="str">
        <f>Data!FA15</f>
        <v>EUR</v>
      </c>
      <c r="FB12">
        <f>Data!FB15</f>
        <v>16.957356091954026</v>
      </c>
      <c r="FC12">
        <f>Data!FC15</f>
        <v>13.050615230769232</v>
      </c>
      <c r="FD12">
        <f>Data!FD15</f>
        <v>13.353448160919532</v>
      </c>
      <c r="FE12">
        <f>Data!FE15</f>
        <v>14.006060606060602</v>
      </c>
      <c r="FF12">
        <f>Data!FF15</f>
        <v>10.67</v>
      </c>
      <c r="FG12">
        <f>Data!FG15</f>
        <v>29.52</v>
      </c>
      <c r="FH12">
        <f>Data!FH15</f>
        <v>33.03</v>
      </c>
      <c r="FI12">
        <f>Data!FI15</f>
        <v>1.766635426429241</v>
      </c>
      <c r="FJ12">
        <f>Data!FJ15</f>
        <v>2.0955951265229613</v>
      </c>
      <c r="FK12" t="str">
        <f>Data!FK15</f>
        <v>HUNGARY SNR CR14 5Y E - CDS PREM. MID</v>
      </c>
      <c r="FL12" t="str">
        <f>Data!FL15</f>
        <v>EUR</v>
      </c>
      <c r="FM12">
        <f>Data!FM15</f>
        <v>58.419883908045961</v>
      </c>
      <c r="FN12">
        <f>Data!FN15</f>
        <v>53.952921230769213</v>
      </c>
      <c r="FO12">
        <f>Data!FO15</f>
        <v>71.799533563218418</v>
      </c>
      <c r="FP12">
        <f>Data!FP15</f>
        <v>71.859841666666668</v>
      </c>
      <c r="FQ12">
        <f>Data!FQ15</f>
        <v>67.409989999999993</v>
      </c>
      <c r="FR12">
        <f>Data!FR15</f>
        <v>71.460009999999997</v>
      </c>
      <c r="FS12">
        <f>Data!FS15</f>
        <v>70.86</v>
      </c>
      <c r="FT12">
        <f>Data!FT15</f>
        <v>6.0080412413649729</v>
      </c>
      <c r="FU12">
        <f>Data!FU15</f>
        <v>4.0500200000000035</v>
      </c>
      <c r="FV12">
        <f>Data!FV15</f>
        <v>5.117950618298573E-2</v>
      </c>
      <c r="FW12">
        <f>Data!FW15</f>
        <v>0</v>
      </c>
    </row>
    <row r="13" spans="1:179" x14ac:dyDescent="0.2">
      <c r="A13" t="str">
        <f>Data!A16</f>
        <v>India</v>
      </c>
      <c r="B13" t="str">
        <f>Data!B16</f>
        <v>India</v>
      </c>
      <c r="C13">
        <f>Data!C16</f>
        <v>0</v>
      </c>
      <c r="D13" t="str">
        <f>Data!D16</f>
        <v>IND</v>
      </c>
      <c r="E13">
        <f>Data!E16</f>
        <v>1352617328</v>
      </c>
      <c r="F13">
        <f>Data!F16</f>
        <v>43952</v>
      </c>
      <c r="G13">
        <f>Data!G16</f>
        <v>43951</v>
      </c>
      <c r="H13">
        <f>Data!H16</f>
        <v>24162</v>
      </c>
      <c r="I13">
        <f>Data!I16</f>
        <v>1075</v>
      </c>
      <c r="J13">
        <f>Data!J16</f>
        <v>1</v>
      </c>
      <c r="K13" t="str">
        <f>Data!K16</f>
        <v>NA</v>
      </c>
      <c r="L13">
        <f>Data!L16</f>
        <v>1</v>
      </c>
      <c r="M13">
        <f>Data!M16</f>
        <v>43914</v>
      </c>
      <c r="N13">
        <f>Data!N16</f>
        <v>43954</v>
      </c>
      <c r="O13">
        <f>Data!O16</f>
        <v>0</v>
      </c>
      <c r="P13">
        <f>Data!P16</f>
        <v>1</v>
      </c>
      <c r="Q13">
        <f>Data!Q16</f>
        <v>3</v>
      </c>
      <c r="R13">
        <f>Data!R16</f>
        <v>1397</v>
      </c>
      <c r="S13">
        <f>Data!S16</f>
        <v>12322</v>
      </c>
      <c r="T13">
        <f>Data!T16</f>
        <v>18539</v>
      </c>
      <c r="U13">
        <f>Data!U16</f>
        <v>26283</v>
      </c>
      <c r="V13">
        <f>Data!V16</f>
        <v>34863</v>
      </c>
      <c r="W13">
        <f>Data!W16</f>
        <v>0</v>
      </c>
      <c r="X13">
        <f>Data!X16</f>
        <v>0</v>
      </c>
      <c r="Y13">
        <f>Data!Y16</f>
        <v>0</v>
      </c>
      <c r="Z13">
        <f>Data!Z16</f>
        <v>35</v>
      </c>
      <c r="AA13">
        <f>Data!AA16</f>
        <v>405</v>
      </c>
      <c r="AB13">
        <f>Data!AB16</f>
        <v>592</v>
      </c>
      <c r="AC13">
        <f>Data!AC16</f>
        <v>825</v>
      </c>
      <c r="AD13">
        <f>Data!AD16</f>
        <v>1154</v>
      </c>
      <c r="AE13">
        <f>Data!AE16</f>
        <v>0.8</v>
      </c>
      <c r="AF13">
        <f>Data!AF16</f>
        <v>0</v>
      </c>
      <c r="AG13">
        <f>Data!AG16</f>
        <v>0.8</v>
      </c>
      <c r="AH13" t="str">
        <f>Data!AH16</f>
        <v>NA</v>
      </c>
      <c r="AI13" t="str">
        <f>Data!AI16</f>
        <v>NA</v>
      </c>
      <c r="AJ13">
        <f>Data!AJ16</f>
        <v>0</v>
      </c>
      <c r="AK13">
        <f>Data!AK16</f>
        <v>5.15</v>
      </c>
      <c r="AL13">
        <f>Data!AL16</f>
        <v>4.4000000000000004</v>
      </c>
      <c r="AM13">
        <f>Data!AM16</f>
        <v>-0.75</v>
      </c>
      <c r="AN13">
        <f>Data!AN16</f>
        <v>4.9000000000000004</v>
      </c>
      <c r="AO13">
        <f>Data!AO16</f>
        <v>3.75</v>
      </c>
      <c r="AP13">
        <f>Data!AP16</f>
        <v>-1.1499999999999999</v>
      </c>
      <c r="AQ13">
        <f>Data!AQ16</f>
        <v>0</v>
      </c>
      <c r="AR13">
        <f>Data!AR16</f>
        <v>0</v>
      </c>
      <c r="AS13">
        <f>Data!AS16</f>
        <v>1</v>
      </c>
      <c r="AT13">
        <f>Data!AT16</f>
        <v>0</v>
      </c>
      <c r="AU13">
        <f>Data!AU16</f>
        <v>0</v>
      </c>
      <c r="AV13">
        <f>Data!AV16</f>
        <v>0</v>
      </c>
      <c r="AW13">
        <f>Data!AW16</f>
        <v>0</v>
      </c>
      <c r="AX13">
        <f>Data!AX16</f>
        <v>0</v>
      </c>
      <c r="AY13">
        <f>Data!AY16</f>
        <v>1</v>
      </c>
      <c r="AZ13" t="str">
        <f>Data!AZ16</f>
        <v>NA</v>
      </c>
      <c r="BA13">
        <f>Data!BA16</f>
        <v>0</v>
      </c>
      <c r="BB13">
        <f>Data!BB16</f>
        <v>0</v>
      </c>
      <c r="BC13">
        <f>Data!BC16</f>
        <v>0</v>
      </c>
      <c r="BD13">
        <f>Data!BD16</f>
        <v>0</v>
      </c>
      <c r="BE13" t="str">
        <f>Data!BE16</f>
        <v>NA</v>
      </c>
      <c r="BF13">
        <f>Data!BF16</f>
        <v>0</v>
      </c>
      <c r="BG13">
        <f>Data!BG16</f>
        <v>0</v>
      </c>
      <c r="BH13">
        <f>Data!BH16</f>
        <v>0</v>
      </c>
      <c r="BI13" t="str">
        <f>Data!BI16</f>
        <v>NA</v>
      </c>
      <c r="BJ13" t="str">
        <f>Data!BJ16</f>
        <v>Indian Rupee</v>
      </c>
      <c r="BK13" t="str">
        <f>Data!BK16</f>
        <v>INR</v>
      </c>
      <c r="BL13">
        <f>Data!BL16</f>
        <v>73.405034482758651</v>
      </c>
      <c r="BM13">
        <f>Data!BM16</f>
        <v>72.466353846153851</v>
      </c>
      <c r="BN13">
        <f>Data!BN16</f>
        <v>71.25465517241382</v>
      </c>
      <c r="BO13">
        <f>Data!BO16</f>
        <v>71.223196969697</v>
      </c>
      <c r="BP13">
        <f>Data!BP16</f>
        <v>71.355000000000004</v>
      </c>
      <c r="BQ13">
        <f>Data!BQ16</f>
        <v>75.343000000000004</v>
      </c>
      <c r="BR13">
        <f>Data!BR16</f>
        <v>75.08</v>
      </c>
      <c r="BS13">
        <f>Data!BS16</f>
        <v>5.5889566253240828</v>
      </c>
      <c r="BT13">
        <f>Data!BT16</f>
        <v>4.9613745338305728</v>
      </c>
      <c r="BU13">
        <f>Data!BU16</f>
        <v>62.287142857142868</v>
      </c>
      <c r="BV13">
        <f>Data!BV16</f>
        <v>59.632173913043474</v>
      </c>
      <c r="BW13">
        <f>Data!BW16</f>
        <v>62.709523809523816</v>
      </c>
      <c r="BX13">
        <f>Data!BX16</f>
        <v>65.173809523809538</v>
      </c>
      <c r="BY13">
        <f>Data!BY16</f>
        <v>63.672727272727279</v>
      </c>
      <c r="BZ13">
        <f>Data!BZ16</f>
        <v>55.477499999999999</v>
      </c>
      <c r="CA13">
        <f>Data!CA16</f>
        <v>33.729090909090914</v>
      </c>
      <c r="CB13">
        <f>Data!CB16</f>
        <v>26.631428571428575</v>
      </c>
      <c r="CC13">
        <f>Data!CC16</f>
        <v>0</v>
      </c>
      <c r="CD13">
        <f>Data!CD16</f>
        <v>0</v>
      </c>
      <c r="CE13">
        <f>Data!CE16</f>
        <v>0</v>
      </c>
      <c r="CF13">
        <f>Data!CF16</f>
        <v>0</v>
      </c>
      <c r="CG13">
        <f>Data!CG16</f>
        <v>0</v>
      </c>
      <c r="CH13">
        <f>Data!CH16</f>
        <v>0</v>
      </c>
      <c r="CI13">
        <f>Data!CI16</f>
        <v>0</v>
      </c>
      <c r="CJ13">
        <f>Data!CJ16</f>
        <v>0</v>
      </c>
      <c r="CK13">
        <f>Data!CK16</f>
        <v>0</v>
      </c>
      <c r="CL13">
        <f>Data!CL16</f>
        <v>0</v>
      </c>
      <c r="CM13">
        <f>Data!CM16</f>
        <v>0</v>
      </c>
      <c r="CN13">
        <f>Data!CN16</f>
        <v>0</v>
      </c>
      <c r="CO13">
        <f>Data!CO16</f>
        <v>0</v>
      </c>
      <c r="CP13">
        <f>Data!CP16</f>
        <v>0</v>
      </c>
      <c r="CQ13">
        <f>Data!CQ16</f>
        <v>0</v>
      </c>
      <c r="CR13">
        <f>Data!CR16</f>
        <v>322786377000</v>
      </c>
      <c r="CS13">
        <f>Data!CS16</f>
        <v>44081090000</v>
      </c>
      <c r="CT13">
        <f>Data!CT16</f>
        <v>0.13656428257503569</v>
      </c>
      <c r="CU13">
        <f>Data!CU16</f>
        <v>0.13656428257503569</v>
      </c>
      <c r="CV13">
        <f>Data!CV16</f>
        <v>480002972000</v>
      </c>
      <c r="CW13">
        <f>Data!CW16</f>
        <v>153515316000</v>
      </c>
      <c r="CX13">
        <f>Data!CX16</f>
        <v>0.31982159477129235</v>
      </c>
      <c r="CY13">
        <f>Data!CY16</f>
        <v>0.31982159477129235</v>
      </c>
      <c r="CZ13">
        <f>Data!CZ16</f>
        <v>323997680000</v>
      </c>
      <c r="DA13">
        <f>Data!DA16</f>
        <v>48695001000</v>
      </c>
      <c r="DB13">
        <f>Data!DB16</f>
        <v>0.15029428914429263</v>
      </c>
      <c r="DC13">
        <f>Data!DC16</f>
        <v>0.15029428914429263</v>
      </c>
      <c r="DD13">
        <f>Data!DD16</f>
        <v>509273228000</v>
      </c>
      <c r="DE13">
        <f>Data!DE16</f>
        <v>169337423000</v>
      </c>
      <c r="DF13">
        <f>Data!DF16</f>
        <v>0.33250800098999117</v>
      </c>
      <c r="DG13">
        <f>Data!DG16</f>
        <v>0.33250800098999117</v>
      </c>
      <c r="DH13">
        <f>Data!DH16</f>
        <v>-0.30112954974711442</v>
      </c>
      <c r="DI13">
        <f>Data!DI16</f>
        <v>-0.30112954974711442</v>
      </c>
      <c r="DJ13">
        <f>Data!DJ16</f>
        <v>-0.37451186894057914</v>
      </c>
      <c r="DK13">
        <f>Data!DK16</f>
        <v>-0.37451186894057914</v>
      </c>
      <c r="DL13">
        <f>Data!DL16</f>
        <v>18.780612263995337</v>
      </c>
      <c r="DM13">
        <f>Data!DM16</f>
        <v>0.18780612263995336</v>
      </c>
      <c r="DN13">
        <f>Data!DN16</f>
        <v>19.7380186739389</v>
      </c>
      <c r="DO13">
        <f>Data!DO16</f>
        <v>0.19738018673938901</v>
      </c>
      <c r="DP13">
        <f>Data!DP16</f>
        <v>21.986068193687505</v>
      </c>
      <c r="DQ13">
        <f>Data!DQ16</f>
        <v>0.21986068193687505</v>
      </c>
      <c r="DR13">
        <f>Data!DR16</f>
        <v>23.639634411384286</v>
      </c>
      <c r="DS13">
        <f>Data!DS16</f>
        <v>0.23639634411384286</v>
      </c>
      <c r="DT13">
        <f>Data!DT16</f>
        <v>-1.1109937607493509E-2</v>
      </c>
      <c r="DU13">
        <f>Data!DU16</f>
        <v>-1.1109937607493509E-2</v>
      </c>
      <c r="DV13">
        <f>Data!DV16</f>
        <v>2.9438009537934805E-2</v>
      </c>
      <c r="DW13">
        <f>Data!DW16</f>
        <v>2.9438009537934805E-2</v>
      </c>
      <c r="DX13">
        <f>Data!DX16</f>
        <v>1.8328071930441295E-2</v>
      </c>
      <c r="DY13">
        <f>Data!DY16</f>
        <v>1.8328071930441295E-2</v>
      </c>
      <c r="DZ13">
        <f>Data!DZ16</f>
        <v>5.0513846153846149</v>
      </c>
      <c r="EA13">
        <f>Data!EA16</f>
        <v>5.2800983606557388</v>
      </c>
      <c r="EB13">
        <f>Data!EB16</f>
        <v>5.5770379746835452</v>
      </c>
      <c r="EC13">
        <f>Data!EC16</f>
        <v>5.525266666666667</v>
      </c>
      <c r="ED13">
        <f>Data!ED16</f>
        <v>5.5902500000000002</v>
      </c>
      <c r="EE13">
        <f>Data!EE16</f>
        <v>4.7445000000000004</v>
      </c>
      <c r="EF13">
        <f>Data!EF16</f>
        <v>3.9329999999999998</v>
      </c>
      <c r="EG13">
        <f>Data!EG16</f>
        <v>-0.84574999999999978</v>
      </c>
      <c r="EH13">
        <f>Data!EH16</f>
        <v>-1.6572500000000003</v>
      </c>
      <c r="EI13">
        <f>Data!EI16</f>
        <v>4.1595199999999988</v>
      </c>
      <c r="EJ13">
        <f>Data!EJ16</f>
        <v>4.1925172413793064</v>
      </c>
      <c r="EK13">
        <f>Data!EK16</f>
        <v>3.949759210526314</v>
      </c>
      <c r="EL13">
        <f>Data!EL16</f>
        <v>3.9535912280701737</v>
      </c>
      <c r="EM13">
        <f>Data!EM16</f>
        <v>4.0673333333333339</v>
      </c>
      <c r="EN13">
        <f>Data!EN16</f>
        <v>4.5984999999999996</v>
      </c>
      <c r="EO13">
        <f>Data!EO16</f>
        <v>3.766</v>
      </c>
      <c r="EP13">
        <f>Data!EP16</f>
        <v>0.53116666666666568</v>
      </c>
      <c r="EQ13">
        <f>Data!EQ16</f>
        <v>-0.3013333333333339</v>
      </c>
      <c r="ER13">
        <f>Data!ER16</f>
        <v>43.871417000000001</v>
      </c>
      <c r="ES13">
        <f>Data!ES16</f>
        <v>-1.1000000000000001</v>
      </c>
      <c r="ET13">
        <f>Data!ET16</f>
        <v>469.64635489041387</v>
      </c>
      <c r="EU13">
        <f>Data!EU16</f>
        <v>19.725815345304593</v>
      </c>
      <c r="EV13" t="str">
        <f>Data!EV16</f>
        <v>NA</v>
      </c>
      <c r="EW13">
        <f>Data!EW16</f>
        <v>23.605673137190433</v>
      </c>
      <c r="EX13">
        <f>Data!EX16</f>
        <v>8.4706677141022002</v>
      </c>
      <c r="EY13">
        <f>Data!EY16</f>
        <v>1.6997587042630999</v>
      </c>
      <c r="EZ13" t="str">
        <f>Data!EZ16</f>
        <v>NA</v>
      </c>
      <c r="FA13" t="str">
        <f>Data!FA16</f>
        <v>NA</v>
      </c>
      <c r="FB13" t="str">
        <f>Data!FB16</f>
        <v>NA</v>
      </c>
      <c r="FC13" t="str">
        <f>Data!FC16</f>
        <v>NA</v>
      </c>
      <c r="FD13" t="str">
        <f>Data!FD16</f>
        <v>NA</v>
      </c>
      <c r="FE13" t="str">
        <f>Data!FE16</f>
        <v>NA</v>
      </c>
      <c r="FF13" t="str">
        <f>Data!FF16</f>
        <v>NA</v>
      </c>
      <c r="FG13" t="str">
        <f>Data!FG16</f>
        <v>NA</v>
      </c>
      <c r="FH13" t="str">
        <f>Data!FH16</f>
        <v>NA</v>
      </c>
      <c r="FI13" t="str">
        <f>Data!FI16</f>
        <v>NA</v>
      </c>
      <c r="FJ13" t="str">
        <f>Data!FJ16</f>
        <v>NA</v>
      </c>
      <c r="FK13" t="str">
        <f>Data!FK16</f>
        <v>NA</v>
      </c>
      <c r="FL13" t="str">
        <f>Data!FL16</f>
        <v>NA</v>
      </c>
      <c r="FM13" t="str">
        <f>Data!FM16</f>
        <v>NA</v>
      </c>
      <c r="FN13" t="str">
        <f>Data!FN16</f>
        <v>NA</v>
      </c>
      <c r="FO13" t="str">
        <f>Data!FO16</f>
        <v>NA</v>
      </c>
      <c r="FP13" t="str">
        <f>Data!FP16</f>
        <v>NA</v>
      </c>
      <c r="FQ13" t="str">
        <f>Data!FQ16</f>
        <v>NA</v>
      </c>
      <c r="FR13" t="str">
        <f>Data!FR16</f>
        <v>NA</v>
      </c>
      <c r="FS13" t="str">
        <f>Data!FS16</f>
        <v>NA</v>
      </c>
      <c r="FT13" t="str">
        <f>Data!FT16</f>
        <v>NA</v>
      </c>
      <c r="FU13" t="str">
        <f>Data!FU16</f>
        <v>NA</v>
      </c>
      <c r="FV13" t="str">
        <f>Data!FV16</f>
        <v>NA</v>
      </c>
      <c r="FW13">
        <f>Data!FW16</f>
        <v>0</v>
      </c>
    </row>
    <row r="14" spans="1:179" x14ac:dyDescent="0.2">
      <c r="A14" t="str">
        <f>Data!A17</f>
        <v>Indonesia</v>
      </c>
      <c r="B14" t="str">
        <f>Data!B17</f>
        <v>Indonesia</v>
      </c>
      <c r="C14">
        <f>Data!C17</f>
        <v>1</v>
      </c>
      <c r="D14" t="str">
        <f>Data!D17</f>
        <v>IDN</v>
      </c>
      <c r="E14">
        <f>Data!E17</f>
        <v>267663435</v>
      </c>
      <c r="F14">
        <f>Data!F17</f>
        <v>43952</v>
      </c>
      <c r="G14">
        <f>Data!G17</f>
        <v>43951</v>
      </c>
      <c r="H14">
        <f>Data!H17</f>
        <v>10118</v>
      </c>
      <c r="I14">
        <f>Data!I17</f>
        <v>792</v>
      </c>
      <c r="J14">
        <f>Data!J17</f>
        <v>1</v>
      </c>
      <c r="K14" t="str">
        <f>Data!K17</f>
        <v>NA</v>
      </c>
      <c r="L14">
        <f>Data!L17</f>
        <v>0</v>
      </c>
      <c r="M14" t="str">
        <f>Data!M17</f>
        <v>NA</v>
      </c>
      <c r="N14" t="str">
        <f>Data!N17</f>
        <v>NA</v>
      </c>
      <c r="O14">
        <f>Data!O17</f>
        <v>0</v>
      </c>
      <c r="P14">
        <f>Data!P17</f>
        <v>0</v>
      </c>
      <c r="Q14">
        <f>Data!Q17</f>
        <v>0</v>
      </c>
      <c r="R14">
        <f>Data!R17</f>
        <v>1528</v>
      </c>
      <c r="S14">
        <f>Data!S17</f>
        <v>5136</v>
      </c>
      <c r="T14">
        <f>Data!T17</f>
        <v>6760</v>
      </c>
      <c r="U14">
        <f>Data!U17</f>
        <v>8607</v>
      </c>
      <c r="V14">
        <f>Data!V17</f>
        <v>10118</v>
      </c>
      <c r="W14">
        <f>Data!W17</f>
        <v>0</v>
      </c>
      <c r="X14">
        <f>Data!X17</f>
        <v>0</v>
      </c>
      <c r="Y14">
        <f>Data!Y17</f>
        <v>0</v>
      </c>
      <c r="Z14">
        <f>Data!Z17</f>
        <v>136</v>
      </c>
      <c r="AA14">
        <f>Data!AA17</f>
        <v>469</v>
      </c>
      <c r="AB14">
        <f>Data!AB17</f>
        <v>590</v>
      </c>
      <c r="AC14">
        <f>Data!AC17</f>
        <v>720</v>
      </c>
      <c r="AD14">
        <f>Data!AD17</f>
        <v>792</v>
      </c>
      <c r="AE14">
        <f>Data!AE17</f>
        <v>2.8000000000000003</v>
      </c>
      <c r="AF14">
        <f>Data!AF17</f>
        <v>1</v>
      </c>
      <c r="AG14">
        <f>Data!AG17</f>
        <v>1.8</v>
      </c>
      <c r="AH14">
        <f>Data!AH17</f>
        <v>5</v>
      </c>
      <c r="AI14">
        <f>Data!AI17</f>
        <v>4.5</v>
      </c>
      <c r="AJ14">
        <f>Data!AJ17</f>
        <v>-0.5</v>
      </c>
      <c r="AK14" t="str">
        <f>Data!AK17</f>
        <v>NA</v>
      </c>
      <c r="AL14" t="str">
        <f>Data!AL17</f>
        <v>NA</v>
      </c>
      <c r="AM14" t="str">
        <f>Data!AM17</f>
        <v>NA</v>
      </c>
      <c r="AN14" t="str">
        <f>Data!AN17</f>
        <v>NA</v>
      </c>
      <c r="AO14" t="str">
        <f>Data!AO17</f>
        <v>NA</v>
      </c>
      <c r="AP14" t="str">
        <f>Data!AP17</f>
        <v>NA</v>
      </c>
      <c r="AQ14">
        <f>Data!AQ17</f>
        <v>0</v>
      </c>
      <c r="AR14">
        <f>Data!AR17</f>
        <v>1</v>
      </c>
      <c r="AS14">
        <f>Data!AS17</f>
        <v>1</v>
      </c>
      <c r="AT14">
        <f>Data!AT17</f>
        <v>1</v>
      </c>
      <c r="AU14">
        <f>Data!AU17</f>
        <v>0</v>
      </c>
      <c r="AV14">
        <f>Data!AV17</f>
        <v>1</v>
      </c>
      <c r="AW14">
        <f>Data!AW17</f>
        <v>0</v>
      </c>
      <c r="AX14">
        <f>Data!AX17</f>
        <v>0</v>
      </c>
      <c r="AY14">
        <f>Data!AY17</f>
        <v>0</v>
      </c>
      <c r="AZ14" t="str">
        <f>Data!AZ17</f>
        <v>NA</v>
      </c>
      <c r="BA14">
        <f>Data!BA17</f>
        <v>1</v>
      </c>
      <c r="BB14">
        <f>Data!BB17</f>
        <v>0</v>
      </c>
      <c r="BC14">
        <f>Data!BC17</f>
        <v>0</v>
      </c>
      <c r="BD14">
        <f>Data!BD17</f>
        <v>0</v>
      </c>
      <c r="BE14" t="str">
        <f>Data!BE17</f>
        <v>NA</v>
      </c>
      <c r="BF14">
        <f>Data!BF17</f>
        <v>0</v>
      </c>
      <c r="BG14">
        <f>Data!BG17</f>
        <v>0</v>
      </c>
      <c r="BH14">
        <f>Data!BH17</f>
        <v>0</v>
      </c>
      <c r="BI14" t="str">
        <f>Data!BI17</f>
        <v>NA</v>
      </c>
      <c r="BJ14" t="str">
        <f>Data!BJ17</f>
        <v>Rupiah</v>
      </c>
      <c r="BK14" t="str">
        <f>Data!BK17</f>
        <v>IDR</v>
      </c>
      <c r="BL14">
        <f>Data!BL17</f>
        <v>14583.770588235295</v>
      </c>
      <c r="BM14">
        <f>Data!BM17</f>
        <v>14214.03125</v>
      </c>
      <c r="BN14">
        <f>Data!BN17</f>
        <v>14069.494252873563</v>
      </c>
      <c r="BO14">
        <f>Data!BO17</f>
        <v>14059.674242424242</v>
      </c>
      <c r="BP14">
        <f>Data!BP17</f>
        <v>13882.5</v>
      </c>
      <c r="BQ14">
        <f>Data!BQ17</f>
        <v>16310</v>
      </c>
      <c r="BR14">
        <f>Data!BR17</f>
        <v>14875</v>
      </c>
      <c r="BS14">
        <f>Data!BS17</f>
        <v>17.486043580046822</v>
      </c>
      <c r="BT14">
        <f>Data!BT17</f>
        <v>6.6722689075630255</v>
      </c>
      <c r="BU14">
        <f>Data!BU17</f>
        <v>62.287142857142868</v>
      </c>
      <c r="BV14">
        <f>Data!BV17</f>
        <v>59.632173913043474</v>
      </c>
      <c r="BW14">
        <f>Data!BW17</f>
        <v>62.709523809523816</v>
      </c>
      <c r="BX14">
        <f>Data!BX17</f>
        <v>65.173809523809538</v>
      </c>
      <c r="BY14">
        <f>Data!BY17</f>
        <v>63.672727272727279</v>
      </c>
      <c r="BZ14">
        <f>Data!BZ17</f>
        <v>55.477499999999999</v>
      </c>
      <c r="CA14">
        <f>Data!CA17</f>
        <v>33.729090909090914</v>
      </c>
      <c r="CB14">
        <f>Data!CB17</f>
        <v>26.631428571428575</v>
      </c>
      <c r="CC14">
        <f>Data!CC17</f>
        <v>1914133.5</v>
      </c>
      <c r="CD14">
        <f>Data!CD17</f>
        <v>1724625.4</v>
      </c>
      <c r="CE14">
        <f>Data!CE17</f>
        <v>1818949.3</v>
      </c>
      <c r="CF14">
        <f>Data!CF17</f>
        <v>2660000</v>
      </c>
      <c r="CG14">
        <f>Data!CG17</f>
        <v>500555</v>
      </c>
      <c r="CH14">
        <f>Data!CH17</f>
        <v>1703024</v>
      </c>
      <c r="CI14">
        <f>Data!CI17</f>
        <v>119225906.76214288</v>
      </c>
      <c r="CJ14">
        <f>Data!CJ17</f>
        <v>102843161.78765216</v>
      </c>
      <c r="CK14">
        <f>Data!CK17</f>
        <v>114065444.43666668</v>
      </c>
      <c r="CL14">
        <f>Data!CL17</f>
        <v>173362333.33333337</v>
      </c>
      <c r="CM14">
        <f>Data!CM17</f>
        <v>31871702.000000004</v>
      </c>
      <c r="CN14">
        <f>Data!CN17</f>
        <v>94479513.959999993</v>
      </c>
      <c r="CO14">
        <f>Data!CO17</f>
        <v>390270939.55765224</v>
      </c>
      <c r="CP14">
        <f>Data!CP17</f>
        <v>183792667.27636364</v>
      </c>
      <c r="CQ14">
        <f>Data!CQ17</f>
        <v>-206478272.28128859</v>
      </c>
      <c r="CR14">
        <f>Data!CR17</f>
        <v>183533149000</v>
      </c>
      <c r="CS14">
        <f>Data!CS17</f>
        <v>39008435000</v>
      </c>
      <c r="CT14">
        <f>Data!CT17</f>
        <v>0.21254163192067282</v>
      </c>
      <c r="CU14">
        <f>Data!CU17</f>
        <v>0.21254163192067282</v>
      </c>
      <c r="CV14">
        <f>Data!CV17</f>
        <v>156391968000</v>
      </c>
      <c r="CW14">
        <f>Data!CW17</f>
        <v>15935264000</v>
      </c>
      <c r="CX14">
        <f>Data!CX17</f>
        <v>0.10189311000933245</v>
      </c>
      <c r="CY14">
        <f>Data!CY17</f>
        <v>0.10189311000933245</v>
      </c>
      <c r="CZ14">
        <f>Data!CZ17</f>
        <v>180215036000</v>
      </c>
      <c r="DA14">
        <f>Data!DA17</f>
        <v>42011767000</v>
      </c>
      <c r="DB14">
        <f>Data!DB17</f>
        <v>0.23312020979203976</v>
      </c>
      <c r="DC14">
        <f>Data!DC17</f>
        <v>0.23312020979203976</v>
      </c>
      <c r="DD14">
        <f>Data!DD17</f>
        <v>188711246000</v>
      </c>
      <c r="DE14">
        <f>Data!DE17</f>
        <v>31581865000</v>
      </c>
      <c r="DF14">
        <f>Data!DF17</f>
        <v>0.16735550037118616</v>
      </c>
      <c r="DG14">
        <f>Data!DG17</f>
        <v>0.16735550037118616</v>
      </c>
      <c r="DH14">
        <f>Data!DH17</f>
        <v>-0.30112954974711442</v>
      </c>
      <c r="DI14">
        <f>Data!DI17</f>
        <v>-0.30112954974711442</v>
      </c>
      <c r="DJ14">
        <f>Data!DJ17</f>
        <v>-0.37451186894057914</v>
      </c>
      <c r="DK14">
        <f>Data!DK17</f>
        <v>-0.37451186894057914</v>
      </c>
      <c r="DL14">
        <f>Data!DL17</f>
        <v>20.188559257232789</v>
      </c>
      <c r="DM14">
        <f>Data!DM17</f>
        <v>0.20188559257232788</v>
      </c>
      <c r="DN14">
        <f>Data!DN17</f>
        <v>20.965694088615177</v>
      </c>
      <c r="DO14">
        <f>Data!DO17</f>
        <v>0.20965694088615178</v>
      </c>
      <c r="DP14">
        <f>Data!DP17</f>
        <v>19.174186233023981</v>
      </c>
      <c r="DQ14">
        <f>Data!DQ17</f>
        <v>0.19174186233023982</v>
      </c>
      <c r="DR14">
        <f>Data!DR17</f>
        <v>22.055970030402648</v>
      </c>
      <c r="DS14">
        <f>Data!DS17</f>
        <v>0.22055970030402647</v>
      </c>
      <c r="DT14">
        <f>Data!DT17</f>
        <v>-1.8304368729055439E-2</v>
      </c>
      <c r="DU14">
        <f>Data!DU17</f>
        <v>-1.8304368729055439E-2</v>
      </c>
      <c r="DV14">
        <f>Data!DV17</f>
        <v>1.3823936792682741E-2</v>
      </c>
      <c r="DW14">
        <f>Data!DW17</f>
        <v>1.3823936792682741E-2</v>
      </c>
      <c r="DX14">
        <f>Data!DX17</f>
        <v>-4.4804319363726981E-3</v>
      </c>
      <c r="DY14">
        <f>Data!DY17</f>
        <v>-4.4804319363726981E-3</v>
      </c>
      <c r="DZ14">
        <f>Data!DZ17</f>
        <v>5.2550952380952385</v>
      </c>
      <c r="EA14">
        <f>Data!EA17</f>
        <v>5.076301587301586</v>
      </c>
      <c r="EB14">
        <f>Data!EB17</f>
        <v>5.6672117647058782</v>
      </c>
      <c r="EC14">
        <f>Data!EC17</f>
        <v>5.5154999999999976</v>
      </c>
      <c r="ED14">
        <f>Data!ED17</f>
        <v>5.0523333333333333</v>
      </c>
      <c r="EE14">
        <f>Data!EE17</f>
        <v>5.835</v>
      </c>
      <c r="EF14">
        <f>Data!EF17</f>
        <v>5.6959999999999997</v>
      </c>
      <c r="EG14">
        <f>Data!EG17</f>
        <v>0.78266666666666662</v>
      </c>
      <c r="EH14">
        <f>Data!EH17</f>
        <v>0.64366666666666639</v>
      </c>
      <c r="EI14">
        <f>Data!EI17</f>
        <v>4.4071463414634131</v>
      </c>
      <c r="EJ14">
        <f>Data!EJ17</f>
        <v>3.9936065573770496</v>
      </c>
      <c r="EK14">
        <f>Data!EK17</f>
        <v>4.032897530864199</v>
      </c>
      <c r="EL14">
        <f>Data!EL17</f>
        <v>3.938667213114754</v>
      </c>
      <c r="EM14">
        <f>Data!EM17</f>
        <v>3.515333333333333</v>
      </c>
      <c r="EN14">
        <f>Data!EN17</f>
        <v>5.6853333333333325</v>
      </c>
      <c r="EO14">
        <f>Data!EO17</f>
        <v>5.5289999999999999</v>
      </c>
      <c r="EP14">
        <f>Data!EP17</f>
        <v>2.1699999999999995</v>
      </c>
      <c r="EQ14">
        <f>Data!EQ17</f>
        <v>2.0136666666666669</v>
      </c>
      <c r="ER14">
        <f>Data!ER17</f>
        <v>29.801138000000002</v>
      </c>
      <c r="ES14">
        <f>Data!ES17</f>
        <v>-2.7</v>
      </c>
      <c r="ET14">
        <f>Data!ET17</f>
        <v>268.826770072437</v>
      </c>
      <c r="EU14">
        <f>Data!EU17</f>
        <v>36.31290948056278</v>
      </c>
      <c r="EV14">
        <f>Data!EV17</f>
        <v>91.082583333333332</v>
      </c>
      <c r="EW14">
        <f>Data!EW17</f>
        <v>36.789540813610714</v>
      </c>
      <c r="EX14">
        <f>Data!EX17</f>
        <v>7.2987634489474997</v>
      </c>
      <c r="EY14">
        <f>Data!EY17</f>
        <v>1.866609668543</v>
      </c>
      <c r="EZ14" t="str">
        <f>Data!EZ17</f>
        <v>REP OF INDONESIA SNR CR14 1Y E - CDS PREM. MID</v>
      </c>
      <c r="FA14" t="str">
        <f>Data!FA17</f>
        <v>EUR</v>
      </c>
      <c r="FB14">
        <f>Data!FB17</f>
        <v>39.33701172413793</v>
      </c>
      <c r="FC14">
        <f>Data!FC17</f>
        <v>25.225077076923075</v>
      </c>
      <c r="FD14">
        <f>Data!FD17</f>
        <v>13.031607931034483</v>
      </c>
      <c r="FE14">
        <f>Data!FE17</f>
        <v>12.580150757575751</v>
      </c>
      <c r="FF14">
        <f>Data!FF17</f>
        <v>7.35</v>
      </c>
      <c r="FG14">
        <f>Data!FG17</f>
        <v>62.05</v>
      </c>
      <c r="FH14">
        <f>Data!FH17</f>
        <v>61.710009999999997</v>
      </c>
      <c r="FI14">
        <f>Data!FI17</f>
        <v>7.4421768707482991</v>
      </c>
      <c r="FJ14">
        <f>Data!FJ17</f>
        <v>7.3959197278911564</v>
      </c>
      <c r="FK14" t="str">
        <f>Data!FK17</f>
        <v>REP OF INDONESIA SNR CR14 5Y E - CDS PREM. MID</v>
      </c>
      <c r="FL14" t="str">
        <f>Data!FL17</f>
        <v>EUR</v>
      </c>
      <c r="FM14">
        <f>Data!FM17</f>
        <v>118.47149218390805</v>
      </c>
      <c r="FN14">
        <f>Data!FN17</f>
        <v>92.487381846153866</v>
      </c>
      <c r="FO14">
        <f>Data!FO17</f>
        <v>68.606315172413801</v>
      </c>
      <c r="FP14">
        <f>Data!FP17</f>
        <v>67.087720757575738</v>
      </c>
      <c r="FQ14">
        <f>Data!FQ17</f>
        <v>55.039990000000003</v>
      </c>
      <c r="FR14">
        <f>Data!FR17</f>
        <v>187.08</v>
      </c>
      <c r="FS14">
        <f>Data!FS17</f>
        <v>187.78</v>
      </c>
      <c r="FT14">
        <f>Data!FT17</f>
        <v>239.898317568735</v>
      </c>
      <c r="FU14">
        <f>Data!FU17</f>
        <v>132.04001</v>
      </c>
      <c r="FV14">
        <f>Data!FV17</f>
        <v>2.4117012012538517</v>
      </c>
      <c r="FW14">
        <f>Data!FW17</f>
        <v>0</v>
      </c>
    </row>
    <row r="15" spans="1:179" x14ac:dyDescent="0.2">
      <c r="A15" t="str">
        <f>Data!A18</f>
        <v>Kazakhstan</v>
      </c>
      <c r="B15" t="str">
        <f>Data!B18</f>
        <v>Kazakhstan</v>
      </c>
      <c r="C15">
        <f>Data!C18</f>
        <v>1</v>
      </c>
      <c r="D15" t="str">
        <f>Data!D18</f>
        <v>KAZ</v>
      </c>
      <c r="E15">
        <f>Data!E18</f>
        <v>18272430</v>
      </c>
      <c r="F15">
        <f>Data!F18</f>
        <v>43952</v>
      </c>
      <c r="G15">
        <f>Data!G18</f>
        <v>43950</v>
      </c>
      <c r="H15">
        <f>Data!H18</f>
        <v>3105</v>
      </c>
      <c r="I15">
        <f>Data!I18</f>
        <v>25</v>
      </c>
      <c r="J15">
        <f>Data!J18</f>
        <v>0</v>
      </c>
      <c r="K15" t="str">
        <f>Data!K18</f>
        <v>NA</v>
      </c>
      <c r="L15">
        <f>Data!L18</f>
        <v>1</v>
      </c>
      <c r="M15" t="str">
        <f>Data!M18</f>
        <v>NA</v>
      </c>
      <c r="N15">
        <f>Data!N18</f>
        <v>43962</v>
      </c>
      <c r="O15">
        <f>Data!O18</f>
        <v>0</v>
      </c>
      <c r="P15">
        <f>Data!P18</f>
        <v>0</v>
      </c>
      <c r="Q15">
        <f>Data!Q18</f>
        <v>0</v>
      </c>
      <c r="R15">
        <f>Data!R18</f>
        <v>343</v>
      </c>
      <c r="S15">
        <f>Data!S18</f>
        <v>1295</v>
      </c>
      <c r="T15">
        <f>Data!T18</f>
        <v>1852</v>
      </c>
      <c r="U15">
        <f>Data!U18</f>
        <v>2601</v>
      </c>
      <c r="V15">
        <f>Data!V18</f>
        <v>3402</v>
      </c>
      <c r="W15">
        <f>Data!W18</f>
        <v>0</v>
      </c>
      <c r="X15">
        <f>Data!X18</f>
        <v>0</v>
      </c>
      <c r="Y15">
        <f>Data!Y18</f>
        <v>0</v>
      </c>
      <c r="Z15">
        <f>Data!Z18</f>
        <v>2</v>
      </c>
      <c r="AA15">
        <f>Data!AA18</f>
        <v>16</v>
      </c>
      <c r="AB15">
        <f>Data!AB18</f>
        <v>19</v>
      </c>
      <c r="AC15">
        <f>Data!AC18</f>
        <v>25</v>
      </c>
      <c r="AD15">
        <f>Data!AD18</f>
        <v>25</v>
      </c>
      <c r="AE15">
        <f>Data!AE18</f>
        <v>9</v>
      </c>
      <c r="AF15">
        <f>Data!AF18</f>
        <v>0</v>
      </c>
      <c r="AG15">
        <f>Data!AG18</f>
        <v>9</v>
      </c>
      <c r="AH15">
        <f>Data!AH18</f>
        <v>12</v>
      </c>
      <c r="AI15">
        <f>Data!AI18</f>
        <v>9.5</v>
      </c>
      <c r="AJ15">
        <f>Data!AJ18</f>
        <v>-2.5</v>
      </c>
      <c r="AK15" t="str">
        <f>Data!AK18</f>
        <v>NA</v>
      </c>
      <c r="AL15" t="str">
        <f>Data!AL18</f>
        <v>NA</v>
      </c>
      <c r="AM15" t="str">
        <f>Data!AM18</f>
        <v>NA</v>
      </c>
      <c r="AN15" t="str">
        <f>Data!AN18</f>
        <v>NA</v>
      </c>
      <c r="AO15" t="str">
        <f>Data!AO18</f>
        <v>NA</v>
      </c>
      <c r="AP15" t="str">
        <f>Data!AP18</f>
        <v>NA</v>
      </c>
      <c r="AQ15">
        <f>Data!AQ18</f>
        <v>1</v>
      </c>
      <c r="AR15">
        <f>Data!AR18</f>
        <v>0</v>
      </c>
      <c r="AS15">
        <f>Data!AS18</f>
        <v>0</v>
      </c>
      <c r="AT15">
        <f>Data!AT18</f>
        <v>0</v>
      </c>
      <c r="AU15">
        <f>Data!AU18</f>
        <v>0</v>
      </c>
      <c r="AV15">
        <f>Data!AV18</f>
        <v>0</v>
      </c>
      <c r="AW15">
        <f>Data!AW18</f>
        <v>0</v>
      </c>
      <c r="AX15">
        <f>Data!AX18</f>
        <v>0</v>
      </c>
      <c r="AY15">
        <f>Data!AY18</f>
        <v>1</v>
      </c>
      <c r="AZ15" t="str">
        <f>Data!AZ18</f>
        <v>NA</v>
      </c>
      <c r="BA15">
        <f>Data!BA18</f>
        <v>1</v>
      </c>
      <c r="BB15">
        <f>Data!BB18</f>
        <v>0</v>
      </c>
      <c r="BC15">
        <f>Data!BC18</f>
        <v>0</v>
      </c>
      <c r="BD15">
        <f>Data!BD18</f>
        <v>0</v>
      </c>
      <c r="BE15" t="str">
        <f>Data!BE18</f>
        <v>NA</v>
      </c>
      <c r="BF15">
        <f>Data!BF18</f>
        <v>0</v>
      </c>
      <c r="BG15">
        <f>Data!BG18</f>
        <v>0</v>
      </c>
      <c r="BH15">
        <f>Data!BH18</f>
        <v>0</v>
      </c>
      <c r="BI15" t="str">
        <f>Data!BI18</f>
        <v>NA</v>
      </c>
      <c r="BJ15" t="str">
        <f>Data!BJ18</f>
        <v>Tenge</v>
      </c>
      <c r="BK15" t="str">
        <f>Data!BK18</f>
        <v>KZT</v>
      </c>
      <c r="BL15">
        <f>Data!BL18</f>
        <v>401.40238095238089</v>
      </c>
      <c r="BM15">
        <f>Data!BM18</f>
        <v>390.06983870967741</v>
      </c>
      <c r="BN15">
        <f>Data!BN18</f>
        <v>387.10218390804596</v>
      </c>
      <c r="BO15">
        <f>Data!BO18</f>
        <v>387.07613636363635</v>
      </c>
      <c r="BP15">
        <f>Data!BP18</f>
        <v>382.92500000000001</v>
      </c>
      <c r="BQ15">
        <f>Data!BQ18</f>
        <v>448.625</v>
      </c>
      <c r="BR15">
        <f>Data!BR18</f>
        <v>426.01</v>
      </c>
      <c r="BS15">
        <f>Data!BS18</f>
        <v>17.157406802898738</v>
      </c>
      <c r="BT15">
        <f>Data!BT18</f>
        <v>10.113612356517448</v>
      </c>
      <c r="BU15">
        <f>Data!BU18</f>
        <v>62.287142857142868</v>
      </c>
      <c r="BV15">
        <f>Data!BV18</f>
        <v>59.632173913043474</v>
      </c>
      <c r="BW15">
        <f>Data!BW18</f>
        <v>62.709523809523816</v>
      </c>
      <c r="BX15">
        <f>Data!BX18</f>
        <v>65.173809523809538</v>
      </c>
      <c r="BY15">
        <f>Data!BY18</f>
        <v>63.672727272727279</v>
      </c>
      <c r="BZ15">
        <f>Data!BZ18</f>
        <v>55.477499999999999</v>
      </c>
      <c r="CA15">
        <f>Data!CA18</f>
        <v>33.729090909090914</v>
      </c>
      <c r="CB15">
        <f>Data!CB18</f>
        <v>26.631428571428575</v>
      </c>
      <c r="CC15">
        <f>Data!CC18</f>
        <v>50182330</v>
      </c>
      <c r="CD15">
        <f>Data!CD18</f>
        <v>47794450</v>
      </c>
      <c r="CE15">
        <f>Data!CE18</f>
        <v>44477950</v>
      </c>
      <c r="CF15">
        <f>Data!CF18</f>
        <v>46563660</v>
      </c>
      <c r="CG15">
        <f>Data!CG18</f>
        <v>41095120</v>
      </c>
      <c r="CH15">
        <f>Data!CH18</f>
        <v>0</v>
      </c>
      <c r="CI15">
        <f>Data!CI18</f>
        <v>3125713957.6142864</v>
      </c>
      <c r="CJ15">
        <f>Data!CJ18</f>
        <v>2850086954.4782605</v>
      </c>
      <c r="CK15">
        <f>Data!CK18</f>
        <v>2789191064.5238099</v>
      </c>
      <c r="CL15">
        <f>Data!CL18</f>
        <v>3034731107.5714293</v>
      </c>
      <c r="CM15">
        <f>Data!CM18</f>
        <v>2616638368.0000005</v>
      </c>
      <c r="CN15">
        <f>Data!CN18</f>
        <v>0</v>
      </c>
      <c r="CO15">
        <f>Data!CO18</f>
        <v>8674009126.5734997</v>
      </c>
      <c r="CP15">
        <f>Data!CP18</f>
        <v>2616638368.0000005</v>
      </c>
      <c r="CQ15">
        <f>Data!CQ18</f>
        <v>-6057370758.5734997</v>
      </c>
      <c r="CR15">
        <f>Data!CR18</f>
        <v>57722942000</v>
      </c>
      <c r="CS15">
        <f>Data!CS18</f>
        <v>38717325000</v>
      </c>
      <c r="CT15">
        <f>Data!CT18</f>
        <v>0.67074413843979053</v>
      </c>
      <c r="CU15">
        <f>Data!CU18</f>
        <v>0.67074413843979053</v>
      </c>
      <c r="CV15">
        <f>Data!CV18</f>
        <v>38356664000</v>
      </c>
      <c r="CW15">
        <f>Data!CW18</f>
        <v>1559600000</v>
      </c>
      <c r="CX15">
        <f>Data!CX18</f>
        <v>4.0660470368330259E-2</v>
      </c>
      <c r="CY15">
        <f>Data!CY18</f>
        <v>4.0660470368330259E-2</v>
      </c>
      <c r="CZ15">
        <f>Data!CZ18</f>
        <v>60956233000</v>
      </c>
      <c r="DA15">
        <f>Data!DA18</f>
        <v>42737941000</v>
      </c>
      <c r="DB15">
        <f>Data!DB18</f>
        <v>0.70112503507229518</v>
      </c>
      <c r="DC15">
        <f>Data!DC18</f>
        <v>0.70112503507229518</v>
      </c>
      <c r="DD15">
        <f>Data!DD18</f>
        <v>32533536000</v>
      </c>
      <c r="DE15">
        <f>Data!DE18</f>
        <v>1743798000</v>
      </c>
      <c r="DF15">
        <f>Data!DF18</f>
        <v>5.3600014458926322E-2</v>
      </c>
      <c r="DG15">
        <f>Data!DG18</f>
        <v>5.3600014458926322E-2</v>
      </c>
      <c r="DH15">
        <f>Data!DH18</f>
        <v>-0.30112954974711442</v>
      </c>
      <c r="DI15">
        <f>Data!DI18</f>
        <v>-0.30112954974711442</v>
      </c>
      <c r="DJ15">
        <f>Data!DJ18</f>
        <v>-0.37451186894057914</v>
      </c>
      <c r="DK15">
        <f>Data!DK18</f>
        <v>-0.37451186894057914</v>
      </c>
      <c r="DL15">
        <f>Data!DL18</f>
        <v>33.550605581127165</v>
      </c>
      <c r="DM15">
        <f>Data!DM18</f>
        <v>0.33550605581127163</v>
      </c>
      <c r="DN15">
        <f>Data!DN18</f>
        <v>37.526947872743996</v>
      </c>
      <c r="DO15">
        <f>Data!DO18</f>
        <v>0.37526947872743999</v>
      </c>
      <c r="DP15">
        <f>Data!DP18</f>
        <v>25.646764504126828</v>
      </c>
      <c r="DQ15">
        <f>Data!DQ18</f>
        <v>0.25646764504126829</v>
      </c>
      <c r="DR15">
        <f>Data!DR18</f>
        <v>25.291250485663625</v>
      </c>
      <c r="DS15">
        <f>Data!DS18</f>
        <v>0.25291250485663624</v>
      </c>
      <c r="DT15">
        <f>Data!DT18</f>
        <v>-9.8538127346424365E-2</v>
      </c>
      <c r="DU15">
        <f>Data!DU18</f>
        <v>-9.8538127346424365E-2</v>
      </c>
      <c r="DV15">
        <f>Data!DV18</f>
        <v>5.0769255586866034E-3</v>
      </c>
      <c r="DW15">
        <f>Data!DW18</f>
        <v>5.0769255586866034E-3</v>
      </c>
      <c r="DX15">
        <f>Data!DX18</f>
        <v>-9.3461201787737758E-2</v>
      </c>
      <c r="DY15">
        <f>Data!DY18</f>
        <v>-9.3461201787737758E-2</v>
      </c>
      <c r="DZ15">
        <f>Data!DZ18</f>
        <v>10.446797468354431</v>
      </c>
      <c r="EA15">
        <f>Data!EA18</f>
        <v>10.066385964912278</v>
      </c>
      <c r="EB15">
        <f>Data!EB18</f>
        <v>9.9774337349397619</v>
      </c>
      <c r="EC15">
        <f>Data!EC18</f>
        <v>10.042274193548389</v>
      </c>
      <c r="ED15">
        <f>Data!ED18</f>
        <v>9.6630000000000003</v>
      </c>
      <c r="EE15">
        <f>Data!EE18</f>
        <v>10.502333333333333</v>
      </c>
      <c r="EF15">
        <f>Data!EF18</f>
        <v>11.3</v>
      </c>
      <c r="EG15">
        <f>Data!EG18</f>
        <v>0.83933333333333238</v>
      </c>
      <c r="EH15">
        <f>Data!EH18</f>
        <v>1.6370000000000005</v>
      </c>
      <c r="EI15">
        <f>Data!EI18</f>
        <v>9.5930263157894782</v>
      </c>
      <c r="EJ15">
        <f>Data!EJ18</f>
        <v>8.9649272727272749</v>
      </c>
      <c r="EK15">
        <f>Data!EK18</f>
        <v>8.340444871794876</v>
      </c>
      <c r="EL15">
        <f>Data!EL18</f>
        <v>8.4638741379310378</v>
      </c>
      <c r="EM15">
        <f>Data!EM18</f>
        <v>8.1259999999999994</v>
      </c>
      <c r="EN15">
        <f>Data!EN18</f>
        <v>10.352666666666666</v>
      </c>
      <c r="EO15">
        <f>Data!EO18</f>
        <v>11.133000000000001</v>
      </c>
      <c r="EP15">
        <f>Data!EP18</f>
        <v>2.2266666666666666</v>
      </c>
      <c r="EQ15">
        <f>Data!EQ18</f>
        <v>3.0070000000000014</v>
      </c>
      <c r="ER15">
        <f>Data!ER18</f>
        <v>19.600000999999999</v>
      </c>
      <c r="ES15">
        <f>Data!ES18</f>
        <v>-3.6</v>
      </c>
      <c r="ET15">
        <f>Data!ET18</f>
        <v>103.8004800946071</v>
      </c>
      <c r="EU15">
        <f>Data!EU18</f>
        <v>86.936472752157428</v>
      </c>
      <c r="EV15">
        <f>Data!EV18</f>
        <v>129.405</v>
      </c>
      <c r="EW15">
        <f>Data!EW18</f>
        <v>29.203170677913413</v>
      </c>
      <c r="EX15">
        <f>Data!EX18</f>
        <v>6.8406651848355002</v>
      </c>
      <c r="EY15">
        <f>Data!EY18</f>
        <v>2.1745111053779</v>
      </c>
      <c r="EZ15" t="str">
        <f>Data!EZ18</f>
        <v>REP OF KAZAKHSTAN SNR CR14 1Y E - CDS PREM. MID</v>
      </c>
      <c r="FA15" t="str">
        <f>Data!FA18</f>
        <v>EUR</v>
      </c>
      <c r="FB15">
        <f>Data!FB18</f>
        <v>31.055056666666673</v>
      </c>
      <c r="FC15">
        <f>Data!FC18</f>
        <v>19.098922461538461</v>
      </c>
      <c r="FD15">
        <f>Data!FD18</f>
        <v>10.650804597701155</v>
      </c>
      <c r="FE15">
        <f>Data!FE18</f>
        <v>10.862727272727273</v>
      </c>
      <c r="FF15">
        <f>Data!FF18</f>
        <v>7.71</v>
      </c>
      <c r="FG15">
        <f>Data!FG18</f>
        <v>65.899990000000003</v>
      </c>
      <c r="FH15">
        <f>Data!FH18</f>
        <v>66.320009999999996</v>
      </c>
      <c r="FI15">
        <f>Data!FI18</f>
        <v>7.5473398184176395</v>
      </c>
      <c r="FJ15">
        <f>Data!FJ18</f>
        <v>7.6018171206225675</v>
      </c>
      <c r="FK15" t="str">
        <f>Data!FK18</f>
        <v>REP OF KAZAKHSTAN SNR CR14 5Y E - CDS PREM. MID</v>
      </c>
      <c r="FL15" t="str">
        <f>Data!FL18</f>
        <v>EUR</v>
      </c>
      <c r="FM15">
        <f>Data!FM18</f>
        <v>81.637124712643711</v>
      </c>
      <c r="FN15">
        <f>Data!FN18</f>
        <v>68.104151538461551</v>
      </c>
      <c r="FO15">
        <f>Data!FO18</f>
        <v>58.277808505747096</v>
      </c>
      <c r="FP15">
        <f>Data!FP18</f>
        <v>57.274234848484838</v>
      </c>
      <c r="FQ15">
        <f>Data!FQ18</f>
        <v>55.259990000000002</v>
      </c>
      <c r="FR15">
        <f>Data!FR18</f>
        <v>121.81</v>
      </c>
      <c r="FS15">
        <f>Data!FS18</f>
        <v>121.8</v>
      </c>
      <c r="FT15">
        <f>Data!FT18</f>
        <v>120.43073116734186</v>
      </c>
      <c r="FU15">
        <f>Data!FU18</f>
        <v>66.55001</v>
      </c>
      <c r="FV15">
        <f>Data!FV18</f>
        <v>1.2041263489189917</v>
      </c>
      <c r="FW15">
        <f>Data!FW18</f>
        <v>129467734000</v>
      </c>
    </row>
    <row r="16" spans="1:179" x14ac:dyDescent="0.2">
      <c r="A16" t="str">
        <f>Data!A19</f>
        <v>Malaysia</v>
      </c>
      <c r="B16" t="str">
        <f>Data!B19</f>
        <v>Malaysia</v>
      </c>
      <c r="C16">
        <f>Data!C19</f>
        <v>1</v>
      </c>
      <c r="D16" t="str">
        <f>Data!D19</f>
        <v>MYS</v>
      </c>
      <c r="E16">
        <f>Data!E19</f>
        <v>31528585</v>
      </c>
      <c r="F16">
        <f>Data!F19</f>
        <v>43952</v>
      </c>
      <c r="G16">
        <f>Data!G19</f>
        <v>43951</v>
      </c>
      <c r="H16">
        <f>Data!H19</f>
        <v>5945</v>
      </c>
      <c r="I16">
        <f>Data!I19</f>
        <v>100</v>
      </c>
      <c r="J16">
        <f>Data!J19</f>
        <v>0</v>
      </c>
      <c r="K16" t="str">
        <f>Data!K19</f>
        <v>NA</v>
      </c>
      <c r="L16">
        <f>Data!L19</f>
        <v>1</v>
      </c>
      <c r="M16">
        <f>Data!M19</f>
        <v>43908</v>
      </c>
      <c r="N16">
        <f>Data!N19</f>
        <v>43963</v>
      </c>
      <c r="O16">
        <f>Data!O19</f>
        <v>0</v>
      </c>
      <c r="P16">
        <f>Data!P19</f>
        <v>8</v>
      </c>
      <c r="Q16">
        <f>Data!Q19</f>
        <v>25</v>
      </c>
      <c r="R16">
        <f>Data!R19</f>
        <v>2766</v>
      </c>
      <c r="S16">
        <f>Data!S19</f>
        <v>5072</v>
      </c>
      <c r="T16">
        <f>Data!T19</f>
        <v>5425</v>
      </c>
      <c r="U16">
        <f>Data!U19</f>
        <v>5742</v>
      </c>
      <c r="V16">
        <f>Data!V19</f>
        <v>6002</v>
      </c>
      <c r="W16">
        <f>Data!W19</f>
        <v>0</v>
      </c>
      <c r="X16">
        <f>Data!X19</f>
        <v>0</v>
      </c>
      <c r="Y16">
        <f>Data!Y19</f>
        <v>0</v>
      </c>
      <c r="Z16">
        <f>Data!Z19</f>
        <v>43</v>
      </c>
      <c r="AA16">
        <f>Data!AA19</f>
        <v>83</v>
      </c>
      <c r="AB16">
        <f>Data!AB19</f>
        <v>89</v>
      </c>
      <c r="AC16">
        <f>Data!AC19</f>
        <v>98</v>
      </c>
      <c r="AD16">
        <f>Data!AD19</f>
        <v>102</v>
      </c>
      <c r="AE16">
        <f>Data!AE19</f>
        <v>2.9</v>
      </c>
      <c r="AF16">
        <f>Data!AF19</f>
        <v>0</v>
      </c>
      <c r="AG16">
        <f>Data!AG19</f>
        <v>2.9</v>
      </c>
      <c r="AH16">
        <f>Data!AH19</f>
        <v>2.75</v>
      </c>
      <c r="AI16">
        <f>Data!AI19</f>
        <v>2.5</v>
      </c>
      <c r="AJ16">
        <f>Data!AJ19</f>
        <v>-0.25</v>
      </c>
      <c r="AK16" t="str">
        <f>Data!AK19</f>
        <v>NA</v>
      </c>
      <c r="AL16" t="str">
        <f>Data!AL19</f>
        <v>NA</v>
      </c>
      <c r="AM16" t="str">
        <f>Data!AM19</f>
        <v>NA</v>
      </c>
      <c r="AN16" t="str">
        <f>Data!AN19</f>
        <v>NA</v>
      </c>
      <c r="AO16" t="str">
        <f>Data!AO19</f>
        <v>NA</v>
      </c>
      <c r="AP16" t="str">
        <f>Data!AP19</f>
        <v>NA</v>
      </c>
      <c r="AQ16">
        <f>Data!AQ19</f>
        <v>0</v>
      </c>
      <c r="AR16">
        <f>Data!AR19</f>
        <v>1</v>
      </c>
      <c r="AS16">
        <f>Data!AS19</f>
        <v>1</v>
      </c>
      <c r="AT16">
        <f>Data!AT19</f>
        <v>0</v>
      </c>
      <c r="AU16">
        <f>Data!AU19</f>
        <v>0</v>
      </c>
      <c r="AV16">
        <f>Data!AV19</f>
        <v>0</v>
      </c>
      <c r="AW16">
        <f>Data!AW19</f>
        <v>0</v>
      </c>
      <c r="AX16">
        <f>Data!AX19</f>
        <v>0</v>
      </c>
      <c r="AY16">
        <f>Data!AY19</f>
        <v>0</v>
      </c>
      <c r="AZ16" t="str">
        <f>Data!AZ19</f>
        <v>NA</v>
      </c>
      <c r="BA16">
        <f>Data!BA19</f>
        <v>0</v>
      </c>
      <c r="BB16">
        <f>Data!BB19</f>
        <v>0</v>
      </c>
      <c r="BC16">
        <f>Data!BC19</f>
        <v>0</v>
      </c>
      <c r="BD16">
        <f>Data!BD19</f>
        <v>0</v>
      </c>
      <c r="BE16" t="str">
        <f>Data!BE19</f>
        <v>NA</v>
      </c>
      <c r="BF16">
        <f>Data!BF19</f>
        <v>0</v>
      </c>
      <c r="BG16">
        <f>Data!BG19</f>
        <v>0</v>
      </c>
      <c r="BH16">
        <f>Data!BH19</f>
        <v>0</v>
      </c>
      <c r="BI16" t="str">
        <f>Data!BI19</f>
        <v>NA</v>
      </c>
      <c r="BJ16" t="str">
        <f>Data!BJ19</f>
        <v>Malaysian Ringgit</v>
      </c>
      <c r="BK16" t="str">
        <f>Data!BK19</f>
        <v>MYR</v>
      </c>
      <c r="BL16">
        <f>Data!BL19</f>
        <v>4.2232183908045968</v>
      </c>
      <c r="BM16">
        <f>Data!BM19</f>
        <v>4.1799461538461538</v>
      </c>
      <c r="BN16">
        <f>Data!BN19</f>
        <v>4.1691218390804581</v>
      </c>
      <c r="BO16">
        <f>Data!BO19</f>
        <v>4.1641454545454542</v>
      </c>
      <c r="BP16">
        <f>Data!BP19</f>
        <v>4.0904999999999996</v>
      </c>
      <c r="BQ16">
        <f>Data!BQ19</f>
        <v>4.3155000000000001</v>
      </c>
      <c r="BR16">
        <f>Data!BR19</f>
        <v>4.298</v>
      </c>
      <c r="BS16">
        <f>Data!BS19</f>
        <v>5.5005500550055135</v>
      </c>
      <c r="BT16">
        <f>Data!BT19</f>
        <v>4.8278268962308157</v>
      </c>
      <c r="BU16">
        <f>Data!BU19</f>
        <v>62.287142857142868</v>
      </c>
      <c r="BV16">
        <f>Data!BV19</f>
        <v>59.632173913043474</v>
      </c>
      <c r="BW16">
        <f>Data!BW19</f>
        <v>62.709523809523816</v>
      </c>
      <c r="BX16">
        <f>Data!BX19</f>
        <v>65.173809523809538</v>
      </c>
      <c r="BY16">
        <f>Data!BY19</f>
        <v>63.672727272727279</v>
      </c>
      <c r="BZ16">
        <f>Data!BZ19</f>
        <v>55.477499999999999</v>
      </c>
      <c r="CA16">
        <f>Data!CA19</f>
        <v>33.729090909090914</v>
      </c>
      <c r="CB16">
        <f>Data!CB19</f>
        <v>26.631428571428575</v>
      </c>
      <c r="CC16">
        <f>Data!CC19</f>
        <v>6102800</v>
      </c>
      <c r="CD16">
        <f>Data!CD19</f>
        <v>8208000</v>
      </c>
      <c r="CE16">
        <f>Data!CE19</f>
        <v>8778000</v>
      </c>
      <c r="CF16">
        <f>Data!CF19</f>
        <v>9986400</v>
      </c>
      <c r="CG16">
        <f>Data!CG19</f>
        <v>0</v>
      </c>
      <c r="CH16">
        <f>Data!CH19</f>
        <v>0</v>
      </c>
      <c r="CI16">
        <f>Data!CI19</f>
        <v>380125975.42857152</v>
      </c>
      <c r="CJ16">
        <f>Data!CJ19</f>
        <v>489460883.47826082</v>
      </c>
      <c r="CK16">
        <f>Data!CK19</f>
        <v>550464200</v>
      </c>
      <c r="CL16">
        <f>Data!CL19</f>
        <v>650851731.42857158</v>
      </c>
      <c r="CM16">
        <f>Data!CM19</f>
        <v>0</v>
      </c>
      <c r="CN16">
        <f>Data!CN19</f>
        <v>0</v>
      </c>
      <c r="CO16">
        <f>Data!CO19</f>
        <v>1690776814.9068322</v>
      </c>
      <c r="CP16">
        <f>Data!CP19</f>
        <v>0</v>
      </c>
      <c r="CQ16">
        <f>Data!CQ19</f>
        <v>-1690776814.9068322</v>
      </c>
      <c r="CR16">
        <f>Data!CR19</f>
        <v>238161125000</v>
      </c>
      <c r="CS16">
        <f>Data!CS19</f>
        <v>34479307000</v>
      </c>
      <c r="CT16">
        <f>Data!CT19</f>
        <v>0.14477302708408016</v>
      </c>
      <c r="CU16">
        <f>Data!CU19</f>
        <v>0.14477302708408016</v>
      </c>
      <c r="CV16">
        <f>Data!CV19</f>
        <v>204988314000</v>
      </c>
      <c r="CW16">
        <f>Data!CW19</f>
        <v>29830320000</v>
      </c>
      <c r="CX16">
        <f>Data!CX19</f>
        <v>0.14552205156436382</v>
      </c>
      <c r="CY16">
        <f>Data!CY19</f>
        <v>0.14552205156436382</v>
      </c>
      <c r="CZ16">
        <f>Data!CZ19</f>
        <v>247489373000</v>
      </c>
      <c r="DA16">
        <f>Data!DA19</f>
        <v>38492679000</v>
      </c>
      <c r="DB16">
        <f>Data!DB19</f>
        <v>0.15553265392126553</v>
      </c>
      <c r="DC16">
        <f>Data!DC19</f>
        <v>0.15553265392126553</v>
      </c>
      <c r="DD16">
        <f>Data!DD19</f>
        <v>217664499000</v>
      </c>
      <c r="DE16">
        <f>Data!DE19</f>
        <v>31419202000</v>
      </c>
      <c r="DF16">
        <f>Data!DF19</f>
        <v>0.14434692907822327</v>
      </c>
      <c r="DG16">
        <f>Data!DG19</f>
        <v>0.14434692907822327</v>
      </c>
      <c r="DH16">
        <f>Data!DH19</f>
        <v>-0.30112954974711442</v>
      </c>
      <c r="DI16">
        <f>Data!DI19</f>
        <v>-0.30112954974711442</v>
      </c>
      <c r="DJ16">
        <f>Data!DJ19</f>
        <v>-0.37451186894057914</v>
      </c>
      <c r="DK16">
        <f>Data!DK19</f>
        <v>-0.37451186894057914</v>
      </c>
      <c r="DL16">
        <f>Data!DL19</f>
        <v>70.045521883165378</v>
      </c>
      <c r="DM16">
        <f>Data!DM19</f>
        <v>0.70045521883165374</v>
      </c>
      <c r="DN16">
        <f>Data!DN19</f>
        <v>68.75736913182125</v>
      </c>
      <c r="DO16">
        <f>Data!DO19</f>
        <v>0.68757369131821244</v>
      </c>
      <c r="DP16">
        <f>Data!DP19</f>
        <v>63.173933837252726</v>
      </c>
      <c r="DQ16">
        <f>Data!DQ19</f>
        <v>0.63173933837252727</v>
      </c>
      <c r="DR16">
        <f>Data!DR19</f>
        <v>61.745411268396047</v>
      </c>
      <c r="DS16">
        <f>Data!DS19</f>
        <v>0.61745411268396044</v>
      </c>
      <c r="DT16">
        <f>Data!DT19</f>
        <v>-4.0050359552363551E-2</v>
      </c>
      <c r="DU16">
        <f>Data!DU19</f>
        <v>-4.0050359552363551E-2</v>
      </c>
      <c r="DV16">
        <f>Data!DV19</f>
        <v>3.3379345927484878E-2</v>
      </c>
      <c r="DW16">
        <f>Data!DW19</f>
        <v>3.3379345927484878E-2</v>
      </c>
      <c r="DX16">
        <f>Data!DX19</f>
        <v>-6.6710136248786731E-3</v>
      </c>
      <c r="DY16">
        <f>Data!DY19</f>
        <v>-6.6710136248786731E-3</v>
      </c>
      <c r="DZ16">
        <f>Data!DZ19</f>
        <v>2.8727710843373555</v>
      </c>
      <c r="EA16">
        <f>Data!EA19</f>
        <v>2.9482258064516156</v>
      </c>
      <c r="EB16">
        <f>Data!EB19</f>
        <v>3.0946913580246953</v>
      </c>
      <c r="EC16">
        <f>Data!EC19</f>
        <v>3.0800000000000036</v>
      </c>
      <c r="ED16">
        <f>Data!ED19</f>
        <v>3.08</v>
      </c>
      <c r="EE16">
        <f>Data!EE19</f>
        <v>2.65</v>
      </c>
      <c r="EF16">
        <f>Data!EF19</f>
        <v>2.65</v>
      </c>
      <c r="EG16">
        <f>Data!EG19</f>
        <v>-0.43000000000000016</v>
      </c>
      <c r="EH16">
        <f>Data!EH19</f>
        <v>-0.43000000000000016</v>
      </c>
      <c r="EI16">
        <f>Data!EI19</f>
        <v>2.0252000000000003</v>
      </c>
      <c r="EJ16">
        <f>Data!EJ19</f>
        <v>1.8782666666666672</v>
      </c>
      <c r="EK16">
        <f>Data!EK19</f>
        <v>1.4671115384615392</v>
      </c>
      <c r="EL16">
        <f>Data!EL19</f>
        <v>1.5038950000000009</v>
      </c>
      <c r="EM16">
        <f>Data!EM19</f>
        <v>1.5430000000000001</v>
      </c>
      <c r="EN16">
        <f>Data!EN19</f>
        <v>2.5003333333333333</v>
      </c>
      <c r="EO16">
        <f>Data!EO19</f>
        <v>2.4830000000000001</v>
      </c>
      <c r="EP16">
        <f>Data!EP19</f>
        <v>0.95733333333333315</v>
      </c>
      <c r="EQ16">
        <f>Data!EQ19</f>
        <v>0.94</v>
      </c>
      <c r="ER16">
        <f>Data!ER19</f>
        <v>51.215809</v>
      </c>
      <c r="ES16">
        <f>Data!ES19</f>
        <v>3.3</v>
      </c>
      <c r="ET16">
        <f>Data!ET19</f>
        <v>366.14997433558869</v>
      </c>
      <c r="EU16">
        <f>Data!EU19</f>
        <v>60.015552097993485</v>
      </c>
      <c r="EV16">
        <f>Data!EV19</f>
        <v>55.427249999999994</v>
      </c>
      <c r="EW16" t="str">
        <f>Data!EW19</f>
        <v>NA</v>
      </c>
      <c r="EX16">
        <f>Data!EX19</f>
        <v>5.9027609422841998</v>
      </c>
      <c r="EY16">
        <f>Data!EY19</f>
        <v>0.84692690322592001</v>
      </c>
      <c r="EZ16" t="str">
        <f>Data!EZ19</f>
        <v>MALAYSIA SNR CR14 1Y E - CDS PREM. MID</v>
      </c>
      <c r="FA16" t="str">
        <f>Data!FA19</f>
        <v>EUR</v>
      </c>
      <c r="FB16">
        <f>Data!FB19</f>
        <v>19.575977356321847</v>
      </c>
      <c r="FC16">
        <f>Data!FC19</f>
        <v>16.625538461538458</v>
      </c>
      <c r="FD16">
        <f>Data!FD19</f>
        <v>5.9221839080459784</v>
      </c>
      <c r="FE16">
        <f>Data!FE19</f>
        <v>6.0006060606060618</v>
      </c>
      <c r="FF16">
        <f>Data!FF19</f>
        <v>4.72</v>
      </c>
      <c r="FG16">
        <f>Data!FG19</f>
        <v>32.06</v>
      </c>
      <c r="FH16">
        <f>Data!FH19</f>
        <v>25.88</v>
      </c>
      <c r="FI16">
        <f>Data!FI19</f>
        <v>5.7923728813559334</v>
      </c>
      <c r="FJ16">
        <f>Data!FJ19</f>
        <v>4.4830508474576272</v>
      </c>
      <c r="FK16" t="str">
        <f>Data!FK19</f>
        <v>MALAYSIA SNR CR14 5Y E - CDS PREM. MID</v>
      </c>
      <c r="FL16" t="str">
        <f>Data!FL19</f>
        <v>EUR</v>
      </c>
      <c r="FM16">
        <f>Data!FM19</f>
        <v>77.82333137931036</v>
      </c>
      <c r="FN16">
        <f>Data!FN19</f>
        <v>66.383382153846142</v>
      </c>
      <c r="FO16">
        <f>Data!FO19</f>
        <v>44.749649655172405</v>
      </c>
      <c r="FP16">
        <f>Data!FP19</f>
        <v>43.719388181818175</v>
      </c>
      <c r="FQ16">
        <f>Data!FQ19</f>
        <v>36.129989999999999</v>
      </c>
      <c r="FR16">
        <f>Data!FR19</f>
        <v>118.21</v>
      </c>
      <c r="FS16">
        <f>Data!FS19</f>
        <v>106.45</v>
      </c>
      <c r="FT16">
        <f>Data!FT19</f>
        <v>227.17971967332397</v>
      </c>
      <c r="FU16">
        <f>Data!FU19</f>
        <v>82.080009999999987</v>
      </c>
      <c r="FV16">
        <f>Data!FV19</f>
        <v>1.9463058251607597</v>
      </c>
      <c r="FW16">
        <f>Data!FW19</f>
        <v>3708800000</v>
      </c>
    </row>
    <row r="17" spans="1:179" x14ac:dyDescent="0.2">
      <c r="A17" t="str">
        <f>Data!A20</f>
        <v>Mexico</v>
      </c>
      <c r="B17" t="str">
        <f>Data!B20</f>
        <v>Mexico</v>
      </c>
      <c r="C17">
        <f>Data!C20</f>
        <v>1</v>
      </c>
      <c r="D17" t="str">
        <f>Data!D20</f>
        <v>MEX</v>
      </c>
      <c r="E17">
        <f>Data!E20</f>
        <v>126190788</v>
      </c>
      <c r="F17">
        <f>Data!F20</f>
        <v>43952</v>
      </c>
      <c r="G17">
        <f>Data!G20</f>
        <v>43951</v>
      </c>
      <c r="H17">
        <f>Data!H20</f>
        <v>17799</v>
      </c>
      <c r="I17">
        <f>Data!I20</f>
        <v>1732</v>
      </c>
      <c r="J17">
        <f>Data!J20</f>
        <v>1</v>
      </c>
      <c r="K17" t="str">
        <f>Data!K20</f>
        <v>NA</v>
      </c>
      <c r="L17">
        <f>Data!L20</f>
        <v>1</v>
      </c>
      <c r="M17" t="str">
        <f>Data!M20</f>
        <v>NA</v>
      </c>
      <c r="N17" t="str">
        <f>Data!N20</f>
        <v>NA</v>
      </c>
      <c r="O17">
        <f>Data!O20</f>
        <v>0</v>
      </c>
      <c r="P17">
        <f>Data!P20</f>
        <v>0</v>
      </c>
      <c r="Q17">
        <f>Data!Q20</f>
        <v>4</v>
      </c>
      <c r="R17">
        <f>Data!R20</f>
        <v>1215</v>
      </c>
      <c r="S17">
        <f>Data!S20</f>
        <v>5847</v>
      </c>
      <c r="T17">
        <f>Data!T20</f>
        <v>8772</v>
      </c>
      <c r="U17">
        <f>Data!U20</f>
        <v>13842</v>
      </c>
      <c r="V17">
        <f>Data!V20</f>
        <v>19224</v>
      </c>
      <c r="W17">
        <f>Data!W20</f>
        <v>0</v>
      </c>
      <c r="X17">
        <f>Data!X20</f>
        <v>0</v>
      </c>
      <c r="Y17">
        <f>Data!Y20</f>
        <v>0</v>
      </c>
      <c r="Z17">
        <f>Data!Z20</f>
        <v>29</v>
      </c>
      <c r="AA17">
        <f>Data!AA20</f>
        <v>449</v>
      </c>
      <c r="AB17">
        <f>Data!AB20</f>
        <v>712</v>
      </c>
      <c r="AC17">
        <f>Data!AC20</f>
        <v>1305</v>
      </c>
      <c r="AD17">
        <f>Data!AD20</f>
        <v>1859</v>
      </c>
      <c r="AE17">
        <f>Data!AE20</f>
        <v>0</v>
      </c>
      <c r="AF17">
        <f>Data!AF20</f>
        <v>0.7</v>
      </c>
      <c r="AG17">
        <f>Data!AG20</f>
        <v>0</v>
      </c>
      <c r="AH17">
        <f>Data!AH20</f>
        <v>7</v>
      </c>
      <c r="AI17">
        <f>Data!AI20</f>
        <v>6</v>
      </c>
      <c r="AJ17">
        <f>Data!AJ20</f>
        <v>-1</v>
      </c>
      <c r="AK17" t="str">
        <f>Data!AK20</f>
        <v>NA</v>
      </c>
      <c r="AL17" t="str">
        <f>Data!AL20</f>
        <v>NA</v>
      </c>
      <c r="AM17" t="str">
        <f>Data!AM20</f>
        <v>NA</v>
      </c>
      <c r="AN17" t="str">
        <f>Data!AN20</f>
        <v>NA</v>
      </c>
      <c r="AO17" t="str">
        <f>Data!AO20</f>
        <v>NA</v>
      </c>
      <c r="AP17" t="str">
        <f>Data!AP20</f>
        <v>NA</v>
      </c>
      <c r="AQ17">
        <f>Data!AQ20</f>
        <v>1</v>
      </c>
      <c r="AR17">
        <f>Data!AR20</f>
        <v>0</v>
      </c>
      <c r="AS17">
        <f>Data!AS20</f>
        <v>1</v>
      </c>
      <c r="AT17">
        <f>Data!AT20</f>
        <v>0</v>
      </c>
      <c r="AU17">
        <f>Data!AU20</f>
        <v>0</v>
      </c>
      <c r="AV17">
        <f>Data!AV20</f>
        <v>0</v>
      </c>
      <c r="AW17">
        <f>Data!AW20</f>
        <v>1</v>
      </c>
      <c r="AX17">
        <f>Data!AX20</f>
        <v>60</v>
      </c>
      <c r="AY17">
        <f>Data!AY20</f>
        <v>0</v>
      </c>
      <c r="AZ17" t="str">
        <f>Data!AZ20</f>
        <v>NA</v>
      </c>
      <c r="BA17">
        <f>Data!BA20</f>
        <v>0</v>
      </c>
      <c r="BB17">
        <f>Data!BB20</f>
        <v>0</v>
      </c>
      <c r="BC17">
        <f>Data!BC20</f>
        <v>0</v>
      </c>
      <c r="BD17">
        <f>Data!BD20</f>
        <v>0</v>
      </c>
      <c r="BE17" t="str">
        <f>Data!BE20</f>
        <v>NA</v>
      </c>
      <c r="BF17">
        <f>Data!BF20</f>
        <v>0</v>
      </c>
      <c r="BG17">
        <f>Data!BG20</f>
        <v>0</v>
      </c>
      <c r="BH17">
        <f>Data!BH20</f>
        <v>0</v>
      </c>
      <c r="BI17" t="str">
        <f>Data!BI20</f>
        <v>NA</v>
      </c>
      <c r="BJ17" t="str">
        <f>Data!BJ20</f>
        <v>Mexican Peso</v>
      </c>
      <c r="BK17" t="str">
        <f>Data!BK20</f>
        <v>MXN</v>
      </c>
      <c r="BL17">
        <f>Data!BL20</f>
        <v>21.056927586206886</v>
      </c>
      <c r="BM17">
        <f>Data!BM20</f>
        <v>20.002933846153848</v>
      </c>
      <c r="BN17">
        <f>Data!BN20</f>
        <v>19.327858620689661</v>
      </c>
      <c r="BO17">
        <f>Data!BO20</f>
        <v>19.246657575757585</v>
      </c>
      <c r="BP17">
        <f>Data!BP20</f>
        <v>18.932500000000001</v>
      </c>
      <c r="BQ17">
        <f>Data!BQ20</f>
        <v>23.719000000000001</v>
      </c>
      <c r="BR17">
        <f>Data!BR20</f>
        <v>24.169499999999999</v>
      </c>
      <c r="BS17">
        <f>Data!BS20</f>
        <v>25.281922619833619</v>
      </c>
      <c r="BT17">
        <f>Data!BT20</f>
        <v>21.667804464304179</v>
      </c>
      <c r="BU17">
        <f>Data!BU20</f>
        <v>62.287142857142868</v>
      </c>
      <c r="BV17">
        <f>Data!BV20</f>
        <v>59.632173913043474</v>
      </c>
      <c r="BW17">
        <f>Data!BW20</f>
        <v>62.709523809523816</v>
      </c>
      <c r="BX17">
        <f>Data!BX20</f>
        <v>65.173809523809538</v>
      </c>
      <c r="BY17">
        <f>Data!BY20</f>
        <v>63.672727272727279</v>
      </c>
      <c r="BZ17">
        <f>Data!BZ20</f>
        <v>55.477499999999999</v>
      </c>
      <c r="CA17">
        <f>Data!CA20</f>
        <v>33.729090909090914</v>
      </c>
      <c r="CB17">
        <f>Data!CB20</f>
        <v>26.631428571428575</v>
      </c>
      <c r="CC17">
        <f>Data!CC20</f>
        <v>32501700</v>
      </c>
      <c r="CD17">
        <f>Data!CD20</f>
        <v>32251120</v>
      </c>
      <c r="CE17">
        <f>Data!CE20</f>
        <v>36113000</v>
      </c>
      <c r="CF17">
        <f>Data!CF20</f>
        <v>37211130</v>
      </c>
      <c r="CG17">
        <f>Data!CG20</f>
        <v>42097440</v>
      </c>
      <c r="CH17">
        <f>Data!CH20</f>
        <v>0</v>
      </c>
      <c r="CI17">
        <f>Data!CI20</f>
        <v>2024438031.0000002</v>
      </c>
      <c r="CJ17">
        <f>Data!CJ20</f>
        <v>1923204396.7304347</v>
      </c>
      <c r="CK17">
        <f>Data!CK20</f>
        <v>2264629033.3333335</v>
      </c>
      <c r="CL17">
        <f>Data!CL20</f>
        <v>2425191098.7857146</v>
      </c>
      <c r="CM17">
        <f>Data!CM20</f>
        <v>2680458816.0000005</v>
      </c>
      <c r="CN17">
        <f>Data!CN20</f>
        <v>0</v>
      </c>
      <c r="CO17">
        <f>Data!CO20</f>
        <v>6613024528.8494835</v>
      </c>
      <c r="CP17">
        <f>Data!CP20</f>
        <v>2680458816.0000005</v>
      </c>
      <c r="CQ17">
        <f>Data!CQ20</f>
        <v>-3932565712.849483</v>
      </c>
      <c r="CR17">
        <f>Data!CR20</f>
        <v>472272871000</v>
      </c>
      <c r="CS17">
        <f>Data!CS20</f>
        <v>26576007000</v>
      </c>
      <c r="CT17">
        <f>Data!CT20</f>
        <v>5.627256747508582E-2</v>
      </c>
      <c r="CU17">
        <f>Data!CU20</f>
        <v>5.627256747508582E-2</v>
      </c>
      <c r="CV17">
        <f>Data!CV20</f>
        <v>467293167000</v>
      </c>
      <c r="CW17">
        <f>Data!CW20</f>
        <v>40924812000</v>
      </c>
      <c r="CX17">
        <f>Data!CX20</f>
        <v>8.7578451580482886E-2</v>
      </c>
      <c r="CY17">
        <f>Data!CY20</f>
        <v>8.7578451580482886E-2</v>
      </c>
      <c r="CZ17">
        <f>Data!CZ20</f>
        <v>450920374000</v>
      </c>
      <c r="DA17">
        <f>Data!DA20</f>
        <v>29718580000</v>
      </c>
      <c r="DB17">
        <f>Data!DB20</f>
        <v>6.5906491951947158E-2</v>
      </c>
      <c r="DC17">
        <f>Data!DC20</f>
        <v>6.5906491951947158E-2</v>
      </c>
      <c r="DD17">
        <f>Data!DD20</f>
        <v>464276595000</v>
      </c>
      <c r="DE17">
        <f>Data!DE20</f>
        <v>46331740000</v>
      </c>
      <c r="DF17">
        <f>Data!DF20</f>
        <v>9.979340009590619E-2</v>
      </c>
      <c r="DG17">
        <f>Data!DG20</f>
        <v>9.979340009590619E-2</v>
      </c>
      <c r="DH17">
        <f>Data!DH20</f>
        <v>-0.30112954974711442</v>
      </c>
      <c r="DI17">
        <f>Data!DI20</f>
        <v>-0.30112954974711442</v>
      </c>
      <c r="DJ17">
        <f>Data!DJ20</f>
        <v>-0.37451186894057914</v>
      </c>
      <c r="DK17">
        <f>Data!DK20</f>
        <v>-0.37451186894057914</v>
      </c>
      <c r="DL17">
        <f>Data!DL20</f>
        <v>37.689840960347837</v>
      </c>
      <c r="DM17">
        <f>Data!DM20</f>
        <v>0.37689840960347837</v>
      </c>
      <c r="DN17">
        <f>Data!DN20</f>
        <v>39.289305705249141</v>
      </c>
      <c r="DO17">
        <f>Data!DO20</f>
        <v>0.39289305705249139</v>
      </c>
      <c r="DP17">
        <f>Data!DP20</f>
        <v>39.5042984417504</v>
      </c>
      <c r="DQ17">
        <f>Data!DQ20</f>
        <v>0.39504298441750402</v>
      </c>
      <c r="DR17">
        <f>Data!DR20</f>
        <v>41.159015468867118</v>
      </c>
      <c r="DS17">
        <f>Data!DS20</f>
        <v>0.41159015468867116</v>
      </c>
      <c r="DT17">
        <f>Data!DT20</f>
        <v>-9.6976863986838937E-3</v>
      </c>
      <c r="DU17">
        <f>Data!DU20</f>
        <v>-9.6976863986838937E-3</v>
      </c>
      <c r="DV17">
        <f>Data!DV20</f>
        <v>1.5382693382541866E-2</v>
      </c>
      <c r="DW17">
        <f>Data!DW20</f>
        <v>1.5382693382541866E-2</v>
      </c>
      <c r="DX17">
        <f>Data!DX20</f>
        <v>5.6850069838579719E-3</v>
      </c>
      <c r="DY17">
        <f>Data!DY20</f>
        <v>5.6850069838579719E-3</v>
      </c>
      <c r="DZ17">
        <f>Data!DZ20</f>
        <v>6.5722784810126571</v>
      </c>
      <c r="EA17">
        <f>Data!EA20</f>
        <v>6.8701694915254228</v>
      </c>
      <c r="EB17">
        <f>Data!EB20</f>
        <v>7.1775609756097571</v>
      </c>
      <c r="EC17">
        <f>Data!EC20</f>
        <v>7.1333870967741948</v>
      </c>
      <c r="ED17">
        <f>Data!ED20</f>
        <v>7.11</v>
      </c>
      <c r="EE17">
        <f>Data!EE20</f>
        <v>6.2600000000000007</v>
      </c>
      <c r="EF17">
        <f>Data!EF20</f>
        <v>5.28</v>
      </c>
      <c r="EG17">
        <f>Data!EG20</f>
        <v>-0.84999999999999964</v>
      </c>
      <c r="EH17">
        <f>Data!EH20</f>
        <v>-1.83</v>
      </c>
      <c r="EI17">
        <f>Data!EI20</f>
        <v>5.6995324675324666</v>
      </c>
      <c r="EJ17">
        <f>Data!EJ20</f>
        <v>5.7647368421052638</v>
      </c>
      <c r="EK17">
        <f>Data!EK20</f>
        <v>5.5437910256410241</v>
      </c>
      <c r="EL17">
        <f>Data!EL20</f>
        <v>5.5548254237288122</v>
      </c>
      <c r="EM17">
        <f>Data!EM20</f>
        <v>5.5730000000000004</v>
      </c>
      <c r="EN17">
        <f>Data!EN20</f>
        <v>6.1103333333333332</v>
      </c>
      <c r="EO17">
        <f>Data!EO20</f>
        <v>5.1130000000000004</v>
      </c>
      <c r="EP17">
        <f>Data!EP20</f>
        <v>0.53733333333333277</v>
      </c>
      <c r="EQ17">
        <f>Data!EQ20</f>
        <v>-0.45999999999999996</v>
      </c>
      <c r="ER17">
        <f>Data!ER20</f>
        <v>35.36016</v>
      </c>
      <c r="ES17">
        <f>Data!ES20</f>
        <v>-0.2</v>
      </c>
      <c r="ET17">
        <f>Data!ET20</f>
        <v>510.04587931863279</v>
      </c>
      <c r="EU17">
        <f>Data!EU20</f>
        <v>37.335756148983819</v>
      </c>
      <c r="EV17">
        <f>Data!EV20</f>
        <v>111.69266666666665</v>
      </c>
      <c r="EW17">
        <f>Data!EW20</f>
        <v>34.097356345471063</v>
      </c>
      <c r="EX17">
        <f>Data!EX20</f>
        <v>4.2803170377723996</v>
      </c>
      <c r="EY17">
        <f>Data!EY20</f>
        <v>1.8602298550692</v>
      </c>
      <c r="EZ17" t="str">
        <f>Data!EZ20</f>
        <v>UNITED MX STATES SNR CR14 1Y $ - CDS PREM. MID</v>
      </c>
      <c r="FA17" t="str">
        <f>Data!FA20</f>
        <v>USD</v>
      </c>
      <c r="FB17">
        <f>Data!FB20</f>
        <v>69.597239770114925</v>
      </c>
      <c r="FC17">
        <f>Data!FC20</f>
        <v>45.974305538461536</v>
      </c>
      <c r="FD17">
        <f>Data!FD20</f>
        <v>28.047579655172417</v>
      </c>
      <c r="FE17">
        <f>Data!FE20</f>
        <v>25.603781212121209</v>
      </c>
      <c r="FF17">
        <f>Data!FF20</f>
        <v>19.569990000000001</v>
      </c>
      <c r="FG17">
        <f>Data!FG20</f>
        <v>124.79</v>
      </c>
      <c r="FH17">
        <f>Data!FH20</f>
        <v>112.9</v>
      </c>
      <c r="FI17">
        <f>Data!FI20</f>
        <v>5.3766000902402098</v>
      </c>
      <c r="FJ17">
        <f>Data!FJ20</f>
        <v>4.7690371839740333</v>
      </c>
      <c r="FK17" t="str">
        <f>Data!FK20</f>
        <v>UNITED MX STATES SNR CR14 5Y $ - CDS PREM. MID</v>
      </c>
      <c r="FL17" t="str">
        <f>Data!FL20</f>
        <v>USD</v>
      </c>
      <c r="FM17">
        <f>Data!FM20</f>
        <v>157.19447839080456</v>
      </c>
      <c r="FN17">
        <f>Data!FN20</f>
        <v>120.2818449230769</v>
      </c>
      <c r="FO17">
        <f>Data!FO20</f>
        <v>95.842179655172401</v>
      </c>
      <c r="FP17">
        <f>Data!FP20</f>
        <v>92.514388787878787</v>
      </c>
      <c r="FQ17">
        <f>Data!FQ20</f>
        <v>78.45</v>
      </c>
      <c r="FR17">
        <f>Data!FR20</f>
        <v>235.89</v>
      </c>
      <c r="FS17">
        <f>Data!FS20</f>
        <v>246.02</v>
      </c>
      <c r="FT17">
        <f>Data!FT20</f>
        <v>200.68833652007649</v>
      </c>
      <c r="FU17">
        <f>Data!FU20</f>
        <v>157.44</v>
      </c>
      <c r="FV17">
        <f>Data!FV20</f>
        <v>2.136010197578075</v>
      </c>
      <c r="FW17">
        <f>Data!FW20</f>
        <v>9515380000</v>
      </c>
    </row>
    <row r="18" spans="1:179" x14ac:dyDescent="0.2">
      <c r="A18" t="str">
        <f>Data!A21</f>
        <v>Nigeria</v>
      </c>
      <c r="B18" t="str">
        <f>Data!B21</f>
        <v>Nigeria</v>
      </c>
      <c r="C18">
        <f>Data!C21</f>
        <v>1</v>
      </c>
      <c r="D18" t="str">
        <f>Data!D21</f>
        <v>NGA</v>
      </c>
      <c r="E18">
        <f>Data!E21</f>
        <v>195874740</v>
      </c>
      <c r="F18">
        <f>Data!F21</f>
        <v>43952</v>
      </c>
      <c r="G18">
        <f>Data!G21</f>
        <v>43951</v>
      </c>
      <c r="H18">
        <f>Data!H21</f>
        <v>1728</v>
      </c>
      <c r="I18">
        <f>Data!I21</f>
        <v>51</v>
      </c>
      <c r="J18">
        <f>Data!J21</f>
        <v>0</v>
      </c>
      <c r="K18" t="str">
        <f>Data!K21</f>
        <v>NA</v>
      </c>
      <c r="L18">
        <f>Data!L21</f>
        <v>1</v>
      </c>
      <c r="M18" t="str">
        <f>Data!M21</f>
        <v>NA</v>
      </c>
      <c r="N18">
        <f>Data!N21</f>
        <v>43955</v>
      </c>
      <c r="O18">
        <f>Data!O21</f>
        <v>0</v>
      </c>
      <c r="P18">
        <f>Data!P21</f>
        <v>0</v>
      </c>
      <c r="Q18">
        <f>Data!Q21</f>
        <v>1</v>
      </c>
      <c r="R18">
        <f>Data!R21</f>
        <v>135</v>
      </c>
      <c r="S18">
        <f>Data!S21</f>
        <v>407</v>
      </c>
      <c r="T18">
        <f>Data!T21</f>
        <v>665</v>
      </c>
      <c r="U18">
        <f>Data!U21</f>
        <v>1182</v>
      </c>
      <c r="V18">
        <f>Data!V21</f>
        <v>1932</v>
      </c>
      <c r="W18">
        <f>Data!W21</f>
        <v>0</v>
      </c>
      <c r="X18">
        <f>Data!X21</f>
        <v>0</v>
      </c>
      <c r="Y18">
        <f>Data!Y21</f>
        <v>0</v>
      </c>
      <c r="Z18">
        <f>Data!Z21</f>
        <v>2</v>
      </c>
      <c r="AA18">
        <f>Data!AA21</f>
        <v>12</v>
      </c>
      <c r="AB18">
        <f>Data!AB21</f>
        <v>22</v>
      </c>
      <c r="AC18">
        <f>Data!AC21</f>
        <v>35</v>
      </c>
      <c r="AD18">
        <f>Data!AD21</f>
        <v>58</v>
      </c>
      <c r="AE18">
        <f>Data!AE21</f>
        <v>0</v>
      </c>
      <c r="AF18">
        <f>Data!AF21</f>
        <v>0</v>
      </c>
      <c r="AG18">
        <f>Data!AG21</f>
        <v>0</v>
      </c>
      <c r="AH18" t="str">
        <f>Data!AH21</f>
        <v>NA</v>
      </c>
      <c r="AI18" t="str">
        <f>Data!AI21</f>
        <v>NA</v>
      </c>
      <c r="AJ18">
        <f>Data!AJ21</f>
        <v>0</v>
      </c>
      <c r="AK18" t="str">
        <f>Data!AK21</f>
        <v>NA</v>
      </c>
      <c r="AL18" t="str">
        <f>Data!AL21</f>
        <v>NA</v>
      </c>
      <c r="AM18" t="str">
        <f>Data!AM21</f>
        <v>NA</v>
      </c>
      <c r="AN18" t="str">
        <f>Data!AN21</f>
        <v>NA</v>
      </c>
      <c r="AO18" t="str">
        <f>Data!AO21</f>
        <v>NA</v>
      </c>
      <c r="AP18" t="str">
        <f>Data!AP21</f>
        <v>NA</v>
      </c>
      <c r="AQ18">
        <f>Data!AQ21</f>
        <v>0</v>
      </c>
      <c r="AR18">
        <f>Data!AR21</f>
        <v>0</v>
      </c>
      <c r="AS18">
        <f>Data!AS21</f>
        <v>0</v>
      </c>
      <c r="AT18">
        <f>Data!AT21</f>
        <v>0</v>
      </c>
      <c r="AU18">
        <f>Data!AU21</f>
        <v>0</v>
      </c>
      <c r="AV18">
        <f>Data!AV21</f>
        <v>0</v>
      </c>
      <c r="AW18">
        <f>Data!AW21</f>
        <v>0</v>
      </c>
      <c r="AX18">
        <f>Data!AX21</f>
        <v>0</v>
      </c>
      <c r="AY18">
        <f>Data!AY21</f>
        <v>0</v>
      </c>
      <c r="AZ18" t="str">
        <f>Data!AZ21</f>
        <v>NA</v>
      </c>
      <c r="BA18">
        <f>Data!BA21</f>
        <v>1</v>
      </c>
      <c r="BB18">
        <f>Data!BB21</f>
        <v>0</v>
      </c>
      <c r="BC18">
        <f>Data!BC21</f>
        <v>0</v>
      </c>
      <c r="BD18">
        <f>Data!BD21</f>
        <v>0</v>
      </c>
      <c r="BE18" t="str">
        <f>Data!BE21</f>
        <v>NA</v>
      </c>
      <c r="BF18">
        <f>Data!BF21</f>
        <v>1</v>
      </c>
      <c r="BG18">
        <f>Data!BG21</f>
        <v>2454.5</v>
      </c>
      <c r="BH18">
        <f>Data!BH21</f>
        <v>3400</v>
      </c>
      <c r="BI18">
        <f>Data!BI21</f>
        <v>43935</v>
      </c>
      <c r="BJ18" t="str">
        <f>Data!BJ21</f>
        <v>Naira</v>
      </c>
      <c r="BK18" t="str">
        <f>Data!BK21</f>
        <v>NGN</v>
      </c>
      <c r="BL18">
        <f>Data!BL21</f>
        <v>324.61586206896578</v>
      </c>
      <c r="BM18">
        <f>Data!BM21</f>
        <v>312.47046153846173</v>
      </c>
      <c r="BN18">
        <f>Data!BN21</f>
        <v>306.62126436781631</v>
      </c>
      <c r="BO18">
        <f>Data!BO21</f>
        <v>306.69075757575763</v>
      </c>
      <c r="BP18">
        <f>Data!BP21</f>
        <v>306.5</v>
      </c>
      <c r="BQ18">
        <f>Data!BQ21</f>
        <v>360.5</v>
      </c>
      <c r="BR18">
        <f>Data!BR21</f>
        <v>360.5</v>
      </c>
      <c r="BS18">
        <f>Data!BS21</f>
        <v>17.618270799347471</v>
      </c>
      <c r="BT18">
        <f>Data!BT21</f>
        <v>14.979195561719832</v>
      </c>
      <c r="BU18">
        <f>Data!BU21</f>
        <v>62.287142857142868</v>
      </c>
      <c r="BV18">
        <f>Data!BV21</f>
        <v>59.632173913043474</v>
      </c>
      <c r="BW18">
        <f>Data!BW21</f>
        <v>62.709523809523816</v>
      </c>
      <c r="BX18">
        <f>Data!BX21</f>
        <v>65.173809523809538</v>
      </c>
      <c r="BY18">
        <f>Data!BY21</f>
        <v>63.672727272727279</v>
      </c>
      <c r="BZ18">
        <f>Data!BZ21</f>
        <v>55.477499999999999</v>
      </c>
      <c r="CA18">
        <f>Data!CA21</f>
        <v>33.729090909090914</v>
      </c>
      <c r="CB18">
        <f>Data!CB21</f>
        <v>26.631428571428575</v>
      </c>
      <c r="CC18">
        <f>Data!CC21</f>
        <v>65430000</v>
      </c>
      <c r="CD18">
        <f>Data!CD21</f>
        <v>59613000</v>
      </c>
      <c r="CE18">
        <f>Data!CE21</f>
        <v>48990000</v>
      </c>
      <c r="CF18">
        <f>Data!CF21</f>
        <v>50499000</v>
      </c>
      <c r="CG18">
        <f>Data!CG21</f>
        <v>50995000</v>
      </c>
      <c r="CH18">
        <f>Data!CH21</f>
        <v>52374000</v>
      </c>
      <c r="CI18">
        <f>Data!CI21</f>
        <v>4075447757.142858</v>
      </c>
      <c r="CJ18">
        <f>Data!CJ21</f>
        <v>3554852783.4782605</v>
      </c>
      <c r="CK18">
        <f>Data!CK21</f>
        <v>3072139571.4285717</v>
      </c>
      <c r="CL18">
        <f>Data!CL21</f>
        <v>3291212207.142858</v>
      </c>
      <c r="CM18">
        <f>Data!CM21</f>
        <v>3246990727.2727275</v>
      </c>
      <c r="CN18">
        <f>Data!CN21</f>
        <v>2905578585</v>
      </c>
      <c r="CO18">
        <f>Data!CO21</f>
        <v>9918204562.0496902</v>
      </c>
      <c r="CP18">
        <f>Data!CP21</f>
        <v>7919096719.5454559</v>
      </c>
      <c r="CQ18">
        <f>Data!CQ21</f>
        <v>-1999107842.5042343</v>
      </c>
      <c r="CR18">
        <f>Data!CR21</f>
        <v>53624701000</v>
      </c>
      <c r="CS18">
        <f>Data!CS21</f>
        <v>46674561000</v>
      </c>
      <c r="CT18">
        <f>Data!CT21</f>
        <v>0.87039293701609632</v>
      </c>
      <c r="CU18">
        <f>Data!CU21</f>
        <v>0.87039293701609632</v>
      </c>
      <c r="CV18">
        <f>Data!CV21</f>
        <v>47387304000</v>
      </c>
      <c r="CW18">
        <f>Data!CW21</f>
        <v>7374154000</v>
      </c>
      <c r="CX18">
        <f>Data!CX21</f>
        <v>0.15561455026012874</v>
      </c>
      <c r="CY18">
        <f>Data!CY21</f>
        <v>0.15561455026012874</v>
      </c>
      <c r="CZ18">
        <f>Data!CZ21</f>
        <v>52920065000</v>
      </c>
      <c r="DA18">
        <f>Data!DA21</f>
        <v>49805075000</v>
      </c>
      <c r="DB18">
        <f>Data!DB21</f>
        <v>0.94113782740062768</v>
      </c>
      <c r="DC18">
        <f>Data!DC21</f>
        <v>0.94113782740062768</v>
      </c>
      <c r="DD18">
        <f>Data!DD21</f>
        <v>36477277000</v>
      </c>
      <c r="DE18">
        <f>Data!DE21</f>
        <v>10838245000</v>
      </c>
      <c r="DF18">
        <f>Data!DF21</f>
        <v>0.29712319261111514</v>
      </c>
      <c r="DG18">
        <f>Data!DG21</f>
        <v>0.29712319261111514</v>
      </c>
      <c r="DH18">
        <f>Data!DH21</f>
        <v>-0.30112954974711442</v>
      </c>
      <c r="DI18">
        <f>Data!DI21</f>
        <v>-0.30112954974711442</v>
      </c>
      <c r="DJ18">
        <f>Data!DJ21</f>
        <v>-0.37451186894057914</v>
      </c>
      <c r="DK18">
        <f>Data!DK21</f>
        <v>-0.37451186894057914</v>
      </c>
      <c r="DL18">
        <f>Data!DL21</f>
        <v>13.171562100957351</v>
      </c>
      <c r="DM18">
        <f>Data!DM21</f>
        <v>0.13171562100957351</v>
      </c>
      <c r="DN18">
        <f>Data!DN21</f>
        <v>15.493802375364609</v>
      </c>
      <c r="DO18">
        <f>Data!DO21</f>
        <v>0.1549380237536461</v>
      </c>
      <c r="DP18">
        <f>Data!DP21</f>
        <v>13.176036899933303</v>
      </c>
      <c r="DQ18">
        <f>Data!DQ21</f>
        <v>0.13176036899933302</v>
      </c>
      <c r="DR18">
        <f>Data!DR21</f>
        <v>17.507456328218876</v>
      </c>
      <c r="DS18">
        <f>Data!DS21</f>
        <v>0.17507456328218876</v>
      </c>
      <c r="DT18">
        <f>Data!DT21</f>
        <v>-5.4610584834534834E-2</v>
      </c>
      <c r="DU18">
        <f>Data!DU21</f>
        <v>-5.4610584834534834E-2</v>
      </c>
      <c r="DV18">
        <f>Data!DV21</f>
        <v>1.9481625495697364E-2</v>
      </c>
      <c r="DW18">
        <f>Data!DW21</f>
        <v>1.9481625495697364E-2</v>
      </c>
      <c r="DX18">
        <f>Data!DX21</f>
        <v>-3.5128959338837473E-2</v>
      </c>
      <c r="DY18">
        <f>Data!DY21</f>
        <v>-3.5128959338837473E-2</v>
      </c>
      <c r="DZ18">
        <f>Data!DZ21</f>
        <v>4.4580769230769217</v>
      </c>
      <c r="EA18">
        <f>Data!EA21</f>
        <v>4.7485142857142852</v>
      </c>
      <c r="EB18">
        <f>Data!EB21</f>
        <v>12.374092105263159</v>
      </c>
      <c r="EC18">
        <f>Data!EC21</f>
        <v>11.222821428571427</v>
      </c>
      <c r="ED18">
        <f>Data!ED21</f>
        <v>4.9193333333333333</v>
      </c>
      <c r="EE18">
        <f>Data!EE21</f>
        <v>4.7623333333333333</v>
      </c>
      <c r="EF18">
        <f>Data!EF21</f>
        <v>3.2410000000000001</v>
      </c>
      <c r="EG18">
        <f>Data!EG21</f>
        <v>-0.15700000000000003</v>
      </c>
      <c r="EH18">
        <f>Data!EH21</f>
        <v>-1.6783333333333332</v>
      </c>
      <c r="EI18">
        <f>Data!EI21</f>
        <v>3.5644400000000003</v>
      </c>
      <c r="EJ18">
        <f>Data!EJ21</f>
        <v>3.5042727272727276</v>
      </c>
      <c r="EK18">
        <f>Data!EK21</f>
        <v>10.705982191780821</v>
      </c>
      <c r="EL18">
        <f>Data!EL21</f>
        <v>9.6302166666666675</v>
      </c>
      <c r="EM18">
        <f>Data!EM21</f>
        <v>3.3823333333333334</v>
      </c>
      <c r="EN18">
        <f>Data!EN21</f>
        <v>4.6126666666666667</v>
      </c>
      <c r="EO18">
        <f>Data!EO21</f>
        <v>3.0740000000000003</v>
      </c>
      <c r="EP18">
        <f>Data!EP21</f>
        <v>1.2303333333333333</v>
      </c>
      <c r="EQ18">
        <f>Data!EQ21</f>
        <v>-0.30833333333333313</v>
      </c>
      <c r="ER18">
        <f>Data!ER21</f>
        <v>24.080010999999999</v>
      </c>
      <c r="ES18">
        <f>Data!ES21</f>
        <v>-3.8</v>
      </c>
      <c r="ET18">
        <f>Data!ET21</f>
        <v>329.78751798637319</v>
      </c>
      <c r="EU18" t="str">
        <f>Data!EU21</f>
        <v>NA</v>
      </c>
      <c r="EV18" t="str">
        <f>Data!EV21</f>
        <v>NA</v>
      </c>
      <c r="EW18" t="str">
        <f>Data!EW21</f>
        <v>NA</v>
      </c>
      <c r="EX18" t="str">
        <f>Data!EX21</f>
        <v>NA</v>
      </c>
      <c r="EY18" t="str">
        <f>Data!EY21</f>
        <v>NA</v>
      </c>
      <c r="EZ18" t="str">
        <f>Data!EZ21</f>
        <v>NA</v>
      </c>
      <c r="FA18" t="str">
        <f>Data!FA21</f>
        <v>NA</v>
      </c>
      <c r="FB18" t="str">
        <f>Data!FB21</f>
        <v>NA</v>
      </c>
      <c r="FC18" t="str">
        <f>Data!FC21</f>
        <v>NA</v>
      </c>
      <c r="FD18" t="str">
        <f>Data!FD21</f>
        <v>NA</v>
      </c>
      <c r="FE18" t="str">
        <f>Data!FE21</f>
        <v>NA</v>
      </c>
      <c r="FF18" t="str">
        <f>Data!FF21</f>
        <v>NA</v>
      </c>
      <c r="FG18" t="str">
        <f>Data!FG21</f>
        <v>NA</v>
      </c>
      <c r="FH18" t="str">
        <f>Data!FH21</f>
        <v>NA</v>
      </c>
      <c r="FI18" t="str">
        <f>Data!FI21</f>
        <v>NA</v>
      </c>
      <c r="FJ18" t="str">
        <f>Data!FJ21</f>
        <v>NA</v>
      </c>
      <c r="FK18" t="str">
        <f>Data!FK21</f>
        <v>NA</v>
      </c>
      <c r="FL18" t="str">
        <f>Data!FL21</f>
        <v>NA</v>
      </c>
      <c r="FM18" t="str">
        <f>Data!FM21</f>
        <v>NA</v>
      </c>
      <c r="FN18" t="str">
        <f>Data!FN21</f>
        <v>NA</v>
      </c>
      <c r="FO18" t="str">
        <f>Data!FO21</f>
        <v>NA</v>
      </c>
      <c r="FP18" t="str">
        <f>Data!FP21</f>
        <v>NA</v>
      </c>
      <c r="FQ18" t="str">
        <f>Data!FQ21</f>
        <v>NA</v>
      </c>
      <c r="FR18" t="str">
        <f>Data!FR21</f>
        <v>NA</v>
      </c>
      <c r="FS18" t="str">
        <f>Data!FS21</f>
        <v>NA</v>
      </c>
      <c r="FT18" t="str">
        <f>Data!FT21</f>
        <v>NA</v>
      </c>
      <c r="FU18" t="str">
        <f>Data!FU21</f>
        <v>NA</v>
      </c>
      <c r="FV18" t="str">
        <f>Data!FV21</f>
        <v>NA</v>
      </c>
      <c r="FW18">
        <f>Data!FW21</f>
        <v>1690440000</v>
      </c>
    </row>
    <row r="19" spans="1:179" x14ac:dyDescent="0.2">
      <c r="A19" t="str">
        <f>Data!A22</f>
        <v>Oman</v>
      </c>
      <c r="B19" t="str">
        <f>Data!B22</f>
        <v>Oman</v>
      </c>
      <c r="C19">
        <f>Data!C22</f>
        <v>1</v>
      </c>
      <c r="D19" t="str">
        <f>Data!D22</f>
        <v>OMN</v>
      </c>
      <c r="E19">
        <f>Data!E22</f>
        <v>4829483</v>
      </c>
      <c r="F19">
        <f>Data!F22</f>
        <v>43952</v>
      </c>
      <c r="G19">
        <f>Data!G22</f>
        <v>43951</v>
      </c>
      <c r="H19">
        <f>Data!H22</f>
        <v>2348</v>
      </c>
      <c r="I19" t="str">
        <f>Data!I22</f>
        <v>NA</v>
      </c>
      <c r="J19">
        <f>Data!J22</f>
        <v>1</v>
      </c>
      <c r="K19" t="str">
        <f>Data!K22</f>
        <v>NA</v>
      </c>
      <c r="L19">
        <f>Data!L22</f>
        <v>1</v>
      </c>
      <c r="M19" t="str">
        <f>Data!M22</f>
        <v>NA</v>
      </c>
      <c r="N19" t="str">
        <f>Data!N22</f>
        <v>NA</v>
      </c>
      <c r="O19">
        <f>Data!O22</f>
        <v>0</v>
      </c>
      <c r="P19">
        <f>Data!P22</f>
        <v>0</v>
      </c>
      <c r="Q19">
        <f>Data!Q22</f>
        <v>6</v>
      </c>
      <c r="R19">
        <f>Data!R22</f>
        <v>192</v>
      </c>
      <c r="S19">
        <f>Data!S22</f>
        <v>910</v>
      </c>
      <c r="T19">
        <f>Data!T22</f>
        <v>1410</v>
      </c>
      <c r="U19">
        <f>Data!U22</f>
        <v>1905</v>
      </c>
      <c r="V19">
        <f>Data!V22</f>
        <v>2348</v>
      </c>
      <c r="W19">
        <f>Data!W22</f>
        <v>0</v>
      </c>
      <c r="X19">
        <f>Data!X22</f>
        <v>0</v>
      </c>
      <c r="Y19">
        <f>Data!Y22</f>
        <v>0</v>
      </c>
      <c r="Z19">
        <f>Data!Z22</f>
        <v>1</v>
      </c>
      <c r="AA19">
        <f>Data!AA22</f>
        <v>4</v>
      </c>
      <c r="AB19">
        <f>Data!AB22</f>
        <v>7</v>
      </c>
      <c r="AC19">
        <f>Data!AC22</f>
        <v>10</v>
      </c>
      <c r="AD19">
        <f>Data!AD22</f>
        <v>11</v>
      </c>
      <c r="AE19">
        <f>Data!AE22</f>
        <v>-5</v>
      </c>
      <c r="AF19">
        <f>Data!AF22</f>
        <v>0</v>
      </c>
      <c r="AG19">
        <f>Data!AG22</f>
        <v>-5</v>
      </c>
      <c r="AH19" t="str">
        <f>Data!AH22</f>
        <v>NA</v>
      </c>
      <c r="AI19" t="str">
        <f>Data!AI22</f>
        <v>NA</v>
      </c>
      <c r="AJ19">
        <f>Data!AJ22</f>
        <v>0</v>
      </c>
      <c r="AK19">
        <f>Data!AK22</f>
        <v>1.25</v>
      </c>
      <c r="AL19">
        <f>Data!AL22</f>
        <v>0.5</v>
      </c>
      <c r="AM19">
        <f>Data!AM22</f>
        <v>-0.75</v>
      </c>
      <c r="AN19" t="str">
        <f>Data!AN22</f>
        <v>NA</v>
      </c>
      <c r="AO19" t="str">
        <f>Data!AO22</f>
        <v>NA</v>
      </c>
      <c r="AP19" t="str">
        <f>Data!AP22</f>
        <v>NA</v>
      </c>
      <c r="AQ19">
        <f>Data!AQ22</f>
        <v>0</v>
      </c>
      <c r="AR19">
        <f>Data!AR22</f>
        <v>0</v>
      </c>
      <c r="AS19">
        <f>Data!AS22</f>
        <v>0</v>
      </c>
      <c r="AT19">
        <f>Data!AT22</f>
        <v>1</v>
      </c>
      <c r="AU19">
        <f>Data!AU22</f>
        <v>0</v>
      </c>
      <c r="AV19">
        <f>Data!AV22</f>
        <v>0</v>
      </c>
      <c r="AW19">
        <f>Data!AW22</f>
        <v>0</v>
      </c>
      <c r="AX19">
        <f>Data!AX22</f>
        <v>0</v>
      </c>
      <c r="AY19">
        <f>Data!AY22</f>
        <v>0</v>
      </c>
      <c r="AZ19" t="str">
        <f>Data!AZ22</f>
        <v>NA</v>
      </c>
      <c r="BA19">
        <f>Data!BA22</f>
        <v>0</v>
      </c>
      <c r="BB19">
        <f>Data!BB22</f>
        <v>0</v>
      </c>
      <c r="BC19">
        <f>Data!BC22</f>
        <v>0</v>
      </c>
      <c r="BD19">
        <f>Data!BD22</f>
        <v>0</v>
      </c>
      <c r="BE19" t="str">
        <f>Data!BE22</f>
        <v>NA</v>
      </c>
      <c r="BF19">
        <f>Data!BF22</f>
        <v>0</v>
      </c>
      <c r="BG19">
        <f>Data!BG22</f>
        <v>0</v>
      </c>
      <c r="BH19">
        <f>Data!BH22</f>
        <v>0</v>
      </c>
      <c r="BI19" t="str">
        <f>Data!BI22</f>
        <v>NA</v>
      </c>
      <c r="BJ19" t="str">
        <f>Data!BJ22</f>
        <v>Rial Omani</v>
      </c>
      <c r="BK19" t="str">
        <f>Data!BK22</f>
        <v>OMR</v>
      </c>
      <c r="BL19">
        <f>Data!BL22</f>
        <v>0.38509310344827646</v>
      </c>
      <c r="BM19">
        <f>Data!BM22</f>
        <v>0.38509384615384645</v>
      </c>
      <c r="BN19">
        <f>Data!BN22</f>
        <v>0.38506551724137983</v>
      </c>
      <c r="BO19">
        <f>Data!BO22</f>
        <v>0.38505454545454576</v>
      </c>
      <c r="BP19">
        <f>Data!BP22</f>
        <v>0.3851</v>
      </c>
      <c r="BQ19">
        <f>Data!BQ22</f>
        <v>0.38500000000000001</v>
      </c>
      <c r="BR19">
        <f>Data!BR22</f>
        <v>0.38500000000000001</v>
      </c>
      <c r="BS19">
        <f>Data!BS22</f>
        <v>-2.5967281225652818E-2</v>
      </c>
      <c r="BT19">
        <f>Data!BT22</f>
        <v>-2.597402597402311E-2</v>
      </c>
      <c r="BU19">
        <f>Data!BU22</f>
        <v>62.287142857142868</v>
      </c>
      <c r="BV19">
        <f>Data!BV22</f>
        <v>59.632173913043474</v>
      </c>
      <c r="BW19">
        <f>Data!BW22</f>
        <v>62.709523809523816</v>
      </c>
      <c r="BX19">
        <f>Data!BX22</f>
        <v>65.173809523809538</v>
      </c>
      <c r="BY19">
        <f>Data!BY22</f>
        <v>63.672727272727279</v>
      </c>
      <c r="BZ19">
        <f>Data!BZ22</f>
        <v>55.477499999999999</v>
      </c>
      <c r="CA19">
        <f>Data!CA22</f>
        <v>33.729090909090914</v>
      </c>
      <c r="CB19">
        <f>Data!CB22</f>
        <v>26.631428571428575</v>
      </c>
      <c r="CC19">
        <f>Data!CC22</f>
        <v>0</v>
      </c>
      <c r="CD19">
        <f>Data!CD22</f>
        <v>0</v>
      </c>
      <c r="CE19">
        <f>Data!CE22</f>
        <v>0</v>
      </c>
      <c r="CF19">
        <f>Data!CF22</f>
        <v>0</v>
      </c>
      <c r="CG19">
        <f>Data!CG22</f>
        <v>0</v>
      </c>
      <c r="CH19">
        <f>Data!CH22</f>
        <v>0</v>
      </c>
      <c r="CI19">
        <f>Data!CI22</f>
        <v>0</v>
      </c>
      <c r="CJ19">
        <f>Data!CJ22</f>
        <v>0</v>
      </c>
      <c r="CK19">
        <f>Data!CK22</f>
        <v>0</v>
      </c>
      <c r="CL19">
        <f>Data!CL22</f>
        <v>0</v>
      </c>
      <c r="CM19">
        <f>Data!CM22</f>
        <v>0</v>
      </c>
      <c r="CN19">
        <f>Data!CN22</f>
        <v>0</v>
      </c>
      <c r="CO19">
        <f>Data!CO22</f>
        <v>0</v>
      </c>
      <c r="CP19">
        <f>Data!CP22</f>
        <v>0</v>
      </c>
      <c r="CQ19">
        <f>Data!CQ22</f>
        <v>0</v>
      </c>
      <c r="CR19">
        <f>Data!CR22</f>
        <v>35878580000</v>
      </c>
      <c r="CS19">
        <f>Data!CS22</f>
        <v>27696618000</v>
      </c>
      <c r="CT19">
        <f>Data!CT22</f>
        <v>0.77195412973423139</v>
      </c>
      <c r="CU19">
        <f>Data!CU22</f>
        <v>0.77195412973423139</v>
      </c>
      <c r="CV19">
        <f>Data!CV22</f>
        <v>18812952000</v>
      </c>
      <c r="CW19">
        <f>Data!CW22</f>
        <v>926360000</v>
      </c>
      <c r="CX19">
        <f>Data!CX22</f>
        <v>4.9240544492964208E-2</v>
      </c>
      <c r="CY19">
        <f>Data!CY22</f>
        <v>4.9240544492964208E-2</v>
      </c>
      <c r="CZ19">
        <f>Data!CZ22</f>
        <v>41760976000</v>
      </c>
      <c r="DA19">
        <f>Data!DA22</f>
        <v>28961599000</v>
      </c>
      <c r="DB19">
        <f>Data!DB22</f>
        <v>0.69350867182797649</v>
      </c>
      <c r="DC19">
        <f>Data!DC22</f>
        <v>0.69350867182797649</v>
      </c>
      <c r="DD19">
        <f>Data!DD22</f>
        <v>25770092000</v>
      </c>
      <c r="DE19">
        <f>Data!DE22</f>
        <v>1501890000</v>
      </c>
      <c r="DF19">
        <f>Data!DF22</f>
        <v>5.8280350725950066E-2</v>
      </c>
      <c r="DG19">
        <f>Data!DG22</f>
        <v>5.8280350725950066E-2</v>
      </c>
      <c r="DH19">
        <f>Data!DH22</f>
        <v>-0.30112954974711442</v>
      </c>
      <c r="DI19">
        <f>Data!DI22</f>
        <v>-0.30112954974711442</v>
      </c>
      <c r="DJ19">
        <f>Data!DJ22</f>
        <v>-0.37451186894057914</v>
      </c>
      <c r="DK19">
        <f>Data!DK22</f>
        <v>-0.37451186894057914</v>
      </c>
      <c r="DL19">
        <f>Data!DL22</f>
        <v>52.358269877582899</v>
      </c>
      <c r="DM19">
        <f>Data!DM22</f>
        <v>0.52358269877582897</v>
      </c>
      <c r="DN19">
        <f>Data!DN22</f>
        <v>58.258835571273437</v>
      </c>
      <c r="DO19">
        <f>Data!DO22</f>
        <v>0.58258835571273437</v>
      </c>
      <c r="DP19">
        <f>Data!DP22</f>
        <v>49.52053608596826</v>
      </c>
      <c r="DQ19">
        <f>Data!DQ22</f>
        <v>0.49520536085968259</v>
      </c>
      <c r="DR19">
        <f>Data!DR22</f>
        <v>44.524455496540568</v>
      </c>
      <c r="DS19">
        <f>Data!DS22</f>
        <v>0.44524455496540566</v>
      </c>
      <c r="DT19">
        <f>Data!DT22</f>
        <v>-0.15131405916787094</v>
      </c>
      <c r="DU19">
        <f>Data!DU22</f>
        <v>-0.15131405916787094</v>
      </c>
      <c r="DV19">
        <f>Data!DV22</f>
        <v>9.7182117911589691E-3</v>
      </c>
      <c r="DW19">
        <f>Data!DW22</f>
        <v>9.7182117911589691E-3</v>
      </c>
      <c r="DX19">
        <f>Data!DX22</f>
        <v>-0.14159584737671196</v>
      </c>
      <c r="DY19">
        <f>Data!DY22</f>
        <v>-0.14159584737671196</v>
      </c>
      <c r="DZ19" t="str">
        <f>Data!DZ22</f>
        <v>NA</v>
      </c>
      <c r="EA19" t="str">
        <f>Data!EA22</f>
        <v>NA</v>
      </c>
      <c r="EB19" t="str">
        <f>Data!EB22</f>
        <v>NA</v>
      </c>
      <c r="EC19" t="str">
        <f>Data!EC22</f>
        <v>NA</v>
      </c>
      <c r="ED19" t="str">
        <f>Data!ED22</f>
        <v>NA</v>
      </c>
      <c r="EE19" t="str">
        <f>Data!EE22</f>
        <v>NA</v>
      </c>
      <c r="EF19" t="str">
        <f>Data!EF22</f>
        <v>NA</v>
      </c>
      <c r="EG19" t="str">
        <f>Data!EG22</f>
        <v>NA</v>
      </c>
      <c r="EH19" t="str">
        <f>Data!EH22</f>
        <v>NA</v>
      </c>
      <c r="EI19" t="str">
        <f>Data!EI22</f>
        <v>NA</v>
      </c>
      <c r="EJ19" t="str">
        <f>Data!EJ22</f>
        <v>NA</v>
      </c>
      <c r="EK19" t="str">
        <f>Data!EK22</f>
        <v>NA</v>
      </c>
      <c r="EL19" t="str">
        <f>Data!EL22</f>
        <v>NA</v>
      </c>
      <c r="EM19" t="str">
        <f>Data!EM22</f>
        <v>NA</v>
      </c>
      <c r="EN19" t="str">
        <f>Data!EN22</f>
        <v>NA</v>
      </c>
      <c r="EO19" t="str">
        <f>Data!EO22</f>
        <v>NA</v>
      </c>
      <c r="EP19" t="str">
        <f>Data!EP22</f>
        <v>NA</v>
      </c>
      <c r="EQ19" t="str">
        <f>Data!EQ22</f>
        <v>NA</v>
      </c>
      <c r="ER19">
        <f>Data!ER22</f>
        <v>53.367626000000001</v>
      </c>
      <c r="ES19">
        <f>Data!ES22</f>
        <v>-5.2</v>
      </c>
      <c r="ET19">
        <f>Data!ET22</f>
        <v>2691.0954385132009</v>
      </c>
      <c r="EU19" t="str">
        <f>Data!EU22</f>
        <v>NA</v>
      </c>
      <c r="EV19" t="str">
        <f>Data!EV22</f>
        <v>NA</v>
      </c>
      <c r="EW19" t="str">
        <f>Data!EW22</f>
        <v>NA</v>
      </c>
      <c r="EX19" t="str">
        <f>Data!EX22</f>
        <v>NA</v>
      </c>
      <c r="EY19" t="str">
        <f>Data!EY22</f>
        <v>NA</v>
      </c>
      <c r="EZ19" t="str">
        <f>Data!EZ22</f>
        <v>NA</v>
      </c>
      <c r="FA19" t="str">
        <f>Data!FA22</f>
        <v>NA</v>
      </c>
      <c r="FB19" t="str">
        <f>Data!FB22</f>
        <v>NA</v>
      </c>
      <c r="FC19" t="str">
        <f>Data!FC22</f>
        <v>NA</v>
      </c>
      <c r="FD19" t="str">
        <f>Data!FD22</f>
        <v>NA</v>
      </c>
      <c r="FE19" t="str">
        <f>Data!FE22</f>
        <v>NA</v>
      </c>
      <c r="FF19" t="str">
        <f>Data!FF22</f>
        <v>NA</v>
      </c>
      <c r="FG19" t="str">
        <f>Data!FG22</f>
        <v>NA</v>
      </c>
      <c r="FH19" t="str">
        <f>Data!FH22</f>
        <v>NA</v>
      </c>
      <c r="FI19" t="str">
        <f>Data!FI22</f>
        <v>NA</v>
      </c>
      <c r="FJ19" t="str">
        <f>Data!FJ22</f>
        <v>NA</v>
      </c>
      <c r="FK19" t="str">
        <f>Data!FK22</f>
        <v>NA</v>
      </c>
      <c r="FL19" t="str">
        <f>Data!FL22</f>
        <v>NA</v>
      </c>
      <c r="FM19" t="str">
        <f>Data!FM22</f>
        <v>NA</v>
      </c>
      <c r="FN19" t="str">
        <f>Data!FN22</f>
        <v>NA</v>
      </c>
      <c r="FO19" t="str">
        <f>Data!FO22</f>
        <v>NA</v>
      </c>
      <c r="FP19" t="str">
        <f>Data!FP22</f>
        <v>NA</v>
      </c>
      <c r="FQ19" t="str">
        <f>Data!FQ22</f>
        <v>NA</v>
      </c>
      <c r="FR19" t="str">
        <f>Data!FR22</f>
        <v>NA</v>
      </c>
      <c r="FS19" t="str">
        <f>Data!FS22</f>
        <v>NA</v>
      </c>
      <c r="FT19" t="str">
        <f>Data!FT22</f>
        <v>NA</v>
      </c>
      <c r="FU19" t="str">
        <f>Data!FU22</f>
        <v>NA</v>
      </c>
      <c r="FV19" t="str">
        <f>Data!FV22</f>
        <v>NA</v>
      </c>
      <c r="FW19">
        <f>Data!FW22</f>
        <v>17699610000</v>
      </c>
    </row>
    <row r="20" spans="1:179" x14ac:dyDescent="0.2">
      <c r="A20" t="str">
        <f>Data!A23</f>
        <v>Panama</v>
      </c>
      <c r="B20" t="str">
        <f>Data!B23</f>
        <v>Panama</v>
      </c>
      <c r="C20">
        <f>Data!C23</f>
        <v>1</v>
      </c>
      <c r="D20" t="str">
        <f>Data!D23</f>
        <v>PAN</v>
      </c>
      <c r="E20">
        <f>Data!E23</f>
        <v>4176873</v>
      </c>
      <c r="F20">
        <f>Data!F23</f>
        <v>43952</v>
      </c>
      <c r="G20">
        <f>Data!G23</f>
        <v>43951</v>
      </c>
      <c r="H20">
        <f>Data!H23</f>
        <v>6378</v>
      </c>
      <c r="I20">
        <f>Data!I23</f>
        <v>178</v>
      </c>
      <c r="J20">
        <f>Data!J23</f>
        <v>1</v>
      </c>
      <c r="K20" t="str">
        <f>Data!K23</f>
        <v>NA</v>
      </c>
      <c r="L20">
        <f>Data!L23</f>
        <v>1</v>
      </c>
      <c r="M20" t="str">
        <f>Data!M23</f>
        <v>NA</v>
      </c>
      <c r="N20" t="str">
        <f>Data!N23</f>
        <v>NA</v>
      </c>
      <c r="O20">
        <f>Data!O23</f>
        <v>0</v>
      </c>
      <c r="P20">
        <f>Data!P23</f>
        <v>0</v>
      </c>
      <c r="Q20">
        <f>Data!Q23</f>
        <v>0</v>
      </c>
      <c r="R20">
        <f>Data!R23</f>
        <v>1181</v>
      </c>
      <c r="S20">
        <f>Data!S23</f>
        <v>3574</v>
      </c>
      <c r="T20">
        <f>Data!T23</f>
        <v>4467</v>
      </c>
      <c r="U20">
        <f>Data!U23</f>
        <v>5538</v>
      </c>
      <c r="V20">
        <f>Data!V23</f>
        <v>6532</v>
      </c>
      <c r="W20">
        <f>Data!W23</f>
        <v>0</v>
      </c>
      <c r="X20">
        <f>Data!X23</f>
        <v>0</v>
      </c>
      <c r="Y20">
        <f>Data!Y23</f>
        <v>0</v>
      </c>
      <c r="Z20">
        <f>Data!Z23</f>
        <v>30</v>
      </c>
      <c r="AA20">
        <f>Data!AA23</f>
        <v>95</v>
      </c>
      <c r="AB20">
        <f>Data!AB23</f>
        <v>126</v>
      </c>
      <c r="AC20">
        <f>Data!AC23</f>
        <v>159</v>
      </c>
      <c r="AD20">
        <f>Data!AD23</f>
        <v>188</v>
      </c>
      <c r="AE20">
        <f>Data!AE23</f>
        <v>3.5</v>
      </c>
      <c r="AF20">
        <f>Data!AF23</f>
        <v>0</v>
      </c>
      <c r="AG20">
        <f>Data!AG23</f>
        <v>3.5</v>
      </c>
      <c r="AH20" t="str">
        <f>Data!AH23</f>
        <v>NA</v>
      </c>
      <c r="AI20" t="str">
        <f>Data!AI23</f>
        <v>NA</v>
      </c>
      <c r="AJ20">
        <f>Data!AJ23</f>
        <v>0</v>
      </c>
      <c r="AK20" t="str">
        <f>Data!AK23</f>
        <v>NA</v>
      </c>
      <c r="AL20" t="str">
        <f>Data!AL23</f>
        <v>NA</v>
      </c>
      <c r="AM20" t="str">
        <f>Data!AM23</f>
        <v>NA</v>
      </c>
      <c r="AN20" t="str">
        <f>Data!AN23</f>
        <v>NA</v>
      </c>
      <c r="AO20" t="str">
        <f>Data!AO23</f>
        <v>NA</v>
      </c>
      <c r="AP20" t="str">
        <f>Data!AP23</f>
        <v>NA</v>
      </c>
      <c r="AQ20">
        <f>Data!AQ23</f>
        <v>1</v>
      </c>
      <c r="AR20">
        <f>Data!AR23</f>
        <v>0</v>
      </c>
      <c r="AS20">
        <f>Data!AS23</f>
        <v>0</v>
      </c>
      <c r="AT20">
        <f>Data!AT23</f>
        <v>0</v>
      </c>
      <c r="AU20">
        <f>Data!AU23</f>
        <v>0</v>
      </c>
      <c r="AV20">
        <f>Data!AV23</f>
        <v>0</v>
      </c>
      <c r="AW20">
        <f>Data!AW23</f>
        <v>0</v>
      </c>
      <c r="AX20">
        <f>Data!AX23</f>
        <v>0</v>
      </c>
      <c r="AY20">
        <f>Data!AY23</f>
        <v>0</v>
      </c>
      <c r="AZ20" t="str">
        <f>Data!AZ23</f>
        <v>NA</v>
      </c>
      <c r="BA20">
        <f>Data!BA23</f>
        <v>0</v>
      </c>
      <c r="BB20">
        <f>Data!BB23</f>
        <v>0</v>
      </c>
      <c r="BC20">
        <f>Data!BC23</f>
        <v>0</v>
      </c>
      <c r="BD20">
        <f>Data!BD23</f>
        <v>0</v>
      </c>
      <c r="BE20" t="str">
        <f>Data!BE23</f>
        <v>NA</v>
      </c>
      <c r="BF20">
        <f>Data!BF23</f>
        <v>1</v>
      </c>
      <c r="BG20">
        <f>Data!BG23</f>
        <v>376.8</v>
      </c>
      <c r="BH20">
        <f>Data!BH23</f>
        <v>515</v>
      </c>
      <c r="BI20">
        <f>Data!BI23</f>
        <v>43936</v>
      </c>
      <c r="BJ20" t="str">
        <f>Data!BJ23</f>
        <v>US Dollar</v>
      </c>
      <c r="BK20" t="str">
        <f>Data!BK23</f>
        <v>USD</v>
      </c>
      <c r="BL20">
        <f>Data!BL23</f>
        <v>1</v>
      </c>
      <c r="BM20">
        <f>Data!BM23</f>
        <v>1</v>
      </c>
      <c r="BN20">
        <f>Data!BN23</f>
        <v>1</v>
      </c>
      <c r="BO20">
        <f>Data!BO23</f>
        <v>1</v>
      </c>
      <c r="BP20">
        <f>Data!BP23</f>
        <v>1</v>
      </c>
      <c r="BQ20">
        <f>Data!BQ23</f>
        <v>1</v>
      </c>
      <c r="BR20">
        <f>Data!BR23</f>
        <v>1</v>
      </c>
      <c r="BS20">
        <f>Data!BS23</f>
        <v>0</v>
      </c>
      <c r="BT20">
        <f>Data!BT23</f>
        <v>0</v>
      </c>
      <c r="BU20">
        <f>Data!BU23</f>
        <v>62.287142857142868</v>
      </c>
      <c r="BV20">
        <f>Data!BV23</f>
        <v>59.632173913043474</v>
      </c>
      <c r="BW20">
        <f>Data!BW23</f>
        <v>62.709523809523816</v>
      </c>
      <c r="BX20">
        <f>Data!BX23</f>
        <v>65.173809523809538</v>
      </c>
      <c r="BY20">
        <f>Data!BY23</f>
        <v>63.672727272727279</v>
      </c>
      <c r="BZ20">
        <f>Data!BZ23</f>
        <v>55.477499999999999</v>
      </c>
      <c r="CA20">
        <f>Data!CA23</f>
        <v>33.729090909090914</v>
      </c>
      <c r="CB20">
        <f>Data!CB23</f>
        <v>26.631428571428575</v>
      </c>
      <c r="CC20">
        <f>Data!CC23</f>
        <v>0</v>
      </c>
      <c r="CD20">
        <f>Data!CD23</f>
        <v>0</v>
      </c>
      <c r="CE20">
        <f>Data!CE23</f>
        <v>0</v>
      </c>
      <c r="CF20">
        <f>Data!CF23</f>
        <v>0</v>
      </c>
      <c r="CG20">
        <f>Data!CG23</f>
        <v>0</v>
      </c>
      <c r="CH20">
        <f>Data!CH23</f>
        <v>0</v>
      </c>
      <c r="CI20">
        <f>Data!CI23</f>
        <v>0</v>
      </c>
      <c r="CJ20">
        <f>Data!CJ23</f>
        <v>0</v>
      </c>
      <c r="CK20">
        <f>Data!CK23</f>
        <v>0</v>
      </c>
      <c r="CL20">
        <f>Data!CL23</f>
        <v>0</v>
      </c>
      <c r="CM20">
        <f>Data!CM23</f>
        <v>0</v>
      </c>
      <c r="CN20">
        <f>Data!CN23</f>
        <v>0</v>
      </c>
      <c r="CO20">
        <f>Data!CO23</f>
        <v>0</v>
      </c>
      <c r="CP20">
        <f>Data!CP23</f>
        <v>0</v>
      </c>
      <c r="CQ20">
        <f>Data!CQ23</f>
        <v>0</v>
      </c>
      <c r="CR20">
        <f>Data!CR23</f>
        <v>5408948000</v>
      </c>
      <c r="CS20">
        <f>Data!CS23</f>
        <v>1166308000</v>
      </c>
      <c r="CT20">
        <f>Data!CT23</f>
        <v>0.21562566325281737</v>
      </c>
      <c r="CU20">
        <f>Data!CU23</f>
        <v>0.21562566325281737</v>
      </c>
      <c r="CV20">
        <f>Data!CV23</f>
        <v>39189376000</v>
      </c>
      <c r="CW20">
        <f>Data!CW23</f>
        <v>8468698000</v>
      </c>
      <c r="CX20">
        <f>Data!CX23</f>
        <v>0.21609678092348295</v>
      </c>
      <c r="CY20">
        <f>Data!CY23</f>
        <v>0.21609678092348295</v>
      </c>
      <c r="CZ20">
        <f>Data!CZ23</f>
        <v>5827483000</v>
      </c>
      <c r="DA20">
        <f>Data!DA23</f>
        <v>1380427000</v>
      </c>
      <c r="DB20">
        <f>Data!DB23</f>
        <v>0.2368822011149582</v>
      </c>
      <c r="DC20">
        <f>Data!DC23</f>
        <v>0.2368822011149582</v>
      </c>
      <c r="DD20">
        <f>Data!DD23</f>
        <v>43161592000</v>
      </c>
      <c r="DE20">
        <f>Data!DE23</f>
        <v>9860286000</v>
      </c>
      <c r="DF20">
        <f>Data!DF23</f>
        <v>0.22845047050164416</v>
      </c>
      <c r="DG20">
        <f>Data!DG23</f>
        <v>0.22845047050164416</v>
      </c>
      <c r="DH20">
        <f>Data!DH23</f>
        <v>-0.30112954974711442</v>
      </c>
      <c r="DI20">
        <f>Data!DI23</f>
        <v>-0.30112954974711442</v>
      </c>
      <c r="DJ20">
        <f>Data!DJ23</f>
        <v>-0.37451186894057914</v>
      </c>
      <c r="DK20">
        <f>Data!DK23</f>
        <v>-0.37451186894057914</v>
      </c>
      <c r="DL20">
        <f>Data!DL23</f>
        <v>42.259403729380665</v>
      </c>
      <c r="DM20">
        <f>Data!DM23</f>
        <v>0.42259403729380662</v>
      </c>
      <c r="DN20" t="str">
        <f>Data!DN23</f>
        <v>NA</v>
      </c>
      <c r="DO20" t="str">
        <f>Data!DO23</f>
        <v>NA</v>
      </c>
      <c r="DP20">
        <f>Data!DP23</f>
        <v>45.307306394279081</v>
      </c>
      <c r="DQ20">
        <f>Data!DQ23</f>
        <v>0.45307306394279079</v>
      </c>
      <c r="DR20" t="str">
        <f>Data!DR23</f>
        <v>NA</v>
      </c>
      <c r="DS20" t="str">
        <f>Data!DS23</f>
        <v>NA</v>
      </c>
      <c r="DT20" t="str">
        <f>Data!DT23</f>
        <v>NA</v>
      </c>
      <c r="DU20" t="str">
        <f>Data!DU23</f>
        <v>NA</v>
      </c>
      <c r="DV20" t="str">
        <f>Data!DV23</f>
        <v>NA</v>
      </c>
      <c r="DW20" t="str">
        <f>Data!DW23</f>
        <v>NA</v>
      </c>
      <c r="DX20" t="str">
        <f>Data!DX23</f>
        <v>NA</v>
      </c>
      <c r="DY20" t="str">
        <f>Data!DY23</f>
        <v>NA</v>
      </c>
      <c r="DZ20" t="str">
        <f>Data!DZ23</f>
        <v>NA</v>
      </c>
      <c r="EA20" t="str">
        <f>Data!EA23</f>
        <v>NA</v>
      </c>
      <c r="EB20" t="str">
        <f>Data!EB23</f>
        <v>NA</v>
      </c>
      <c r="EC20" t="str">
        <f>Data!EC23</f>
        <v>NA</v>
      </c>
      <c r="ED20" t="str">
        <f>Data!ED23</f>
        <v>NA</v>
      </c>
      <c r="EE20" t="str">
        <f>Data!EE23</f>
        <v>NA</v>
      </c>
      <c r="EF20" t="str">
        <f>Data!EF23</f>
        <v>NA</v>
      </c>
      <c r="EG20" t="str">
        <f>Data!EG23</f>
        <v>NA</v>
      </c>
      <c r="EH20" t="str">
        <f>Data!EH23</f>
        <v>NA</v>
      </c>
      <c r="EI20" t="str">
        <f>Data!EI23</f>
        <v>NA</v>
      </c>
      <c r="EJ20" t="str">
        <f>Data!EJ23</f>
        <v>NA</v>
      </c>
      <c r="EK20" t="str">
        <f>Data!EK23</f>
        <v>NA</v>
      </c>
      <c r="EL20" t="str">
        <f>Data!EL23</f>
        <v>NA</v>
      </c>
      <c r="EM20" t="str">
        <f>Data!EM23</f>
        <v>NA</v>
      </c>
      <c r="EN20" t="str">
        <f>Data!EN23</f>
        <v>NA</v>
      </c>
      <c r="EO20" t="str">
        <f>Data!EO23</f>
        <v>NA</v>
      </c>
      <c r="EP20" t="str">
        <f>Data!EP23</f>
        <v>NA</v>
      </c>
      <c r="EQ20" t="str">
        <f>Data!EQ23</f>
        <v>NA</v>
      </c>
      <c r="ER20" t="str">
        <f>Data!ER23</f>
        <v>NA</v>
      </c>
      <c r="ES20">
        <f>Data!ES23</f>
        <v>-5.2</v>
      </c>
      <c r="ET20">
        <f>Data!ET23</f>
        <v>400.0774312570137</v>
      </c>
      <c r="EU20">
        <f>Data!EU23</f>
        <v>156.4825137604204</v>
      </c>
      <c r="EV20">
        <f>Data!EV23</f>
        <v>57.866500000000002</v>
      </c>
      <c r="EW20">
        <f>Data!EW23</f>
        <v>1075.7688340042703</v>
      </c>
      <c r="EX20">
        <f>Data!EX23</f>
        <v>1.6456521618822999</v>
      </c>
      <c r="EY20">
        <f>Data!EY23</f>
        <v>8.6517532437044006E-2</v>
      </c>
      <c r="EZ20" t="str">
        <f>Data!EZ23</f>
        <v>REPUBLIC OF PANAMA SNR CR14 1Y E - CDS PREM. MID</v>
      </c>
      <c r="FA20" t="str">
        <f>Data!FA23</f>
        <v>EUR</v>
      </c>
      <c r="FB20">
        <f>Data!FB23</f>
        <v>36.315746896551723</v>
      </c>
      <c r="FC20">
        <f>Data!FC23</f>
        <v>22.204769076923071</v>
      </c>
      <c r="FD20">
        <f>Data!FD23</f>
        <v>9.0857471264367824</v>
      </c>
      <c r="FE20">
        <f>Data!FE23</f>
        <v>9.2431818181818191</v>
      </c>
      <c r="FF20">
        <f>Data!FF23</f>
        <v>6.17</v>
      </c>
      <c r="FG20">
        <f>Data!FG23</f>
        <v>66.58</v>
      </c>
      <c r="FH20">
        <f>Data!FH23</f>
        <v>77.820009999999996</v>
      </c>
      <c r="FI20">
        <f>Data!FI23</f>
        <v>9.7909238249594814</v>
      </c>
      <c r="FJ20">
        <f>Data!FJ23</f>
        <v>11.61264343598055</v>
      </c>
      <c r="FK20" t="str">
        <f>Data!FK23</f>
        <v>REPUBLIC OF PANAMA SNR CR14 5Y E - CDS PREM. MID</v>
      </c>
      <c r="FL20" t="str">
        <f>Data!FL23</f>
        <v>EUR</v>
      </c>
      <c r="FM20">
        <f>Data!FM23</f>
        <v>89.337124827586209</v>
      </c>
      <c r="FN20">
        <f>Data!FN23</f>
        <v>67.612613230769227</v>
      </c>
      <c r="FO20">
        <f>Data!FO23</f>
        <v>50.718498850574704</v>
      </c>
      <c r="FP20">
        <f>Data!FP23</f>
        <v>50.37847742424244</v>
      </c>
      <c r="FQ20">
        <f>Data!FQ23</f>
        <v>42.92</v>
      </c>
      <c r="FR20">
        <f>Data!FR23</f>
        <v>132.66999999999999</v>
      </c>
      <c r="FS20">
        <f>Data!FS23</f>
        <v>149.36000000000001</v>
      </c>
      <c r="FT20">
        <f>Data!FT23</f>
        <v>209.10997204100647</v>
      </c>
      <c r="FU20">
        <f>Data!FU23</f>
        <v>89.749999999999986</v>
      </c>
      <c r="FV20">
        <f>Data!FV23</f>
        <v>2.4799627213420319</v>
      </c>
      <c r="FW20">
        <f>Data!FW23</f>
        <v>1528507000</v>
      </c>
    </row>
    <row r="21" spans="1:179" x14ac:dyDescent="0.2">
      <c r="A21" t="str">
        <f>Data!A24</f>
        <v>Peru</v>
      </c>
      <c r="B21" t="str">
        <f>Data!B24</f>
        <v>Peru</v>
      </c>
      <c r="C21">
        <f>Data!C24</f>
        <v>1</v>
      </c>
      <c r="D21" t="str">
        <f>Data!D24</f>
        <v>PER</v>
      </c>
      <c r="E21">
        <f>Data!E24</f>
        <v>31989256</v>
      </c>
      <c r="F21">
        <f>Data!F24</f>
        <v>43952</v>
      </c>
      <c r="G21">
        <f>Data!G24</f>
        <v>43950</v>
      </c>
      <c r="H21">
        <f>Data!H24</f>
        <v>39931</v>
      </c>
      <c r="I21">
        <f>Data!I24</f>
        <v>934</v>
      </c>
      <c r="J21">
        <f>Data!J24</f>
        <v>1</v>
      </c>
      <c r="K21" t="str">
        <f>Data!K24</f>
        <v>NA</v>
      </c>
      <c r="L21">
        <f>Data!L24</f>
        <v>1</v>
      </c>
      <c r="M21" t="str">
        <f>Data!M24</f>
        <v>NA</v>
      </c>
      <c r="N21">
        <f>Data!N24</f>
        <v>43961</v>
      </c>
      <c r="O21">
        <f>Data!O24</f>
        <v>0</v>
      </c>
      <c r="P21">
        <f>Data!P24</f>
        <v>0</v>
      </c>
      <c r="Q21">
        <f>Data!Q24</f>
        <v>0</v>
      </c>
      <c r="R21">
        <f>Data!R24</f>
        <v>1065</v>
      </c>
      <c r="S21">
        <f>Data!S24</f>
        <v>11475</v>
      </c>
      <c r="T21">
        <f>Data!T24</f>
        <v>16325</v>
      </c>
      <c r="U21">
        <f>Data!U24</f>
        <v>25331</v>
      </c>
      <c r="V21">
        <f>Data!V24</f>
        <v>36976</v>
      </c>
      <c r="W21">
        <f>Data!W24</f>
        <v>0</v>
      </c>
      <c r="X21">
        <f>Data!X24</f>
        <v>0</v>
      </c>
      <c r="Y21">
        <f>Data!Y24</f>
        <v>0</v>
      </c>
      <c r="Z21">
        <f>Data!Z24</f>
        <v>30</v>
      </c>
      <c r="AA21">
        <f>Data!AA24</f>
        <v>254</v>
      </c>
      <c r="AB21">
        <f>Data!AB24</f>
        <v>445</v>
      </c>
      <c r="AC21">
        <f>Data!AC24</f>
        <v>700</v>
      </c>
      <c r="AD21">
        <f>Data!AD24</f>
        <v>1051</v>
      </c>
      <c r="AE21">
        <f>Data!AE24</f>
        <v>7</v>
      </c>
      <c r="AF21">
        <f>Data!AF24</f>
        <v>0</v>
      </c>
      <c r="AG21">
        <f>Data!AG24</f>
        <v>7</v>
      </c>
      <c r="AH21">
        <f>Data!AH24</f>
        <v>2.25</v>
      </c>
      <c r="AI21">
        <f>Data!AI24</f>
        <v>0.25</v>
      </c>
      <c r="AJ21">
        <f>Data!AJ24</f>
        <v>-2</v>
      </c>
      <c r="AK21" t="str">
        <f>Data!AK24</f>
        <v>NA</v>
      </c>
      <c r="AL21" t="str">
        <f>Data!AL24</f>
        <v>NA</v>
      </c>
      <c r="AM21" t="str">
        <f>Data!AM24</f>
        <v>NA</v>
      </c>
      <c r="AN21" t="str">
        <f>Data!AN24</f>
        <v>NA</v>
      </c>
      <c r="AO21" t="str">
        <f>Data!AO24</f>
        <v>NA</v>
      </c>
      <c r="AP21" t="str">
        <f>Data!AP24</f>
        <v>NA</v>
      </c>
      <c r="AQ21">
        <f>Data!AQ24</f>
        <v>1</v>
      </c>
      <c r="AR21">
        <f>Data!AR24</f>
        <v>1</v>
      </c>
      <c r="AS21">
        <f>Data!AS24</f>
        <v>1</v>
      </c>
      <c r="AT21">
        <f>Data!AT24</f>
        <v>0</v>
      </c>
      <c r="AU21">
        <f>Data!AU24</f>
        <v>0</v>
      </c>
      <c r="AV21">
        <f>Data!AV24</f>
        <v>0</v>
      </c>
      <c r="AW21">
        <f>Data!AW24</f>
        <v>0</v>
      </c>
      <c r="AX21">
        <f>Data!AX24</f>
        <v>0</v>
      </c>
      <c r="AY21">
        <f>Data!AY24</f>
        <v>0</v>
      </c>
      <c r="AZ21" t="str">
        <f>Data!AZ24</f>
        <v>NA</v>
      </c>
      <c r="BA21">
        <f>Data!BA24</f>
        <v>1</v>
      </c>
      <c r="BB21">
        <f>Data!BB24</f>
        <v>0</v>
      </c>
      <c r="BC21">
        <f>Data!BC24</f>
        <v>0</v>
      </c>
      <c r="BD21">
        <f>Data!BD24</f>
        <v>0</v>
      </c>
      <c r="BE21" t="str">
        <f>Data!BE24</f>
        <v>NA</v>
      </c>
      <c r="BF21">
        <f>Data!BF24</f>
        <v>0</v>
      </c>
      <c r="BG21">
        <f>Data!BG24</f>
        <v>0</v>
      </c>
      <c r="BH21">
        <f>Data!BH24</f>
        <v>0</v>
      </c>
      <c r="BI21" t="str">
        <f>Data!BI24</f>
        <v>NA</v>
      </c>
      <c r="BJ21" t="str">
        <f>Data!BJ24</f>
        <v>Sol</v>
      </c>
      <c r="BK21" t="str">
        <f>Data!BK24</f>
        <v>PEN</v>
      </c>
      <c r="BL21">
        <f>Data!BL24</f>
        <v>3.4007873563218389</v>
      </c>
      <c r="BM21">
        <f>Data!BM24</f>
        <v>3.4021999999999992</v>
      </c>
      <c r="BN21">
        <f>Data!BN24</f>
        <v>3.3594701149425292</v>
      </c>
      <c r="BO21">
        <f>Data!BO24</f>
        <v>3.3602863636363636</v>
      </c>
      <c r="BP21">
        <f>Data!BP24</f>
        <v>3.3130000000000002</v>
      </c>
      <c r="BQ21">
        <f>Data!BQ24</f>
        <v>3.4319999999999999</v>
      </c>
      <c r="BR21">
        <f>Data!BR24</f>
        <v>3.3755000000000002</v>
      </c>
      <c r="BS21">
        <f>Data!BS24</f>
        <v>3.5919106549954649</v>
      </c>
      <c r="BT21">
        <f>Data!BT24</f>
        <v>1.8515775440675457</v>
      </c>
      <c r="BU21">
        <f>Data!BU24</f>
        <v>62.287142857142868</v>
      </c>
      <c r="BV21">
        <f>Data!BV24</f>
        <v>59.632173913043474</v>
      </c>
      <c r="BW21">
        <f>Data!BW24</f>
        <v>62.709523809523816</v>
      </c>
      <c r="BX21">
        <f>Data!BX24</f>
        <v>65.173809523809538</v>
      </c>
      <c r="BY21">
        <f>Data!BY24</f>
        <v>63.672727272727279</v>
      </c>
      <c r="BZ21">
        <f>Data!BZ24</f>
        <v>55.477499999999999</v>
      </c>
      <c r="CA21">
        <f>Data!CA24</f>
        <v>33.729090909090914</v>
      </c>
      <c r="CB21">
        <f>Data!CB24</f>
        <v>26.631428571428575</v>
      </c>
      <c r="CC21">
        <f>Data!CC24</f>
        <v>0</v>
      </c>
      <c r="CD21">
        <f>Data!CD24</f>
        <v>0</v>
      </c>
      <c r="CE21">
        <f>Data!CE24</f>
        <v>0</v>
      </c>
      <c r="CF21">
        <f>Data!CF24</f>
        <v>0</v>
      </c>
      <c r="CG21">
        <f>Data!CG24</f>
        <v>0</v>
      </c>
      <c r="CH21">
        <f>Data!CH24</f>
        <v>0</v>
      </c>
      <c r="CI21">
        <f>Data!CI24</f>
        <v>0</v>
      </c>
      <c r="CJ21">
        <f>Data!CJ24</f>
        <v>0</v>
      </c>
      <c r="CK21">
        <f>Data!CK24</f>
        <v>0</v>
      </c>
      <c r="CL21">
        <f>Data!CL24</f>
        <v>0</v>
      </c>
      <c r="CM21">
        <f>Data!CM24</f>
        <v>0</v>
      </c>
      <c r="CN21">
        <f>Data!CN24</f>
        <v>0</v>
      </c>
      <c r="CO21">
        <f>Data!CO24</f>
        <v>0</v>
      </c>
      <c r="CP21">
        <f>Data!CP24</f>
        <v>0</v>
      </c>
      <c r="CQ21">
        <f>Data!CQ24</f>
        <v>0</v>
      </c>
      <c r="CR21">
        <f>Data!CR24</f>
        <v>45135222000</v>
      </c>
      <c r="CS21">
        <f>Data!CS24</f>
        <v>3117103000</v>
      </c>
      <c r="CT21">
        <f>Data!CT24</f>
        <v>6.9061430560815679E-2</v>
      </c>
      <c r="CU21">
        <f>Data!CU24</f>
        <v>6.9061430560815679E-2</v>
      </c>
      <c r="CV21">
        <f>Data!CV24</f>
        <v>42364042000</v>
      </c>
      <c r="CW21">
        <f>Data!CW24</f>
        <v>5962406000</v>
      </c>
      <c r="CX21">
        <f>Data!CX24</f>
        <v>0.1407421416492789</v>
      </c>
      <c r="CY21">
        <f>Data!CY24</f>
        <v>0.1407421416492789</v>
      </c>
      <c r="CZ21">
        <f>Data!CZ24</f>
        <v>47223269000</v>
      </c>
      <c r="DA21">
        <f>Data!DA24</f>
        <v>4184420000</v>
      </c>
      <c r="DB21">
        <f>Data!DB24</f>
        <v>8.8609282851638244E-2</v>
      </c>
      <c r="DC21">
        <f>Data!DC24</f>
        <v>8.8609282851638244E-2</v>
      </c>
      <c r="DD21">
        <f>Data!DD24</f>
        <v>43144346000</v>
      </c>
      <c r="DE21">
        <f>Data!DE24</f>
        <v>6895861000</v>
      </c>
      <c r="DF21">
        <f>Data!DF24</f>
        <v>0.15983232194549896</v>
      </c>
      <c r="DG21">
        <f>Data!DG24</f>
        <v>0.15983232194549896</v>
      </c>
      <c r="DH21">
        <f>Data!DH24</f>
        <v>-0.30112954974711442</v>
      </c>
      <c r="DI21">
        <f>Data!DI24</f>
        <v>-0.30112954974711442</v>
      </c>
      <c r="DJ21">
        <f>Data!DJ24</f>
        <v>-0.37451186894057914</v>
      </c>
      <c r="DK21">
        <f>Data!DK24</f>
        <v>-0.37451186894057914</v>
      </c>
      <c r="DL21">
        <f>Data!DL24</f>
        <v>24.719871974697273</v>
      </c>
      <c r="DM21">
        <f>Data!DM24</f>
        <v>0.24719871974697274</v>
      </c>
      <c r="DN21">
        <f>Data!DN24</f>
        <v>25.376658221118078</v>
      </c>
      <c r="DO21">
        <f>Data!DO24</f>
        <v>0.25376658221118076</v>
      </c>
      <c r="DP21">
        <f>Data!DP24</f>
        <v>22.793678387299796</v>
      </c>
      <c r="DQ21">
        <f>Data!DQ24</f>
        <v>0.22793678387299796</v>
      </c>
      <c r="DR21">
        <f>Data!DR24</f>
        <v>23.53704508114167</v>
      </c>
      <c r="DS21">
        <f>Data!DS24</f>
        <v>0.23537045081141669</v>
      </c>
      <c r="DT21">
        <f>Data!DT24</f>
        <v>-8.4213019214971763E-3</v>
      </c>
      <c r="DU21">
        <f>Data!DU24</f>
        <v>-8.4213019214971763E-3</v>
      </c>
      <c r="DV21">
        <f>Data!DV24</f>
        <v>1.4089063730858171E-2</v>
      </c>
      <c r="DW21">
        <f>Data!DW24</f>
        <v>1.4089063730858171E-2</v>
      </c>
      <c r="DX21">
        <f>Data!DX24</f>
        <v>5.6677618093609952E-3</v>
      </c>
      <c r="DY21">
        <f>Data!DY24</f>
        <v>5.6677618093609952E-3</v>
      </c>
      <c r="DZ21">
        <f>Data!DZ24</f>
        <v>1.8759041095890414</v>
      </c>
      <c r="EA21">
        <f>Data!EA24</f>
        <v>2.0709833333333334</v>
      </c>
      <c r="EB21">
        <f>Data!EB24</f>
        <v>2.1863291139240499</v>
      </c>
      <c r="EC21">
        <f>Data!EC24</f>
        <v>2.1591206896551722</v>
      </c>
      <c r="ED21">
        <f>Data!ED24</f>
        <v>1.865</v>
      </c>
      <c r="EE21" t="e">
        <f>Data!EE24</f>
        <v>#DIV/0!</v>
      </c>
      <c r="EF21">
        <f>Data!EF24</f>
        <v>0</v>
      </c>
      <c r="EG21" t="e">
        <f>Data!EG24</f>
        <v>#DIV/0!</v>
      </c>
      <c r="EH21">
        <f>Data!EH24</f>
        <v>-1.865</v>
      </c>
      <c r="EI21">
        <f>Data!EI24</f>
        <v>0.91082857142857132</v>
      </c>
      <c r="EJ21">
        <f>Data!EJ24</f>
        <v>0.94106896551724117</v>
      </c>
      <c r="EK21">
        <f>Data!EK24</f>
        <v>0.54078266666666674</v>
      </c>
      <c r="EL21">
        <f>Data!EL24</f>
        <v>0.57226727272727285</v>
      </c>
      <c r="EM21">
        <f>Data!EM24</f>
        <v>0.32800000000000001</v>
      </c>
      <c r="EN21" t="str">
        <f>Data!EN24</f>
        <v>NA</v>
      </c>
      <c r="EO21">
        <f>Data!EO24</f>
        <v>0</v>
      </c>
      <c r="EP21" t="str">
        <f>Data!EP24</f>
        <v>NA</v>
      </c>
      <c r="EQ21">
        <f>Data!EQ24</f>
        <v>-0.32800000000000001</v>
      </c>
      <c r="ER21">
        <f>Data!ER24</f>
        <v>22.038698</v>
      </c>
      <c r="ES21">
        <f>Data!ES24</f>
        <v>-1.4</v>
      </c>
      <c r="ET21">
        <f>Data!ET24</f>
        <v>184.53125301397225</v>
      </c>
      <c r="EU21">
        <f>Data!EU24</f>
        <v>29.065828577876434</v>
      </c>
      <c r="EV21">
        <f>Data!EV24</f>
        <v>57.951583333333325</v>
      </c>
      <c r="EW21">
        <f>Data!EW24</f>
        <v>13.603693472789116</v>
      </c>
      <c r="EX21">
        <f>Data!EX24</f>
        <v>15.929787925454001</v>
      </c>
      <c r="EY21">
        <f>Data!EY24</f>
        <v>4.6771369618843002</v>
      </c>
      <c r="EZ21" t="str">
        <f>Data!EZ24</f>
        <v>REPUBLIC OF PERU SNR CR14 1Y E - CDS PREM. MID</v>
      </c>
      <c r="FA21" t="str">
        <f>Data!FA24</f>
        <v>EUR</v>
      </c>
      <c r="FB21">
        <f>Data!FB24</f>
        <v>24.745632413793096</v>
      </c>
      <c r="FC21">
        <f>Data!FC24</f>
        <v>19.349692769230764</v>
      </c>
      <c r="FD21">
        <f>Data!FD24</f>
        <v>11.372642988505746</v>
      </c>
      <c r="FE21">
        <f>Data!FE24</f>
        <v>12.411362727272728</v>
      </c>
      <c r="FF21">
        <f>Data!FF24</f>
        <v>7.25</v>
      </c>
      <c r="FG21">
        <f>Data!FG24</f>
        <v>44.13</v>
      </c>
      <c r="FH21">
        <f>Data!FH24</f>
        <v>29.87</v>
      </c>
      <c r="FI21">
        <f>Data!FI24</f>
        <v>5.0868965517241387</v>
      </c>
      <c r="FJ21">
        <f>Data!FJ24</f>
        <v>3.12</v>
      </c>
      <c r="FK21" t="str">
        <f>Data!FK24</f>
        <v>REPUBLIC OF PERU SNR CR14 5Y E - CDS PREM. MID</v>
      </c>
      <c r="FL21" t="str">
        <f>Data!FL24</f>
        <v>EUR</v>
      </c>
      <c r="FM21">
        <f>Data!FM24</f>
        <v>79.609882758620699</v>
      </c>
      <c r="FN21">
        <f>Data!FN24</f>
        <v>66.50491984615384</v>
      </c>
      <c r="FO21">
        <f>Data!FO24</f>
        <v>51.50033781609195</v>
      </c>
      <c r="FP21">
        <f>Data!FP24</f>
        <v>52.581508333333325</v>
      </c>
      <c r="FQ21">
        <f>Data!FQ24</f>
        <v>41.969990000000003</v>
      </c>
      <c r="FR21">
        <f>Data!FR24</f>
        <v>119.03</v>
      </c>
      <c r="FS21">
        <f>Data!FS24</f>
        <v>104.24</v>
      </c>
      <c r="FT21">
        <f>Data!FT24</f>
        <v>183.60740614901266</v>
      </c>
      <c r="FU21">
        <f>Data!FU24</f>
        <v>77.060010000000005</v>
      </c>
      <c r="FV21">
        <f>Data!FV24</f>
        <v>1.4836794099784152</v>
      </c>
      <c r="FW21">
        <f>Data!FW24</f>
        <v>5769821583.3500004</v>
      </c>
    </row>
    <row r="22" spans="1:179" x14ac:dyDescent="0.2">
      <c r="A22" t="str">
        <f>Data!A25</f>
        <v>Philippines</v>
      </c>
      <c r="B22" t="str">
        <f>Data!B25</f>
        <v>Philippines</v>
      </c>
      <c r="C22">
        <f>Data!C25</f>
        <v>1</v>
      </c>
      <c r="D22" t="str">
        <f>Data!D25</f>
        <v>PHL</v>
      </c>
      <c r="E22">
        <f>Data!E25</f>
        <v>106651922</v>
      </c>
      <c r="F22">
        <f>Data!F25</f>
        <v>43952</v>
      </c>
      <c r="G22">
        <f>Data!G25</f>
        <v>43951</v>
      </c>
      <c r="H22">
        <f>Data!H25</f>
        <v>8212</v>
      </c>
      <c r="I22">
        <f>Data!I25</f>
        <v>558</v>
      </c>
      <c r="J22">
        <f>Data!J25</f>
        <v>0</v>
      </c>
      <c r="K22" t="str">
        <f>Data!K25</f>
        <v>NA</v>
      </c>
      <c r="L22">
        <f>Data!L25</f>
        <v>1</v>
      </c>
      <c r="M22" t="str">
        <f>Data!M25</f>
        <v>NA</v>
      </c>
      <c r="N22">
        <f>Data!N25</f>
        <v>43966</v>
      </c>
      <c r="O22">
        <f>Data!O25</f>
        <v>0</v>
      </c>
      <c r="P22">
        <f>Data!P25</f>
        <v>1</v>
      </c>
      <c r="Q22">
        <f>Data!Q25</f>
        <v>3</v>
      </c>
      <c r="R22">
        <f>Data!R25</f>
        <v>2084</v>
      </c>
      <c r="S22">
        <f>Data!S25</f>
        <v>5453</v>
      </c>
      <c r="T22">
        <f>Data!T25</f>
        <v>6459</v>
      </c>
      <c r="U22">
        <f>Data!U25</f>
        <v>7294</v>
      </c>
      <c r="V22">
        <f>Data!V25</f>
        <v>8488</v>
      </c>
      <c r="W22">
        <f>Data!W25</f>
        <v>0</v>
      </c>
      <c r="X22">
        <f>Data!X25</f>
        <v>0</v>
      </c>
      <c r="Y22">
        <f>Data!Y25</f>
        <v>1</v>
      </c>
      <c r="Z22">
        <f>Data!Z25</f>
        <v>88</v>
      </c>
      <c r="AA22">
        <f>Data!AA25</f>
        <v>349</v>
      </c>
      <c r="AB22">
        <f>Data!AB25</f>
        <v>428</v>
      </c>
      <c r="AC22">
        <f>Data!AC25</f>
        <v>494</v>
      </c>
      <c r="AD22">
        <f>Data!AD25</f>
        <v>568</v>
      </c>
      <c r="AE22">
        <f>Data!AE25</f>
        <v>1.1399999999999999</v>
      </c>
      <c r="AF22">
        <f>Data!AF25</f>
        <v>0</v>
      </c>
      <c r="AG22">
        <f>Data!AG25</f>
        <v>1.1399999999999999</v>
      </c>
      <c r="AH22">
        <f>Data!AH25</f>
        <v>4</v>
      </c>
      <c r="AI22">
        <f>Data!AI25</f>
        <v>2.75</v>
      </c>
      <c r="AJ22">
        <f>Data!AJ25</f>
        <v>-1.25</v>
      </c>
      <c r="AK22" t="str">
        <f>Data!AK25</f>
        <v>NA</v>
      </c>
      <c r="AL22" t="str">
        <f>Data!AL25</f>
        <v>NA</v>
      </c>
      <c r="AM22" t="str">
        <f>Data!AM25</f>
        <v>NA</v>
      </c>
      <c r="AN22" t="str">
        <f>Data!AN25</f>
        <v>NA</v>
      </c>
      <c r="AO22" t="str">
        <f>Data!AO25</f>
        <v>NA</v>
      </c>
      <c r="AP22" t="str">
        <f>Data!AP25</f>
        <v>NA</v>
      </c>
      <c r="AQ22">
        <f>Data!AQ25</f>
        <v>1</v>
      </c>
      <c r="AR22">
        <f>Data!AR25</f>
        <v>0</v>
      </c>
      <c r="AS22">
        <f>Data!AS25</f>
        <v>1</v>
      </c>
      <c r="AT22">
        <f>Data!AT25</f>
        <v>0</v>
      </c>
      <c r="AU22">
        <f>Data!AU25</f>
        <v>0</v>
      </c>
      <c r="AV22">
        <f>Data!AV25</f>
        <v>0</v>
      </c>
      <c r="AW22">
        <f>Data!AW25</f>
        <v>0</v>
      </c>
      <c r="AX22">
        <f>Data!AX25</f>
        <v>0</v>
      </c>
      <c r="AY22">
        <f>Data!AY25</f>
        <v>1</v>
      </c>
      <c r="AZ22" t="str">
        <f>Data!AZ25</f>
        <v>NA</v>
      </c>
      <c r="BA22">
        <f>Data!BA25</f>
        <v>0</v>
      </c>
      <c r="BB22">
        <f>Data!BB25</f>
        <v>0</v>
      </c>
      <c r="BC22">
        <f>Data!BC25</f>
        <v>0</v>
      </c>
      <c r="BD22">
        <f>Data!BD25</f>
        <v>0</v>
      </c>
      <c r="BE22" t="str">
        <f>Data!BE25</f>
        <v>NA</v>
      </c>
      <c r="BF22">
        <f>Data!BF25</f>
        <v>0</v>
      </c>
      <c r="BG22">
        <f>Data!BG25</f>
        <v>0</v>
      </c>
      <c r="BH22">
        <f>Data!BH25</f>
        <v>0</v>
      </c>
      <c r="BI22" t="str">
        <f>Data!BI25</f>
        <v>NA</v>
      </c>
      <c r="BJ22" t="str">
        <f>Data!BJ25</f>
        <v>Philippine Peso</v>
      </c>
      <c r="BK22" t="str">
        <f>Data!BK25</f>
        <v>PHP</v>
      </c>
      <c r="BL22">
        <f>Data!BL25</f>
        <v>50.821436781609179</v>
      </c>
      <c r="BM22">
        <f>Data!BM25</f>
        <v>50.876999999999981</v>
      </c>
      <c r="BN22">
        <f>Data!BN25</f>
        <v>51.256609195402284</v>
      </c>
      <c r="BO22">
        <f>Data!BO25</f>
        <v>50.997878787878783</v>
      </c>
      <c r="BP22">
        <f>Data!BP25</f>
        <v>50.66</v>
      </c>
      <c r="BQ22">
        <f>Data!BQ25</f>
        <v>50.88</v>
      </c>
      <c r="BR22">
        <f>Data!BR25</f>
        <v>50.45</v>
      </c>
      <c r="BS22">
        <f>Data!BS25</f>
        <v>0.43426766679827472</v>
      </c>
      <c r="BT22">
        <f>Data!BT25</f>
        <v>-0.41625371655102827</v>
      </c>
      <c r="BU22">
        <f>Data!BU25</f>
        <v>62.287142857142868</v>
      </c>
      <c r="BV22">
        <f>Data!BV25</f>
        <v>59.632173913043474</v>
      </c>
      <c r="BW22">
        <f>Data!BW25</f>
        <v>62.709523809523816</v>
      </c>
      <c r="BX22">
        <f>Data!BX25</f>
        <v>65.173809523809538</v>
      </c>
      <c r="BY22">
        <f>Data!BY25</f>
        <v>63.672727272727279</v>
      </c>
      <c r="BZ22">
        <f>Data!BZ25</f>
        <v>55.477499999999999</v>
      </c>
      <c r="CA22">
        <f>Data!CA25</f>
        <v>33.729090909090914</v>
      </c>
      <c r="CB22">
        <f>Data!CB25</f>
        <v>26.631428571428575</v>
      </c>
      <c r="CC22">
        <f>Data!CC25</f>
        <v>272400</v>
      </c>
      <c r="CD22">
        <f>Data!CD25</f>
        <v>0</v>
      </c>
      <c r="CE22">
        <f>Data!CE25</f>
        <v>0</v>
      </c>
      <c r="CF22">
        <f>Data!CF25</f>
        <v>0</v>
      </c>
      <c r="CG22">
        <f>Data!CG25</f>
        <v>0</v>
      </c>
      <c r="CH22">
        <f>Data!CH25</f>
        <v>0</v>
      </c>
      <c r="CI22">
        <f>Data!CI25</f>
        <v>16967017.714285716</v>
      </c>
      <c r="CJ22">
        <f>Data!CJ25</f>
        <v>0</v>
      </c>
      <c r="CK22">
        <f>Data!CK25</f>
        <v>0</v>
      </c>
      <c r="CL22">
        <f>Data!CL25</f>
        <v>0</v>
      </c>
      <c r="CM22">
        <f>Data!CM25</f>
        <v>0</v>
      </c>
      <c r="CN22">
        <f>Data!CN25</f>
        <v>0</v>
      </c>
      <c r="CO22">
        <f>Data!CO25</f>
        <v>0</v>
      </c>
      <c r="CP22">
        <f>Data!CP25</f>
        <v>0</v>
      </c>
      <c r="CQ22">
        <f>Data!CQ25</f>
        <v>0</v>
      </c>
      <c r="CR22">
        <f>Data!CR25</f>
        <v>70334023000</v>
      </c>
      <c r="CS22">
        <f>Data!CS25</f>
        <v>1037113000</v>
      </c>
      <c r="CT22">
        <f>Data!CT25</f>
        <v>1.474553787432293E-2</v>
      </c>
      <c r="CU22">
        <f>Data!CU25</f>
        <v>1.474553787432293E-2</v>
      </c>
      <c r="CV22">
        <f>Data!CV25</f>
        <v>112908749000</v>
      </c>
      <c r="CW22">
        <f>Data!CW25</f>
        <v>13583782000</v>
      </c>
      <c r="CX22">
        <f>Data!CX25</f>
        <v>0.12030761230026558</v>
      </c>
      <c r="CY22">
        <f>Data!CY25</f>
        <v>0.12030761230026558</v>
      </c>
      <c r="CZ22">
        <f>Data!CZ25</f>
        <v>67487925000</v>
      </c>
      <c r="DA22">
        <f>Data!DA25</f>
        <v>1144465000</v>
      </c>
      <c r="DB22">
        <f>Data!DB25</f>
        <v>1.6958070647452861E-2</v>
      </c>
      <c r="DC22">
        <f>Data!DC25</f>
        <v>1.6958070647452861E-2</v>
      </c>
      <c r="DD22">
        <f>Data!DD25</f>
        <v>115119184000</v>
      </c>
      <c r="DE22">
        <f>Data!DE25</f>
        <v>13887006000</v>
      </c>
      <c r="DF22">
        <f>Data!DF25</f>
        <v>0.1206315534689683</v>
      </c>
      <c r="DG22">
        <f>Data!DG25</f>
        <v>0.1206315534689683</v>
      </c>
      <c r="DH22">
        <f>Data!DH25</f>
        <v>-0.30112954974711442</v>
      </c>
      <c r="DI22">
        <f>Data!DI25</f>
        <v>-0.30112954974711442</v>
      </c>
      <c r="DJ22">
        <f>Data!DJ25</f>
        <v>-0.37451186894057914</v>
      </c>
      <c r="DK22">
        <f>Data!DK25</f>
        <v>-0.37451186894057914</v>
      </c>
      <c r="DL22">
        <f>Data!DL25</f>
        <v>31.023296361040682</v>
      </c>
      <c r="DM22">
        <f>Data!DM25</f>
        <v>0.31023296361040681</v>
      </c>
      <c r="DN22">
        <f>Data!DN25</f>
        <v>31.684003592565706</v>
      </c>
      <c r="DO22">
        <f>Data!DO25</f>
        <v>0.31684003592565707</v>
      </c>
      <c r="DP22">
        <f>Data!DP25</f>
        <v>40.872637914849903</v>
      </c>
      <c r="DQ22">
        <f>Data!DQ25</f>
        <v>0.40872637914849902</v>
      </c>
      <c r="DR22">
        <f>Data!DR25</f>
        <v>44.374749018462396</v>
      </c>
      <c r="DS22">
        <f>Data!DS25</f>
        <v>0.44374749018462395</v>
      </c>
      <c r="DT22">
        <f>Data!DT25</f>
        <v>-2.0122506663485655E-3</v>
      </c>
      <c r="DU22">
        <f>Data!DU25</f>
        <v>-2.0122506663485655E-3</v>
      </c>
      <c r="DV22">
        <f>Data!DV25</f>
        <v>2.0047601277588083E-2</v>
      </c>
      <c r="DW22">
        <f>Data!DW25</f>
        <v>2.0047601277588083E-2</v>
      </c>
      <c r="DX22">
        <f>Data!DX25</f>
        <v>1.8035350611239516E-2</v>
      </c>
      <c r="DY22">
        <f>Data!DY25</f>
        <v>1.8035350611239516E-2</v>
      </c>
      <c r="DZ22">
        <f>Data!DZ25</f>
        <v>3.691170731707317</v>
      </c>
      <c r="EA22">
        <f>Data!EA25</f>
        <v>3.7675806451612908</v>
      </c>
      <c r="EB22">
        <f>Data!EB25</f>
        <v>3.5989634146341487</v>
      </c>
      <c r="EC22">
        <f>Data!EC25</f>
        <v>3.5670819672131158</v>
      </c>
      <c r="ED22">
        <f>Data!ED25</f>
        <v>3.5</v>
      </c>
      <c r="EE22">
        <f>Data!EE25</f>
        <v>3.64</v>
      </c>
      <c r="EF22">
        <f>Data!EF25</f>
        <v>3.0230000000000001</v>
      </c>
      <c r="EG22">
        <f>Data!EG25</f>
        <v>0.14000000000000012</v>
      </c>
      <c r="EH22">
        <f>Data!EH25</f>
        <v>-0.47699999999999987</v>
      </c>
      <c r="EI22">
        <f>Data!EI25</f>
        <v>2.8508625000000007</v>
      </c>
      <c r="EJ22">
        <f>Data!EJ25</f>
        <v>2.7096500000000008</v>
      </c>
      <c r="EK22">
        <f>Data!EK25</f>
        <v>1.9629576923076923</v>
      </c>
      <c r="EL22">
        <f>Data!EL25</f>
        <v>1.9887017241379312</v>
      </c>
      <c r="EM22">
        <f>Data!EM25</f>
        <v>1.992</v>
      </c>
      <c r="EN22">
        <f>Data!EN25</f>
        <v>3.4903333333333335</v>
      </c>
      <c r="EO22">
        <f>Data!EO25</f>
        <v>2.8560000000000003</v>
      </c>
      <c r="EP22">
        <f>Data!EP25</f>
        <v>1.4983333333333335</v>
      </c>
      <c r="EQ22">
        <f>Data!EQ25</f>
        <v>0.86400000000000032</v>
      </c>
      <c r="ER22" t="str">
        <f>Data!ER25</f>
        <v>NA</v>
      </c>
      <c r="ES22">
        <f>Data!ES25</f>
        <v>-0.1</v>
      </c>
      <c r="ET22">
        <f>Data!ET25</f>
        <v>272.12817172460586</v>
      </c>
      <c r="EU22">
        <f>Data!EU25</f>
        <v>23.22908502103698</v>
      </c>
      <c r="EV22">
        <f>Data!EV25</f>
        <v>51.449749999999987</v>
      </c>
      <c r="EW22">
        <f>Data!EW25</f>
        <v>19.22373517040187</v>
      </c>
      <c r="EX22">
        <f>Data!EX25</f>
        <v>7.7228241067557004</v>
      </c>
      <c r="EY22">
        <f>Data!EY25</f>
        <v>3.9757975166145001</v>
      </c>
      <c r="EZ22" t="str">
        <f>Data!EZ25</f>
        <v>REP OF PHILIPINES SNR CR14 1Y E - CDS PREM. MID</v>
      </c>
      <c r="FA22" t="str">
        <f>Data!FA25</f>
        <v>EUR</v>
      </c>
      <c r="FB22">
        <f>Data!FB25</f>
        <v>14.818620574712645</v>
      </c>
      <c r="FC22">
        <f>Data!FC25</f>
        <v>13.255846153846155</v>
      </c>
      <c r="FD22">
        <f>Data!FD25</f>
        <v>6.0988505747126469</v>
      </c>
      <c r="FE22">
        <f>Data!FE25</f>
        <v>5.9839393939393943</v>
      </c>
      <c r="FF22">
        <f>Data!FF25</f>
        <v>3.22</v>
      </c>
      <c r="FG22">
        <f>Data!FG25</f>
        <v>30.08</v>
      </c>
      <c r="FH22">
        <f>Data!FH25</f>
        <v>8.3000000000000007</v>
      </c>
      <c r="FI22">
        <f>Data!FI25</f>
        <v>8.341614906832298</v>
      </c>
      <c r="FJ22">
        <f>Data!FJ25</f>
        <v>1.5776397515527949</v>
      </c>
      <c r="FK22" t="str">
        <f>Data!FK25</f>
        <v>REP OF PHILIPINES SNR CR14 5Y E - CDS PREM. MID</v>
      </c>
      <c r="FL22" t="str">
        <f>Data!FL25</f>
        <v>EUR</v>
      </c>
      <c r="FM22">
        <f>Data!FM25</f>
        <v>66.853906321839077</v>
      </c>
      <c r="FN22">
        <f>Data!FN25</f>
        <v>58.437843692307695</v>
      </c>
      <c r="FO22">
        <f>Data!FO25</f>
        <v>42.169650000000004</v>
      </c>
      <c r="FP22">
        <f>Data!FP25</f>
        <v>41.18651030303031</v>
      </c>
      <c r="FQ22">
        <f>Data!FQ25</f>
        <v>34.659990000000001</v>
      </c>
      <c r="FR22">
        <f>Data!FR25</f>
        <v>103.78</v>
      </c>
      <c r="FS22">
        <f>Data!FS25</f>
        <v>78.649990000000003</v>
      </c>
      <c r="FT22">
        <f>Data!FT25</f>
        <v>199.42305234363889</v>
      </c>
      <c r="FU22">
        <f>Data!FU25</f>
        <v>69.120010000000008</v>
      </c>
      <c r="FV22">
        <f>Data!FV25</f>
        <v>1.2691867481785195</v>
      </c>
      <c r="FW22">
        <f>Data!FW25</f>
        <v>0</v>
      </c>
    </row>
    <row r="23" spans="1:179" x14ac:dyDescent="0.2">
      <c r="A23" t="str">
        <f>Data!A26</f>
        <v>Poland</v>
      </c>
      <c r="B23" t="str">
        <f>Data!B26</f>
        <v>Poland, Republic of</v>
      </c>
      <c r="C23">
        <f>Data!C26</f>
        <v>1</v>
      </c>
      <c r="D23" t="str">
        <f>Data!D26</f>
        <v>POL</v>
      </c>
      <c r="E23">
        <f>Data!E26</f>
        <v>37974750</v>
      </c>
      <c r="F23">
        <f>Data!F26</f>
        <v>43952</v>
      </c>
      <c r="G23">
        <f>Data!G26</f>
        <v>43950</v>
      </c>
      <c r="H23">
        <f>Data!H26</f>
        <v>12887</v>
      </c>
      <c r="I23">
        <f>Data!I26</f>
        <v>644</v>
      </c>
      <c r="J23">
        <f>Data!J26</f>
        <v>1</v>
      </c>
      <c r="K23" t="str">
        <f>Data!K26</f>
        <v>NA</v>
      </c>
      <c r="L23">
        <f>Data!L26</f>
        <v>1</v>
      </c>
      <c r="M23" t="str">
        <f>Data!M26</f>
        <v>NA</v>
      </c>
      <c r="N23">
        <f>Data!N26</f>
        <v>43941</v>
      </c>
      <c r="O23">
        <f>Data!O26</f>
        <v>0</v>
      </c>
      <c r="P23">
        <f>Data!P26</f>
        <v>0</v>
      </c>
      <c r="Q23">
        <f>Data!Q26</f>
        <v>0</v>
      </c>
      <c r="R23">
        <f>Data!R26</f>
        <v>2311</v>
      </c>
      <c r="S23">
        <f>Data!S26</f>
        <v>7582</v>
      </c>
      <c r="T23">
        <f>Data!T26</f>
        <v>9593</v>
      </c>
      <c r="U23">
        <f>Data!U26</f>
        <v>11273</v>
      </c>
      <c r="V23">
        <f>Data!V26</f>
        <v>12877</v>
      </c>
      <c r="W23">
        <f>Data!W26</f>
        <v>0</v>
      </c>
      <c r="X23">
        <f>Data!X26</f>
        <v>0</v>
      </c>
      <c r="Y23">
        <f>Data!Y26</f>
        <v>0</v>
      </c>
      <c r="Z23">
        <f>Data!Z26</f>
        <v>33</v>
      </c>
      <c r="AA23">
        <f>Data!AA26</f>
        <v>286</v>
      </c>
      <c r="AB23">
        <f>Data!AB26</f>
        <v>380</v>
      </c>
      <c r="AC23">
        <f>Data!AC26</f>
        <v>524</v>
      </c>
      <c r="AD23">
        <f>Data!AD26</f>
        <v>644</v>
      </c>
      <c r="AE23">
        <f>Data!AE26</f>
        <v>4.2</v>
      </c>
      <c r="AF23">
        <f>Data!AF26</f>
        <v>0</v>
      </c>
      <c r="AG23">
        <f>Data!AG26</f>
        <v>4.2</v>
      </c>
      <c r="AH23">
        <f>Data!AH26</f>
        <v>1.5</v>
      </c>
      <c r="AI23">
        <f>Data!AI26</f>
        <v>0.5</v>
      </c>
      <c r="AJ23">
        <f>Data!AJ26</f>
        <v>-1</v>
      </c>
      <c r="AK23" t="str">
        <f>Data!AK26</f>
        <v>NA</v>
      </c>
      <c r="AL23" t="str">
        <f>Data!AL26</f>
        <v>NA</v>
      </c>
      <c r="AM23" t="str">
        <f>Data!AM26</f>
        <v>NA</v>
      </c>
      <c r="AN23" t="str">
        <f>Data!AN26</f>
        <v>NA</v>
      </c>
      <c r="AO23" t="str">
        <f>Data!AO26</f>
        <v>NA</v>
      </c>
      <c r="AP23" t="str">
        <f>Data!AP26</f>
        <v>NA</v>
      </c>
      <c r="AQ23">
        <f>Data!AQ26</f>
        <v>1</v>
      </c>
      <c r="AR23">
        <f>Data!AR26</f>
        <v>1</v>
      </c>
      <c r="AS23">
        <f>Data!AS26</f>
        <v>1</v>
      </c>
      <c r="AT23">
        <f>Data!AT26</f>
        <v>1</v>
      </c>
      <c r="AU23">
        <f>Data!AU26</f>
        <v>0</v>
      </c>
      <c r="AV23">
        <f>Data!AV26</f>
        <v>1</v>
      </c>
      <c r="AW23">
        <f>Data!AW26</f>
        <v>0</v>
      </c>
      <c r="AX23">
        <f>Data!AX26</f>
        <v>0</v>
      </c>
      <c r="AY23">
        <f>Data!AY26</f>
        <v>0</v>
      </c>
      <c r="AZ23" t="str">
        <f>Data!AZ26</f>
        <v>NA</v>
      </c>
      <c r="BA23">
        <f>Data!BA26</f>
        <v>0</v>
      </c>
      <c r="BB23">
        <f>Data!BB26</f>
        <v>0</v>
      </c>
      <c r="BC23">
        <f>Data!BC26</f>
        <v>0</v>
      </c>
      <c r="BD23">
        <f>Data!BD26</f>
        <v>0</v>
      </c>
      <c r="BE23" t="str">
        <f>Data!BE26</f>
        <v>NA</v>
      </c>
      <c r="BF23">
        <f>Data!BF26</f>
        <v>0</v>
      </c>
      <c r="BG23">
        <f>Data!BG26</f>
        <v>0</v>
      </c>
      <c r="BH23">
        <f>Data!BH26</f>
        <v>0</v>
      </c>
      <c r="BI23" t="str">
        <f>Data!BI26</f>
        <v>NA</v>
      </c>
      <c r="BJ23" t="str">
        <f>Data!BJ26</f>
        <v>Zloty</v>
      </c>
      <c r="BK23" t="str">
        <f>Data!BK26</f>
        <v>PLN</v>
      </c>
      <c r="BL23">
        <f>Data!BL26</f>
        <v>3.9867103448275856</v>
      </c>
      <c r="BM23">
        <f>Data!BM26</f>
        <v>3.9205369230769223</v>
      </c>
      <c r="BN23">
        <f>Data!BN26</f>
        <v>3.8903781609195414</v>
      </c>
      <c r="BO23">
        <f>Data!BO26</f>
        <v>3.8699833333333338</v>
      </c>
      <c r="BP23">
        <f>Data!BP26</f>
        <v>3.7932999999999999</v>
      </c>
      <c r="BQ23">
        <f>Data!BQ26</f>
        <v>4.1327999999999996</v>
      </c>
      <c r="BR23">
        <f>Data!BR26</f>
        <v>4.1521999999999997</v>
      </c>
      <c r="BS23">
        <f>Data!BS26</f>
        <v>8.9499907732053803</v>
      </c>
      <c r="BT23">
        <f>Data!BT26</f>
        <v>8.6436106160589521</v>
      </c>
      <c r="BU23">
        <f>Data!BU26</f>
        <v>62.287142857142868</v>
      </c>
      <c r="BV23">
        <f>Data!BV26</f>
        <v>59.632173913043474</v>
      </c>
      <c r="BW23">
        <f>Data!BW26</f>
        <v>62.709523809523816</v>
      </c>
      <c r="BX23">
        <f>Data!BX26</f>
        <v>65.173809523809538</v>
      </c>
      <c r="BY23">
        <f>Data!BY26</f>
        <v>63.672727272727279</v>
      </c>
      <c r="BZ23">
        <f>Data!BZ26</f>
        <v>55.477499999999999</v>
      </c>
      <c r="CA23">
        <f>Data!CA26</f>
        <v>33.729090909090914</v>
      </c>
      <c r="CB23">
        <f>Data!CB26</f>
        <v>26.631428571428575</v>
      </c>
      <c r="CC23">
        <f>Data!CC26</f>
        <v>73700</v>
      </c>
      <c r="CD23">
        <f>Data!CD26</f>
        <v>294800</v>
      </c>
      <c r="CE23">
        <f>Data!CE26</f>
        <v>294800</v>
      </c>
      <c r="CF23">
        <f>Data!CF26</f>
        <v>147400</v>
      </c>
      <c r="CG23">
        <f>Data!CG26</f>
        <v>147400</v>
      </c>
      <c r="CH23">
        <f>Data!CH26</f>
        <v>140030</v>
      </c>
      <c r="CI23">
        <f>Data!CI26</f>
        <v>4590562.4285714291</v>
      </c>
      <c r="CJ23">
        <f>Data!CJ26</f>
        <v>17579564.869565215</v>
      </c>
      <c r="CK23">
        <f>Data!CK26</f>
        <v>18486767.619047619</v>
      </c>
      <c r="CL23">
        <f>Data!CL26</f>
        <v>9606619.5238095261</v>
      </c>
      <c r="CM23">
        <f>Data!CM26</f>
        <v>9385360.0000000019</v>
      </c>
      <c r="CN23">
        <f>Data!CN26</f>
        <v>7768514.3250000002</v>
      </c>
      <c r="CO23">
        <f>Data!CO26</f>
        <v>45672952.012422353</v>
      </c>
      <c r="CP23">
        <f>Data!CP26</f>
        <v>21876958.925000004</v>
      </c>
      <c r="CQ23">
        <f>Data!CQ26</f>
        <v>-23795993.087422349</v>
      </c>
      <c r="CR23">
        <f>Data!CR26</f>
        <v>251864773000</v>
      </c>
      <c r="CS23">
        <f>Data!CS26</f>
        <v>5644321000</v>
      </c>
      <c r="CT23">
        <f>Data!CT26</f>
        <v>2.2410124817256599E-2</v>
      </c>
      <c r="CU23">
        <f>Data!CU26</f>
        <v>2.2410124817256599E-2</v>
      </c>
      <c r="CV23">
        <f>Data!CV26</f>
        <v>246653880000</v>
      </c>
      <c r="CW23">
        <f>Data!CW26</f>
        <v>20049518000</v>
      </c>
      <c r="CX23">
        <f>Data!CX26</f>
        <v>8.1286043422467147E-2</v>
      </c>
      <c r="CY23">
        <f>Data!CY26</f>
        <v>8.1286043422467147E-2</v>
      </c>
      <c r="CZ23">
        <f>Data!CZ26</f>
        <v>261815269000</v>
      </c>
      <c r="DA23">
        <f>Data!DA26</f>
        <v>6802026000</v>
      </c>
      <c r="DB23">
        <f>Data!DB26</f>
        <v>2.5980249455962785E-2</v>
      </c>
      <c r="DC23">
        <f>Data!DC26</f>
        <v>2.5980249455962785E-2</v>
      </c>
      <c r="DD23">
        <f>Data!DD26</f>
        <v>267699887000</v>
      </c>
      <c r="DE23">
        <f>Data!DE26</f>
        <v>23557591000</v>
      </c>
      <c r="DF23">
        <f>Data!DF26</f>
        <v>8.800000352633694E-2</v>
      </c>
      <c r="DG23">
        <f>Data!DG26</f>
        <v>8.800000352633694E-2</v>
      </c>
      <c r="DH23">
        <f>Data!DH26</f>
        <v>-0.30112954974711442</v>
      </c>
      <c r="DI23">
        <f>Data!DI26</f>
        <v>-0.30112954974711442</v>
      </c>
      <c r="DJ23">
        <f>Data!DJ26</f>
        <v>-0.37451186894057914</v>
      </c>
      <c r="DK23">
        <f>Data!DK26</f>
        <v>-0.37451186894057914</v>
      </c>
      <c r="DL23">
        <f>Data!DL26</f>
        <v>54.354085270499262</v>
      </c>
      <c r="DM23">
        <f>Data!DM26</f>
        <v>0.54354085270499264</v>
      </c>
      <c r="DN23">
        <f>Data!DN26</f>
        <v>55.590376893045814</v>
      </c>
      <c r="DO23">
        <f>Data!DO26</f>
        <v>0.55590376893045812</v>
      </c>
      <c r="DP23">
        <f>Data!DP26</f>
        <v>50.170711961905333</v>
      </c>
      <c r="DQ23">
        <f>Data!DQ26</f>
        <v>0.50170711961905334</v>
      </c>
      <c r="DR23">
        <f>Data!DR26</f>
        <v>52.153985217767044</v>
      </c>
      <c r="DS23">
        <f>Data!DS26</f>
        <v>0.5215398521776704</v>
      </c>
      <c r="DT23">
        <f>Data!DT26</f>
        <v>-5.4088946294709988E-3</v>
      </c>
      <c r="DU23">
        <f>Data!DU26</f>
        <v>-5.4088946294709988E-3</v>
      </c>
      <c r="DV23">
        <f>Data!DV26</f>
        <v>1.718841278818687E-2</v>
      </c>
      <c r="DW23">
        <f>Data!DW26</f>
        <v>1.718841278818687E-2</v>
      </c>
      <c r="DX23">
        <f>Data!DX26</f>
        <v>1.1779518158715871E-2</v>
      </c>
      <c r="DY23">
        <f>Data!DY26</f>
        <v>1.1779518158715871E-2</v>
      </c>
      <c r="DZ23">
        <f>Data!DZ26</f>
        <v>1.0716265060240968</v>
      </c>
      <c r="EA23">
        <f>Data!EA26</f>
        <v>1.2010952380952384</v>
      </c>
      <c r="EB23">
        <f>Data!EB26</f>
        <v>1.0921851851851854</v>
      </c>
      <c r="EC23">
        <f>Data!EC26</f>
        <v>1.0343333333333333</v>
      </c>
      <c r="ED23">
        <f>Data!ED26</f>
        <v>1.024</v>
      </c>
      <c r="EE23">
        <f>Data!EE26</f>
        <v>0.85899999999999999</v>
      </c>
      <c r="EF23">
        <f>Data!EF26</f>
        <v>0.52200000000000002</v>
      </c>
      <c r="EG23">
        <f>Data!EG26</f>
        <v>-0.16500000000000004</v>
      </c>
      <c r="EH23">
        <f>Data!EH26</f>
        <v>-0.502</v>
      </c>
      <c r="EI23">
        <f>Data!EI26</f>
        <v>0.22286419753086414</v>
      </c>
      <c r="EJ23">
        <f>Data!EJ26</f>
        <v>0.1369180327868853</v>
      </c>
      <c r="EK23">
        <f>Data!EK26</f>
        <v>-0.54726025641025633</v>
      </c>
      <c r="EL23">
        <f>Data!EL26</f>
        <v>-0.54731551724137928</v>
      </c>
      <c r="EM23">
        <f>Data!EM26</f>
        <v>-0.49050000000000005</v>
      </c>
      <c r="EN23">
        <f>Data!EN26</f>
        <v>0.70933333333333337</v>
      </c>
      <c r="EO23">
        <f>Data!EO26</f>
        <v>0.35499999999999998</v>
      </c>
      <c r="EP23">
        <f>Data!EP26</f>
        <v>1.1998333333333333</v>
      </c>
      <c r="EQ23">
        <f>Data!EQ26</f>
        <v>0.84550000000000003</v>
      </c>
      <c r="ER23">
        <f>Data!ER26</f>
        <v>45.104785</v>
      </c>
      <c r="ES23">
        <f>Data!ES26</f>
        <v>0.5</v>
      </c>
      <c r="ET23">
        <f>Data!ET26</f>
        <v>213.38672792239075</v>
      </c>
      <c r="EU23">
        <f>Data!EU26</f>
        <v>61.562237288987276</v>
      </c>
      <c r="EV23">
        <f>Data!EV26</f>
        <v>65.351166666666657</v>
      </c>
      <c r="EW23">
        <f>Data!EW26</f>
        <v>43.793952002394086</v>
      </c>
      <c r="EX23">
        <f>Data!EX26</f>
        <v>4.6632787404232001</v>
      </c>
      <c r="EY23">
        <f>Data!EY26</f>
        <v>1.1220808536121001</v>
      </c>
      <c r="EZ23" t="str">
        <f>Data!EZ26</f>
        <v>REPUBLIC OF POLAND SNR CR14 1Y E - CDS PREM. MID</v>
      </c>
      <c r="FA23" t="str">
        <f>Data!FA26</f>
        <v>EUR</v>
      </c>
      <c r="FB23">
        <f>Data!FB26</f>
        <v>11.355862068965518</v>
      </c>
      <c r="FC23">
        <f>Data!FC26</f>
        <v>10.110923076923077</v>
      </c>
      <c r="FD23">
        <f>Data!FD26</f>
        <v>17.213329655172409</v>
      </c>
      <c r="FE23">
        <f>Data!FE26</f>
        <v>17.31438984848484</v>
      </c>
      <c r="FF23">
        <f>Data!FF26</f>
        <v>14.56</v>
      </c>
      <c r="FG23">
        <f>Data!FG26</f>
        <v>14.5</v>
      </c>
      <c r="FH23">
        <f>Data!FH26</f>
        <v>14.67</v>
      </c>
      <c r="FI23">
        <f>Data!FI26</f>
        <v>-4.1208791208791548E-3</v>
      </c>
      <c r="FJ23">
        <f>Data!FJ26</f>
        <v>7.554945054945016E-3</v>
      </c>
      <c r="FK23" t="str">
        <f>Data!FK26</f>
        <v>REPUBLIC OF POLAND SNR CR14 5Y E - CDS PREM. MID</v>
      </c>
      <c r="FL23" t="str">
        <f>Data!FL26</f>
        <v>EUR</v>
      </c>
      <c r="FM23">
        <f>Data!FM26</f>
        <v>48.72402103448276</v>
      </c>
      <c r="FN23">
        <f>Data!FN26</f>
        <v>47.395228461538473</v>
      </c>
      <c r="FO23">
        <f>Data!FO26</f>
        <v>57.012751954022974</v>
      </c>
      <c r="FP23">
        <f>Data!FP26</f>
        <v>56.896660454545476</v>
      </c>
      <c r="FQ23">
        <f>Data!FQ26</f>
        <v>51.799990000000001</v>
      </c>
      <c r="FR23">
        <f>Data!FR26</f>
        <v>52.460009999999997</v>
      </c>
      <c r="FS23">
        <f>Data!FS26</f>
        <v>52.78</v>
      </c>
      <c r="FT23">
        <f>Data!FT26</f>
        <v>1.2741701301486656</v>
      </c>
      <c r="FU23">
        <f>Data!FU26</f>
        <v>0.66001999999999583</v>
      </c>
      <c r="FV23">
        <f>Data!FV26</f>
        <v>1.8919115621450891E-2</v>
      </c>
      <c r="FW23">
        <f>Data!FW26</f>
        <v>0</v>
      </c>
    </row>
    <row r="24" spans="1:179" x14ac:dyDescent="0.2">
      <c r="A24" t="str">
        <f>Data!A27</f>
        <v>Qatar</v>
      </c>
      <c r="B24" t="str">
        <f>Data!B27</f>
        <v>Qatar</v>
      </c>
      <c r="C24">
        <f>Data!C27</f>
        <v>1</v>
      </c>
      <c r="D24" t="str">
        <f>Data!D27</f>
        <v>QAT</v>
      </c>
      <c r="E24">
        <f>Data!E27</f>
        <v>2781677</v>
      </c>
      <c r="F24">
        <f>Data!F27</f>
        <v>43952</v>
      </c>
      <c r="G24">
        <f>Data!G27</f>
        <v>43951</v>
      </c>
      <c r="H24">
        <f>Data!H27</f>
        <v>13409</v>
      </c>
      <c r="I24">
        <f>Data!I27</f>
        <v>10</v>
      </c>
      <c r="J24">
        <f>Data!J27</f>
        <v>1</v>
      </c>
      <c r="K24" t="str">
        <f>Data!K27</f>
        <v>NA</v>
      </c>
      <c r="L24">
        <f>Data!L27</f>
        <v>1</v>
      </c>
      <c r="M24" t="str">
        <f>Data!M27</f>
        <v>NA</v>
      </c>
      <c r="N24" t="str">
        <f>Data!N27</f>
        <v>NA</v>
      </c>
      <c r="O24">
        <f>Data!O27</f>
        <v>0</v>
      </c>
      <c r="P24">
        <f>Data!P27</f>
        <v>0</v>
      </c>
      <c r="Q24">
        <f>Data!Q27</f>
        <v>1</v>
      </c>
      <c r="R24">
        <f>Data!R27</f>
        <v>781</v>
      </c>
      <c r="S24">
        <f>Data!S27</f>
        <v>3711</v>
      </c>
      <c r="T24">
        <f>Data!T27</f>
        <v>6015</v>
      </c>
      <c r="U24">
        <f>Data!U27</f>
        <v>9358</v>
      </c>
      <c r="V24">
        <f>Data!V27</f>
        <v>13409</v>
      </c>
      <c r="W24">
        <f>Data!W27</f>
        <v>0</v>
      </c>
      <c r="X24">
        <f>Data!X27</f>
        <v>0</v>
      </c>
      <c r="Y24">
        <f>Data!Y27</f>
        <v>0</v>
      </c>
      <c r="Z24">
        <f>Data!Z27</f>
        <v>2</v>
      </c>
      <c r="AA24">
        <f>Data!AA27</f>
        <v>7</v>
      </c>
      <c r="AB24">
        <f>Data!AB27</f>
        <v>9</v>
      </c>
      <c r="AC24">
        <f>Data!AC27</f>
        <v>10</v>
      </c>
      <c r="AD24">
        <f>Data!AD27</f>
        <v>10</v>
      </c>
      <c r="AE24">
        <f>Data!AE27</f>
        <v>13</v>
      </c>
      <c r="AF24">
        <f>Data!AF27</f>
        <v>0</v>
      </c>
      <c r="AG24">
        <f>Data!AG27</f>
        <v>13</v>
      </c>
      <c r="AH24">
        <f>Data!AH27</f>
        <v>4.25</v>
      </c>
      <c r="AI24">
        <f>Data!AI27</f>
        <v>2.5</v>
      </c>
      <c r="AJ24">
        <f>Data!AJ27</f>
        <v>-1.75</v>
      </c>
      <c r="AK24">
        <f>Data!AK27</f>
        <v>2.5</v>
      </c>
      <c r="AL24">
        <f>Data!AL27</f>
        <v>1.5</v>
      </c>
      <c r="AM24">
        <f>Data!AM27</f>
        <v>-1</v>
      </c>
      <c r="AN24" t="str">
        <f>Data!AN27</f>
        <v>NA</v>
      </c>
      <c r="AO24" t="str">
        <f>Data!AO27</f>
        <v>NA</v>
      </c>
      <c r="AP24" t="str">
        <f>Data!AP27</f>
        <v>NA</v>
      </c>
      <c r="AQ24">
        <f>Data!AQ27</f>
        <v>0</v>
      </c>
      <c r="AR24">
        <f>Data!AR27</f>
        <v>0</v>
      </c>
      <c r="AS24">
        <f>Data!AS27</f>
        <v>0</v>
      </c>
      <c r="AT24">
        <f>Data!AT27</f>
        <v>0</v>
      </c>
      <c r="AU24">
        <f>Data!AU27</f>
        <v>0</v>
      </c>
      <c r="AV24">
        <f>Data!AV27</f>
        <v>0</v>
      </c>
      <c r="AW24">
        <f>Data!AW27</f>
        <v>0</v>
      </c>
      <c r="AX24">
        <f>Data!AX27</f>
        <v>0</v>
      </c>
      <c r="AY24">
        <f>Data!AY27</f>
        <v>0</v>
      </c>
      <c r="AZ24" t="str">
        <f>Data!AZ27</f>
        <v>NA</v>
      </c>
      <c r="BA24">
        <f>Data!BA27</f>
        <v>0</v>
      </c>
      <c r="BB24">
        <f>Data!BB27</f>
        <v>0</v>
      </c>
      <c r="BC24">
        <f>Data!BC27</f>
        <v>0</v>
      </c>
      <c r="BD24">
        <f>Data!BD27</f>
        <v>0</v>
      </c>
      <c r="BE24" t="str">
        <f>Data!BE27</f>
        <v>NA</v>
      </c>
      <c r="BF24">
        <f>Data!BF27</f>
        <v>0</v>
      </c>
      <c r="BG24">
        <f>Data!BG27</f>
        <v>0</v>
      </c>
      <c r="BH24">
        <f>Data!BH27</f>
        <v>0</v>
      </c>
      <c r="BI24" t="str">
        <f>Data!BI27</f>
        <v>NA</v>
      </c>
      <c r="BJ24" t="str">
        <f>Data!BJ27</f>
        <v>Qatari Rial</v>
      </c>
      <c r="BK24" t="str">
        <f>Data!BK27</f>
        <v>QAR</v>
      </c>
      <c r="BL24">
        <f>Data!BL27</f>
        <v>3.6481896551724109</v>
      </c>
      <c r="BM24">
        <f>Data!BM27</f>
        <v>3.6475861538461523</v>
      </c>
      <c r="BN24">
        <f>Data!BN27</f>
        <v>3.642914942528733</v>
      </c>
      <c r="BO24">
        <f>Data!BO27</f>
        <v>3.6428606060606032</v>
      </c>
      <c r="BP24">
        <f>Data!BP27</f>
        <v>3.641</v>
      </c>
      <c r="BQ24">
        <f>Data!BQ27</f>
        <v>3.641</v>
      </c>
      <c r="BR24">
        <f>Data!BR27</f>
        <v>3.6629999999999998</v>
      </c>
      <c r="BS24">
        <f>Data!BS27</f>
        <v>0</v>
      </c>
      <c r="BT24">
        <f>Data!BT27</f>
        <v>0.60060060060059517</v>
      </c>
      <c r="BU24">
        <f>Data!BU27</f>
        <v>62.287142857142868</v>
      </c>
      <c r="BV24">
        <f>Data!BV27</f>
        <v>59.632173913043474</v>
      </c>
      <c r="BW24">
        <f>Data!BW27</f>
        <v>62.709523809523816</v>
      </c>
      <c r="BX24">
        <f>Data!BX27</f>
        <v>65.173809523809538</v>
      </c>
      <c r="BY24">
        <f>Data!BY27</f>
        <v>63.672727272727279</v>
      </c>
      <c r="BZ24">
        <f>Data!BZ27</f>
        <v>55.477499999999999</v>
      </c>
      <c r="CA24">
        <f>Data!CA27</f>
        <v>33.729090909090914</v>
      </c>
      <c r="CB24">
        <f>Data!CB27</f>
        <v>26.631428571428575</v>
      </c>
      <c r="CC24">
        <f>Data!CC27</f>
        <v>0</v>
      </c>
      <c r="CD24">
        <f>Data!CD27</f>
        <v>0</v>
      </c>
      <c r="CE24">
        <f>Data!CE27</f>
        <v>0</v>
      </c>
      <c r="CF24">
        <f>Data!CF27</f>
        <v>0</v>
      </c>
      <c r="CG24">
        <f>Data!CG27</f>
        <v>0</v>
      </c>
      <c r="CH24">
        <f>Data!CH27</f>
        <v>0</v>
      </c>
      <c r="CI24">
        <f>Data!CI27</f>
        <v>0</v>
      </c>
      <c r="CJ24">
        <f>Data!CJ27</f>
        <v>0</v>
      </c>
      <c r="CK24">
        <f>Data!CK27</f>
        <v>0</v>
      </c>
      <c r="CL24">
        <f>Data!CL27</f>
        <v>0</v>
      </c>
      <c r="CM24">
        <f>Data!CM27</f>
        <v>0</v>
      </c>
      <c r="CN24">
        <f>Data!CN27</f>
        <v>0</v>
      </c>
      <c r="CO24">
        <f>Data!CO27</f>
        <v>0</v>
      </c>
      <c r="CP24">
        <f>Data!CP27</f>
        <v>0</v>
      </c>
      <c r="CQ24">
        <f>Data!CQ27</f>
        <v>0</v>
      </c>
      <c r="CR24">
        <f>Data!CR27</f>
        <v>69846660000</v>
      </c>
      <c r="CS24">
        <f>Data!CS27</f>
        <v>60416410000</v>
      </c>
      <c r="CT24">
        <f>Data!CT27</f>
        <v>0.86498638589160881</v>
      </c>
      <c r="CU24">
        <f>Data!CU27</f>
        <v>0.86498638589160881</v>
      </c>
      <c r="CV24">
        <f>Data!CV27</f>
        <v>31359930000</v>
      </c>
      <c r="CW24">
        <f>Data!CW27</f>
        <v>743031000</v>
      </c>
      <c r="CX24">
        <f>Data!CX27</f>
        <v>2.3693643448821473E-2</v>
      </c>
      <c r="CY24">
        <f>Data!CY27</f>
        <v>2.3693643448821473E-2</v>
      </c>
      <c r="CZ24">
        <f>Data!CZ27</f>
        <v>84288458000</v>
      </c>
      <c r="DA24">
        <f>Data!DA27</f>
        <v>72511988000</v>
      </c>
      <c r="DB24">
        <f>Data!DB27</f>
        <v>0.86028371761172806</v>
      </c>
      <c r="DC24">
        <f>Data!DC27</f>
        <v>0.86028371761172806</v>
      </c>
      <c r="DD24">
        <f>Data!DD27</f>
        <v>31695930000</v>
      </c>
      <c r="DE24">
        <f>Data!DE27</f>
        <v>445815000</v>
      </c>
      <c r="DF24">
        <f>Data!DF27</f>
        <v>1.4065370538110099E-2</v>
      </c>
      <c r="DG24">
        <f>Data!DG27</f>
        <v>1.4065370538110099E-2</v>
      </c>
      <c r="DH24">
        <f>Data!DH27</f>
        <v>-0.30112954974711442</v>
      </c>
      <c r="DI24">
        <f>Data!DI27</f>
        <v>-0.30112954974711442</v>
      </c>
      <c r="DJ24">
        <f>Data!DJ27</f>
        <v>-0.37451186894057914</v>
      </c>
      <c r="DK24">
        <f>Data!DK27</f>
        <v>-0.37451186894057914</v>
      </c>
      <c r="DL24">
        <f>Data!DL27</f>
        <v>51.042427833185208</v>
      </c>
      <c r="DM24">
        <f>Data!DM27</f>
        <v>0.51042427833185211</v>
      </c>
      <c r="DN24">
        <f>Data!DN27</f>
        <v>53.59524978537322</v>
      </c>
      <c r="DO24">
        <f>Data!DO27</f>
        <v>0.53595249785373222</v>
      </c>
      <c r="DP24">
        <f>Data!DP27</f>
        <v>37.257002731970637</v>
      </c>
      <c r="DQ24">
        <f>Data!DQ27</f>
        <v>0.37257002731970634</v>
      </c>
      <c r="DR24">
        <f>Data!DR27</f>
        <v>34.390818854998436</v>
      </c>
      <c r="DS24">
        <f>Data!DS27</f>
        <v>0.34390818854998434</v>
      </c>
      <c r="DT24">
        <f>Data!DT27</f>
        <v>-0.17267663956694163</v>
      </c>
      <c r="DU24">
        <f>Data!DU27</f>
        <v>-0.17267663956694163</v>
      </c>
      <c r="DV24">
        <f>Data!DV27</f>
        <v>1.8115873529837546E-3</v>
      </c>
      <c r="DW24">
        <f>Data!DW27</f>
        <v>1.8115873529837546E-3</v>
      </c>
      <c r="DX24">
        <f>Data!DX27</f>
        <v>-0.17086505221395787</v>
      </c>
      <c r="DY24">
        <f>Data!DY27</f>
        <v>-0.17086505221395787</v>
      </c>
      <c r="DZ24">
        <f>Data!DZ27</f>
        <v>2.2324252873563224</v>
      </c>
      <c r="EA24">
        <f>Data!EA27</f>
        <v>2.1572153846153839</v>
      </c>
      <c r="EB24">
        <f>Data!EB27</f>
        <v>2.1440344827586202</v>
      </c>
      <c r="EC24">
        <f>Data!EC27</f>
        <v>2.1484242424242419</v>
      </c>
      <c r="ED24">
        <f>Data!ED27</f>
        <v>2.0582500000000001</v>
      </c>
      <c r="EE24">
        <f>Data!EE27</f>
        <v>2.8813333333333335</v>
      </c>
      <c r="EF24">
        <f>Data!EF27</f>
        <v>1.7450000000000001</v>
      </c>
      <c r="EG24">
        <f>Data!EG27</f>
        <v>0.82308333333333339</v>
      </c>
      <c r="EH24">
        <f>Data!EH27</f>
        <v>-0.31325000000000003</v>
      </c>
      <c r="EI24">
        <f>Data!EI27</f>
        <v>1.3950722891566267</v>
      </c>
      <c r="EJ24">
        <f>Data!EJ27</f>
        <v>1.0998548387096774</v>
      </c>
      <c r="EK24">
        <f>Data!EK27</f>
        <v>0.51404512195121943</v>
      </c>
      <c r="EL24">
        <f>Data!EL27</f>
        <v>0.57312419354838706</v>
      </c>
      <c r="EM24">
        <f>Data!EM27</f>
        <v>0.52566666666666662</v>
      </c>
      <c r="EN24">
        <f>Data!EN27</f>
        <v>2.731666666666666</v>
      </c>
      <c r="EO24">
        <f>Data!EO27</f>
        <v>1.5780000000000001</v>
      </c>
      <c r="EP24">
        <f>Data!EP27</f>
        <v>2.2059999999999995</v>
      </c>
      <c r="EQ24">
        <f>Data!EQ27</f>
        <v>1.0523333333333333</v>
      </c>
      <c r="ER24">
        <f>Data!ER27</f>
        <v>48.624873000000001</v>
      </c>
      <c r="ES24">
        <f>Data!ES27</f>
        <v>2.4</v>
      </c>
      <c r="ET24">
        <f>Data!ET27</f>
        <v>1713.0780720946523</v>
      </c>
      <c r="EU24" t="str">
        <f>Data!EU27</f>
        <v>NA</v>
      </c>
      <c r="EV24">
        <f>Data!EV27</f>
        <v>57.523583333333342</v>
      </c>
      <c r="EW24" t="str">
        <f>Data!EW27</f>
        <v>NA</v>
      </c>
      <c r="EX24" t="str">
        <f>Data!EX27</f>
        <v>NA</v>
      </c>
      <c r="EY24" t="str">
        <f>Data!EY27</f>
        <v>NA</v>
      </c>
      <c r="EZ24" t="str">
        <f>Data!EZ27</f>
        <v>STATE OF QATAR SNR CR14 1Y E - CDS PREM. MID</v>
      </c>
      <c r="FA24" t="str">
        <f>Data!FA27</f>
        <v>EUR</v>
      </c>
      <c r="FB24">
        <f>Data!FB27</f>
        <v>36.330688850574717</v>
      </c>
      <c r="FC24">
        <f>Data!FC27</f>
        <v>24.366769692307692</v>
      </c>
      <c r="FD24">
        <f>Data!FD27</f>
        <v>6.011494252873562</v>
      </c>
      <c r="FE24">
        <f>Data!FE27</f>
        <v>5.9716666666666649</v>
      </c>
      <c r="FF24">
        <f>Data!FF27</f>
        <v>4.28</v>
      </c>
      <c r="FG24">
        <f>Data!FG27</f>
        <v>65.66</v>
      </c>
      <c r="FH24">
        <f>Data!FH27</f>
        <v>67.94</v>
      </c>
      <c r="FI24">
        <f>Data!FI27</f>
        <v>14.341121495327101</v>
      </c>
      <c r="FJ24">
        <f>Data!FJ27</f>
        <v>14.873831775700934</v>
      </c>
      <c r="FK24" t="str">
        <f>Data!FK27</f>
        <v>STATE OF QATAR SNR CR14 5Y E - CDS PREM. MID</v>
      </c>
      <c r="FL24" t="str">
        <f>Data!FL27</f>
        <v>EUR</v>
      </c>
      <c r="FM24">
        <f>Data!FM27</f>
        <v>75.756205057471291</v>
      </c>
      <c r="FN24">
        <f>Data!FN27</f>
        <v>60.227536000000001</v>
      </c>
      <c r="FO24">
        <f>Data!FO27</f>
        <v>41.599419885057479</v>
      </c>
      <c r="FP24">
        <f>Data!FP27</f>
        <v>41.105298333333344</v>
      </c>
      <c r="FQ24">
        <f>Data!FQ27</f>
        <v>33.469990000000003</v>
      </c>
      <c r="FR24">
        <f>Data!FR27</f>
        <v>112.07</v>
      </c>
      <c r="FS24">
        <f>Data!FS27</f>
        <v>114.02</v>
      </c>
      <c r="FT24">
        <f>Data!FT27</f>
        <v>234.8372676537997</v>
      </c>
      <c r="FU24">
        <f>Data!FU27</f>
        <v>78.600009999999997</v>
      </c>
      <c r="FV24">
        <f>Data!FV27</f>
        <v>2.4066338233145568</v>
      </c>
      <c r="FW24">
        <f>Data!FW27</f>
        <v>295200000000</v>
      </c>
    </row>
    <row r="25" spans="1:179" x14ac:dyDescent="0.2">
      <c r="A25" t="str">
        <f>Data!A28</f>
        <v>Romania</v>
      </c>
      <c r="B25" t="str">
        <f>Data!B28</f>
        <v>Romania</v>
      </c>
      <c r="C25">
        <f>Data!C28</f>
        <v>1</v>
      </c>
      <c r="D25" t="str">
        <f>Data!D28</f>
        <v>ROU</v>
      </c>
      <c r="E25">
        <f>Data!E28</f>
        <v>19466145</v>
      </c>
      <c r="F25">
        <f>Data!F28</f>
        <v>43952</v>
      </c>
      <c r="G25">
        <f>Data!G28</f>
        <v>43951</v>
      </c>
      <c r="H25">
        <f>Data!H28</f>
        <v>12240</v>
      </c>
      <c r="I25">
        <f>Data!I28</f>
        <v>695</v>
      </c>
      <c r="J25">
        <f>Data!J28</f>
        <v>1</v>
      </c>
      <c r="K25" t="str">
        <f>Data!K28</f>
        <v>NA</v>
      </c>
      <c r="L25">
        <f>Data!L28</f>
        <v>1</v>
      </c>
      <c r="M25" t="str">
        <f>Data!M28</f>
        <v>NA</v>
      </c>
      <c r="N25" t="str">
        <f>Data!N28</f>
        <v>NA</v>
      </c>
      <c r="O25">
        <f>Data!O28</f>
        <v>0</v>
      </c>
      <c r="P25">
        <f>Data!P28</f>
        <v>0</v>
      </c>
      <c r="Q25">
        <f>Data!Q28</f>
        <v>3</v>
      </c>
      <c r="R25">
        <f>Data!R28</f>
        <v>2245</v>
      </c>
      <c r="S25">
        <f>Data!S28</f>
        <v>7216</v>
      </c>
      <c r="T25">
        <f>Data!T28</f>
        <v>8936</v>
      </c>
      <c r="U25">
        <f>Data!U28</f>
        <v>10635</v>
      </c>
      <c r="V25">
        <f>Data!V28</f>
        <v>12240</v>
      </c>
      <c r="W25">
        <f>Data!W28</f>
        <v>0</v>
      </c>
      <c r="X25">
        <f>Data!X28</f>
        <v>0</v>
      </c>
      <c r="Y25">
        <f>Data!Y28</f>
        <v>0</v>
      </c>
      <c r="Z25">
        <f>Data!Z28</f>
        <v>82</v>
      </c>
      <c r="AA25">
        <f>Data!AA28</f>
        <v>372</v>
      </c>
      <c r="AB25">
        <f>Data!AB28</f>
        <v>478</v>
      </c>
      <c r="AC25">
        <f>Data!AC28</f>
        <v>601</v>
      </c>
      <c r="AD25">
        <f>Data!AD28</f>
        <v>717</v>
      </c>
      <c r="AE25">
        <f>Data!AE28</f>
        <v>2</v>
      </c>
      <c r="AF25">
        <f>Data!AF28</f>
        <v>0</v>
      </c>
      <c r="AG25">
        <f>Data!AG28</f>
        <v>2</v>
      </c>
      <c r="AH25">
        <f>Data!AH28</f>
        <v>2.5</v>
      </c>
      <c r="AI25">
        <f>Data!AI28</f>
        <v>2</v>
      </c>
      <c r="AJ25">
        <f>Data!AJ28</f>
        <v>-0.5</v>
      </c>
      <c r="AK25" t="str">
        <f>Data!AK28</f>
        <v>NA</v>
      </c>
      <c r="AL25" t="str">
        <f>Data!AL28</f>
        <v>NA</v>
      </c>
      <c r="AM25" t="str">
        <f>Data!AM28</f>
        <v>NA</v>
      </c>
      <c r="AN25" t="str">
        <f>Data!AN28</f>
        <v>NA</v>
      </c>
      <c r="AO25" t="str">
        <f>Data!AO28</f>
        <v>NA</v>
      </c>
      <c r="AP25" t="str">
        <f>Data!AP28</f>
        <v>NA</v>
      </c>
      <c r="AQ25">
        <f>Data!AQ28</f>
        <v>0</v>
      </c>
      <c r="AR25">
        <f>Data!AR28</f>
        <v>1</v>
      </c>
      <c r="AS25">
        <f>Data!AS28</f>
        <v>0</v>
      </c>
      <c r="AT25">
        <f>Data!AT28</f>
        <v>0</v>
      </c>
      <c r="AU25">
        <f>Data!AU28</f>
        <v>0</v>
      </c>
      <c r="AV25">
        <f>Data!AV28</f>
        <v>0</v>
      </c>
      <c r="AW25">
        <f>Data!AW28</f>
        <v>0</v>
      </c>
      <c r="AX25">
        <f>Data!AX28</f>
        <v>0</v>
      </c>
      <c r="AY25">
        <f>Data!AY28</f>
        <v>0</v>
      </c>
      <c r="AZ25" t="str">
        <f>Data!AZ28</f>
        <v>NA</v>
      </c>
      <c r="BA25">
        <f>Data!BA28</f>
        <v>0</v>
      </c>
      <c r="BB25">
        <f>Data!BB28</f>
        <v>0</v>
      </c>
      <c r="BC25">
        <f>Data!BC28</f>
        <v>0</v>
      </c>
      <c r="BD25">
        <f>Data!BD28</f>
        <v>0</v>
      </c>
      <c r="BE25" t="str">
        <f>Data!BE28</f>
        <v>NA</v>
      </c>
      <c r="BF25">
        <f>Data!BF28</f>
        <v>0</v>
      </c>
      <c r="BG25">
        <f>Data!BG28</f>
        <v>0</v>
      </c>
      <c r="BH25">
        <f>Data!BH28</f>
        <v>0</v>
      </c>
      <c r="BI25" t="str">
        <f>Data!BI28</f>
        <v>NA</v>
      </c>
      <c r="BJ25" t="str">
        <f>Data!BJ28</f>
        <v>Romanian Leu</v>
      </c>
      <c r="BK25" t="str">
        <f>Data!BK28</f>
        <v>RON</v>
      </c>
      <c r="BL25">
        <f>Data!BL28</f>
        <v>4.3754724137931049</v>
      </c>
      <c r="BM25">
        <f>Data!BM28</f>
        <v>4.350727692307693</v>
      </c>
      <c r="BN25">
        <f>Data!BN28</f>
        <v>4.3057517241379282</v>
      </c>
      <c r="BO25">
        <f>Data!BO28</f>
        <v>4.305956060606059</v>
      </c>
      <c r="BP25">
        <f>Data!BP28</f>
        <v>4.2702999999999998</v>
      </c>
      <c r="BQ25">
        <f>Data!BQ28</f>
        <v>4.3802000000000003</v>
      </c>
      <c r="BR25">
        <f>Data!BR28</f>
        <v>4.4179000000000004</v>
      </c>
      <c r="BS25">
        <f>Data!BS28</f>
        <v>2.5735896775402325</v>
      </c>
      <c r="BT25">
        <f>Data!BT28</f>
        <v>3.3409538468503275</v>
      </c>
      <c r="BU25">
        <f>Data!BU28</f>
        <v>62.287142857142868</v>
      </c>
      <c r="BV25">
        <f>Data!BV28</f>
        <v>59.632173913043474</v>
      </c>
      <c r="BW25">
        <f>Data!BW28</f>
        <v>62.709523809523816</v>
      </c>
      <c r="BX25">
        <f>Data!BX28</f>
        <v>65.173809523809538</v>
      </c>
      <c r="BY25">
        <f>Data!BY28</f>
        <v>63.672727272727279</v>
      </c>
      <c r="BZ25">
        <f>Data!BZ28</f>
        <v>55.477499999999999</v>
      </c>
      <c r="CA25">
        <f>Data!CA28</f>
        <v>33.729090909090914</v>
      </c>
      <c r="CB25">
        <f>Data!CB28</f>
        <v>26.631428571428575</v>
      </c>
      <c r="CC25">
        <f>Data!CC28</f>
        <v>37525</v>
      </c>
      <c r="CD25">
        <f>Data!CD28</f>
        <v>22515</v>
      </c>
      <c r="CE25">
        <f>Data!CE28</f>
        <v>22515</v>
      </c>
      <c r="CF25">
        <f>Data!CF28</f>
        <v>30020</v>
      </c>
      <c r="CG25">
        <f>Data!CG28</f>
        <v>30020</v>
      </c>
      <c r="CH25">
        <f>Data!CH28</f>
        <v>22515</v>
      </c>
      <c r="CI25">
        <f>Data!CI28</f>
        <v>2337325.0357142859</v>
      </c>
      <c r="CJ25">
        <f>Data!CJ28</f>
        <v>1342618.3956521738</v>
      </c>
      <c r="CK25">
        <f>Data!CK28</f>
        <v>1411904.9285714286</v>
      </c>
      <c r="CL25">
        <f>Data!CL28</f>
        <v>1956517.7619047624</v>
      </c>
      <c r="CM25">
        <f>Data!CM28</f>
        <v>1911455.2727272729</v>
      </c>
      <c r="CN25">
        <f>Data!CN28</f>
        <v>1249075.9125000001</v>
      </c>
      <c r="CO25">
        <f>Data!CO28</f>
        <v>4711041.0861283643</v>
      </c>
      <c r="CP25">
        <f>Data!CP28</f>
        <v>3919941.667045455</v>
      </c>
      <c r="CQ25">
        <f>Data!CQ28</f>
        <v>-791099.41908290936</v>
      </c>
      <c r="CR25">
        <f>Data!CR28</f>
        <v>78171011000</v>
      </c>
      <c r="CS25">
        <f>Data!CS28</f>
        <v>3177560000</v>
      </c>
      <c r="CT25">
        <f>Data!CT28</f>
        <v>4.0648828246573399E-2</v>
      </c>
      <c r="CU25">
        <f>Data!CU28</f>
        <v>4.0648828246573399E-2</v>
      </c>
      <c r="CV25">
        <f>Data!CV28</f>
        <v>98176628000</v>
      </c>
      <c r="CW25">
        <f>Data!CW28</f>
        <v>7500183000</v>
      </c>
      <c r="CX25">
        <f>Data!CX28</f>
        <v>7.6394791232797285E-2</v>
      </c>
      <c r="CY25">
        <f>Data!CY28</f>
        <v>7.6394791232797285E-2</v>
      </c>
      <c r="CZ25">
        <f>Data!CZ28</f>
        <v>79661378000</v>
      </c>
      <c r="DA25">
        <f>Data!DA28</f>
        <v>3475501000</v>
      </c>
      <c r="DB25">
        <f>Data!DB28</f>
        <v>4.3628431835562774E-2</v>
      </c>
      <c r="DC25">
        <f>Data!DC28</f>
        <v>4.3628431835562774E-2</v>
      </c>
      <c r="DD25">
        <f>Data!DD28</f>
        <v>97861432000</v>
      </c>
      <c r="DE25">
        <f>Data!DE28</f>
        <v>7364307000</v>
      </c>
      <c r="DF25">
        <f>Data!DF28</f>
        <v>7.5252393608955165E-2</v>
      </c>
      <c r="DG25">
        <f>Data!DG28</f>
        <v>7.5252393608955165E-2</v>
      </c>
      <c r="DH25">
        <f>Data!DH28</f>
        <v>-0.30112954974711442</v>
      </c>
      <c r="DI25">
        <f>Data!DI28</f>
        <v>-0.30112954974711442</v>
      </c>
      <c r="DJ25">
        <f>Data!DJ28</f>
        <v>-0.37451186894057914</v>
      </c>
      <c r="DK25">
        <f>Data!DK28</f>
        <v>-0.37451186894057914</v>
      </c>
      <c r="DL25">
        <f>Data!DL28</f>
        <v>41.470087797386093</v>
      </c>
      <c r="DM25">
        <f>Data!DM28</f>
        <v>0.4147008779738609</v>
      </c>
      <c r="DN25">
        <f>Data!DN28</f>
        <v>41.641864895497903</v>
      </c>
      <c r="DO25">
        <f>Data!DO28</f>
        <v>0.41641864895497904</v>
      </c>
      <c r="DP25">
        <f>Data!DP28</f>
        <v>43.594063940406741</v>
      </c>
      <c r="DQ25">
        <f>Data!DQ28</f>
        <v>0.43594063940406741</v>
      </c>
      <c r="DR25">
        <f>Data!DR28</f>
        <v>44.853054404046858</v>
      </c>
      <c r="DS25">
        <f>Data!DS28</f>
        <v>0.4485305440404686</v>
      </c>
      <c r="DT25">
        <f>Data!DT28</f>
        <v>-6.8040165253149647E-3</v>
      </c>
      <c r="DU25">
        <f>Data!DU28</f>
        <v>-6.8040165253149647E-3</v>
      </c>
      <c r="DV25">
        <f>Data!DV28</f>
        <v>1.2640898005957971E-2</v>
      </c>
      <c r="DW25">
        <f>Data!DW28</f>
        <v>1.2640898005957971E-2</v>
      </c>
      <c r="DX25">
        <f>Data!DX28</f>
        <v>5.8368814806430067E-3</v>
      </c>
      <c r="DY25">
        <f>Data!DY28</f>
        <v>5.8368814806430067E-3</v>
      </c>
      <c r="DZ25">
        <f>Data!DZ28</f>
        <v>3.3043417721518975</v>
      </c>
      <c r="EA25">
        <f>Data!EA28</f>
        <v>3.3137999999999987</v>
      </c>
      <c r="EB25">
        <f>Data!EB28</f>
        <v>3.2517349397590354</v>
      </c>
      <c r="EC25">
        <f>Data!EC28</f>
        <v>3.2924838709677413</v>
      </c>
      <c r="ED25">
        <f>Data!ED28</f>
        <v>3.5659999999999998</v>
      </c>
      <c r="EE25">
        <f>Data!EE28</f>
        <v>3.1833333333333336</v>
      </c>
      <c r="EF25">
        <f>Data!EF28</f>
        <v>3.35</v>
      </c>
      <c r="EG25">
        <f>Data!EG28</f>
        <v>-0.38266666666666627</v>
      </c>
      <c r="EH25">
        <f>Data!EH28</f>
        <v>-0.21599999999999975</v>
      </c>
      <c r="EI25">
        <f>Data!EI28</f>
        <v>2.4687105263157902</v>
      </c>
      <c r="EJ25">
        <f>Data!EJ28</f>
        <v>2.276275862068966</v>
      </c>
      <c r="EK25">
        <f>Data!EK28</f>
        <v>1.6203126582278482</v>
      </c>
      <c r="EL25">
        <f>Data!EL28</f>
        <v>1.7179949152542373</v>
      </c>
      <c r="EM25">
        <f>Data!EM28</f>
        <v>2.0514999999999999</v>
      </c>
      <c r="EN25">
        <f>Data!EN28</f>
        <v>3.0336666666666665</v>
      </c>
      <c r="EO25">
        <f>Data!EO28</f>
        <v>3.1830000000000003</v>
      </c>
      <c r="EP25">
        <f>Data!EP28</f>
        <v>0.98216666666666663</v>
      </c>
      <c r="EQ25">
        <f>Data!EQ28</f>
        <v>1.1315000000000004</v>
      </c>
      <c r="ER25">
        <f>Data!ER28</f>
        <v>35.903193000000002</v>
      </c>
      <c r="ES25">
        <f>Data!ES28</f>
        <v>-4.7</v>
      </c>
      <c r="ET25">
        <f>Data!ET28</f>
        <v>199.53165990765643</v>
      </c>
      <c r="EU25">
        <f>Data!EU28</f>
        <v>46.216544246611846</v>
      </c>
      <c r="EV25">
        <f>Data!EV28</f>
        <v>92.09141666666666</v>
      </c>
      <c r="EW25">
        <f>Data!EW28</f>
        <v>37.9432979427338</v>
      </c>
      <c r="EX25">
        <f>Data!EX28</f>
        <v>4.2753674427592001</v>
      </c>
      <c r="EY25">
        <f>Data!EY28</f>
        <v>0.85129552464848002</v>
      </c>
      <c r="EZ25" t="str">
        <f>Data!EZ28</f>
        <v>ROMANIA SNR CR14 1Y E - CDS PREM. MID</v>
      </c>
      <c r="FA25" t="str">
        <f>Data!FA28</f>
        <v>EUR</v>
      </c>
      <c r="FB25">
        <f>Data!FB28</f>
        <v>28.431608965517249</v>
      </c>
      <c r="FC25">
        <f>Data!FC28</f>
        <v>14.122153538461538</v>
      </c>
      <c r="FD25">
        <f>Data!FD28</f>
        <v>21.772753218390804</v>
      </c>
      <c r="FE25">
        <f>Data!FE28</f>
        <v>22.094388939393934</v>
      </c>
      <c r="FF25">
        <f>Data!FF28</f>
        <v>10.28</v>
      </c>
      <c r="FG25">
        <f>Data!FG28</f>
        <v>31.13</v>
      </c>
      <c r="FH25">
        <f>Data!FH28</f>
        <v>110.75</v>
      </c>
      <c r="FI25">
        <f>Data!FI28</f>
        <v>2.0282101167315179</v>
      </c>
      <c r="FJ25">
        <f>Data!FJ28</f>
        <v>9.7733463035019454</v>
      </c>
      <c r="FK25" t="str">
        <f>Data!FK28</f>
        <v>ROMANIA SNR CR14 5Y E - CDS PREM. MID</v>
      </c>
      <c r="FL25" t="str">
        <f>Data!FL28</f>
        <v>EUR</v>
      </c>
      <c r="FM25">
        <f>Data!FM28</f>
        <v>80.743332068965543</v>
      </c>
      <c r="FN25">
        <f>Data!FN28</f>
        <v>68.239229384615413</v>
      </c>
      <c r="FO25">
        <f>Data!FO28</f>
        <v>79.515855862068932</v>
      </c>
      <c r="FP25">
        <f>Data!FP28</f>
        <v>79.303933030303</v>
      </c>
      <c r="FQ25">
        <f>Data!FQ28</f>
        <v>67.67</v>
      </c>
      <c r="FR25">
        <f>Data!FR28</f>
        <v>88.240009999999998</v>
      </c>
      <c r="FS25">
        <f>Data!FS28</f>
        <v>151.69</v>
      </c>
      <c r="FT25">
        <f>Data!FT28</f>
        <v>30.397532141273825</v>
      </c>
      <c r="FU25">
        <f>Data!FU28</f>
        <v>20.570009999999996</v>
      </c>
      <c r="FV25">
        <f>Data!FV28</f>
        <v>1.2416137136101668</v>
      </c>
      <c r="FW25">
        <f>Data!FW28</f>
        <v>0</v>
      </c>
    </row>
    <row r="26" spans="1:179" x14ac:dyDescent="0.2">
      <c r="A26" t="str">
        <f>Data!A29</f>
        <v>Russian Federation</v>
      </c>
      <c r="B26" t="str">
        <f>Data!B29</f>
        <v>Russian Federation</v>
      </c>
      <c r="C26">
        <f>Data!C29</f>
        <v>1</v>
      </c>
      <c r="D26" t="str">
        <f>Data!D29</f>
        <v>RUS</v>
      </c>
      <c r="E26">
        <f>Data!E29</f>
        <v>144478050</v>
      </c>
      <c r="F26">
        <f>Data!F29</f>
        <v>43952</v>
      </c>
      <c r="G26">
        <f>Data!G29</f>
        <v>43950</v>
      </c>
      <c r="H26">
        <f>Data!H29</f>
        <v>99399</v>
      </c>
      <c r="I26">
        <f>Data!I29</f>
        <v>975</v>
      </c>
      <c r="J26">
        <f>Data!J29</f>
        <v>1</v>
      </c>
      <c r="K26" t="str">
        <f>Data!K29</f>
        <v>NA</v>
      </c>
      <c r="L26">
        <f>Data!L29</f>
        <v>1</v>
      </c>
      <c r="M26" t="str">
        <f>Data!M29</f>
        <v>NA</v>
      </c>
      <c r="N26" t="str">
        <f>Data!N29</f>
        <v>NA</v>
      </c>
      <c r="O26">
        <f>Data!O29</f>
        <v>0</v>
      </c>
      <c r="P26">
        <f>Data!P29</f>
        <v>2</v>
      </c>
      <c r="Q26">
        <f>Data!Q29</f>
        <v>2</v>
      </c>
      <c r="R26">
        <f>Data!R29</f>
        <v>2337</v>
      </c>
      <c r="S26">
        <f>Data!S29</f>
        <v>24490</v>
      </c>
      <c r="T26">
        <f>Data!T29</f>
        <v>47121</v>
      </c>
      <c r="U26">
        <f>Data!U29</f>
        <v>74588</v>
      </c>
      <c r="V26">
        <f>Data!V29</f>
        <v>106498</v>
      </c>
      <c r="W26">
        <f>Data!W29</f>
        <v>0</v>
      </c>
      <c r="X26">
        <f>Data!X29</f>
        <v>0</v>
      </c>
      <c r="Y26">
        <f>Data!Y29</f>
        <v>0</v>
      </c>
      <c r="Z26">
        <f>Data!Z29</f>
        <v>17</v>
      </c>
      <c r="AA26">
        <f>Data!AA29</f>
        <v>198</v>
      </c>
      <c r="AB26">
        <f>Data!AB29</f>
        <v>405</v>
      </c>
      <c r="AC26">
        <f>Data!AC29</f>
        <v>681</v>
      </c>
      <c r="AD26">
        <f>Data!AD29</f>
        <v>1073</v>
      </c>
      <c r="AE26">
        <f>Data!AE29</f>
        <v>2.8</v>
      </c>
      <c r="AF26">
        <f>Data!AF29</f>
        <v>0</v>
      </c>
      <c r="AG26">
        <f>Data!AG29</f>
        <v>2.8</v>
      </c>
      <c r="AH26">
        <f>Data!AH29</f>
        <v>6</v>
      </c>
      <c r="AI26">
        <f>Data!AI29</f>
        <v>5.5</v>
      </c>
      <c r="AJ26">
        <f>Data!AJ29</f>
        <v>-0.5</v>
      </c>
      <c r="AK26" t="str">
        <f>Data!AK29</f>
        <v>NA</v>
      </c>
      <c r="AL26" t="str">
        <f>Data!AL29</f>
        <v>NA</v>
      </c>
      <c r="AM26" t="str">
        <f>Data!AM29</f>
        <v>NA</v>
      </c>
      <c r="AN26" t="str">
        <f>Data!AN29</f>
        <v>NA</v>
      </c>
      <c r="AO26" t="str">
        <f>Data!AO29</f>
        <v>NA</v>
      </c>
      <c r="AP26" t="str">
        <f>Data!AP29</f>
        <v>NA</v>
      </c>
      <c r="AQ26">
        <f>Data!AQ29</f>
        <v>1</v>
      </c>
      <c r="AR26">
        <f>Data!AR29</f>
        <v>0</v>
      </c>
      <c r="AS26">
        <f>Data!AS29</f>
        <v>0</v>
      </c>
      <c r="AT26">
        <f>Data!AT29</f>
        <v>1</v>
      </c>
      <c r="AU26">
        <f>Data!AU29</f>
        <v>0</v>
      </c>
      <c r="AV26">
        <f>Data!AV29</f>
        <v>0</v>
      </c>
      <c r="AW26">
        <f>Data!AW29</f>
        <v>0</v>
      </c>
      <c r="AX26">
        <f>Data!AX29</f>
        <v>0</v>
      </c>
      <c r="AY26">
        <f>Data!AY29</f>
        <v>0</v>
      </c>
      <c r="AZ26" t="str">
        <f>Data!AZ29</f>
        <v>NA</v>
      </c>
      <c r="BA26">
        <f>Data!BA29</f>
        <v>1</v>
      </c>
      <c r="BB26">
        <f>Data!BB29</f>
        <v>0</v>
      </c>
      <c r="BC26">
        <f>Data!BC29</f>
        <v>0</v>
      </c>
      <c r="BD26">
        <f>Data!BD29</f>
        <v>0</v>
      </c>
      <c r="BE26" t="str">
        <f>Data!BE29</f>
        <v>NA</v>
      </c>
      <c r="BF26">
        <f>Data!BF29</f>
        <v>0</v>
      </c>
      <c r="BG26">
        <f>Data!BG29</f>
        <v>0</v>
      </c>
      <c r="BH26">
        <f>Data!BH29</f>
        <v>0</v>
      </c>
      <c r="BI26" t="str">
        <f>Data!BI29</f>
        <v>NA</v>
      </c>
      <c r="BJ26" t="str">
        <f>Data!BJ29</f>
        <v>Russian Ruble</v>
      </c>
      <c r="BK26" t="str">
        <f>Data!BK29</f>
        <v>RUB</v>
      </c>
      <c r="BL26">
        <f>Data!BL29</f>
        <v>69.19936219512195</v>
      </c>
      <c r="BM26">
        <f>Data!BM29</f>
        <v>67.066311666666678</v>
      </c>
      <c r="BN26">
        <f>Data!BN29</f>
        <v>64.013516470588272</v>
      </c>
      <c r="BO26">
        <f>Data!BO29</f>
        <v>63.712268750000014</v>
      </c>
      <c r="BP26">
        <f>Data!BP29</f>
        <v>61.9863</v>
      </c>
      <c r="BQ26">
        <f>Data!BQ29</f>
        <v>78.442599999999999</v>
      </c>
      <c r="BR26">
        <f>Data!BR29</f>
        <v>74.381299999999996</v>
      </c>
      <c r="BS26">
        <f>Data!BS29</f>
        <v>26.548285669575371</v>
      </c>
      <c r="BT26">
        <f>Data!BT29</f>
        <v>16.664134668256665</v>
      </c>
      <c r="BU26">
        <f>Data!BU29</f>
        <v>62.287142857142868</v>
      </c>
      <c r="BV26">
        <f>Data!BV29</f>
        <v>59.632173913043474</v>
      </c>
      <c r="BW26">
        <f>Data!BW29</f>
        <v>62.709523809523816</v>
      </c>
      <c r="BX26">
        <f>Data!BX29</f>
        <v>65.173809523809538</v>
      </c>
      <c r="BY26">
        <f>Data!BY29</f>
        <v>63.672727272727279</v>
      </c>
      <c r="BZ26">
        <f>Data!BZ29</f>
        <v>55.477499999999999</v>
      </c>
      <c r="CA26">
        <f>Data!CA29</f>
        <v>33.729090909090914</v>
      </c>
      <c r="CB26">
        <f>Data!CB29</f>
        <v>26.631428571428575</v>
      </c>
      <c r="CC26">
        <f>Data!CC29</f>
        <v>165510000</v>
      </c>
      <c r="CD26">
        <f>Data!CD29</f>
        <v>177279600</v>
      </c>
      <c r="CE26">
        <f>Data!CE29</f>
        <v>163303200</v>
      </c>
      <c r="CF26">
        <f>Data!CF29</f>
        <v>153004800</v>
      </c>
      <c r="CG26">
        <f>Data!CG29</f>
        <v>144177600</v>
      </c>
      <c r="CH26">
        <f>Data!CH29</f>
        <v>0</v>
      </c>
      <c r="CI26">
        <f>Data!CI29</f>
        <v>10309145014.285717</v>
      </c>
      <c r="CJ26">
        <f>Data!CJ29</f>
        <v>10571567938.434782</v>
      </c>
      <c r="CK26">
        <f>Data!CK29</f>
        <v>10240665908.57143</v>
      </c>
      <c r="CL26">
        <f>Data!CL29</f>
        <v>9971905691.4285736</v>
      </c>
      <c r="CM26">
        <f>Data!CM29</f>
        <v>9180181003.636364</v>
      </c>
      <c r="CN26">
        <f>Data!CN29</f>
        <v>0</v>
      </c>
      <c r="CO26">
        <f>Data!CO29</f>
        <v>30784139538.434784</v>
      </c>
      <c r="CP26">
        <f>Data!CP29</f>
        <v>9180181003.636364</v>
      </c>
      <c r="CQ26">
        <f>Data!CQ29</f>
        <v>-21603958534.79842</v>
      </c>
      <c r="CR26">
        <f>Data!CR29</f>
        <v>422777167000</v>
      </c>
      <c r="CS26">
        <f>Data!CS29</f>
        <v>220845173000</v>
      </c>
      <c r="CT26">
        <f>Data!CT29</f>
        <v>0.52236778671635309</v>
      </c>
      <c r="CU26">
        <f>Data!CU29</f>
        <v>0.52236778671635309</v>
      </c>
      <c r="CV26">
        <f>Data!CV29</f>
        <v>243780553000</v>
      </c>
      <c r="CW26">
        <f>Data!CW29</f>
        <v>1931550000</v>
      </c>
      <c r="CX26">
        <f>Data!CX29</f>
        <v>7.9233145393677075E-3</v>
      </c>
      <c r="CY26">
        <f>Data!CY29</f>
        <v>7.9233145393677075E-3</v>
      </c>
      <c r="CZ26">
        <f>Data!CZ29</f>
        <v>449347157000</v>
      </c>
      <c r="DA26">
        <f>Data!DA29</f>
        <v>237591878000</v>
      </c>
      <c r="DB26">
        <f>Data!DB29</f>
        <v>0.52874904024373293</v>
      </c>
      <c r="DC26">
        <f>Data!DC29</f>
        <v>0.52874904024373293</v>
      </c>
      <c r="DD26">
        <f>Data!DD29</f>
        <v>238151375000</v>
      </c>
      <c r="DE26">
        <f>Data!DE29</f>
        <v>2095407000</v>
      </c>
      <c r="DF26">
        <f>Data!DF29</f>
        <v>8.7986349018560148E-3</v>
      </c>
      <c r="DG26">
        <f>Data!DG29</f>
        <v>8.7986349018560148E-3</v>
      </c>
      <c r="DH26">
        <f>Data!DH29</f>
        <v>-0.30112954974711442</v>
      </c>
      <c r="DI26">
        <f>Data!DI29</f>
        <v>-0.30112954974711442</v>
      </c>
      <c r="DJ26">
        <f>Data!DJ29</f>
        <v>-0.37451186894057914</v>
      </c>
      <c r="DK26">
        <f>Data!DK29</f>
        <v>-0.37451186894057914</v>
      </c>
      <c r="DL26">
        <f>Data!DL29</f>
        <v>26.052061736533105</v>
      </c>
      <c r="DM26">
        <f>Data!DM29</f>
        <v>0.26052061736533105</v>
      </c>
      <c r="DN26">
        <f>Data!DN29</f>
        <v>30.741134972963057</v>
      </c>
      <c r="DO26">
        <f>Data!DO29</f>
        <v>0.30741134972963058</v>
      </c>
      <c r="DP26">
        <f>Data!DP29</f>
        <v>20.708708880896541</v>
      </c>
      <c r="DQ26">
        <f>Data!DQ29</f>
        <v>0.20708708880896542</v>
      </c>
      <c r="DR26">
        <f>Data!DR29</f>
        <v>20.769322518279029</v>
      </c>
      <c r="DS26">
        <f>Data!DS29</f>
        <v>0.20769322518279029</v>
      </c>
      <c r="DT26">
        <f>Data!DT29</f>
        <v>-6.0874453539147305E-2</v>
      </c>
      <c r="DU26">
        <f>Data!DU29</f>
        <v>-6.0874453539147305E-2</v>
      </c>
      <c r="DV26">
        <f>Data!DV29</f>
        <v>6.8438930356176544E-4</v>
      </c>
      <c r="DW26">
        <f>Data!DW29</f>
        <v>6.8438930356176544E-4</v>
      </c>
      <c r="DX26">
        <f>Data!DX29</f>
        <v>-6.0190064235585539E-2</v>
      </c>
      <c r="DY26">
        <f>Data!DY29</f>
        <v>-6.0190064235585539E-2</v>
      </c>
      <c r="DZ26">
        <f>Data!DZ29</f>
        <v>5.649146341463414</v>
      </c>
      <c r="EA26">
        <f>Data!EA29</f>
        <v>5.6765000000000008</v>
      </c>
      <c r="EB26">
        <f>Data!EB29</f>
        <v>6.099764705882353</v>
      </c>
      <c r="EC26">
        <f>Data!EC29</f>
        <v>5.931406250000002</v>
      </c>
      <c r="ED26">
        <f>Data!ED29</f>
        <v>4.9649999999999999</v>
      </c>
      <c r="EE26">
        <f>Data!EE29</f>
        <v>5.9733333333333336</v>
      </c>
      <c r="EF26">
        <f>Data!EF29</f>
        <v>5.12</v>
      </c>
      <c r="EG26">
        <f>Data!EG29</f>
        <v>1.0083333333333337</v>
      </c>
      <c r="EH26">
        <f>Data!EH29</f>
        <v>0.15500000000000025</v>
      </c>
      <c r="EI26">
        <f>Data!EI29</f>
        <v>4.8319113924050621</v>
      </c>
      <c r="EJ26">
        <f>Data!EJ29</f>
        <v>4.6318275862068967</v>
      </c>
      <c r="EK26">
        <f>Data!EK29</f>
        <v>4.4698837500000002</v>
      </c>
      <c r="EL26">
        <f>Data!EL29</f>
        <v>4.358295</v>
      </c>
      <c r="EM26">
        <f>Data!EM29</f>
        <v>3.4504999999999999</v>
      </c>
      <c r="EN26">
        <f>Data!EN29</f>
        <v>5.823666666666667</v>
      </c>
      <c r="EO26">
        <f>Data!EO29</f>
        <v>4.9530000000000003</v>
      </c>
      <c r="EP26">
        <f>Data!EP29</f>
        <v>2.3731666666666671</v>
      </c>
      <c r="EQ26">
        <f>Data!EQ29</f>
        <v>1.5025000000000004</v>
      </c>
      <c r="ER26">
        <f>Data!ER29</f>
        <v>12.915969</v>
      </c>
      <c r="ES26">
        <f>Data!ES29</f>
        <v>3.8</v>
      </c>
      <c r="ET26">
        <f>Data!ET29</f>
        <v>57.999913499957145</v>
      </c>
      <c r="EU26">
        <f>Data!EU29</f>
        <v>27.972479010170893</v>
      </c>
      <c r="EV26">
        <f>Data!EV29</f>
        <v>103.73275000000001</v>
      </c>
      <c r="EW26">
        <f>Data!EW29</f>
        <v>8.6289668039543628</v>
      </c>
      <c r="EX26">
        <f>Data!EX29</f>
        <v>17.296164160684999</v>
      </c>
      <c r="EY26">
        <f>Data!EY29</f>
        <v>4.2830893551368003</v>
      </c>
      <c r="EZ26" t="str">
        <f>Data!EZ29</f>
        <v>GOVT OF RUSSIA SNR CR14 1Y E - CDS PREM. MID</v>
      </c>
      <c r="FA26" t="str">
        <f>Data!FA29</f>
        <v>EUR</v>
      </c>
      <c r="FB26">
        <f>Data!FB29</f>
        <v>68.69402275862069</v>
      </c>
      <c r="FC26">
        <f>Data!FC29</f>
        <v>53.443230461538448</v>
      </c>
      <c r="FD26">
        <f>Data!FD29</f>
        <v>16.777123448275855</v>
      </c>
      <c r="FE26">
        <f>Data!FE29</f>
        <v>14.892573939393939</v>
      </c>
      <c r="FF26">
        <f>Data!FF29</f>
        <v>5.79</v>
      </c>
      <c r="FG26">
        <f>Data!FG29</f>
        <v>133.25</v>
      </c>
      <c r="FH26">
        <f>Data!FH29</f>
        <v>110.07</v>
      </c>
      <c r="FI26">
        <f>Data!FI29</f>
        <v>22.013816925734023</v>
      </c>
      <c r="FJ26">
        <f>Data!FJ29</f>
        <v>18.010362694300515</v>
      </c>
      <c r="FK26" t="str">
        <f>Data!FK29</f>
        <v>GOVT OF RUSSIA SNR CR14 5Y E - CDS PREM. MID</v>
      </c>
      <c r="FL26" t="str">
        <f>Data!FL29</f>
        <v>EUR</v>
      </c>
      <c r="FM26">
        <f>Data!FM29</f>
        <v>115.08287344827588</v>
      </c>
      <c r="FN26">
        <f>Data!FN29</f>
        <v>99.404461384615388</v>
      </c>
      <c r="FO26">
        <f>Data!FO29</f>
        <v>69.653327241379273</v>
      </c>
      <c r="FP26">
        <f>Data!FP29</f>
        <v>67.02575166666665</v>
      </c>
      <c r="FQ26">
        <f>Data!FQ29</f>
        <v>51.959989999999998</v>
      </c>
      <c r="FR26">
        <f>Data!FR29</f>
        <v>180.62</v>
      </c>
      <c r="FS26">
        <f>Data!FS29</f>
        <v>157.85</v>
      </c>
      <c r="FT26">
        <f>Data!FT29</f>
        <v>247.61361578399072</v>
      </c>
      <c r="FU26">
        <f>Data!FU29</f>
        <v>128.66001</v>
      </c>
      <c r="FV26">
        <f>Data!FV29</f>
        <v>2.0379143644946813</v>
      </c>
      <c r="FW26">
        <f>Data!FW29</f>
        <v>178380000000</v>
      </c>
    </row>
    <row r="27" spans="1:179" x14ac:dyDescent="0.2">
      <c r="A27" t="str">
        <f>Data!A30</f>
        <v>Saudi Arabia</v>
      </c>
      <c r="B27" t="str">
        <f>Data!B30</f>
        <v>Saudi Arabia</v>
      </c>
      <c r="C27">
        <f>Data!C30</f>
        <v>1</v>
      </c>
      <c r="D27" t="str">
        <f>Data!D30</f>
        <v>SAU</v>
      </c>
      <c r="E27">
        <f>Data!E30</f>
        <v>33699947</v>
      </c>
      <c r="F27">
        <f>Data!F30</f>
        <v>43952</v>
      </c>
      <c r="G27">
        <f>Data!G30</f>
        <v>43951</v>
      </c>
      <c r="H27">
        <f>Data!H30</f>
        <v>3163</v>
      </c>
      <c r="I27">
        <f>Data!I30</f>
        <v>162</v>
      </c>
      <c r="J27">
        <f>Data!J30</f>
        <v>1</v>
      </c>
      <c r="K27" t="str">
        <f>Data!K30</f>
        <v>NA</v>
      </c>
      <c r="L27">
        <f>Data!L30</f>
        <v>1</v>
      </c>
      <c r="M27" t="str">
        <f>Data!M30</f>
        <v>NA</v>
      </c>
      <c r="N27" t="str">
        <f>Data!N30</f>
        <v>NA</v>
      </c>
      <c r="O27">
        <f>Data!O30</f>
        <v>0</v>
      </c>
      <c r="P27">
        <f>Data!P30</f>
        <v>0</v>
      </c>
      <c r="Q27">
        <f>Data!Q30</f>
        <v>0</v>
      </c>
      <c r="R27">
        <f>Data!R30</f>
        <v>1563</v>
      </c>
      <c r="S27">
        <f>Data!S30</f>
        <v>5862</v>
      </c>
      <c r="T27">
        <f>Data!T30</f>
        <v>10484</v>
      </c>
      <c r="U27">
        <f>Data!U30</f>
        <v>16299</v>
      </c>
      <c r="V27">
        <f>Data!V30</f>
        <v>22753</v>
      </c>
      <c r="W27">
        <f>Data!W30</f>
        <v>0</v>
      </c>
      <c r="X27">
        <f>Data!X30</f>
        <v>0</v>
      </c>
      <c r="Y27">
        <f>Data!Y30</f>
        <v>0</v>
      </c>
      <c r="Z27">
        <f>Data!Z30</f>
        <v>10</v>
      </c>
      <c r="AA27">
        <f>Data!AA30</f>
        <v>79</v>
      </c>
      <c r="AB27">
        <f>Data!AB30</f>
        <v>103</v>
      </c>
      <c r="AC27">
        <f>Data!AC30</f>
        <v>136</v>
      </c>
      <c r="AD27">
        <f>Data!AD30</f>
        <v>162</v>
      </c>
      <c r="AE27">
        <f>Data!AE30</f>
        <v>2.8</v>
      </c>
      <c r="AF27">
        <f>Data!AF30</f>
        <v>0</v>
      </c>
      <c r="AG27">
        <f>Data!AG30</f>
        <v>2.8</v>
      </c>
      <c r="AH27" t="str">
        <f>Data!AH30</f>
        <v>NA</v>
      </c>
      <c r="AI27" t="str">
        <f>Data!AI30</f>
        <v>NA</v>
      </c>
      <c r="AJ27">
        <f>Data!AJ30</f>
        <v>0</v>
      </c>
      <c r="AK27">
        <f>Data!AK30</f>
        <v>2.25</v>
      </c>
      <c r="AL27">
        <f>Data!AL30</f>
        <v>1</v>
      </c>
      <c r="AM27">
        <f>Data!AM30</f>
        <v>-1.25</v>
      </c>
      <c r="AN27">
        <f>Data!AN30</f>
        <v>1.75</v>
      </c>
      <c r="AO27">
        <f>Data!AO30</f>
        <v>0.5</v>
      </c>
      <c r="AP27">
        <f>Data!AP30</f>
        <v>-1.25</v>
      </c>
      <c r="AQ27">
        <f>Data!AQ30</f>
        <v>0</v>
      </c>
      <c r="AR27">
        <f>Data!AR30</f>
        <v>0</v>
      </c>
      <c r="AS27">
        <f>Data!AS30</f>
        <v>0</v>
      </c>
      <c r="AT27">
        <f>Data!AT30</f>
        <v>0</v>
      </c>
      <c r="AU27">
        <f>Data!AU30</f>
        <v>0</v>
      </c>
      <c r="AV27">
        <f>Data!AV30</f>
        <v>0</v>
      </c>
      <c r="AW27">
        <f>Data!AW30</f>
        <v>0</v>
      </c>
      <c r="AX27">
        <f>Data!AX30</f>
        <v>0</v>
      </c>
      <c r="AY27">
        <f>Data!AY30</f>
        <v>0</v>
      </c>
      <c r="AZ27" t="str">
        <f>Data!AZ30</f>
        <v>NA</v>
      </c>
      <c r="BA27">
        <f>Data!BA30</f>
        <v>0</v>
      </c>
      <c r="BB27">
        <f>Data!BB30</f>
        <v>0</v>
      </c>
      <c r="BC27">
        <f>Data!BC30</f>
        <v>0</v>
      </c>
      <c r="BD27">
        <f>Data!BD30</f>
        <v>0</v>
      </c>
      <c r="BE27" t="str">
        <f>Data!BE30</f>
        <v>NA</v>
      </c>
      <c r="BF27">
        <f>Data!BF30</f>
        <v>0</v>
      </c>
      <c r="BG27">
        <f>Data!BG30</f>
        <v>0</v>
      </c>
      <c r="BH27">
        <f>Data!BH30</f>
        <v>0</v>
      </c>
      <c r="BI27" t="str">
        <f>Data!BI30</f>
        <v>NA</v>
      </c>
      <c r="BJ27" t="str">
        <f>Data!BJ30</f>
        <v>Saudi Riyal</v>
      </c>
      <c r="BK27" t="str">
        <f>Data!BK30</f>
        <v>SAR</v>
      </c>
      <c r="BL27">
        <f>Data!BL30</f>
        <v>3.7543919540229882</v>
      </c>
      <c r="BM27">
        <f>Data!BM30</f>
        <v>3.7526292307692297</v>
      </c>
      <c r="BN27">
        <f>Data!BN30</f>
        <v>3.7507252873563242</v>
      </c>
      <c r="BO27">
        <f>Data!BO30</f>
        <v>3.7506257575757593</v>
      </c>
      <c r="BP27">
        <f>Data!BP30</f>
        <v>3.7513000000000001</v>
      </c>
      <c r="BQ27">
        <f>Data!BQ30</f>
        <v>3.7650000000000001</v>
      </c>
      <c r="BR27">
        <f>Data!BR30</f>
        <v>3.7574999999999998</v>
      </c>
      <c r="BS27">
        <f>Data!BS30</f>
        <v>0.36520672833417867</v>
      </c>
      <c r="BT27">
        <f>Data!BT30</f>
        <v>0.16500332667996703</v>
      </c>
      <c r="BU27">
        <f>Data!BU30</f>
        <v>62.287142857142868</v>
      </c>
      <c r="BV27">
        <f>Data!BV30</f>
        <v>59.632173913043474</v>
      </c>
      <c r="BW27">
        <f>Data!BW30</f>
        <v>62.709523809523816</v>
      </c>
      <c r="BX27">
        <f>Data!BX30</f>
        <v>65.173809523809538</v>
      </c>
      <c r="BY27">
        <f>Data!BY30</f>
        <v>63.672727272727279</v>
      </c>
      <c r="BZ27">
        <f>Data!BZ30</f>
        <v>55.477499999999999</v>
      </c>
      <c r="CA27">
        <f>Data!CA30</f>
        <v>33.729090909090914</v>
      </c>
      <c r="CB27">
        <f>Data!CB30</f>
        <v>26.631428571428575</v>
      </c>
      <c r="CC27">
        <f>Data!CC30</f>
        <v>200070000</v>
      </c>
      <c r="CD27">
        <f>Data!CD30</f>
        <v>218767000</v>
      </c>
      <c r="CE27">
        <f>Data!CE30</f>
        <v>221190000</v>
      </c>
      <c r="CF27">
        <f>Data!CF30</f>
        <v>228563000</v>
      </c>
      <c r="CG27">
        <f>Data!CG30</f>
        <v>226114000</v>
      </c>
      <c r="CH27">
        <f>Data!CH30</f>
        <v>211062000</v>
      </c>
      <c r="CI27">
        <f>Data!CI30</f>
        <v>12461788671.428574</v>
      </c>
      <c r="CJ27">
        <f>Data!CJ30</f>
        <v>13045551790.434782</v>
      </c>
      <c r="CK27">
        <f>Data!CK30</f>
        <v>13870719571.428574</v>
      </c>
      <c r="CL27">
        <f>Data!CL30</f>
        <v>14896321426.190479</v>
      </c>
      <c r="CM27">
        <f>Data!CM30</f>
        <v>14397295054.545456</v>
      </c>
      <c r="CN27">
        <f>Data!CN30</f>
        <v>11709192105</v>
      </c>
      <c r="CO27">
        <f>Data!CO30</f>
        <v>41812592788.053833</v>
      </c>
      <c r="CP27">
        <f>Data!CP30</f>
        <v>33225416545.000004</v>
      </c>
      <c r="CQ27">
        <f>Data!CQ30</f>
        <v>-8587176243.0538292</v>
      </c>
      <c r="CR27">
        <f>Data!CR30</f>
        <v>294535553000</v>
      </c>
      <c r="CS27">
        <f>Data!CS30</f>
        <v>231587236000</v>
      </c>
      <c r="CT27">
        <f>Data!CT30</f>
        <v>0.78627939357799703</v>
      </c>
      <c r="CU27">
        <f>Data!CU30</f>
        <v>0.78627939357799703</v>
      </c>
      <c r="CV27">
        <f>Data!CV30</f>
        <v>144334893000</v>
      </c>
      <c r="CW27">
        <f>Data!CW30</f>
        <v>3890963000</v>
      </c>
      <c r="CX27">
        <f>Data!CX30</f>
        <v>2.6957881903165299E-2</v>
      </c>
      <c r="CY27">
        <f>Data!CY30</f>
        <v>2.6957881903165299E-2</v>
      </c>
      <c r="CZ27">
        <f>Data!CZ30</f>
        <v>294535553000</v>
      </c>
      <c r="DA27">
        <f>Data!DA30</f>
        <v>231587236000</v>
      </c>
      <c r="DB27">
        <f>Data!DB30</f>
        <v>0.78627939357799703</v>
      </c>
      <c r="DC27">
        <f>Data!DC30</f>
        <v>0.78627939357799703</v>
      </c>
      <c r="DD27">
        <f>Data!DD30</f>
        <v>135211178000</v>
      </c>
      <c r="DE27">
        <f>Data!DE30</f>
        <v>3974566000</v>
      </c>
      <c r="DF27">
        <f>Data!DF30</f>
        <v>2.9395247188808607E-2</v>
      </c>
      <c r="DG27">
        <f>Data!DG30</f>
        <v>2.9395247188808607E-2</v>
      </c>
      <c r="DH27">
        <f>Data!DH30</f>
        <v>-0.30112954974711442</v>
      </c>
      <c r="DI27">
        <f>Data!DI30</f>
        <v>-0.30112954974711442</v>
      </c>
      <c r="DJ27">
        <f>Data!DJ30</f>
        <v>-0.37451186894057914</v>
      </c>
      <c r="DK27">
        <f>Data!DK30</f>
        <v>-0.37451186894057914</v>
      </c>
      <c r="DL27">
        <f>Data!DL30</f>
        <v>34.853060472202358</v>
      </c>
      <c r="DM27">
        <f>Data!DM30</f>
        <v>0.34853060472202357</v>
      </c>
      <c r="DN27">
        <f>Data!DN30</f>
        <v>39.902487387126932</v>
      </c>
      <c r="DO27">
        <f>Data!DO30</f>
        <v>0.39902487387126934</v>
      </c>
      <c r="DP27">
        <f>Data!DP30</f>
        <v>29.342124433265184</v>
      </c>
      <c r="DQ27">
        <f>Data!DQ30</f>
        <v>0.29342124433265182</v>
      </c>
      <c r="DR27">
        <f>Data!DR30</f>
        <v>26.6643339172916</v>
      </c>
      <c r="DS27">
        <f>Data!DS30</f>
        <v>0.26664333917291599</v>
      </c>
      <c r="DT27">
        <f>Data!DT30</f>
        <v>-0.11750123974702688</v>
      </c>
      <c r="DU27">
        <f>Data!DU30</f>
        <v>-0.11750123974702688</v>
      </c>
      <c r="DV27">
        <f>Data!DV30</f>
        <v>2.9354415807183432E-3</v>
      </c>
      <c r="DW27">
        <f>Data!DW30</f>
        <v>2.9354415807183432E-3</v>
      </c>
      <c r="DX27">
        <f>Data!DX30</f>
        <v>-0.11456579816630853</v>
      </c>
      <c r="DY27">
        <f>Data!DY30</f>
        <v>-0.11456579816630853</v>
      </c>
      <c r="DZ27" t="str">
        <f>Data!DZ30</f>
        <v>NA</v>
      </c>
      <c r="EA27" t="str">
        <f>Data!EA30</f>
        <v>NA</v>
      </c>
      <c r="EB27" t="str">
        <f>Data!EB30</f>
        <v>NA</v>
      </c>
      <c r="EC27" t="str">
        <f>Data!EC30</f>
        <v>NA</v>
      </c>
      <c r="ED27" t="str">
        <f>Data!ED30</f>
        <v>NA</v>
      </c>
      <c r="EE27" t="str">
        <f>Data!EE30</f>
        <v>NA</v>
      </c>
      <c r="EF27" t="str">
        <f>Data!EF30</f>
        <v>NA</v>
      </c>
      <c r="EG27" t="str">
        <f>Data!EG30</f>
        <v>NA</v>
      </c>
      <c r="EH27" t="str">
        <f>Data!EH30</f>
        <v>NA</v>
      </c>
      <c r="EI27" t="str">
        <f>Data!EI30</f>
        <v>NA</v>
      </c>
      <c r="EJ27" t="str">
        <f>Data!EJ30</f>
        <v>NA</v>
      </c>
      <c r="EK27" t="str">
        <f>Data!EK30</f>
        <v>NA</v>
      </c>
      <c r="EL27" t="str">
        <f>Data!EL30</f>
        <v>NA</v>
      </c>
      <c r="EM27" t="str">
        <f>Data!EM30</f>
        <v>NA</v>
      </c>
      <c r="EN27" t="str">
        <f>Data!EN30</f>
        <v>NA</v>
      </c>
      <c r="EO27" t="str">
        <f>Data!EO30</f>
        <v>NA</v>
      </c>
      <c r="EP27" t="str">
        <f>Data!EP30</f>
        <v>NA</v>
      </c>
      <c r="EQ27" t="str">
        <f>Data!EQ30</f>
        <v>NA</v>
      </c>
      <c r="ER27">
        <f>Data!ER30</f>
        <v>18.979589000000001</v>
      </c>
      <c r="ES27">
        <f>Data!ES30</f>
        <v>6.3</v>
      </c>
      <c r="ET27">
        <f>Data!ET30</f>
        <v>646.41459326304732</v>
      </c>
      <c r="EU27">
        <f>Data!EU30</f>
        <v>23.172813885286761</v>
      </c>
      <c r="EV27">
        <f>Data!EV30</f>
        <v>76.791999999999987</v>
      </c>
      <c r="EW27">
        <f>Data!EW30</f>
        <v>8.6720367431911853</v>
      </c>
      <c r="EX27" t="str">
        <f>Data!EX30</f>
        <v>NA</v>
      </c>
      <c r="EY27" t="str">
        <f>Data!EY30</f>
        <v>NA</v>
      </c>
      <c r="EZ27" t="str">
        <f>Data!EZ30</f>
        <v>NA</v>
      </c>
      <c r="FA27" t="str">
        <f>Data!FA30</f>
        <v>NA</v>
      </c>
      <c r="FB27" t="str">
        <f>Data!FB30</f>
        <v>NA</v>
      </c>
      <c r="FC27" t="str">
        <f>Data!FC30</f>
        <v>NA</v>
      </c>
      <c r="FD27" t="str">
        <f>Data!FD30</f>
        <v>NA</v>
      </c>
      <c r="FE27" t="str">
        <f>Data!FE30</f>
        <v>NA</v>
      </c>
      <c r="FF27" t="str">
        <f>Data!FF30</f>
        <v>NA</v>
      </c>
      <c r="FG27" t="str">
        <f>Data!FG30</f>
        <v>NA</v>
      </c>
      <c r="FH27" t="str">
        <f>Data!FH30</f>
        <v>NA</v>
      </c>
      <c r="FI27" t="str">
        <f>Data!FI30</f>
        <v>NA</v>
      </c>
      <c r="FJ27" t="str">
        <f>Data!FJ30</f>
        <v>NA</v>
      </c>
      <c r="FK27" t="str">
        <f>Data!FK30</f>
        <v>NA</v>
      </c>
      <c r="FL27" t="str">
        <f>Data!FL30</f>
        <v>NA</v>
      </c>
      <c r="FM27" t="str">
        <f>Data!FM30</f>
        <v>NA</v>
      </c>
      <c r="FN27" t="str">
        <f>Data!FN30</f>
        <v>NA</v>
      </c>
      <c r="FO27" t="str">
        <f>Data!FO30</f>
        <v>NA</v>
      </c>
      <c r="FP27" t="str">
        <f>Data!FP30</f>
        <v>NA</v>
      </c>
      <c r="FQ27" t="str">
        <f>Data!FQ30</f>
        <v>NA</v>
      </c>
      <c r="FR27" t="str">
        <f>Data!FR30</f>
        <v>NA</v>
      </c>
      <c r="FS27" t="str">
        <f>Data!FS30</f>
        <v>NA</v>
      </c>
      <c r="FT27" t="str">
        <f>Data!FT30</f>
        <v>NA</v>
      </c>
      <c r="FU27" t="str">
        <f>Data!FU30</f>
        <v>NA</v>
      </c>
      <c r="FV27" t="str">
        <f>Data!FV30</f>
        <v>NA</v>
      </c>
      <c r="FW27">
        <f>Data!FW30</f>
        <v>320000000000</v>
      </c>
    </row>
    <row r="28" spans="1:179" x14ac:dyDescent="0.2">
      <c r="A28" t="str">
        <f>Data!A31</f>
        <v>South Africa</v>
      </c>
      <c r="B28" t="str">
        <f>Data!B31</f>
        <v>South Africa</v>
      </c>
      <c r="C28">
        <f>Data!C31</f>
        <v>1</v>
      </c>
      <c r="D28" t="str">
        <f>Data!D31</f>
        <v>ZAF</v>
      </c>
      <c r="E28">
        <f>Data!E31</f>
        <v>57779622</v>
      </c>
      <c r="F28">
        <f>Data!F31</f>
        <v>43952</v>
      </c>
      <c r="G28">
        <f>Data!G31</f>
        <v>43942</v>
      </c>
      <c r="H28">
        <f>Data!H31</f>
        <v>3465</v>
      </c>
      <c r="I28">
        <f>Data!I31</f>
        <v>58</v>
      </c>
      <c r="J28">
        <f>Data!J31</f>
        <v>1</v>
      </c>
      <c r="K28" t="str">
        <f>Data!K31</f>
        <v>NA</v>
      </c>
      <c r="L28">
        <f>Data!L31</f>
        <v>1</v>
      </c>
      <c r="M28">
        <f>Data!M31</f>
        <v>43916</v>
      </c>
      <c r="N28">
        <f>Data!N31</f>
        <v>43951</v>
      </c>
      <c r="O28">
        <f>Data!O31</f>
        <v>0</v>
      </c>
      <c r="P28">
        <f>Data!P31</f>
        <v>0</v>
      </c>
      <c r="Q28">
        <f>Data!Q31</f>
        <v>0</v>
      </c>
      <c r="R28">
        <f>Data!R31</f>
        <v>1353</v>
      </c>
      <c r="S28">
        <f>Data!S31</f>
        <v>2506</v>
      </c>
      <c r="T28">
        <f>Data!T31</f>
        <v>3300</v>
      </c>
      <c r="U28">
        <f>Data!U31</f>
        <v>4361</v>
      </c>
      <c r="V28">
        <f>Data!V31</f>
        <v>5647</v>
      </c>
      <c r="W28">
        <f>Data!W31</f>
        <v>0</v>
      </c>
      <c r="X28">
        <f>Data!X31</f>
        <v>0</v>
      </c>
      <c r="Y28">
        <f>Data!Y31</f>
        <v>0</v>
      </c>
      <c r="Z28">
        <f>Data!Z31</f>
        <v>5</v>
      </c>
      <c r="AA28">
        <f>Data!AA31</f>
        <v>34</v>
      </c>
      <c r="AB28">
        <f>Data!AB31</f>
        <v>58</v>
      </c>
      <c r="AC28">
        <f>Data!AC31</f>
        <v>86</v>
      </c>
      <c r="AD28">
        <f>Data!AD31</f>
        <v>103</v>
      </c>
      <c r="AE28">
        <f>Data!AE31</f>
        <v>0</v>
      </c>
      <c r="AF28">
        <f>Data!AF31</f>
        <v>0</v>
      </c>
      <c r="AG28">
        <f>Data!AG31</f>
        <v>0</v>
      </c>
      <c r="AH28">
        <f>Data!AH31</f>
        <v>6.25</v>
      </c>
      <c r="AI28">
        <f>Data!AI31</f>
        <v>5.25</v>
      </c>
      <c r="AJ28">
        <f>Data!AJ31</f>
        <v>-1</v>
      </c>
      <c r="AK28" t="str">
        <f>Data!AK31</f>
        <v>NA</v>
      </c>
      <c r="AL28" t="str">
        <f>Data!AL31</f>
        <v>NA</v>
      </c>
      <c r="AM28" t="str">
        <f>Data!AM31</f>
        <v>NA</v>
      </c>
      <c r="AN28" t="str">
        <f>Data!AN31</f>
        <v>NA</v>
      </c>
      <c r="AO28" t="str">
        <f>Data!AO31</f>
        <v>NA</v>
      </c>
      <c r="AP28" t="str">
        <f>Data!AP31</f>
        <v>NA</v>
      </c>
      <c r="AQ28">
        <f>Data!AQ31</f>
        <v>1</v>
      </c>
      <c r="AR28">
        <f>Data!AR31</f>
        <v>0</v>
      </c>
      <c r="AS28">
        <f>Data!AS31</f>
        <v>0</v>
      </c>
      <c r="AT28">
        <f>Data!AT31</f>
        <v>0</v>
      </c>
      <c r="AU28">
        <f>Data!AU31</f>
        <v>0</v>
      </c>
      <c r="AV28">
        <f>Data!AV31</f>
        <v>1</v>
      </c>
      <c r="AW28">
        <f>Data!AW31</f>
        <v>0</v>
      </c>
      <c r="AX28">
        <f>Data!AX31</f>
        <v>0</v>
      </c>
      <c r="AY28">
        <f>Data!AY31</f>
        <v>0</v>
      </c>
      <c r="AZ28" t="str">
        <f>Data!AZ31</f>
        <v>NA</v>
      </c>
      <c r="BA28">
        <f>Data!BA31</f>
        <v>0</v>
      </c>
      <c r="BB28">
        <f>Data!BB31</f>
        <v>0</v>
      </c>
      <c r="BC28">
        <f>Data!BC31</f>
        <v>0</v>
      </c>
      <c r="BD28">
        <f>Data!BD31</f>
        <v>0</v>
      </c>
      <c r="BE28" t="str">
        <f>Data!BE31</f>
        <v>NA</v>
      </c>
      <c r="BF28">
        <f>Data!BF31</f>
        <v>0</v>
      </c>
      <c r="BG28">
        <f>Data!BG31</f>
        <v>0</v>
      </c>
      <c r="BH28">
        <f>Data!BH31</f>
        <v>0</v>
      </c>
      <c r="BI28" t="str">
        <f>Data!BI31</f>
        <v>NA</v>
      </c>
      <c r="BJ28" t="str">
        <f>Data!BJ31</f>
        <v>Rand</v>
      </c>
      <c r="BK28" t="str">
        <f>Data!BK31</f>
        <v>ZAR</v>
      </c>
      <c r="BL28">
        <f>Data!BL31</f>
        <v>16.189205747126429</v>
      </c>
      <c r="BM28">
        <f>Data!BM31</f>
        <v>15.379535384615382</v>
      </c>
      <c r="BN28">
        <f>Data!BN31</f>
        <v>14.741804597701144</v>
      </c>
      <c r="BO28">
        <f>Data!BO31</f>
        <v>14.705192424242421</v>
      </c>
      <c r="BP28">
        <f>Data!BP31</f>
        <v>13.998699999999999</v>
      </c>
      <c r="BQ28">
        <f>Data!BQ31</f>
        <v>17.8552</v>
      </c>
      <c r="BR28">
        <f>Data!BR31</f>
        <v>18.5291</v>
      </c>
      <c r="BS28">
        <f>Data!BS31</f>
        <v>27.548986691621369</v>
      </c>
      <c r="BT28">
        <f>Data!BT31</f>
        <v>24.450189161912885</v>
      </c>
      <c r="BU28">
        <f>Data!BU31</f>
        <v>62.287142857142868</v>
      </c>
      <c r="BV28">
        <f>Data!BV31</f>
        <v>59.632173913043474</v>
      </c>
      <c r="BW28">
        <f>Data!BW31</f>
        <v>62.709523809523816</v>
      </c>
      <c r="BX28">
        <f>Data!BX31</f>
        <v>65.173809523809538</v>
      </c>
      <c r="BY28">
        <f>Data!BY31</f>
        <v>63.672727272727279</v>
      </c>
      <c r="BZ28">
        <f>Data!BZ31</f>
        <v>55.477499999999999</v>
      </c>
      <c r="CA28">
        <f>Data!CA31</f>
        <v>33.729090909090914</v>
      </c>
      <c r="CB28">
        <f>Data!CB31</f>
        <v>26.631428571428575</v>
      </c>
      <c r="CC28">
        <f>Data!CC31</f>
        <v>0</v>
      </c>
      <c r="CD28">
        <f>Data!CD31</f>
        <v>0</v>
      </c>
      <c r="CE28">
        <f>Data!CE31</f>
        <v>0</v>
      </c>
      <c r="CF28">
        <f>Data!CF31</f>
        <v>0</v>
      </c>
      <c r="CG28">
        <f>Data!CG31</f>
        <v>0</v>
      </c>
      <c r="CH28">
        <f>Data!CH31</f>
        <v>0</v>
      </c>
      <c r="CI28">
        <f>Data!CI31</f>
        <v>0</v>
      </c>
      <c r="CJ28">
        <f>Data!CJ31</f>
        <v>0</v>
      </c>
      <c r="CK28">
        <f>Data!CK31</f>
        <v>0</v>
      </c>
      <c r="CL28">
        <f>Data!CL31</f>
        <v>0</v>
      </c>
      <c r="CM28">
        <f>Data!CM31</f>
        <v>0</v>
      </c>
      <c r="CN28">
        <f>Data!CN31</f>
        <v>0</v>
      </c>
      <c r="CO28">
        <f>Data!CO31</f>
        <v>0</v>
      </c>
      <c r="CP28">
        <f>Data!CP31</f>
        <v>0</v>
      </c>
      <c r="CQ28">
        <f>Data!CQ31</f>
        <v>0</v>
      </c>
      <c r="CR28">
        <f>Data!CR31</f>
        <v>90419473000</v>
      </c>
      <c r="CS28">
        <f>Data!CS31</f>
        <v>9115040000</v>
      </c>
      <c r="CT28">
        <f>Data!CT31</f>
        <v>0.1008083734352223</v>
      </c>
      <c r="CU28">
        <f>Data!CU31</f>
        <v>0.1008083734352223</v>
      </c>
      <c r="CV28">
        <f>Data!CV31</f>
        <v>88216179000</v>
      </c>
      <c r="CW28">
        <f>Data!CW31</f>
        <v>14769267000</v>
      </c>
      <c r="CX28">
        <f>Data!CX31</f>
        <v>0.16742129581468271</v>
      </c>
      <c r="CY28">
        <f>Data!CY31</f>
        <v>0.16742129581468271</v>
      </c>
      <c r="CZ28">
        <f>Data!CZ31</f>
        <v>95179154000</v>
      </c>
      <c r="DA28">
        <f>Data!DA31</f>
        <v>10105877000</v>
      </c>
      <c r="DB28">
        <f>Data!DB31</f>
        <v>0.10617741990016007</v>
      </c>
      <c r="DC28">
        <f>Data!DC31</f>
        <v>0.10617741990016007</v>
      </c>
      <c r="DD28">
        <f>Data!DD31</f>
        <v>94023947000</v>
      </c>
      <c r="DE28">
        <f>Data!DE31</f>
        <v>17171942000</v>
      </c>
      <c r="DF28">
        <f>Data!DF31</f>
        <v>0.18263370713420488</v>
      </c>
      <c r="DG28">
        <f>Data!DG31</f>
        <v>0.18263370713420488</v>
      </c>
      <c r="DH28">
        <f>Data!DH31</f>
        <v>-0.30112954974711442</v>
      </c>
      <c r="DI28">
        <f>Data!DI31</f>
        <v>-0.30112954974711442</v>
      </c>
      <c r="DJ28">
        <f>Data!DJ31</f>
        <v>-0.37451186894057914</v>
      </c>
      <c r="DK28">
        <f>Data!DK31</f>
        <v>-0.37451186894057914</v>
      </c>
      <c r="DL28">
        <f>Data!DL31</f>
        <v>29.627669370177234</v>
      </c>
      <c r="DM28">
        <f>Data!DM31</f>
        <v>0.29627669370177234</v>
      </c>
      <c r="DN28">
        <f>Data!DN31</f>
        <v>29.907082604707234</v>
      </c>
      <c r="DO28">
        <f>Data!DO31</f>
        <v>0.29907082604707236</v>
      </c>
      <c r="DP28">
        <f>Data!DP31</f>
        <v>28.346225561014439</v>
      </c>
      <c r="DQ28">
        <f>Data!DQ31</f>
        <v>0.28346225561014438</v>
      </c>
      <c r="DR28">
        <f>Data!DR31</f>
        <v>29.56325110553173</v>
      </c>
      <c r="DS28">
        <f>Data!DS31</f>
        <v>0.29563251105531729</v>
      </c>
      <c r="DT28">
        <f>Data!DT31</f>
        <v>-1.1892462862658101E-2</v>
      </c>
      <c r="DU28">
        <f>Data!DU31</f>
        <v>-1.1892462862658101E-2</v>
      </c>
      <c r="DV28">
        <f>Data!DV31</f>
        <v>2.0220817643879781E-2</v>
      </c>
      <c r="DW28">
        <f>Data!DW31</f>
        <v>2.0220817643879781E-2</v>
      </c>
      <c r="DX28">
        <f>Data!DX31</f>
        <v>8.3283547812216807E-3</v>
      </c>
      <c r="DY28">
        <f>Data!DY31</f>
        <v>8.3283547812216807E-3</v>
      </c>
      <c r="DZ28">
        <f>Data!DZ31</f>
        <v>6.6569277108433731</v>
      </c>
      <c r="EA28">
        <f>Data!EA31</f>
        <v>6.7132812499999988</v>
      </c>
      <c r="EB28">
        <f>Data!EB31</f>
        <v>6.6668072289156628</v>
      </c>
      <c r="EC28">
        <f>Data!EC31</f>
        <v>6.6749206349206363</v>
      </c>
      <c r="ED28">
        <f>Data!ED31</f>
        <v>6.7450000000000001</v>
      </c>
      <c r="EE28">
        <f>Data!EE31</f>
        <v>7.0949999999999998</v>
      </c>
      <c r="EF28">
        <f>Data!EF31</f>
        <v>5.5350000000000001</v>
      </c>
      <c r="EG28">
        <f>Data!EG31</f>
        <v>0.34999999999999964</v>
      </c>
      <c r="EH28">
        <f>Data!EH31</f>
        <v>-1.21</v>
      </c>
      <c r="EI28">
        <f>Data!EI31</f>
        <v>5.8011111111111111</v>
      </c>
      <c r="EJ28">
        <f>Data!EJ31</f>
        <v>5.6518225806451632</v>
      </c>
      <c r="EK28">
        <f>Data!EK31</f>
        <v>5.0356417721518989</v>
      </c>
      <c r="EL28">
        <f>Data!EL31</f>
        <v>5.0973116666666671</v>
      </c>
      <c r="EM28">
        <f>Data!EM31</f>
        <v>5.2079999999999993</v>
      </c>
      <c r="EN28">
        <f>Data!EN31</f>
        <v>6.9453333333333331</v>
      </c>
      <c r="EO28">
        <f>Data!EO31</f>
        <v>5.3680000000000003</v>
      </c>
      <c r="EP28">
        <f>Data!EP31</f>
        <v>1.7373333333333338</v>
      </c>
      <c r="EQ28">
        <f>Data!EQ31</f>
        <v>0.16000000000000103</v>
      </c>
      <c r="ER28">
        <f>Data!ER31</f>
        <v>56.709997000000001</v>
      </c>
      <c r="ES28">
        <f>Data!ES31</f>
        <v>-3</v>
      </c>
      <c r="ET28">
        <f>Data!ET31</f>
        <v>237.28247090196257</v>
      </c>
      <c r="EU28">
        <f>Data!EU31</f>
        <v>54.798262279083104</v>
      </c>
      <c r="EV28">
        <f>Data!EV31</f>
        <v>181.91683333333333</v>
      </c>
      <c r="EW28">
        <f>Data!EW31</f>
        <v>62.305550784083223</v>
      </c>
      <c r="EX28">
        <f>Data!EX31</f>
        <v>5.8632862782941997</v>
      </c>
      <c r="EY28">
        <f>Data!EY31</f>
        <v>0.87359838007492996</v>
      </c>
      <c r="EZ28" t="str">
        <f>Data!EZ31</f>
        <v>REP OF SOUTH AFRICA SNR CR14 1Y E - CDS PREM. MID</v>
      </c>
      <c r="FA28" t="str">
        <f>Data!FA31</f>
        <v>EUR</v>
      </c>
      <c r="FB28">
        <f>Data!FB31</f>
        <v>149.15045770114949</v>
      </c>
      <c r="FC28">
        <f>Data!FC31</f>
        <v>103.65492338461536</v>
      </c>
      <c r="FD28">
        <f>Data!FD31</f>
        <v>60.462061954022978</v>
      </c>
      <c r="FE28">
        <f>Data!FE31</f>
        <v>61.975296363636346</v>
      </c>
      <c r="FF28">
        <f>Data!FF31</f>
        <v>44.64</v>
      </c>
      <c r="FG28">
        <f>Data!FG31</f>
        <v>276.12009999999998</v>
      </c>
      <c r="FH28">
        <f>Data!FH31</f>
        <v>283.27</v>
      </c>
      <c r="FI28">
        <f>Data!FI31</f>
        <v>5.1854861111111106</v>
      </c>
      <c r="FJ28">
        <f>Data!FJ31</f>
        <v>5.3456541218637987</v>
      </c>
      <c r="FK28" t="str">
        <f>Data!FK31</f>
        <v>REP OF SOUTH AFRICA SNR CR14 5Y E - CDS PREM. MID</v>
      </c>
      <c r="FL28" t="str">
        <f>Data!FL31</f>
        <v>EUR</v>
      </c>
      <c r="FM28">
        <f>Data!FM31</f>
        <v>250.9864448275863</v>
      </c>
      <c r="FN28">
        <f>Data!FN31</f>
        <v>206.81723076923075</v>
      </c>
      <c r="FO28">
        <f>Data!FO31</f>
        <v>163.87011494252877</v>
      </c>
      <c r="FP28">
        <f>Data!FP31</f>
        <v>165.27151515151516</v>
      </c>
      <c r="FQ28">
        <f>Data!FQ31</f>
        <v>149.21</v>
      </c>
      <c r="FR28">
        <f>Data!FR31</f>
        <v>373.98</v>
      </c>
      <c r="FS28">
        <f>Data!FS31</f>
        <v>381.47</v>
      </c>
      <c r="FT28">
        <f>Data!FT31</f>
        <v>150.64003753099658</v>
      </c>
      <c r="FU28">
        <f>Data!FU31</f>
        <v>224.77</v>
      </c>
      <c r="FV28">
        <f>Data!FV31</f>
        <v>1.556598083238389</v>
      </c>
      <c r="FW28">
        <f>Data!FW31</f>
        <v>0</v>
      </c>
    </row>
    <row r="29" spans="1:179" x14ac:dyDescent="0.2">
      <c r="A29" t="str">
        <f>Data!A32</f>
        <v>Sri Lanka</v>
      </c>
      <c r="B29" t="str">
        <f>Data!B32</f>
        <v>Sri Lanka</v>
      </c>
      <c r="C29">
        <f>Data!C32</f>
        <v>1</v>
      </c>
      <c r="D29" t="str">
        <f>Data!D32</f>
        <v>LKA</v>
      </c>
      <c r="E29">
        <f>Data!E32</f>
        <v>21670000</v>
      </c>
      <c r="F29">
        <f>Data!F32</f>
        <v>43952</v>
      </c>
      <c r="G29">
        <f>Data!G32</f>
        <v>43951</v>
      </c>
      <c r="H29">
        <f>Data!H32</f>
        <v>653</v>
      </c>
      <c r="I29">
        <f>Data!I32</f>
        <v>7</v>
      </c>
      <c r="J29">
        <f>Data!J32</f>
        <v>1</v>
      </c>
      <c r="K29" t="str">
        <f>Data!K32</f>
        <v>Na</v>
      </c>
      <c r="L29">
        <f>Data!L32</f>
        <v>1</v>
      </c>
      <c r="M29">
        <f>Data!M32</f>
        <v>43910</v>
      </c>
      <c r="N29" t="str">
        <f>Data!N32</f>
        <v>NA</v>
      </c>
      <c r="O29">
        <f>Data!O32</f>
        <v>0</v>
      </c>
      <c r="P29">
        <f>Data!P32</f>
        <v>1</v>
      </c>
      <c r="Q29">
        <f>Data!Q32</f>
        <v>1</v>
      </c>
      <c r="R29">
        <f>Data!R32</f>
        <v>143</v>
      </c>
      <c r="S29">
        <f>Data!S32</f>
        <v>238</v>
      </c>
      <c r="T29">
        <f>Data!T32</f>
        <v>304</v>
      </c>
      <c r="U29">
        <f>Data!U32</f>
        <v>460</v>
      </c>
      <c r="V29">
        <f>Data!V32</f>
        <v>663</v>
      </c>
      <c r="W29">
        <f>Data!W32</f>
        <v>0</v>
      </c>
      <c r="X29">
        <f>Data!X32</f>
        <v>0</v>
      </c>
      <c r="Y29">
        <f>Data!Y32</f>
        <v>0</v>
      </c>
      <c r="Z29">
        <f>Data!Z32</f>
        <v>2</v>
      </c>
      <c r="AA29">
        <f>Data!AA32</f>
        <v>7</v>
      </c>
      <c r="AB29">
        <f>Data!AB32</f>
        <v>7</v>
      </c>
      <c r="AC29">
        <f>Data!AC32</f>
        <v>7</v>
      </c>
      <c r="AD29">
        <f>Data!AD32</f>
        <v>7</v>
      </c>
      <c r="AE29">
        <f>Data!AE32</f>
        <v>0.21</v>
      </c>
      <c r="AF29">
        <f>Data!AF32</f>
        <v>0</v>
      </c>
      <c r="AG29">
        <f>Data!AG32</f>
        <v>0.21</v>
      </c>
      <c r="AH29" t="str">
        <f>Data!AH32</f>
        <v>NA</v>
      </c>
      <c r="AI29" t="str">
        <f>Data!AI32</f>
        <v>NA</v>
      </c>
      <c r="AJ29">
        <f>Data!AJ32</f>
        <v>-0.5</v>
      </c>
      <c r="AK29" t="str">
        <f>Data!AK32</f>
        <v>NA</v>
      </c>
      <c r="AL29" t="str">
        <f>Data!AL32</f>
        <v>NA</v>
      </c>
      <c r="AM29" t="str">
        <f>Data!AM32</f>
        <v>NA</v>
      </c>
      <c r="AN29" t="str">
        <f>Data!AN32</f>
        <v>NA</v>
      </c>
      <c r="AO29" t="str">
        <f>Data!AO32</f>
        <v>NA</v>
      </c>
      <c r="AP29" t="str">
        <f>Data!AP32</f>
        <v>NA</v>
      </c>
      <c r="AQ29">
        <f>Data!AQ32</f>
        <v>0</v>
      </c>
      <c r="AR29">
        <f>Data!AR32</f>
        <v>0</v>
      </c>
      <c r="AS29">
        <f>Data!AS32</f>
        <v>1</v>
      </c>
      <c r="AT29">
        <f>Data!AT32</f>
        <v>1</v>
      </c>
      <c r="AU29">
        <f>Data!AU32</f>
        <v>0</v>
      </c>
      <c r="AV29">
        <f>Data!AV32</f>
        <v>0</v>
      </c>
      <c r="AW29">
        <f>Data!AW32</f>
        <v>0</v>
      </c>
      <c r="AX29">
        <f>Data!AX32</f>
        <v>0</v>
      </c>
      <c r="AY29">
        <f>Data!AY32</f>
        <v>0</v>
      </c>
      <c r="AZ29" t="str">
        <f>Data!AZ32</f>
        <v>NA</v>
      </c>
      <c r="BA29">
        <f>Data!BA32</f>
        <v>0</v>
      </c>
      <c r="BB29">
        <f>Data!BB32</f>
        <v>0</v>
      </c>
      <c r="BC29">
        <f>Data!BC32</f>
        <v>0</v>
      </c>
      <c r="BD29">
        <f>Data!BD32</f>
        <v>0</v>
      </c>
      <c r="BE29" t="str">
        <f>Data!BE32</f>
        <v>NA</v>
      </c>
      <c r="BF29">
        <f>Data!BF32</f>
        <v>0</v>
      </c>
      <c r="BG29">
        <f>Data!BG32</f>
        <v>0</v>
      </c>
      <c r="BH29">
        <f>Data!BH32</f>
        <v>0</v>
      </c>
      <c r="BI29" t="str">
        <f>Data!BI32</f>
        <v>NA</v>
      </c>
      <c r="BJ29" t="str">
        <f>Data!BJ32</f>
        <v>Sri Lanka Rupee</v>
      </c>
      <c r="BK29" t="str">
        <f>Data!BK32</f>
        <v>LKR</v>
      </c>
      <c r="BL29">
        <f>Data!BL32</f>
        <v>184.52848101265829</v>
      </c>
      <c r="BM29">
        <f>Data!BM32</f>
        <v>182.35245901639348</v>
      </c>
      <c r="BN29">
        <f>Data!BN32</f>
        <v>181.02040229885054</v>
      </c>
      <c r="BO29">
        <f>Data!BO32</f>
        <v>181.06174242424237</v>
      </c>
      <c r="BP29">
        <f>Data!BP32</f>
        <v>181.375</v>
      </c>
      <c r="BQ29">
        <f>Data!BQ32</f>
        <v>189.25</v>
      </c>
      <c r="BR29">
        <f>Data!BR32</f>
        <v>190.5</v>
      </c>
      <c r="BS29">
        <f>Data!BS32</f>
        <v>4.3418332184700201</v>
      </c>
      <c r="BT29">
        <f>Data!BT32</f>
        <v>4.7900262467191608</v>
      </c>
      <c r="BU29">
        <f>Data!BU32</f>
        <v>62.287142857142868</v>
      </c>
      <c r="BV29">
        <f>Data!BV32</f>
        <v>59.632173913043474</v>
      </c>
      <c r="BW29">
        <f>Data!BW32</f>
        <v>62.709523809523816</v>
      </c>
      <c r="BX29">
        <f>Data!BX32</f>
        <v>65.173809523809538</v>
      </c>
      <c r="BY29">
        <f>Data!BY32</f>
        <v>63.672727272727279</v>
      </c>
      <c r="BZ29">
        <f>Data!BZ32</f>
        <v>55.477499999999999</v>
      </c>
      <c r="CA29">
        <f>Data!CA32</f>
        <v>33.729090909090914</v>
      </c>
      <c r="CB29">
        <f>Data!CB32</f>
        <v>26.631428571428575</v>
      </c>
      <c r="CC29" t="str">
        <f>Data!CC32</f>
        <v>NA</v>
      </c>
      <c r="CD29" t="str">
        <f>Data!CD32</f>
        <v>NA</v>
      </c>
      <c r="CE29" t="str">
        <f>Data!CE32</f>
        <v>NA</v>
      </c>
      <c r="CF29" t="str">
        <f>Data!CF32</f>
        <v>NA</v>
      </c>
      <c r="CG29" t="str">
        <f>Data!CG32</f>
        <v>NA</v>
      </c>
      <c r="CH29" t="str">
        <f>Data!CH32</f>
        <v>NA</v>
      </c>
      <c r="CI29" t="str">
        <f>Data!CI32</f>
        <v>NA</v>
      </c>
      <c r="CJ29" t="str">
        <f>Data!CJ32</f>
        <v>NA</v>
      </c>
      <c r="CK29" t="str">
        <f>Data!CK32</f>
        <v>NA</v>
      </c>
      <c r="CL29" t="str">
        <f>Data!CL32</f>
        <v>NA</v>
      </c>
      <c r="CM29" t="str">
        <f>Data!CM32</f>
        <v>NA</v>
      </c>
      <c r="CN29" t="str">
        <f>Data!CN32</f>
        <v>NA</v>
      </c>
      <c r="CO29" t="str">
        <f>Data!CO32</f>
        <v>NA</v>
      </c>
      <c r="CP29" t="str">
        <f>Data!CP32</f>
        <v>NA</v>
      </c>
      <c r="CQ29" t="str">
        <f>Data!CQ32</f>
        <v>NA</v>
      </c>
      <c r="CR29">
        <f>Data!CR32</f>
        <v>11102431000</v>
      </c>
      <c r="CS29">
        <f>Data!CS32</f>
        <v>38317000</v>
      </c>
      <c r="CT29">
        <f>Data!CT32</f>
        <v>3.4512261323668661E-3</v>
      </c>
      <c r="CU29">
        <f>Data!CU32</f>
        <v>3.4512261323668661E-3</v>
      </c>
      <c r="CV29">
        <f>Data!CV32</f>
        <v>15889209000</v>
      </c>
      <c r="CW29">
        <f>Data!CW32</f>
        <v>1959925000</v>
      </c>
      <c r="CX29">
        <f>Data!CX32</f>
        <v>0.12334943797391047</v>
      </c>
      <c r="CY29">
        <f>Data!CY32</f>
        <v>0.12334943797391047</v>
      </c>
      <c r="CZ29">
        <f>Data!CZ32</f>
        <v>12232068000</v>
      </c>
      <c r="DA29">
        <f>Data!DA32</f>
        <v>54019000</v>
      </c>
      <c r="DB29">
        <f>Data!DB32</f>
        <v>4.4161788505426881E-3</v>
      </c>
      <c r="DC29">
        <f>Data!DC32</f>
        <v>4.4161788505426881E-3</v>
      </c>
      <c r="DD29">
        <f>Data!DD32</f>
        <v>20207048000</v>
      </c>
      <c r="DE29">
        <f>Data!DE32</f>
        <v>2513696000</v>
      </c>
      <c r="DF29">
        <f>Data!DF32</f>
        <v>0.12439699257407613</v>
      </c>
      <c r="DG29">
        <f>Data!DG32</f>
        <v>0.12439699257407613</v>
      </c>
      <c r="DH29">
        <f>Data!DH32</f>
        <v>-0.30112954974711442</v>
      </c>
      <c r="DI29">
        <f>Data!DI32</f>
        <v>-0.30112954974711442</v>
      </c>
      <c r="DJ29">
        <f>Data!DJ32</f>
        <v>-0.37451186894057914</v>
      </c>
      <c r="DK29">
        <f>Data!DK32</f>
        <v>-0.37451186894057914</v>
      </c>
      <c r="DL29">
        <f>Data!DL32</f>
        <v>21.684735797302103</v>
      </c>
      <c r="DM29">
        <f>Data!DM32</f>
        <v>0.21684735797302104</v>
      </c>
      <c r="DN29">
        <f>Data!DN32</f>
        <v>22.784979040652452</v>
      </c>
      <c r="DO29">
        <f>Data!DO32</f>
        <v>0.22784979040652453</v>
      </c>
      <c r="DP29">
        <f>Data!DP32</f>
        <v>28.860023954821628</v>
      </c>
      <c r="DQ29">
        <f>Data!DQ32</f>
        <v>0.28860023954821629</v>
      </c>
      <c r="DR29">
        <f>Data!DR32</f>
        <v>30.133649358225078</v>
      </c>
      <c r="DS29">
        <f>Data!DS32</f>
        <v>0.30133649358225079</v>
      </c>
      <c r="DT29">
        <f>Data!DT32</f>
        <v>-3.7684336467724172E-4</v>
      </c>
      <c r="DU29">
        <f>Data!DU32</f>
        <v>-3.7684336467724172E-4</v>
      </c>
      <c r="DV29">
        <f>Data!DV32</f>
        <v>1.4038709817575221E-2</v>
      </c>
      <c r="DW29">
        <f>Data!DW32</f>
        <v>1.4038709817575221E-2</v>
      </c>
      <c r="DX29">
        <f>Data!DX32</f>
        <v>1.3661866452897979E-2</v>
      </c>
      <c r="DY29">
        <f>Data!DY32</f>
        <v>1.3661866452897979E-2</v>
      </c>
      <c r="DZ29">
        <f>Data!DZ32</f>
        <v>8.2739436619718312</v>
      </c>
      <c r="EA29">
        <f>Data!EA32</f>
        <v>8.5113207547169818</v>
      </c>
      <c r="EB29">
        <f>Data!EB32</f>
        <v>8.1844512195121979</v>
      </c>
      <c r="EC29">
        <f>Data!EC32</f>
        <v>8.1778225806451648</v>
      </c>
      <c r="ED29">
        <f>Data!ED32</f>
        <v>8.41</v>
      </c>
      <c r="EE29">
        <f>Data!EE32</f>
        <v>7.7833333333333341</v>
      </c>
      <c r="EF29">
        <f>Data!EF32</f>
        <v>7.3</v>
      </c>
      <c r="EG29">
        <f>Data!EG32</f>
        <v>-0.62666666666666604</v>
      </c>
      <c r="EH29">
        <f>Data!EH32</f>
        <v>-1.1100000000000003</v>
      </c>
      <c r="EI29">
        <f>Data!EI32</f>
        <v>7.3566764705882361</v>
      </c>
      <c r="EJ29">
        <f>Data!EJ32</f>
        <v>7.3408200000000008</v>
      </c>
      <c r="EK29">
        <f>Data!EK32</f>
        <v>6.5564772151898731</v>
      </c>
      <c r="EL29">
        <f>Data!EL32</f>
        <v>6.6024616666666667</v>
      </c>
      <c r="EM29">
        <f>Data!EM32</f>
        <v>6.8596666666666666</v>
      </c>
      <c r="EN29">
        <f>Data!EN32</f>
        <v>7.6336666666666666</v>
      </c>
      <c r="EO29">
        <f>Data!EO32</f>
        <v>7.133</v>
      </c>
      <c r="EP29">
        <f>Data!EP32</f>
        <v>0.77400000000000002</v>
      </c>
      <c r="EQ29">
        <f>Data!EQ32</f>
        <v>0.27333333333333343</v>
      </c>
      <c r="ER29">
        <f>Data!ER32</f>
        <v>83.282696999999999</v>
      </c>
      <c r="ES29">
        <f>Data!ES32</f>
        <v>-2.2000000000000002</v>
      </c>
      <c r="ET29">
        <f>Data!ET32</f>
        <v>686.72927219829546</v>
      </c>
      <c r="EU29">
        <f>Data!EU32</f>
        <v>66.97163030409439</v>
      </c>
      <c r="EV29" t="str">
        <f>Data!EV32</f>
        <v>NA</v>
      </c>
      <c r="EW29">
        <f>Data!EW32</f>
        <v>110.31996973261955</v>
      </c>
      <c r="EX29">
        <f>Data!EX32</f>
        <v>3.6843496205169002</v>
      </c>
      <c r="EY29" t="str">
        <f>Data!EY32</f>
        <v>NA</v>
      </c>
      <c r="EZ29" t="str">
        <f>Data!EZ32</f>
        <v>NA</v>
      </c>
      <c r="FA29" t="str">
        <f>Data!FA32</f>
        <v>NA</v>
      </c>
      <c r="FB29" t="str">
        <f>Data!FB32</f>
        <v>NA</v>
      </c>
      <c r="FC29" t="str">
        <f>Data!FC32</f>
        <v>NA</v>
      </c>
      <c r="FD29" t="str">
        <f>Data!FD32</f>
        <v>NA</v>
      </c>
      <c r="FE29" t="str">
        <f>Data!FE32</f>
        <v>NA</v>
      </c>
      <c r="FF29" t="str">
        <f>Data!FF32</f>
        <v>NA</v>
      </c>
      <c r="FG29" t="str">
        <f>Data!FG32</f>
        <v>NA</v>
      </c>
      <c r="FH29" t="str">
        <f>Data!FH32</f>
        <v>NA</v>
      </c>
      <c r="FI29" t="str">
        <f>Data!FI32</f>
        <v>NA</v>
      </c>
      <c r="FJ29" t="str">
        <f>Data!FJ32</f>
        <v>NA</v>
      </c>
      <c r="FK29" t="str">
        <f>Data!FK32</f>
        <v>NA</v>
      </c>
      <c r="FL29" t="str">
        <f>Data!FL32</f>
        <v>NA</v>
      </c>
      <c r="FM29" t="str">
        <f>Data!FM32</f>
        <v>NA</v>
      </c>
      <c r="FN29" t="str">
        <f>Data!FN32</f>
        <v>NA</v>
      </c>
      <c r="FO29" t="str">
        <f>Data!FO32</f>
        <v>NA</v>
      </c>
      <c r="FP29" t="str">
        <f>Data!FP32</f>
        <v>NA</v>
      </c>
      <c r="FQ29" t="str">
        <f>Data!FQ32</f>
        <v>NA</v>
      </c>
      <c r="FR29" t="str">
        <f>Data!FR32</f>
        <v>NA</v>
      </c>
      <c r="FS29" t="str">
        <f>Data!FS32</f>
        <v>NA</v>
      </c>
      <c r="FT29" t="str">
        <f>Data!FT32</f>
        <v>NA</v>
      </c>
      <c r="FU29" t="str">
        <f>Data!FU32</f>
        <v>NA</v>
      </c>
      <c r="FV29" t="str">
        <f>Data!FV32</f>
        <v>NA</v>
      </c>
      <c r="FW29" t="str">
        <f>Data!FW32</f>
        <v>NA</v>
      </c>
    </row>
    <row r="30" spans="1:179" x14ac:dyDescent="0.2">
      <c r="A30" t="str">
        <f>Data!A33</f>
        <v>Thailand</v>
      </c>
      <c r="B30" t="str">
        <f>Data!B33</f>
        <v>Thailand</v>
      </c>
      <c r="C30">
        <f>Data!C33</f>
        <v>0</v>
      </c>
      <c r="D30" t="str">
        <f>Data!D33</f>
        <v>THA</v>
      </c>
      <c r="E30">
        <f>Data!E33</f>
        <v>69428524</v>
      </c>
      <c r="F30">
        <f>Data!F33</f>
        <v>43952</v>
      </c>
      <c r="G30">
        <f>Data!G33</f>
        <v>43951</v>
      </c>
      <c r="H30">
        <f>Data!H33</f>
        <v>2954</v>
      </c>
      <c r="I30">
        <f>Data!I33</f>
        <v>54</v>
      </c>
      <c r="J30">
        <f>Data!J33</f>
        <v>1</v>
      </c>
      <c r="K30">
        <f>Data!K33</f>
        <v>43916</v>
      </c>
      <c r="L30">
        <f>Data!L33</f>
        <v>1</v>
      </c>
      <c r="M30" t="str">
        <f>Data!M33</f>
        <v>NA</v>
      </c>
      <c r="N30" t="str">
        <f>Data!N33</f>
        <v>NA</v>
      </c>
      <c r="O30">
        <f>Data!O33</f>
        <v>2</v>
      </c>
      <c r="P30">
        <f>Data!P33</f>
        <v>19</v>
      </c>
      <c r="Q30">
        <f>Data!Q33</f>
        <v>42</v>
      </c>
      <c r="R30">
        <f>Data!R33</f>
        <v>1651</v>
      </c>
      <c r="S30">
        <f>Data!S33</f>
        <v>2643</v>
      </c>
      <c r="T30">
        <f>Data!T33</f>
        <v>2792</v>
      </c>
      <c r="U30">
        <f>Data!U33</f>
        <v>2907</v>
      </c>
      <c r="V30">
        <f>Data!V33</f>
        <v>2954</v>
      </c>
      <c r="W30">
        <f>Data!W33</f>
        <v>0</v>
      </c>
      <c r="X30">
        <f>Data!X33</f>
        <v>0</v>
      </c>
      <c r="Y30">
        <f>Data!Y33</f>
        <v>0</v>
      </c>
      <c r="Z30">
        <f>Data!Z33</f>
        <v>10</v>
      </c>
      <c r="AA30">
        <f>Data!AA33</f>
        <v>43</v>
      </c>
      <c r="AB30">
        <f>Data!AB33</f>
        <v>47</v>
      </c>
      <c r="AC30">
        <f>Data!AC33</f>
        <v>51</v>
      </c>
      <c r="AD30">
        <f>Data!AD33</f>
        <v>54</v>
      </c>
      <c r="AE30">
        <f>Data!AE33</f>
        <v>8.9</v>
      </c>
      <c r="AF30">
        <f>Data!AF33</f>
        <v>0</v>
      </c>
      <c r="AG30">
        <f>Data!AG33</f>
        <v>8.9</v>
      </c>
      <c r="AH30">
        <f>Data!AH33</f>
        <v>1.25</v>
      </c>
      <c r="AI30">
        <f>Data!AI33</f>
        <v>0.75</v>
      </c>
      <c r="AJ30">
        <f>Data!AJ33</f>
        <v>-0.5</v>
      </c>
      <c r="AK30" t="str">
        <f>Data!AK33</f>
        <v>NA</v>
      </c>
      <c r="AL30" t="str">
        <f>Data!AL33</f>
        <v>NA</v>
      </c>
      <c r="AM30" t="str">
        <f>Data!AM33</f>
        <v>NA</v>
      </c>
      <c r="AN30" t="str">
        <f>Data!AN33</f>
        <v>NA</v>
      </c>
      <c r="AO30" t="str">
        <f>Data!AO33</f>
        <v>NA</v>
      </c>
      <c r="AP30" t="str">
        <f>Data!AP33</f>
        <v>NA</v>
      </c>
      <c r="AQ30">
        <f>Data!AQ33</f>
        <v>1</v>
      </c>
      <c r="AR30">
        <f>Data!AR33</f>
        <v>1</v>
      </c>
      <c r="AS30">
        <f>Data!AS33</f>
        <v>0</v>
      </c>
      <c r="AT30">
        <f>Data!AT33</f>
        <v>0</v>
      </c>
      <c r="AU30">
        <f>Data!AU33</f>
        <v>0</v>
      </c>
      <c r="AV30">
        <f>Data!AV33</f>
        <v>1</v>
      </c>
      <c r="AW30">
        <f>Data!AW33</f>
        <v>0</v>
      </c>
      <c r="AX30">
        <f>Data!AX33</f>
        <v>0</v>
      </c>
      <c r="AY30">
        <f>Data!AY33</f>
        <v>0</v>
      </c>
      <c r="AZ30" t="str">
        <f>Data!AZ33</f>
        <v>NA</v>
      </c>
      <c r="BA30">
        <f>Data!BA33</f>
        <v>1</v>
      </c>
      <c r="BB30">
        <f>Data!BB33</f>
        <v>0</v>
      </c>
      <c r="BC30">
        <f>Data!BC33</f>
        <v>0</v>
      </c>
      <c r="BD30">
        <f>Data!BD33</f>
        <v>0</v>
      </c>
      <c r="BE30" t="str">
        <f>Data!BE33</f>
        <v>NA</v>
      </c>
      <c r="BF30">
        <f>Data!BF33</f>
        <v>0</v>
      </c>
      <c r="BG30">
        <f>Data!BG33</f>
        <v>0</v>
      </c>
      <c r="BH30">
        <f>Data!BH33</f>
        <v>0</v>
      </c>
      <c r="BI30" t="str">
        <f>Data!BI33</f>
        <v>NA</v>
      </c>
      <c r="BJ30" t="str">
        <f>Data!BJ33</f>
        <v>Baht</v>
      </c>
      <c r="BK30" t="str">
        <f>Data!BK33</f>
        <v>THB</v>
      </c>
      <c r="BL30">
        <f>Data!BL33</f>
        <v>31.618965517241389</v>
      </c>
      <c r="BM30">
        <f>Data!BM33</f>
        <v>31.274923076923073</v>
      </c>
      <c r="BN30">
        <f>Data!BN33</f>
        <v>30.340459770114947</v>
      </c>
      <c r="BO30">
        <f>Data!BO33</f>
        <v>30.268257575757563</v>
      </c>
      <c r="BP30">
        <f>Data!BP33</f>
        <v>29.77</v>
      </c>
      <c r="BQ30">
        <f>Data!BQ33</f>
        <v>32.75</v>
      </c>
      <c r="BR30">
        <f>Data!BR33</f>
        <v>32.46</v>
      </c>
      <c r="BS30">
        <f>Data!BS33</f>
        <v>10.010077258985557</v>
      </c>
      <c r="BT30">
        <f>Data!BT33</f>
        <v>8.2871226124460904</v>
      </c>
      <c r="BU30">
        <f>Data!BU33</f>
        <v>62.287142857142868</v>
      </c>
      <c r="BV30">
        <f>Data!BV33</f>
        <v>59.632173913043474</v>
      </c>
      <c r="BW30">
        <f>Data!BW33</f>
        <v>62.709523809523816</v>
      </c>
      <c r="BX30">
        <f>Data!BX33</f>
        <v>65.173809523809538</v>
      </c>
      <c r="BY30">
        <f>Data!BY33</f>
        <v>63.672727272727279</v>
      </c>
      <c r="BZ30">
        <f>Data!BZ33</f>
        <v>55.477499999999999</v>
      </c>
      <c r="CA30">
        <f>Data!CA33</f>
        <v>33.729090909090914</v>
      </c>
      <c r="CB30">
        <f>Data!CB33</f>
        <v>26.631428571428575</v>
      </c>
      <c r="CC30">
        <f>Data!CC33</f>
        <v>773360.4</v>
      </c>
      <c r="CD30">
        <f>Data!CD33</f>
        <v>740023.2</v>
      </c>
      <c r="CE30">
        <f>Data!CE33</f>
        <v>1050059.2999999998</v>
      </c>
      <c r="CF30">
        <f>Data!CF33</f>
        <v>1313234.6000000001</v>
      </c>
      <c r="CG30">
        <f>Data!CG33</f>
        <v>780531.10000000009</v>
      </c>
      <c r="CH30">
        <f>Data!CH33</f>
        <v>0</v>
      </c>
      <c r="CI30">
        <f>Data!CI33</f>
        <v>48170409.714857154</v>
      </c>
      <c r="CJ30">
        <f>Data!CJ33</f>
        <v>44129192.162086949</v>
      </c>
      <c r="CK30">
        <f>Data!CK33</f>
        <v>65848718.674761899</v>
      </c>
      <c r="CL30">
        <f>Data!CL33</f>
        <v>85588501.680476218</v>
      </c>
      <c r="CM30">
        <f>Data!CM33</f>
        <v>49698543.858181827</v>
      </c>
      <c r="CN30">
        <f>Data!CN33</f>
        <v>0</v>
      </c>
      <c r="CO30">
        <f>Data!CO33</f>
        <v>195566412.51732507</v>
      </c>
      <c r="CP30">
        <f>Data!CP33</f>
        <v>49698543.858181827</v>
      </c>
      <c r="CQ30">
        <f>Data!CQ33</f>
        <v>-145867868.65914324</v>
      </c>
      <c r="CR30">
        <f>Data!CR33</f>
        <v>245380465000</v>
      </c>
      <c r="CS30">
        <f>Data!CS33</f>
        <v>8479015000</v>
      </c>
      <c r="CT30">
        <f>Data!CT33</f>
        <v>3.4554564072571951E-2</v>
      </c>
      <c r="CU30">
        <f>Data!CU33</f>
        <v>3.4554564072571951E-2</v>
      </c>
      <c r="CV30">
        <f>Data!CV33</f>
        <v>240139196000</v>
      </c>
      <c r="CW30">
        <f>Data!CW33</f>
        <v>37674627000</v>
      </c>
      <c r="CX30">
        <f>Data!CX33</f>
        <v>0.1568866208746697</v>
      </c>
      <c r="CY30">
        <f>Data!CY33</f>
        <v>0.1568866208746697</v>
      </c>
      <c r="CZ30">
        <f>Data!CZ33</f>
        <v>249921314000</v>
      </c>
      <c r="DA30">
        <f>Data!DA33</f>
        <v>10590822000</v>
      </c>
      <c r="DB30">
        <f>Data!DB33</f>
        <v>4.237662578870724E-2</v>
      </c>
      <c r="DC30">
        <f>Data!DC33</f>
        <v>4.237662578870724E-2</v>
      </c>
      <c r="DD30">
        <f>Data!DD33</f>
        <v>251099199000</v>
      </c>
      <c r="DE30">
        <f>Data!DE33</f>
        <v>42805480000</v>
      </c>
      <c r="DF30">
        <f>Data!DF33</f>
        <v>0.17047238768770426</v>
      </c>
      <c r="DG30">
        <f>Data!DG33</f>
        <v>0.17047238768770426</v>
      </c>
      <c r="DH30">
        <f>Data!DH33</f>
        <v>-0.30112954974711442</v>
      </c>
      <c r="DI30">
        <f>Data!DI33</f>
        <v>-0.30112954974711442</v>
      </c>
      <c r="DJ30">
        <f>Data!DJ33</f>
        <v>-0.37451186894057914</v>
      </c>
      <c r="DK30">
        <f>Data!DK33</f>
        <v>-0.37451186894057914</v>
      </c>
      <c r="DL30">
        <f>Data!DL33</f>
        <v>68.177156813763432</v>
      </c>
      <c r="DM30">
        <f>Data!DM33</f>
        <v>0.68177156813763429</v>
      </c>
      <c r="DN30">
        <f>Data!DN33</f>
        <v>66.81856071709862</v>
      </c>
      <c r="DO30">
        <f>Data!DO33</f>
        <v>0.66818560717098618</v>
      </c>
      <c r="DP30">
        <f>Data!DP33</f>
        <v>54.347390233989721</v>
      </c>
      <c r="DQ30">
        <f>Data!DQ33</f>
        <v>0.54347390233989723</v>
      </c>
      <c r="DR30">
        <f>Data!DR33</f>
        <v>56.488320934675798</v>
      </c>
      <c r="DS30">
        <f>Data!DS33</f>
        <v>0.56488320934675795</v>
      </c>
      <c r="DT30">
        <f>Data!DT33</f>
        <v>-1.0604472635876163E-2</v>
      </c>
      <c r="DU30">
        <f>Data!DU33</f>
        <v>-1.0604472635876163E-2</v>
      </c>
      <c r="DV30">
        <f>Data!DV33</f>
        <v>3.6064365496778029E-2</v>
      </c>
      <c r="DW30">
        <f>Data!DW33</f>
        <v>3.6064365496778029E-2</v>
      </c>
      <c r="DX30">
        <f>Data!DX33</f>
        <v>2.5459892860901868E-2</v>
      </c>
      <c r="DY30">
        <f>Data!DY33</f>
        <v>2.5459892860901868E-2</v>
      </c>
      <c r="DZ30">
        <f>Data!DZ33</f>
        <v>0.99797619047619057</v>
      </c>
      <c r="EA30">
        <f>Data!EA33</f>
        <v>1.0684126984126985</v>
      </c>
      <c r="EB30">
        <f>Data!EB33</f>
        <v>1.4554268292682921</v>
      </c>
      <c r="EC30">
        <f>Data!EC33</f>
        <v>1.4579508196721302</v>
      </c>
      <c r="ED30">
        <f>Data!ED33</f>
        <v>1.25</v>
      </c>
      <c r="EE30">
        <f>Data!EE33</f>
        <v>0.90666666666666673</v>
      </c>
      <c r="EF30">
        <f>Data!EF33</f>
        <v>0.72</v>
      </c>
      <c r="EG30">
        <f>Data!EG33</f>
        <v>-0.34333333333333327</v>
      </c>
      <c r="EH30">
        <f>Data!EH33</f>
        <v>-0.53</v>
      </c>
      <c r="EI30">
        <f>Data!EI33</f>
        <v>0.15456790123456801</v>
      </c>
      <c r="EJ30">
        <f>Data!EJ33</f>
        <v>7.2459016393441886E-3</v>
      </c>
      <c r="EK30">
        <f>Data!EK33</f>
        <v>-0.17846538461538466</v>
      </c>
      <c r="EL30">
        <f>Data!EL33</f>
        <v>-0.11816034482758624</v>
      </c>
      <c r="EM30">
        <f>Data!EM33</f>
        <v>-0.26449999999999996</v>
      </c>
      <c r="EN30">
        <f>Data!EN33</f>
        <v>0.75700000000000001</v>
      </c>
      <c r="EO30">
        <f>Data!EO33</f>
        <v>0.55299999999999994</v>
      </c>
      <c r="EP30">
        <f>Data!EP33</f>
        <v>1.0215000000000001</v>
      </c>
      <c r="EQ30">
        <f>Data!EQ33</f>
        <v>0.81749999999999989</v>
      </c>
      <c r="ER30">
        <f>Data!ER33</f>
        <v>34.019765</v>
      </c>
      <c r="ES30">
        <f>Data!ES33</f>
        <v>6.9</v>
      </c>
      <c r="ET30">
        <f>Data!ET33</f>
        <v>252.98291614297591</v>
      </c>
      <c r="EU30">
        <f>Data!EU33</f>
        <v>33.000427931492524</v>
      </c>
      <c r="EV30">
        <f>Data!EV33</f>
        <v>34.602916666666665</v>
      </c>
      <c r="EW30">
        <f>Data!EW33</f>
        <v>25.502567677710726</v>
      </c>
      <c r="EX30">
        <f>Data!EX33</f>
        <v>9.7796781186710007</v>
      </c>
      <c r="EY30">
        <f>Data!EY33</f>
        <v>2.6647801163268001</v>
      </c>
      <c r="EZ30" t="str">
        <f>Data!EZ33</f>
        <v>KINGDOM OF THAILAND SNR CR14 1Y $ - CDS PREM. MID</v>
      </c>
      <c r="FA30" t="str">
        <f>Data!FA33</f>
        <v>USD</v>
      </c>
      <c r="FB30">
        <f>Data!FB33</f>
        <v>11.455401954022991</v>
      </c>
      <c r="FC30">
        <f>Data!FC33</f>
        <v>10.22646123076923</v>
      </c>
      <c r="FD30">
        <f>Data!FD33</f>
        <v>5.3963218390804579</v>
      </c>
      <c r="FE30">
        <f>Data!FE33</f>
        <v>5.2166666666666641</v>
      </c>
      <c r="FF30">
        <f>Data!FF33</f>
        <v>5.2</v>
      </c>
      <c r="FG30">
        <f>Data!FG33</f>
        <v>19.03</v>
      </c>
      <c r="FH30">
        <f>Data!FH33</f>
        <v>10.220000000000001</v>
      </c>
      <c r="FI30">
        <f>Data!FI33</f>
        <v>2.6596153846153849</v>
      </c>
      <c r="FJ30">
        <f>Data!FJ33</f>
        <v>0.9653846153846154</v>
      </c>
      <c r="FK30" t="str">
        <f>Data!FK33</f>
        <v>KINGDOM OF THAILAND SNR CR14 5Y $ - CDS PREM. MID</v>
      </c>
      <c r="FL30" t="str">
        <f>Data!FL33</f>
        <v>USD</v>
      </c>
      <c r="FM30">
        <f>Data!FM33</f>
        <v>50.750227241379321</v>
      </c>
      <c r="FN30">
        <f>Data!FN33</f>
        <v>41.754766153846163</v>
      </c>
      <c r="FO30">
        <f>Data!FO33</f>
        <v>28.376546781609203</v>
      </c>
      <c r="FP30">
        <f>Data!FP33</f>
        <v>27.791056060606056</v>
      </c>
      <c r="FQ30">
        <f>Data!FQ33</f>
        <v>24.12</v>
      </c>
      <c r="FR30">
        <f>Data!FR33</f>
        <v>82.990009999999998</v>
      </c>
      <c r="FS30">
        <f>Data!FS33</f>
        <v>63.8</v>
      </c>
      <c r="FT30">
        <f>Data!FT33</f>
        <v>244.07135157545602</v>
      </c>
      <c r="FU30">
        <f>Data!FU33</f>
        <v>58.870009999999994</v>
      </c>
      <c r="FV30">
        <f>Data!FV33</f>
        <v>1.6451077943615253</v>
      </c>
      <c r="FW30">
        <f>Data!FW33</f>
        <v>0</v>
      </c>
    </row>
    <row r="31" spans="1:179" x14ac:dyDescent="0.2">
      <c r="A31" t="str">
        <f>Data!A34</f>
        <v>Turkey</v>
      </c>
      <c r="B31" t="str">
        <f>Data!B34</f>
        <v>Turkey</v>
      </c>
      <c r="C31">
        <f>Data!C34</f>
        <v>1</v>
      </c>
      <c r="D31" t="str">
        <f>Data!D34</f>
        <v>TUR</v>
      </c>
      <c r="E31">
        <f>Data!E34</f>
        <v>82319724</v>
      </c>
      <c r="F31">
        <f>Data!F34</f>
        <v>43952</v>
      </c>
      <c r="G31">
        <f>Data!G34</f>
        <v>43950</v>
      </c>
      <c r="H31">
        <f>Data!H34</f>
        <v>117589</v>
      </c>
      <c r="I31">
        <f>Data!I34</f>
        <v>3081</v>
      </c>
      <c r="J31">
        <f>Data!J34</f>
        <v>1</v>
      </c>
      <c r="K31" t="str">
        <f>Data!K34</f>
        <v>NA</v>
      </c>
      <c r="L31">
        <f>Data!L34</f>
        <v>1</v>
      </c>
      <c r="M31" t="str">
        <f>Data!M34</f>
        <v>NA</v>
      </c>
      <c r="N31" t="str">
        <f>Data!N34</f>
        <v>NA</v>
      </c>
      <c r="O31">
        <f>Data!O34</f>
        <v>0</v>
      </c>
      <c r="P31">
        <f>Data!P34</f>
        <v>0</v>
      </c>
      <c r="Q31">
        <f>Data!Q34</f>
        <v>0</v>
      </c>
      <c r="R31">
        <f>Data!R34</f>
        <v>13531</v>
      </c>
      <c r="S31">
        <f>Data!S34</f>
        <v>69392</v>
      </c>
      <c r="T31">
        <f>Data!T34</f>
        <v>90980</v>
      </c>
      <c r="U31">
        <f>Data!U34</f>
        <v>107773</v>
      </c>
      <c r="V31">
        <f>Data!V34</f>
        <v>120204</v>
      </c>
      <c r="W31">
        <f>Data!W34</f>
        <v>0</v>
      </c>
      <c r="X31">
        <f>Data!X34</f>
        <v>0</v>
      </c>
      <c r="Y31">
        <f>Data!Y34</f>
        <v>0</v>
      </c>
      <c r="Z31">
        <f>Data!Z34</f>
        <v>214</v>
      </c>
      <c r="AA31">
        <f>Data!AA34</f>
        <v>1518</v>
      </c>
      <c r="AB31">
        <f>Data!AB34</f>
        <v>2140</v>
      </c>
      <c r="AC31">
        <f>Data!AC34</f>
        <v>2706</v>
      </c>
      <c r="AD31">
        <f>Data!AD34</f>
        <v>3174</v>
      </c>
      <c r="AE31">
        <f>Data!AE34</f>
        <v>1.5</v>
      </c>
      <c r="AF31">
        <f>Data!AF34</f>
        <v>0</v>
      </c>
      <c r="AG31">
        <f>Data!AG34</f>
        <v>1.5</v>
      </c>
      <c r="AH31">
        <f>Data!AH34</f>
        <v>10.75</v>
      </c>
      <c r="AI31">
        <f>Data!AI34</f>
        <v>8.75</v>
      </c>
      <c r="AJ31">
        <f>Data!AJ34</f>
        <v>-2</v>
      </c>
      <c r="AK31" t="str">
        <f>Data!AK34</f>
        <v>NA</v>
      </c>
      <c r="AL31" t="str">
        <f>Data!AL34</f>
        <v>NA</v>
      </c>
      <c r="AM31" t="str">
        <f>Data!AM34</f>
        <v>NA</v>
      </c>
      <c r="AN31" t="str">
        <f>Data!AN34</f>
        <v>NA</v>
      </c>
      <c r="AO31" t="str">
        <f>Data!AO34</f>
        <v>NA</v>
      </c>
      <c r="AP31" t="str">
        <f>Data!AP34</f>
        <v>NA</v>
      </c>
      <c r="AQ31">
        <f>Data!AQ34</f>
        <v>1</v>
      </c>
      <c r="AR31">
        <f>Data!AR34</f>
        <v>0</v>
      </c>
      <c r="AS31">
        <f>Data!AS34</f>
        <v>1</v>
      </c>
      <c r="AT31">
        <f>Data!AT34</f>
        <v>0</v>
      </c>
      <c r="AU31">
        <f>Data!AU34</f>
        <v>0</v>
      </c>
      <c r="AV31">
        <f>Data!AV34</f>
        <v>1</v>
      </c>
      <c r="AW31">
        <f>Data!AW34</f>
        <v>0</v>
      </c>
      <c r="AX31">
        <f>Data!AX34</f>
        <v>0</v>
      </c>
      <c r="AY31">
        <f>Data!AY34</f>
        <v>0</v>
      </c>
      <c r="AZ31" t="str">
        <f>Data!AZ34</f>
        <v>NA</v>
      </c>
      <c r="BA31">
        <f>Data!BA34</f>
        <v>0</v>
      </c>
      <c r="BB31">
        <f>Data!BB34</f>
        <v>0</v>
      </c>
      <c r="BC31">
        <f>Data!BC34</f>
        <v>0</v>
      </c>
      <c r="BD31">
        <f>Data!BD34</f>
        <v>0</v>
      </c>
      <c r="BE31" t="str">
        <f>Data!BE34</f>
        <v>NA</v>
      </c>
      <c r="BF31">
        <f>Data!BF34</f>
        <v>0</v>
      </c>
      <c r="BG31">
        <f>Data!BG34</f>
        <v>0</v>
      </c>
      <c r="BH31">
        <f>Data!BH34</f>
        <v>0</v>
      </c>
      <c r="BI31" t="str">
        <f>Data!BI34</f>
        <v>NA</v>
      </c>
      <c r="BJ31" t="str">
        <f>Data!BJ34</f>
        <v>Turkish Lira</v>
      </c>
      <c r="BK31" t="str">
        <f>Data!BK34</f>
        <v>TRY</v>
      </c>
      <c r="BL31">
        <f>Data!BL34</f>
        <v>6.299591954022989</v>
      </c>
      <c r="BM31">
        <f>Data!BM34</f>
        <v>6.1112107692307687</v>
      </c>
      <c r="BN31">
        <f>Data!BN34</f>
        <v>5.777480459770115</v>
      </c>
      <c r="BO31">
        <f>Data!BO34</f>
        <v>5.7996590909090893</v>
      </c>
      <c r="BP31">
        <f>Data!BP34</f>
        <v>5.9489000000000001</v>
      </c>
      <c r="BQ31">
        <f>Data!BQ34</f>
        <v>6.6143000000000001</v>
      </c>
      <c r="BR31">
        <f>Data!BR34</f>
        <v>6.9863999999999997</v>
      </c>
      <c r="BS31">
        <f>Data!BS34</f>
        <v>11.18526114071509</v>
      </c>
      <c r="BT31">
        <f>Data!BT34</f>
        <v>14.850280545058967</v>
      </c>
      <c r="BU31">
        <f>Data!BU34</f>
        <v>62.287142857142868</v>
      </c>
      <c r="BV31">
        <f>Data!BV34</f>
        <v>59.632173913043474</v>
      </c>
      <c r="BW31">
        <f>Data!BW34</f>
        <v>62.709523809523816</v>
      </c>
      <c r="BX31">
        <f>Data!BX34</f>
        <v>65.173809523809538</v>
      </c>
      <c r="BY31">
        <f>Data!BY34</f>
        <v>63.672727272727279</v>
      </c>
      <c r="BZ31">
        <f>Data!BZ34</f>
        <v>55.477499999999999</v>
      </c>
      <c r="CA31">
        <f>Data!CA34</f>
        <v>33.729090909090914</v>
      </c>
      <c r="CB31">
        <f>Data!CB34</f>
        <v>26.631428571428575</v>
      </c>
      <c r="CC31">
        <f>Data!CC34</f>
        <v>0</v>
      </c>
      <c r="CD31">
        <f>Data!CD34</f>
        <v>0</v>
      </c>
      <c r="CE31">
        <f>Data!CE34</f>
        <v>0</v>
      </c>
      <c r="CF31">
        <f>Data!CF34</f>
        <v>0</v>
      </c>
      <c r="CG31">
        <f>Data!CG34</f>
        <v>0</v>
      </c>
      <c r="CH31">
        <f>Data!CH34</f>
        <v>0</v>
      </c>
      <c r="CI31">
        <f>Data!CI34</f>
        <v>0</v>
      </c>
      <c r="CJ31">
        <f>Data!CJ34</f>
        <v>0</v>
      </c>
      <c r="CK31">
        <f>Data!CK34</f>
        <v>0</v>
      </c>
      <c r="CL31">
        <f>Data!CL34</f>
        <v>0</v>
      </c>
      <c r="CM31">
        <f>Data!CM34</f>
        <v>0</v>
      </c>
      <c r="CN31">
        <f>Data!CN34</f>
        <v>0</v>
      </c>
      <c r="CO31">
        <f>Data!CO34</f>
        <v>0</v>
      </c>
      <c r="CP31">
        <f>Data!CP34</f>
        <v>0</v>
      </c>
      <c r="CQ31">
        <f>Data!CQ34</f>
        <v>0</v>
      </c>
      <c r="CR31">
        <f>Data!CR34</f>
        <v>171098411000</v>
      </c>
      <c r="CS31">
        <f>Data!CS34</f>
        <v>7315812000</v>
      </c>
      <c r="CT31">
        <f>Data!CT34</f>
        <v>4.2757919008376999E-2</v>
      </c>
      <c r="CU31">
        <f>Data!CU34</f>
        <v>4.2757919008376999E-2</v>
      </c>
      <c r="CV31">
        <f>Data!CV34</f>
        <v>200658596000</v>
      </c>
      <c r="CW31">
        <f>Data!CW34</f>
        <v>41184553000</v>
      </c>
      <c r="CX31">
        <f>Data!CX34</f>
        <v>0.20524689109256999</v>
      </c>
      <c r="CY31">
        <f>Data!CY34</f>
        <v>0.20524689109256999</v>
      </c>
      <c r="CZ31">
        <f>Data!CZ34</f>
        <v>167923862000</v>
      </c>
      <c r="DA31">
        <f>Data!DA34</f>
        <v>4411992000</v>
      </c>
      <c r="DB31">
        <f>Data!DB34</f>
        <v>2.6273764475474009E-2</v>
      </c>
      <c r="DC31">
        <f>Data!DC34</f>
        <v>2.6273764475474009E-2</v>
      </c>
      <c r="DD31">
        <f>Data!DD34</f>
        <v>223046879000</v>
      </c>
      <c r="DE31">
        <f>Data!DE34</f>
        <v>43005619000</v>
      </c>
      <c r="DF31">
        <f>Data!DF34</f>
        <v>0.19280977699759699</v>
      </c>
      <c r="DG31">
        <f>Data!DG34</f>
        <v>0.19280977699759699</v>
      </c>
      <c r="DH31">
        <f>Data!DH34</f>
        <v>-0.30112954974711442</v>
      </c>
      <c r="DI31">
        <f>Data!DI34</f>
        <v>-0.30112954974711442</v>
      </c>
      <c r="DJ31">
        <f>Data!DJ34</f>
        <v>-0.37451186894057914</v>
      </c>
      <c r="DK31">
        <f>Data!DK34</f>
        <v>-0.37451186894057914</v>
      </c>
      <c r="DL31">
        <f>Data!DL34</f>
        <v>24.773794371612734</v>
      </c>
      <c r="DM31">
        <f>Data!DM34</f>
        <v>0.24773794371612734</v>
      </c>
      <c r="DN31">
        <f>Data!DN34</f>
        <v>29.530104436653332</v>
      </c>
      <c r="DO31">
        <f>Data!DO34</f>
        <v>0.29530104436653332</v>
      </c>
      <c r="DP31">
        <f>Data!DP34</f>
        <v>29.284515957519687</v>
      </c>
      <c r="DQ31">
        <f>Data!DQ34</f>
        <v>0.29284515957519686</v>
      </c>
      <c r="DR31">
        <f>Data!DR34</f>
        <v>30.627267184114114</v>
      </c>
      <c r="DS31">
        <f>Data!DS34</f>
        <v>0.30627267184114115</v>
      </c>
      <c r="DT31">
        <f>Data!DT34</f>
        <v>-2.9057140355426602E-3</v>
      </c>
      <c r="DU31">
        <f>Data!DU34</f>
        <v>-2.9057140355426602E-3</v>
      </c>
      <c r="DV31">
        <f>Data!DV34</f>
        <v>2.2115811790544528E-2</v>
      </c>
      <c r="DW31">
        <f>Data!DW34</f>
        <v>2.2115811790544528E-2</v>
      </c>
      <c r="DX31">
        <f>Data!DX34</f>
        <v>1.9210097755001869E-2</v>
      </c>
      <c r="DY31">
        <f>Data!DY34</f>
        <v>1.9210097755001869E-2</v>
      </c>
      <c r="DZ31">
        <f>Data!DZ34</f>
        <v>10.915176470588236</v>
      </c>
      <c r="EA31">
        <f>Data!EA34</f>
        <v>10.987187500000005</v>
      </c>
      <c r="EB31">
        <f>Data!EB34</f>
        <v>13.159767441860463</v>
      </c>
      <c r="EC31">
        <f>Data!EC34</f>
        <v>12.517999999999999</v>
      </c>
      <c r="ED31">
        <f>Data!ED34</f>
        <v>11.183333333333332</v>
      </c>
      <c r="EE31">
        <f>Data!EE34</f>
        <v>11.163333333333334</v>
      </c>
      <c r="EF31">
        <f>Data!EF34</f>
        <v>8.5</v>
      </c>
      <c r="EG31">
        <f>Data!EG34</f>
        <v>-1.9999999999997797E-2</v>
      </c>
      <c r="EH31">
        <f>Data!EH34</f>
        <v>-2.6833333333333318</v>
      </c>
      <c r="EI31">
        <f>Data!EI34</f>
        <v>10.057024390243901</v>
      </c>
      <c r="EJ31">
        <f>Data!EJ34</f>
        <v>9.9312580645161255</v>
      </c>
      <c r="EK31">
        <f>Data!EK34</f>
        <v>11.51907037037037</v>
      </c>
      <c r="EL31">
        <f>Data!EL34</f>
        <v>10.945601639344259</v>
      </c>
      <c r="EM31">
        <f>Data!EM34</f>
        <v>9.6463333333333328</v>
      </c>
      <c r="EN31">
        <f>Data!EN34</f>
        <v>11.013666666666667</v>
      </c>
      <c r="EO31">
        <f>Data!EO34</f>
        <v>8.3330000000000002</v>
      </c>
      <c r="EP31">
        <f>Data!EP34</f>
        <v>1.3673333333333346</v>
      </c>
      <c r="EQ31">
        <f>Data!EQ34</f>
        <v>-1.3133333333333326</v>
      </c>
      <c r="ER31">
        <f>Data!ER34</f>
        <v>28.652085</v>
      </c>
      <c r="ES31">
        <f>Data!ES34</f>
        <v>1.1000000000000001</v>
      </c>
      <c r="ET31">
        <f>Data!ET34</f>
        <v>193.10629211248545</v>
      </c>
      <c r="EU31">
        <f>Data!EU34</f>
        <v>58.224571240737383</v>
      </c>
      <c r="EV31">
        <f>Data!EV34</f>
        <v>366.10816666666665</v>
      </c>
      <c r="EW31">
        <f>Data!EW34</f>
        <v>117.0996754146024</v>
      </c>
      <c r="EX31">
        <f>Data!EX34</f>
        <v>5.5654287802146998</v>
      </c>
      <c r="EY31">
        <f>Data!EY34</f>
        <v>0.60686928718439004</v>
      </c>
      <c r="EZ31" t="str">
        <f>Data!EZ34</f>
        <v>REPUBLIC OF TURKEY SNR CR14 1Y E - CDS PREM. MID</v>
      </c>
      <c r="FA31" t="str">
        <f>Data!FA34</f>
        <v>EUR</v>
      </c>
      <c r="FB31">
        <f>Data!FB34</f>
        <v>219.28953402298853</v>
      </c>
      <c r="FC31">
        <f>Data!FC34</f>
        <v>145.30507784615384</v>
      </c>
      <c r="FD31">
        <f>Data!FD34</f>
        <v>147.55034390804593</v>
      </c>
      <c r="FE31">
        <f>Data!FE34</f>
        <v>133.39227151515152</v>
      </c>
      <c r="FF31">
        <f>Data!FF34</f>
        <v>90.689989999999995</v>
      </c>
      <c r="FG31">
        <f>Data!FG34</f>
        <v>379.08010000000002</v>
      </c>
      <c r="FH31">
        <f>Data!FH34</f>
        <v>442.74</v>
      </c>
      <c r="FI31">
        <f>Data!FI34</f>
        <v>3.1799552519522836</v>
      </c>
      <c r="FJ31">
        <f>Data!FJ34</f>
        <v>3.8819059303016803</v>
      </c>
      <c r="FK31" t="str">
        <f>Data!FK34</f>
        <v>REPUBLIC OF TURKEY SNR CR14 5Y E - CDS PREM. MID</v>
      </c>
      <c r="FL31" t="str">
        <f>Data!FL34</f>
        <v>EUR</v>
      </c>
      <c r="FM31">
        <f>Data!FM34</f>
        <v>363.84252758620698</v>
      </c>
      <c r="FN31">
        <f>Data!FN34</f>
        <v>303.35045846153855</v>
      </c>
      <c r="FO31">
        <f>Data!FO34</f>
        <v>307.64884827586206</v>
      </c>
      <c r="FP31">
        <f>Data!FP34</f>
        <v>295.96277272727258</v>
      </c>
      <c r="FQ31">
        <f>Data!FQ34</f>
        <v>253.88</v>
      </c>
      <c r="FR31">
        <f>Data!FR34</f>
        <v>495.57010000000002</v>
      </c>
      <c r="FS31">
        <f>Data!FS34</f>
        <v>524.82010000000002</v>
      </c>
      <c r="FT31">
        <f>Data!FT34</f>
        <v>95.198558374034988</v>
      </c>
      <c r="FU31">
        <f>Data!FU34</f>
        <v>241.69010000000003</v>
      </c>
      <c r="FV31">
        <f>Data!FV34</f>
        <v>1.0671974948794707</v>
      </c>
      <c r="FW31">
        <f>Data!FW34</f>
        <v>222151000000</v>
      </c>
    </row>
    <row r="32" spans="1:179" x14ac:dyDescent="0.2">
      <c r="A32" t="str">
        <f>Data!A35</f>
        <v>Ukraine</v>
      </c>
      <c r="B32" t="str">
        <f>Data!B35</f>
        <v>Ukraine</v>
      </c>
      <c r="C32">
        <f>Data!C35</f>
        <v>1</v>
      </c>
      <c r="D32" t="str">
        <f>Data!D35</f>
        <v>UKR</v>
      </c>
      <c r="E32">
        <f>Data!E35</f>
        <v>44622516</v>
      </c>
      <c r="F32">
        <f>Data!F35</f>
        <v>43952</v>
      </c>
      <c r="G32">
        <f>Data!G35</f>
        <v>43944</v>
      </c>
      <c r="H32">
        <f>Data!H35</f>
        <v>10406</v>
      </c>
      <c r="I32">
        <f>Data!I35</f>
        <v>261</v>
      </c>
      <c r="J32">
        <f>Data!J35</f>
        <v>1</v>
      </c>
      <c r="K32" t="str">
        <f>Data!K35</f>
        <v>NA</v>
      </c>
      <c r="L32">
        <f>Data!L35</f>
        <v>1</v>
      </c>
      <c r="M32" t="str">
        <f>Data!M35</f>
        <v>NA</v>
      </c>
      <c r="N32">
        <f>Data!N35</f>
        <v>43962</v>
      </c>
      <c r="O32">
        <f>Data!O35</f>
        <v>0</v>
      </c>
      <c r="P32">
        <f>Data!P35</f>
        <v>0</v>
      </c>
      <c r="Q32">
        <f>Data!Q35</f>
        <v>0</v>
      </c>
      <c r="R32">
        <f>Data!R35</f>
        <v>645</v>
      </c>
      <c r="S32">
        <f>Data!S35</f>
        <v>3764</v>
      </c>
      <c r="T32">
        <f>Data!T35</f>
        <v>5710</v>
      </c>
      <c r="U32">
        <f>Data!U35</f>
        <v>8125</v>
      </c>
      <c r="V32">
        <f>Data!V35</f>
        <v>10406</v>
      </c>
      <c r="W32">
        <f>Data!W35</f>
        <v>0</v>
      </c>
      <c r="X32">
        <f>Data!X35</f>
        <v>0</v>
      </c>
      <c r="Y32">
        <f>Data!Y35</f>
        <v>0</v>
      </c>
      <c r="Z32">
        <f>Data!Z35</f>
        <v>17</v>
      </c>
      <c r="AA32">
        <f>Data!AA35</f>
        <v>108</v>
      </c>
      <c r="AB32">
        <f>Data!AB35</f>
        <v>151</v>
      </c>
      <c r="AC32">
        <f>Data!AC35</f>
        <v>201</v>
      </c>
      <c r="AD32">
        <f>Data!AD35</f>
        <v>261</v>
      </c>
      <c r="AE32">
        <f>Data!AE35</f>
        <v>0</v>
      </c>
      <c r="AF32">
        <f>Data!AF35</f>
        <v>0</v>
      </c>
      <c r="AG32">
        <f>Data!AG35</f>
        <v>0</v>
      </c>
      <c r="AH32">
        <f>Data!AH35</f>
        <v>10</v>
      </c>
      <c r="AI32">
        <f>Data!AI35</f>
        <v>8</v>
      </c>
      <c r="AJ32">
        <f>Data!AJ35</f>
        <v>-2</v>
      </c>
      <c r="AK32" t="str">
        <f>Data!AK35</f>
        <v>NA</v>
      </c>
      <c r="AL32" t="str">
        <f>Data!AL35</f>
        <v>NA</v>
      </c>
      <c r="AM32" t="str">
        <f>Data!AM35</f>
        <v>NA</v>
      </c>
      <c r="AN32" t="str">
        <f>Data!AN35</f>
        <v>NA</v>
      </c>
      <c r="AO32" t="str">
        <f>Data!AO35</f>
        <v>NA</v>
      </c>
      <c r="AP32" t="str">
        <f>Data!AP35</f>
        <v>NA</v>
      </c>
      <c r="AQ32">
        <f>Data!AQ35</f>
        <v>1</v>
      </c>
      <c r="AR32">
        <f>Data!AR35</f>
        <v>1</v>
      </c>
      <c r="AS32">
        <f>Data!AS35</f>
        <v>1</v>
      </c>
      <c r="AT32">
        <f>Data!AT35</f>
        <v>0</v>
      </c>
      <c r="AU32">
        <f>Data!AU35</f>
        <v>0</v>
      </c>
      <c r="AV32">
        <f>Data!AV35</f>
        <v>0</v>
      </c>
      <c r="AW32">
        <f>Data!AW35</f>
        <v>0</v>
      </c>
      <c r="AX32">
        <f>Data!AX35</f>
        <v>0</v>
      </c>
      <c r="AY32">
        <f>Data!AY35</f>
        <v>0</v>
      </c>
      <c r="AZ32" t="str">
        <f>Data!AZ35</f>
        <v>NA</v>
      </c>
      <c r="BA32">
        <f>Data!BA35</f>
        <v>0</v>
      </c>
      <c r="BB32">
        <f>Data!BB35</f>
        <v>0</v>
      </c>
      <c r="BC32">
        <f>Data!BC35</f>
        <v>0</v>
      </c>
      <c r="BD32">
        <f>Data!BD35</f>
        <v>0</v>
      </c>
      <c r="BE32" t="str">
        <f>Data!BE35</f>
        <v>NA</v>
      </c>
      <c r="BF32">
        <f>Data!BF35</f>
        <v>0</v>
      </c>
      <c r="BG32">
        <f>Data!BG35</f>
        <v>0</v>
      </c>
      <c r="BH32">
        <f>Data!BH35</f>
        <v>0</v>
      </c>
      <c r="BI32" t="str">
        <f>Data!BI35</f>
        <v>NA</v>
      </c>
      <c r="BJ32" t="str">
        <f>Data!BJ35</f>
        <v>Hryvnia</v>
      </c>
      <c r="BK32" t="str">
        <f>Data!BK35</f>
        <v>UAH</v>
      </c>
      <c r="BL32">
        <f>Data!BL35</f>
        <v>25.650248275862072</v>
      </c>
      <c r="BM32">
        <f>Data!BM35</f>
        <v>25.125675384615391</v>
      </c>
      <c r="BN32">
        <f>Data!BN35</f>
        <v>24.345237931034482</v>
      </c>
      <c r="BO32">
        <f>Data!BO35</f>
        <v>24.231290909090905</v>
      </c>
      <c r="BP32">
        <f>Data!BP35</f>
        <v>23.7</v>
      </c>
      <c r="BQ32">
        <f>Data!BQ35</f>
        <v>27.622499999999999</v>
      </c>
      <c r="BR32">
        <f>Data!BR35</f>
        <v>26.975000000000001</v>
      </c>
      <c r="BS32">
        <f>Data!BS35</f>
        <v>16.550632911392405</v>
      </c>
      <c r="BT32">
        <f>Data!BT35</f>
        <v>12.140871177015763</v>
      </c>
      <c r="BU32">
        <f>Data!BU35</f>
        <v>62.287142857142868</v>
      </c>
      <c r="BV32">
        <f>Data!BV35</f>
        <v>59.632173913043474</v>
      </c>
      <c r="BW32">
        <f>Data!BW35</f>
        <v>62.709523809523816</v>
      </c>
      <c r="BX32">
        <f>Data!BX35</f>
        <v>65.173809523809538</v>
      </c>
      <c r="BY32">
        <f>Data!BY35</f>
        <v>63.672727272727279</v>
      </c>
      <c r="BZ32">
        <f>Data!BZ35</f>
        <v>55.477499999999999</v>
      </c>
      <c r="CA32">
        <f>Data!CA35</f>
        <v>33.729090909090914</v>
      </c>
      <c r="CB32">
        <f>Data!CB35</f>
        <v>26.631428571428575</v>
      </c>
      <c r="CC32">
        <f>Data!CC35</f>
        <v>0</v>
      </c>
      <c r="CD32">
        <f>Data!CD35</f>
        <v>0</v>
      </c>
      <c r="CE32">
        <f>Data!CE35</f>
        <v>0</v>
      </c>
      <c r="CF32">
        <f>Data!CF35</f>
        <v>0</v>
      </c>
      <c r="CG32">
        <f>Data!CG35</f>
        <v>0</v>
      </c>
      <c r="CH32">
        <f>Data!CH35</f>
        <v>0</v>
      </c>
      <c r="CI32">
        <f>Data!CI35</f>
        <v>0</v>
      </c>
      <c r="CJ32">
        <f>Data!CJ35</f>
        <v>0</v>
      </c>
      <c r="CK32">
        <f>Data!CK35</f>
        <v>0</v>
      </c>
      <c r="CL32">
        <f>Data!CL35</f>
        <v>0</v>
      </c>
      <c r="CM32">
        <f>Data!CM35</f>
        <v>0</v>
      </c>
      <c r="CN32">
        <f>Data!CN35</f>
        <v>0</v>
      </c>
      <c r="CO32">
        <f>Data!CO35</f>
        <v>0</v>
      </c>
      <c r="CP32">
        <f>Data!CP35</f>
        <v>0</v>
      </c>
      <c r="CQ32">
        <f>Data!CQ35</f>
        <v>0</v>
      </c>
      <c r="CR32">
        <f>Data!CR35</f>
        <v>46130217000</v>
      </c>
      <c r="CS32">
        <f>Data!CS35</f>
        <v>1009681000</v>
      </c>
      <c r="CT32">
        <f>Data!CT35</f>
        <v>2.1887627365811003E-2</v>
      </c>
      <c r="CU32">
        <f>Data!CU35</f>
        <v>2.1887627365811003E-2</v>
      </c>
      <c r="CV32">
        <f>Data!CV35</f>
        <v>50967557000</v>
      </c>
      <c r="CW32">
        <f>Data!CW35</f>
        <v>6232211000</v>
      </c>
      <c r="CX32">
        <f>Data!CX35</f>
        <v>0.12227800127834261</v>
      </c>
      <c r="CY32">
        <f>Data!CY35</f>
        <v>0.12227800127834261</v>
      </c>
      <c r="CZ32">
        <f>Data!CZ35</f>
        <v>47334680000</v>
      </c>
      <c r="DA32">
        <f>Data!DA35</f>
        <v>861312000</v>
      </c>
      <c r="DB32">
        <f>Data!DB35</f>
        <v>1.8196214699243769E-2</v>
      </c>
      <c r="DC32">
        <f>Data!DC35</f>
        <v>1.8196214699243769E-2</v>
      </c>
      <c r="DD32">
        <f>Data!DD35</f>
        <v>57187093000</v>
      </c>
      <c r="DE32">
        <f>Data!DE35</f>
        <v>13398588000</v>
      </c>
      <c r="DF32">
        <f>Data!DF35</f>
        <v>0.23429391663604932</v>
      </c>
      <c r="DG32">
        <f>Data!DG35</f>
        <v>0.23429391663604932</v>
      </c>
      <c r="DH32">
        <f>Data!DH35</f>
        <v>-0.30112954974711442</v>
      </c>
      <c r="DI32">
        <f>Data!DI35</f>
        <v>-0.30112954974711442</v>
      </c>
      <c r="DJ32">
        <f>Data!DJ35</f>
        <v>-0.37451186894057914</v>
      </c>
      <c r="DK32">
        <f>Data!DK35</f>
        <v>-0.37451186894057914</v>
      </c>
      <c r="DL32">
        <f>Data!DL35</f>
        <v>48.014298152540889</v>
      </c>
      <c r="DM32">
        <f>Data!DM35</f>
        <v>0.48014298152540891</v>
      </c>
      <c r="DN32">
        <f>Data!DN35</f>
        <v>45.209972388840214</v>
      </c>
      <c r="DO32">
        <f>Data!DO35</f>
        <v>0.45209972388840214</v>
      </c>
      <c r="DP32">
        <f>Data!DP35</f>
        <v>55.703543236629329</v>
      </c>
      <c r="DQ32">
        <f>Data!DQ35</f>
        <v>0.55703543236629327</v>
      </c>
      <c r="DR32">
        <f>Data!DR35</f>
        <v>53.808687764597586</v>
      </c>
      <c r="DS32">
        <f>Data!DS35</f>
        <v>0.53808687764597585</v>
      </c>
      <c r="DT32">
        <f>Data!DT35</f>
        <v>-3.0809232535655442E-3</v>
      </c>
      <c r="DU32">
        <f>Data!DU35</f>
        <v>-3.0809232535655442E-3</v>
      </c>
      <c r="DV32">
        <f>Data!DV35</f>
        <v>4.7214891852335093E-2</v>
      </c>
      <c r="DW32">
        <f>Data!DW35</f>
        <v>4.7214891852335093E-2</v>
      </c>
      <c r="DX32">
        <f>Data!DX35</f>
        <v>4.413396859876955E-2</v>
      </c>
      <c r="DY32">
        <f>Data!DY35</f>
        <v>4.413396859876955E-2</v>
      </c>
      <c r="DZ32">
        <f>Data!DZ35</f>
        <v>15.036625000000001</v>
      </c>
      <c r="EA32">
        <f>Data!EA35</f>
        <v>13.668305084745763</v>
      </c>
      <c r="EB32">
        <f>Data!EB35</f>
        <v>15.99433734939759</v>
      </c>
      <c r="EC32">
        <f>Data!EC35</f>
        <v>15.535645161290322</v>
      </c>
      <c r="ED32">
        <f>Data!ED35</f>
        <v>13.41</v>
      </c>
      <c r="EE32">
        <f>Data!EE35</f>
        <v>22</v>
      </c>
      <c r="EF32">
        <f>Data!EF35</f>
        <v>16</v>
      </c>
      <c r="EG32">
        <f>Data!EG35</f>
        <v>8.59</v>
      </c>
      <c r="EH32">
        <f>Data!EH35</f>
        <v>2.59</v>
      </c>
      <c r="EI32">
        <f>Data!EI35</f>
        <v>14.229675324675323</v>
      </c>
      <c r="EJ32">
        <f>Data!EJ35</f>
        <v>12.699526315789477</v>
      </c>
      <c r="EK32">
        <f>Data!EK35</f>
        <v>14.357771250000004</v>
      </c>
      <c r="EL32">
        <f>Data!EL35</f>
        <v>13.972645000000002</v>
      </c>
      <c r="EM32">
        <f>Data!EM35</f>
        <v>11.902000000000001</v>
      </c>
      <c r="EN32">
        <f>Data!EN35</f>
        <v>21.850333333333335</v>
      </c>
      <c r="EO32">
        <f>Data!EO35</f>
        <v>15.833</v>
      </c>
      <c r="EP32">
        <f>Data!EP35</f>
        <v>9.9483333333333341</v>
      </c>
      <c r="EQ32">
        <f>Data!EQ35</f>
        <v>3.9309999999999992</v>
      </c>
      <c r="ER32">
        <f>Data!ER35</f>
        <v>60.930638999999999</v>
      </c>
      <c r="ES32">
        <f>Data!ES35</f>
        <v>-0.7</v>
      </c>
      <c r="ET32">
        <f>Data!ET35</f>
        <v>203.7202168001636</v>
      </c>
      <c r="EU32">
        <f>Data!EU35</f>
        <v>78.678989097069888</v>
      </c>
      <c r="EV32">
        <f>Data!EV35</f>
        <v>58081.025583333343</v>
      </c>
      <c r="EW32">
        <f>Data!EW35</f>
        <v>88.193325965680913</v>
      </c>
      <c r="EX32">
        <f>Data!EX35</f>
        <v>4.0336614722409996</v>
      </c>
      <c r="EY32">
        <f>Data!EY35</f>
        <v>0.68329725780868</v>
      </c>
      <c r="EZ32" t="str">
        <f>Data!EZ35</f>
        <v>UKRAINE SNR CR14 1Y SF - CDS PREM. MID</v>
      </c>
      <c r="FA32" t="str">
        <f>Data!FA35</f>
        <v>CHF</v>
      </c>
      <c r="FB32">
        <f>Data!FB35</f>
        <v>480</v>
      </c>
      <c r="FC32">
        <f>Data!FC35</f>
        <v>480</v>
      </c>
      <c r="FD32">
        <f>Data!FD35</f>
        <v>480</v>
      </c>
      <c r="FE32">
        <f>Data!FE35</f>
        <v>480</v>
      </c>
      <c r="FF32">
        <f>Data!FF35</f>
        <v>480</v>
      </c>
      <c r="FG32">
        <f>Data!FG35</f>
        <v>480</v>
      </c>
      <c r="FH32">
        <f>Data!FH35</f>
        <v>480</v>
      </c>
      <c r="FI32">
        <f>Data!FI35</f>
        <v>0</v>
      </c>
      <c r="FJ32">
        <f>Data!FJ35</f>
        <v>0</v>
      </c>
      <c r="FK32" t="str">
        <f>Data!FK35</f>
        <v>UKRAINE SNR CR14 5Y SF - CDS PREM. MID</v>
      </c>
      <c r="FL32" t="str">
        <f>Data!FL35</f>
        <v>CHF</v>
      </c>
      <c r="FM32">
        <f>Data!FM35</f>
        <v>530</v>
      </c>
      <c r="FN32">
        <f>Data!FN35</f>
        <v>530</v>
      </c>
      <c r="FO32">
        <f>Data!FO35</f>
        <v>530</v>
      </c>
      <c r="FP32">
        <f>Data!FP35</f>
        <v>530</v>
      </c>
      <c r="FQ32">
        <f>Data!FQ35</f>
        <v>530</v>
      </c>
      <c r="FR32">
        <f>Data!FR35</f>
        <v>530</v>
      </c>
      <c r="FS32">
        <f>Data!FS35</f>
        <v>530</v>
      </c>
      <c r="FT32">
        <f>Data!FT35</f>
        <v>0</v>
      </c>
      <c r="FU32">
        <f>Data!FU35</f>
        <v>0</v>
      </c>
      <c r="FV32">
        <f>Data!FV35</f>
        <v>0</v>
      </c>
      <c r="FW32">
        <f>Data!FW35</f>
        <v>0</v>
      </c>
    </row>
    <row r="33" spans="1:179" x14ac:dyDescent="0.2">
      <c r="A33" t="str">
        <f>Data!A36</f>
        <v>United Arab Emirates</v>
      </c>
      <c r="B33" t="str">
        <f>Data!B36</f>
        <v>United Arab Emirates</v>
      </c>
      <c r="C33">
        <f>Data!C36</f>
        <v>1</v>
      </c>
      <c r="D33" t="str">
        <f>Data!D36</f>
        <v>ARE</v>
      </c>
      <c r="E33">
        <f>Data!E36</f>
        <v>9630959</v>
      </c>
      <c r="F33">
        <f>Data!F36</f>
        <v>43952</v>
      </c>
      <c r="G33">
        <f>Data!G36</f>
        <v>43951</v>
      </c>
      <c r="H33">
        <f>Data!H36</f>
        <v>12481</v>
      </c>
      <c r="I33">
        <f>Data!I36</f>
        <v>105</v>
      </c>
      <c r="J33">
        <f>Data!J36</f>
        <v>1</v>
      </c>
      <c r="K33" t="str">
        <f>Data!K36</f>
        <v>NA</v>
      </c>
      <c r="L33">
        <f>Data!L36</f>
        <v>1</v>
      </c>
      <c r="M33" t="str">
        <f>Data!M36</f>
        <v>NA</v>
      </c>
      <c r="N33" t="str">
        <f>Data!N36</f>
        <v>NA</v>
      </c>
      <c r="O33">
        <f>Data!O36</f>
        <v>0</v>
      </c>
      <c r="P33">
        <f>Data!P36</f>
        <v>4</v>
      </c>
      <c r="Q33">
        <f>Data!Q36</f>
        <v>21</v>
      </c>
      <c r="R33">
        <f>Data!R36</f>
        <v>664</v>
      </c>
      <c r="S33">
        <f>Data!S36</f>
        <v>5365</v>
      </c>
      <c r="T33">
        <f>Data!T36</f>
        <v>7265</v>
      </c>
      <c r="U33">
        <f>Data!U36</f>
        <v>9813</v>
      </c>
      <c r="V33">
        <f>Data!V36</f>
        <v>12481</v>
      </c>
      <c r="W33">
        <f>Data!W36</f>
        <v>0</v>
      </c>
      <c r="X33">
        <f>Data!X36</f>
        <v>0</v>
      </c>
      <c r="Y33">
        <f>Data!Y36</f>
        <v>0</v>
      </c>
      <c r="Z33">
        <f>Data!Z36</f>
        <v>6</v>
      </c>
      <c r="AA33">
        <f>Data!AA36</f>
        <v>33</v>
      </c>
      <c r="AB33">
        <f>Data!AB36</f>
        <v>43</v>
      </c>
      <c r="AC33">
        <f>Data!AC36</f>
        <v>71</v>
      </c>
      <c r="AD33">
        <f>Data!AD36</f>
        <v>105</v>
      </c>
      <c r="AE33">
        <f>Data!AE36</f>
        <v>2</v>
      </c>
      <c r="AF33">
        <f>Data!AF36</f>
        <v>0</v>
      </c>
      <c r="AG33">
        <f>Data!AG36</f>
        <v>2</v>
      </c>
      <c r="AH33" t="str">
        <f>Data!AH36</f>
        <v>NA</v>
      </c>
      <c r="AI33" t="str">
        <f>Data!AI36</f>
        <v>NA</v>
      </c>
      <c r="AJ33">
        <f>Data!AJ36</f>
        <v>-1.25</v>
      </c>
      <c r="AK33" t="str">
        <f>Data!AK36</f>
        <v>NA</v>
      </c>
      <c r="AL33" t="str">
        <f>Data!AL36</f>
        <v>NA</v>
      </c>
      <c r="AM33" t="str">
        <f>Data!AM36</f>
        <v>NA</v>
      </c>
      <c r="AN33" t="str">
        <f>Data!AN36</f>
        <v>NA</v>
      </c>
      <c r="AO33" t="str">
        <f>Data!AO36</f>
        <v>NA</v>
      </c>
      <c r="AP33" t="str">
        <f>Data!AP36</f>
        <v>NA</v>
      </c>
      <c r="AQ33">
        <f>Data!AQ36</f>
        <v>0</v>
      </c>
      <c r="AR33">
        <f>Data!AR36</f>
        <v>0</v>
      </c>
      <c r="AS33">
        <f>Data!AS36</f>
        <v>1</v>
      </c>
      <c r="AT33">
        <f>Data!AT36</f>
        <v>1</v>
      </c>
      <c r="AU33">
        <f>Data!AU36</f>
        <v>0</v>
      </c>
      <c r="AV33">
        <f>Data!AV36</f>
        <v>0</v>
      </c>
      <c r="AW33">
        <f>Data!AW36</f>
        <v>0</v>
      </c>
      <c r="AX33">
        <f>Data!AX36</f>
        <v>0</v>
      </c>
      <c r="AY33">
        <f>Data!AY36</f>
        <v>0</v>
      </c>
      <c r="AZ33" t="str">
        <f>Data!AZ36</f>
        <v>NA</v>
      </c>
      <c r="BA33">
        <f>Data!BA36</f>
        <v>0</v>
      </c>
      <c r="BB33">
        <f>Data!BB36</f>
        <v>0</v>
      </c>
      <c r="BC33">
        <f>Data!BC36</f>
        <v>0</v>
      </c>
      <c r="BD33">
        <f>Data!BD36</f>
        <v>0</v>
      </c>
      <c r="BE33" t="str">
        <f>Data!BE36</f>
        <v>NA</v>
      </c>
      <c r="BF33">
        <f>Data!BF36</f>
        <v>0</v>
      </c>
      <c r="BG33">
        <f>Data!BG36</f>
        <v>0</v>
      </c>
      <c r="BH33">
        <f>Data!BH36</f>
        <v>0</v>
      </c>
      <c r="BI33" t="str">
        <f>Data!BI36</f>
        <v>NA</v>
      </c>
      <c r="BJ33" t="str">
        <f>Data!BJ36</f>
        <v>UAE Dirham</v>
      </c>
      <c r="BK33" t="str">
        <f>Data!BK36</f>
        <v>AED</v>
      </c>
      <c r="BL33">
        <f>Data!BL36</f>
        <v>3.6731241379310386</v>
      </c>
      <c r="BM33">
        <f>Data!BM36</f>
        <v>3.6731384615384641</v>
      </c>
      <c r="BN33">
        <f>Data!BN36</f>
        <v>3.6730885057471281</v>
      </c>
      <c r="BO33">
        <f>Data!BO36</f>
        <v>3.6730939393939406</v>
      </c>
      <c r="BP33">
        <f>Data!BP36</f>
        <v>3.6732</v>
      </c>
      <c r="BQ33">
        <f>Data!BQ36</f>
        <v>3.673</v>
      </c>
      <c r="BR33">
        <f>Data!BR36</f>
        <v>3.6728999999999998</v>
      </c>
      <c r="BS33">
        <f>Data!BS36</f>
        <v>-5.444843732984264E-3</v>
      </c>
      <c r="BT33">
        <f>Data!BT36</f>
        <v>-8.1679326962397283E-3</v>
      </c>
      <c r="BU33">
        <f>Data!BU36</f>
        <v>62.287142857142868</v>
      </c>
      <c r="BV33">
        <f>Data!BV36</f>
        <v>59.632173913043474</v>
      </c>
      <c r="BW33">
        <f>Data!BW36</f>
        <v>62.709523809523816</v>
      </c>
      <c r="BX33">
        <f>Data!BX36</f>
        <v>65.173809523809538</v>
      </c>
      <c r="BY33">
        <f>Data!BY36</f>
        <v>63.672727272727279</v>
      </c>
      <c r="BZ33">
        <f>Data!BZ36</f>
        <v>55.477499999999999</v>
      </c>
      <c r="CA33">
        <f>Data!CA36</f>
        <v>33.729090909090914</v>
      </c>
      <c r="CB33">
        <f>Data!CB36</f>
        <v>26.631428571428575</v>
      </c>
      <c r="CC33">
        <f>Data!CC36</f>
        <v>0</v>
      </c>
      <c r="CD33">
        <f>Data!CD36</f>
        <v>0</v>
      </c>
      <c r="CE33">
        <f>Data!CE36</f>
        <v>0</v>
      </c>
      <c r="CF33">
        <f>Data!CF36</f>
        <v>0</v>
      </c>
      <c r="CG33">
        <f>Data!CG36</f>
        <v>0</v>
      </c>
      <c r="CH33">
        <f>Data!CH36</f>
        <v>0</v>
      </c>
      <c r="CI33">
        <f>Data!CI36</f>
        <v>0</v>
      </c>
      <c r="CJ33">
        <f>Data!CJ36</f>
        <v>0</v>
      </c>
      <c r="CK33">
        <f>Data!CK36</f>
        <v>0</v>
      </c>
      <c r="CL33">
        <f>Data!CL36</f>
        <v>0</v>
      </c>
      <c r="CM33">
        <f>Data!CM36</f>
        <v>0</v>
      </c>
      <c r="CN33">
        <f>Data!CN36</f>
        <v>0</v>
      </c>
      <c r="CO33">
        <f>Data!CO36</f>
        <v>0</v>
      </c>
      <c r="CP33">
        <f>Data!CP36</f>
        <v>0</v>
      </c>
      <c r="CQ33">
        <f>Data!CQ36</f>
        <v>0</v>
      </c>
      <c r="CR33">
        <f>Data!CR36</f>
        <v>171760511000</v>
      </c>
      <c r="CS33">
        <f>Data!CS36</f>
        <v>97963106000</v>
      </c>
      <c r="CT33">
        <f>Data!CT36</f>
        <v>0.57034708053471028</v>
      </c>
      <c r="CU33">
        <f>Data!CU36</f>
        <v>0.57034708053471028</v>
      </c>
      <c r="CV33">
        <f>Data!CV36</f>
        <v>181429809000</v>
      </c>
      <c r="CW33">
        <f>Data!CW36</f>
        <v>11188761000</v>
      </c>
      <c r="CX33">
        <f>Data!CX36</f>
        <v>6.1669915553953979E-2</v>
      </c>
      <c r="CY33">
        <f>Data!CY36</f>
        <v>6.1669915553953979E-2</v>
      </c>
      <c r="CZ33">
        <f>Data!CZ36</f>
        <v>316922502000</v>
      </c>
      <c r="DA33">
        <f>Data!DA36</f>
        <v>92538259000</v>
      </c>
      <c r="DB33">
        <f>Data!DB36</f>
        <v>0.29199018187733478</v>
      </c>
      <c r="DC33">
        <f>Data!DC36</f>
        <v>0.29199018187733478</v>
      </c>
      <c r="DD33">
        <f>Data!DD36</f>
        <v>261510757000</v>
      </c>
      <c r="DE33">
        <f>Data!DE36</f>
        <v>15427252000</v>
      </c>
      <c r="DF33">
        <f>Data!DF36</f>
        <v>5.899280082004428E-2</v>
      </c>
      <c r="DG33">
        <f>Data!DG36</f>
        <v>5.899280082004428E-2</v>
      </c>
      <c r="DH33">
        <f>Data!DH36</f>
        <v>-0.30112954974711442</v>
      </c>
      <c r="DI33">
        <f>Data!DI36</f>
        <v>-0.30112954974711442</v>
      </c>
      <c r="DJ33">
        <f>Data!DJ36</f>
        <v>-0.37451186894057914</v>
      </c>
      <c r="DK33">
        <f>Data!DK36</f>
        <v>-0.37451186894057914</v>
      </c>
      <c r="DL33">
        <f>Data!DL36</f>
        <v>101.67923989198393</v>
      </c>
      <c r="DM33">
        <f>Data!DM36</f>
        <v>1.0167923989198393</v>
      </c>
      <c r="DN33">
        <f>Data!DN36</f>
        <v>93.861424282370464</v>
      </c>
      <c r="DO33">
        <f>Data!DO36</f>
        <v>0.93861424282370465</v>
      </c>
      <c r="DP33">
        <f>Data!DP36</f>
        <v>76.987564010670468</v>
      </c>
      <c r="DQ33">
        <f>Data!DQ36</f>
        <v>0.76987564010670473</v>
      </c>
      <c r="DR33">
        <f>Data!DR36</f>
        <v>67.978365698655921</v>
      </c>
      <c r="DS33">
        <f>Data!DS36</f>
        <v>0.67978365698655918</v>
      </c>
      <c r="DT33">
        <f>Data!DT36</f>
        <v>-0.10264102360606568</v>
      </c>
      <c r="DU33">
        <f>Data!DU36</f>
        <v>-0.10264102360606568</v>
      </c>
      <c r="DV33">
        <f>Data!DV36</f>
        <v>1.5018803005372682E-2</v>
      </c>
      <c r="DW33">
        <f>Data!DW36</f>
        <v>1.5018803005372682E-2</v>
      </c>
      <c r="DX33">
        <f>Data!DX36</f>
        <v>-8.7622220600692996E-2</v>
      </c>
      <c r="DY33">
        <f>Data!DY36</f>
        <v>-8.7622220600692996E-2</v>
      </c>
      <c r="DZ33" t="str">
        <f>Data!DZ36</f>
        <v>NA</v>
      </c>
      <c r="EA33" t="str">
        <f>Data!EA36</f>
        <v>NA</v>
      </c>
      <c r="EB33" t="str">
        <f>Data!EB36</f>
        <v>NA</v>
      </c>
      <c r="EC33" t="str">
        <f>Data!EC36</f>
        <v>NA</v>
      </c>
      <c r="ED33" t="str">
        <f>Data!ED36</f>
        <v>NA</v>
      </c>
      <c r="EE33" t="str">
        <f>Data!EE36</f>
        <v>NA</v>
      </c>
      <c r="EF33" t="str">
        <f>Data!EF36</f>
        <v>NA</v>
      </c>
      <c r="EG33" t="str">
        <f>Data!EG36</f>
        <v>NA</v>
      </c>
      <c r="EH33" t="str">
        <f>Data!EH36</f>
        <v>NA</v>
      </c>
      <c r="EI33" t="str">
        <f>Data!EI36</f>
        <v>NA</v>
      </c>
      <c r="EJ33" t="str">
        <f>Data!EJ36</f>
        <v>NA</v>
      </c>
      <c r="EK33" t="str">
        <f>Data!EK36</f>
        <v>NA</v>
      </c>
      <c r="EL33" t="str">
        <f>Data!EL36</f>
        <v>NA</v>
      </c>
      <c r="EM33" t="str">
        <f>Data!EM36</f>
        <v>NA</v>
      </c>
      <c r="EN33" t="str">
        <f>Data!EN36</f>
        <v>NA</v>
      </c>
      <c r="EO33" t="str">
        <f>Data!EO36</f>
        <v>NA</v>
      </c>
      <c r="EP33" t="str">
        <f>Data!EP36</f>
        <v>NA</v>
      </c>
      <c r="EQ33" t="str">
        <f>Data!EQ36</f>
        <v>NA</v>
      </c>
      <c r="ER33" t="str">
        <f>Data!ER36</f>
        <v>NA</v>
      </c>
      <c r="ES33">
        <f>Data!ES36</f>
        <v>7.4</v>
      </c>
      <c r="ET33">
        <f>Data!ET36</f>
        <v>164.29120828971156</v>
      </c>
      <c r="EU33" t="str">
        <f>Data!EU36</f>
        <v>NA</v>
      </c>
      <c r="EV33" t="str">
        <f>Data!EV36</f>
        <v>NA</v>
      </c>
      <c r="EW33" t="str">
        <f>Data!EW36</f>
        <v>NA</v>
      </c>
      <c r="EX33">
        <f>Data!EX36</f>
        <v>4.0320535181665003</v>
      </c>
      <c r="EY33">
        <f>Data!EY36</f>
        <v>2.0080791939435998</v>
      </c>
      <c r="EZ33" t="str">
        <f>Data!EZ36</f>
        <v>NA</v>
      </c>
      <c r="FA33" t="str">
        <f>Data!FA36</f>
        <v>NA</v>
      </c>
      <c r="FB33" t="str">
        <f>Data!FB36</f>
        <v>NA</v>
      </c>
      <c r="FC33" t="str">
        <f>Data!FC36</f>
        <v>NA</v>
      </c>
      <c r="FD33" t="str">
        <f>Data!FD36</f>
        <v>NA</v>
      </c>
      <c r="FE33" t="str">
        <f>Data!FE36</f>
        <v>NA</v>
      </c>
      <c r="FF33" t="str">
        <f>Data!FF36</f>
        <v>NA</v>
      </c>
      <c r="FG33" t="str">
        <f>Data!FG36</f>
        <v>NA</v>
      </c>
      <c r="FH33" t="str">
        <f>Data!FH36</f>
        <v>NA</v>
      </c>
      <c r="FI33" t="str">
        <f>Data!FI36</f>
        <v>NA</v>
      </c>
      <c r="FJ33" t="str">
        <f>Data!FJ36</f>
        <v>NA</v>
      </c>
      <c r="FK33" t="str">
        <f>Data!FK36</f>
        <v>NA</v>
      </c>
      <c r="FL33" t="str">
        <f>Data!FL36</f>
        <v>NA</v>
      </c>
      <c r="FM33" t="str">
        <f>Data!FM36</f>
        <v>NA</v>
      </c>
      <c r="FN33" t="str">
        <f>Data!FN36</f>
        <v>NA</v>
      </c>
      <c r="FO33" t="str">
        <f>Data!FO36</f>
        <v>NA</v>
      </c>
      <c r="FP33" t="str">
        <f>Data!FP36</f>
        <v>NA</v>
      </c>
      <c r="FQ33" t="str">
        <f>Data!FQ36</f>
        <v>NA</v>
      </c>
      <c r="FR33" t="str">
        <f>Data!FR36</f>
        <v>NA</v>
      </c>
      <c r="FS33" t="str">
        <f>Data!FS36</f>
        <v>NA</v>
      </c>
      <c r="FT33" t="str">
        <f>Data!FT36</f>
        <v>NA</v>
      </c>
      <c r="FU33" t="str">
        <f>Data!FU36</f>
        <v>NA</v>
      </c>
      <c r="FV33" t="str">
        <f>Data!FV36</f>
        <v>NA</v>
      </c>
      <c r="FW33">
        <f>Data!FW36</f>
        <v>1096930322000</v>
      </c>
    </row>
    <row r="34" spans="1:179" x14ac:dyDescent="0.2">
      <c r="A34" t="str">
        <f>Data!A37</f>
        <v>Uruguay</v>
      </c>
      <c r="B34" t="str">
        <f>Data!B37</f>
        <v>Uruguay</v>
      </c>
      <c r="C34">
        <f>Data!C37</f>
        <v>1</v>
      </c>
      <c r="D34" t="str">
        <f>Data!D37</f>
        <v>URY</v>
      </c>
      <c r="E34">
        <f>Data!E37</f>
        <v>3449299</v>
      </c>
      <c r="F34">
        <f>Data!F37</f>
        <v>43952</v>
      </c>
      <c r="G34">
        <f>Data!G37</f>
        <v>43951</v>
      </c>
      <c r="H34">
        <f>Data!H37</f>
        <v>630</v>
      </c>
      <c r="I34">
        <f>Data!I37</f>
        <v>15</v>
      </c>
      <c r="J34">
        <f>Data!J37</f>
        <v>1</v>
      </c>
      <c r="K34" t="str">
        <f>Data!K37</f>
        <v>NA</v>
      </c>
      <c r="L34">
        <f>Data!L37</f>
        <v>0</v>
      </c>
      <c r="M34" t="str">
        <f>Data!M37</f>
        <v>NA</v>
      </c>
      <c r="N34" t="str">
        <f>Data!N37</f>
        <v>NA</v>
      </c>
      <c r="O34">
        <f>Data!O37</f>
        <v>0</v>
      </c>
      <c r="P34">
        <f>Data!P37</f>
        <v>0</v>
      </c>
      <c r="Q34">
        <f>Data!Q37</f>
        <v>0</v>
      </c>
      <c r="R34">
        <f>Data!R37</f>
        <v>338</v>
      </c>
      <c r="S34">
        <f>Data!S37</f>
        <v>493</v>
      </c>
      <c r="T34">
        <f>Data!T37</f>
        <v>535</v>
      </c>
      <c r="U34">
        <f>Data!U37</f>
        <v>596</v>
      </c>
      <c r="V34">
        <f>Data!V37</f>
        <v>643</v>
      </c>
      <c r="W34">
        <f>Data!W37</f>
        <v>0</v>
      </c>
      <c r="X34">
        <f>Data!X37</f>
        <v>0</v>
      </c>
      <c r="Y34">
        <f>Data!Y37</f>
        <v>0</v>
      </c>
      <c r="Z34">
        <f>Data!Z37</f>
        <v>1</v>
      </c>
      <c r="AA34">
        <f>Data!AA37</f>
        <v>9</v>
      </c>
      <c r="AB34">
        <f>Data!AB37</f>
        <v>10</v>
      </c>
      <c r="AC34">
        <f>Data!AC37</f>
        <v>14</v>
      </c>
      <c r="AD34">
        <f>Data!AD37</f>
        <v>17</v>
      </c>
      <c r="AE34">
        <f>Data!AE37</f>
        <v>0.7</v>
      </c>
      <c r="AF34">
        <f>Data!AF37</f>
        <v>0</v>
      </c>
      <c r="AG34">
        <f>Data!AG37</f>
        <v>0.7</v>
      </c>
      <c r="AH34" t="str">
        <f>Data!AH37</f>
        <v>NA</v>
      </c>
      <c r="AI34" t="str">
        <f>Data!AI37</f>
        <v>NA</v>
      </c>
      <c r="AJ34">
        <f>Data!AJ37</f>
        <v>0</v>
      </c>
      <c r="AK34" t="str">
        <f>Data!AK37</f>
        <v>NA</v>
      </c>
      <c r="AL34" t="str">
        <f>Data!AL37</f>
        <v>NA</v>
      </c>
      <c r="AM34" t="str">
        <f>Data!AM37</f>
        <v>NA</v>
      </c>
      <c r="AN34" t="str">
        <f>Data!AN37</f>
        <v>NA</v>
      </c>
      <c r="AO34" t="str">
        <f>Data!AO37</f>
        <v>NA</v>
      </c>
      <c r="AP34" t="str">
        <f>Data!AP37</f>
        <v>NA</v>
      </c>
      <c r="AQ34">
        <f>Data!AQ37</f>
        <v>1</v>
      </c>
      <c r="AR34">
        <f>Data!AR37</f>
        <v>1</v>
      </c>
      <c r="AS34">
        <f>Data!AS37</f>
        <v>1</v>
      </c>
      <c r="AT34">
        <f>Data!AT37</f>
        <v>0</v>
      </c>
      <c r="AU34">
        <f>Data!AU37</f>
        <v>0</v>
      </c>
      <c r="AV34">
        <f>Data!AV37</f>
        <v>0</v>
      </c>
      <c r="AW34">
        <f>Data!AW37</f>
        <v>0</v>
      </c>
      <c r="AX34">
        <f>Data!AX37</f>
        <v>0</v>
      </c>
      <c r="AY34">
        <f>Data!AY37</f>
        <v>0</v>
      </c>
      <c r="AZ34" t="str">
        <f>Data!AZ37</f>
        <v>NA</v>
      </c>
      <c r="BA34">
        <f>Data!BA37</f>
        <v>1</v>
      </c>
      <c r="BB34">
        <f>Data!BB37</f>
        <v>0</v>
      </c>
      <c r="BC34">
        <f>Data!BC37</f>
        <v>0</v>
      </c>
      <c r="BD34">
        <f>Data!BD37</f>
        <v>0</v>
      </c>
      <c r="BE34" t="str">
        <f>Data!BE37</f>
        <v>NA</v>
      </c>
      <c r="BF34">
        <f>Data!BF37</f>
        <v>0</v>
      </c>
      <c r="BG34">
        <f>Data!BG37</f>
        <v>0</v>
      </c>
      <c r="BH34">
        <f>Data!BH37</f>
        <v>0</v>
      </c>
      <c r="BI34" t="str">
        <f>Data!BI37</f>
        <v>NA</v>
      </c>
      <c r="BJ34" t="str">
        <f>Data!BJ37</f>
        <v>Peso Uruguayo</v>
      </c>
      <c r="BK34" t="str">
        <f>Data!BK37</f>
        <v>UYU</v>
      </c>
      <c r="BL34">
        <f>Data!BL37</f>
        <v>40.481379310344813</v>
      </c>
      <c r="BM34">
        <f>Data!BM37</f>
        <v>39.486692307692302</v>
      </c>
      <c r="BN34">
        <f>Data!BN37</f>
        <v>37.299425287356328</v>
      </c>
      <c r="BO34">
        <f>Data!BO37</f>
        <v>37.49727272727273</v>
      </c>
      <c r="BP34">
        <f>Data!BP37</f>
        <v>37.325000000000003</v>
      </c>
      <c r="BQ34">
        <f>Data!BQ37</f>
        <v>43.765000000000001</v>
      </c>
      <c r="BR34">
        <f>Data!BR37</f>
        <v>42.454999999999998</v>
      </c>
      <c r="BS34">
        <f>Data!BS37</f>
        <v>17.253851306095104</v>
      </c>
      <c r="BT34">
        <f>Data!BT37</f>
        <v>12.083382404899295</v>
      </c>
      <c r="BU34">
        <f>Data!BU37</f>
        <v>62.287142857142868</v>
      </c>
      <c r="BV34">
        <f>Data!BV37</f>
        <v>59.632173913043474</v>
      </c>
      <c r="BW34">
        <f>Data!BW37</f>
        <v>62.709523809523816</v>
      </c>
      <c r="BX34">
        <f>Data!BX37</f>
        <v>65.173809523809538</v>
      </c>
      <c r="BY34">
        <f>Data!BY37</f>
        <v>63.672727272727279</v>
      </c>
      <c r="BZ34">
        <f>Data!BZ37</f>
        <v>55.477499999999999</v>
      </c>
      <c r="CA34">
        <f>Data!CA37</f>
        <v>33.729090909090914</v>
      </c>
      <c r="CB34">
        <f>Data!CB37</f>
        <v>26.631428571428575</v>
      </c>
      <c r="CC34">
        <f>Data!CC37</f>
        <v>0</v>
      </c>
      <c r="CD34">
        <f>Data!CD37</f>
        <v>0</v>
      </c>
      <c r="CE34">
        <f>Data!CE37</f>
        <v>0</v>
      </c>
      <c r="CF34">
        <f>Data!CF37</f>
        <v>0</v>
      </c>
      <c r="CG34">
        <f>Data!CG37</f>
        <v>0</v>
      </c>
      <c r="CH34">
        <f>Data!CH37</f>
        <v>0</v>
      </c>
      <c r="CI34">
        <f>Data!CI37</f>
        <v>0</v>
      </c>
      <c r="CJ34">
        <f>Data!CJ37</f>
        <v>0</v>
      </c>
      <c r="CK34">
        <f>Data!CK37</f>
        <v>0</v>
      </c>
      <c r="CL34">
        <f>Data!CL37</f>
        <v>0</v>
      </c>
      <c r="CM34">
        <f>Data!CM37</f>
        <v>0</v>
      </c>
      <c r="CN34">
        <f>Data!CN37</f>
        <v>0</v>
      </c>
      <c r="CO34">
        <f>Data!CO37</f>
        <v>0</v>
      </c>
      <c r="CP34">
        <f>Data!CP37</f>
        <v>0</v>
      </c>
      <c r="CQ34">
        <f>Data!CQ37</f>
        <v>0</v>
      </c>
      <c r="CR34">
        <f>Data!CR37</f>
        <v>7816028000</v>
      </c>
      <c r="CS34">
        <f>Data!CS37</f>
        <v>92994000</v>
      </c>
      <c r="CT34">
        <f>Data!CT37</f>
        <v>1.1897859117188424E-2</v>
      </c>
      <c r="CU34">
        <f>Data!CU37</f>
        <v>1.1897859117188424E-2</v>
      </c>
      <c r="CV34">
        <f>Data!CV37</f>
        <v>8313649000</v>
      </c>
      <c r="CW34">
        <f>Data!CW37</f>
        <v>1100259000</v>
      </c>
      <c r="CX34">
        <f>Data!CX37</f>
        <v>0.1323436916809935</v>
      </c>
      <c r="CY34">
        <f>Data!CY37</f>
        <v>0.1323436916809935</v>
      </c>
      <c r="CZ34">
        <f>Data!CZ37</f>
        <v>7641122000</v>
      </c>
      <c r="DA34">
        <f>Data!DA37</f>
        <v>129161000</v>
      </c>
      <c r="DB34">
        <f>Data!DB37</f>
        <v>1.690340764091975E-2</v>
      </c>
      <c r="DC34">
        <f>Data!DC37</f>
        <v>1.690340764091975E-2</v>
      </c>
      <c r="DD34">
        <f>Data!DD37</f>
        <v>9001622000</v>
      </c>
      <c r="DE34">
        <f>Data!DE37</f>
        <v>1308980000</v>
      </c>
      <c r="DF34">
        <f>Data!DF37</f>
        <v>0.14541601502484774</v>
      </c>
      <c r="DG34">
        <f>Data!DG37</f>
        <v>0.14541601502484774</v>
      </c>
      <c r="DH34">
        <f>Data!DH37</f>
        <v>-0.30112954974711442</v>
      </c>
      <c r="DI34">
        <f>Data!DI37</f>
        <v>-0.30112954974711442</v>
      </c>
      <c r="DJ34">
        <f>Data!DJ37</f>
        <v>-0.37451186894057914</v>
      </c>
      <c r="DK34">
        <f>Data!DK37</f>
        <v>-0.37451186894057914</v>
      </c>
      <c r="DL34">
        <f>Data!DL37</f>
        <v>21.429093074070874</v>
      </c>
      <c r="DM34">
        <f>Data!DM37</f>
        <v>0.21429093074070873</v>
      </c>
      <c r="DN34">
        <f>Data!DN37</f>
        <v>21.004265661706516</v>
      </c>
      <c r="DO34">
        <f>Data!DO37</f>
        <v>0.21004265661706514</v>
      </c>
      <c r="DP34">
        <f>Data!DP37</f>
        <v>18.334826241274989</v>
      </c>
      <c r="DQ34">
        <f>Data!DQ37</f>
        <v>0.1833482624127499</v>
      </c>
      <c r="DR34">
        <f>Data!DR37</f>
        <v>18.987977908410354</v>
      </c>
      <c r="DS34">
        <f>Data!DS37</f>
        <v>0.18987977908410353</v>
      </c>
      <c r="DT34">
        <f>Data!DT37</f>
        <v>-1.329680664140694E-3</v>
      </c>
      <c r="DU34">
        <f>Data!DU37</f>
        <v>-1.329680664140694E-3</v>
      </c>
      <c r="DV34">
        <f>Data!DV37</f>
        <v>1.0340857242648714E-2</v>
      </c>
      <c r="DW34">
        <f>Data!DW37</f>
        <v>1.0340857242648714E-2</v>
      </c>
      <c r="DX34">
        <f>Data!DX37</f>
        <v>9.0111765785080202E-3</v>
      </c>
      <c r="DY34">
        <f>Data!DY37</f>
        <v>9.0111765785080202E-3</v>
      </c>
      <c r="DZ34" t="str">
        <f>Data!DZ37</f>
        <v>NA</v>
      </c>
      <c r="EA34" t="str">
        <f>Data!EA37</f>
        <v>NA</v>
      </c>
      <c r="EB34" t="str">
        <f>Data!EB37</f>
        <v>NA</v>
      </c>
      <c r="EC34" t="str">
        <f>Data!EC37</f>
        <v>NA</v>
      </c>
      <c r="ED34" t="str">
        <f>Data!ED37</f>
        <v>NA</v>
      </c>
      <c r="EE34" t="str">
        <f>Data!EE37</f>
        <v>NA</v>
      </c>
      <c r="EF34" t="str">
        <f>Data!EF37</f>
        <v>NA</v>
      </c>
      <c r="EG34" t="str">
        <f>Data!EG37</f>
        <v>NA</v>
      </c>
      <c r="EH34" t="str">
        <f>Data!EH37</f>
        <v>NA</v>
      </c>
      <c r="EI34" t="str">
        <f>Data!EI37</f>
        <v>NA</v>
      </c>
      <c r="EJ34" t="str">
        <f>Data!EJ37</f>
        <v>NA</v>
      </c>
      <c r="EK34" t="str">
        <f>Data!EK37</f>
        <v>NA</v>
      </c>
      <c r="EL34" t="str">
        <f>Data!EL37</f>
        <v>NA</v>
      </c>
      <c r="EM34" t="str">
        <f>Data!EM37</f>
        <v>NA</v>
      </c>
      <c r="EN34" t="str">
        <f>Data!EN37</f>
        <v>NA</v>
      </c>
      <c r="EO34" t="str">
        <f>Data!EO37</f>
        <v>NA</v>
      </c>
      <c r="EP34" t="str">
        <f>Data!EP37</f>
        <v>NA</v>
      </c>
      <c r="EQ34" t="str">
        <f>Data!EQ37</f>
        <v>NA</v>
      </c>
      <c r="ER34">
        <f>Data!ER37</f>
        <v>50.541887000000003</v>
      </c>
      <c r="ES34">
        <f>Data!ES37</f>
        <v>0.2</v>
      </c>
      <c r="ET34">
        <f>Data!ET37</f>
        <v>387.37991214298415</v>
      </c>
      <c r="EU34">
        <f>Data!EU37</f>
        <v>75.344312733960265</v>
      </c>
      <c r="EV34">
        <f>Data!EV37</f>
        <v>140.08833333333334</v>
      </c>
      <c r="EW34">
        <f>Data!EW37</f>
        <v>41.979113170794719</v>
      </c>
      <c r="EX34">
        <f>Data!EX37</f>
        <v>13.009483555554</v>
      </c>
      <c r="EY34">
        <f>Data!EY37</f>
        <v>1.6377370290166999</v>
      </c>
      <c r="EZ34" t="str">
        <f>Data!EZ37</f>
        <v>ORIENTAL REP URUGUAY SNR CR14 1Y $ - CDS PREM. MID</v>
      </c>
      <c r="FA34" t="str">
        <f>Data!FA37</f>
        <v>USD</v>
      </c>
      <c r="FB34">
        <f>Data!FB37</f>
        <v>75.745285172413787</v>
      </c>
      <c r="FC34">
        <f>Data!FC37</f>
        <v>51.149535538461542</v>
      </c>
      <c r="FD34">
        <f>Data!FD37</f>
        <v>63.081832873563229</v>
      </c>
      <c r="FE34">
        <f>Data!FE37</f>
        <v>58.834388030303025</v>
      </c>
      <c r="FF34">
        <f>Data!FF37</f>
        <v>43.629989999999999</v>
      </c>
      <c r="FG34">
        <f>Data!FG37</f>
        <v>81.75</v>
      </c>
      <c r="FH34">
        <f>Data!FH37</f>
        <v>164.75</v>
      </c>
      <c r="FI34">
        <f>Data!FI37</f>
        <v>0.8737111789390738</v>
      </c>
      <c r="FJ34">
        <f>Data!FJ37</f>
        <v>2.776072375904739</v>
      </c>
      <c r="FK34" t="str">
        <f>Data!FK37</f>
        <v>ORIENTAL REP URUGUAY SNR CR14 5Y $ - CDS PREM. MID</v>
      </c>
      <c r="FL34" t="str">
        <f>Data!FL37</f>
        <v>USD</v>
      </c>
      <c r="FM34">
        <f>Data!FM37</f>
        <v>156.8171310344828</v>
      </c>
      <c r="FN34">
        <f>Data!FN37</f>
        <v>124.15569230769232</v>
      </c>
      <c r="FO34">
        <f>Data!FO37</f>
        <v>141.89597701149427</v>
      </c>
      <c r="FP34">
        <f>Data!FP37</f>
        <v>136.99227272727271</v>
      </c>
      <c r="FQ34">
        <f>Data!FQ37</f>
        <v>111.3</v>
      </c>
      <c r="FR34">
        <f>Data!FR37</f>
        <v>162.19999999999999</v>
      </c>
      <c r="FS34">
        <f>Data!FS37</f>
        <v>308</v>
      </c>
      <c r="FT34">
        <f>Data!FT37</f>
        <v>45.732255166217421</v>
      </c>
      <c r="FU34">
        <f>Data!FU37</f>
        <v>50.899999999999991</v>
      </c>
      <c r="FV34">
        <f>Data!FV37</f>
        <v>1.7672955974842768</v>
      </c>
      <c r="FW34">
        <f>Data!FW37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86E5-B340-8B44-B0BE-33AEA40EFD15}">
  <dimension ref="A1:FY16387"/>
  <sheetViews>
    <sheetView zoomScale="81" zoomScaleNormal="80" workbookViewId="0">
      <pane xSplit="1" ySplit="4" topLeftCell="FT5" activePane="bottomRight" state="frozen"/>
      <selection pane="topRight" activeCell="B1" sqref="B1"/>
      <selection pane="bottomLeft" activeCell="A2" sqref="A2"/>
      <selection pane="bottomRight" activeCell="DY4" sqref="CR4:DY4"/>
    </sheetView>
  </sheetViews>
  <sheetFormatPr baseColWidth="10" defaultRowHeight="16" x14ac:dyDescent="0.2"/>
  <cols>
    <col min="1" max="1" width="26.1640625" style="1" bestFit="1" customWidth="1"/>
    <col min="2" max="2" width="35.1640625" style="1" bestFit="1" customWidth="1"/>
    <col min="3" max="3" width="6.33203125" style="1" bestFit="1" customWidth="1"/>
    <col min="4" max="4" width="5" style="1" bestFit="1" customWidth="1"/>
    <col min="5" max="5" width="17.5" style="1" bestFit="1" customWidth="1"/>
    <col min="6" max="6" width="14.83203125" style="1" bestFit="1" customWidth="1"/>
    <col min="7" max="7" width="19.83203125" style="1" bestFit="1" customWidth="1"/>
    <col min="8" max="8" width="10" style="1" bestFit="1" customWidth="1"/>
    <col min="9" max="9" width="14.83203125" style="1" bestFit="1" customWidth="1"/>
    <col min="10" max="10" width="45.33203125" style="1" bestFit="1" customWidth="1"/>
    <col min="11" max="11" width="16" style="1" bestFit="1" customWidth="1"/>
    <col min="12" max="12" width="13.5" style="1" bestFit="1" customWidth="1"/>
    <col min="13" max="13" width="19.83203125" style="1" bestFit="1" customWidth="1"/>
    <col min="14" max="14" width="16" style="1" bestFit="1" customWidth="1"/>
    <col min="15" max="30" width="16" style="1" customWidth="1"/>
    <col min="31" max="31" width="30" style="1" bestFit="1" customWidth="1"/>
    <col min="32" max="32" width="12.33203125" style="1" bestFit="1" customWidth="1"/>
    <col min="33" max="33" width="13.5" style="1" bestFit="1" customWidth="1"/>
    <col min="34" max="35" width="19.83203125" style="1" bestFit="1" customWidth="1"/>
    <col min="36" max="36" width="23.6640625" style="1" bestFit="1" customWidth="1"/>
    <col min="37" max="38" width="17.5" style="1" bestFit="1" customWidth="1"/>
    <col min="39" max="39" width="14.83203125" style="1" bestFit="1" customWidth="1"/>
    <col min="40" max="41" width="21.1640625" style="1" bestFit="1" customWidth="1"/>
    <col min="42" max="42" width="25" style="1" bestFit="1" customWidth="1"/>
    <col min="43" max="43" width="30" style="1" bestFit="1" customWidth="1"/>
    <col min="44" max="44" width="22.5" style="1" bestFit="1" customWidth="1"/>
    <col min="45" max="45" width="33.83203125" style="1" bestFit="1" customWidth="1"/>
    <col min="46" max="46" width="28.83203125" style="1" bestFit="1" customWidth="1"/>
    <col min="47" max="47" width="23.6640625" style="1" bestFit="1" customWidth="1"/>
    <col min="48" max="48" width="3.83203125" style="1" bestFit="1" customWidth="1"/>
    <col min="49" max="49" width="17.5" style="1" bestFit="1" customWidth="1"/>
    <col min="50" max="50" width="21.1640625" style="1" bestFit="1" customWidth="1"/>
    <col min="51" max="51" width="5" style="1" bestFit="1" customWidth="1"/>
    <col min="52" max="52" width="13.5" style="1" bestFit="1" customWidth="1"/>
    <col min="53" max="53" width="21.1640625" style="1" bestFit="1" customWidth="1"/>
    <col min="54" max="54" width="10" style="1" bestFit="1" customWidth="1"/>
    <col min="55" max="56" width="18.6640625" style="1" bestFit="1" customWidth="1"/>
    <col min="57" max="57" width="13.5" style="1" bestFit="1" customWidth="1"/>
    <col min="58" max="58" width="10" style="1" bestFit="1" customWidth="1"/>
    <col min="59" max="60" width="18.6640625" style="1" bestFit="1" customWidth="1"/>
    <col min="61" max="61" width="13.5" style="1" bestFit="1" customWidth="1"/>
    <col min="62" max="62" width="22.5" style="1" bestFit="1" customWidth="1"/>
    <col min="63" max="63" width="17.5" style="1" bestFit="1" customWidth="1"/>
    <col min="64" max="64" width="25" style="1" bestFit="1" customWidth="1"/>
    <col min="65" max="65" width="18.6640625" style="1" bestFit="1" customWidth="1"/>
    <col min="66" max="66" width="25" style="1" bestFit="1" customWidth="1"/>
    <col min="67" max="67" width="18.6640625" style="1" bestFit="1" customWidth="1"/>
    <col min="68" max="70" width="17.5" style="1" bestFit="1" customWidth="1"/>
    <col min="71" max="71" width="22.5" style="1" bestFit="1" customWidth="1"/>
    <col min="72" max="72" width="28.83203125" style="1" bestFit="1" customWidth="1"/>
    <col min="73" max="129" width="25.83203125" style="1" customWidth="1"/>
    <col min="130" max="130" width="28.83203125" style="1" bestFit="1" customWidth="1"/>
    <col min="131" max="131" width="22.5" style="1" bestFit="1" customWidth="1"/>
    <col min="132" max="132" width="28.83203125" style="1" bestFit="1" customWidth="1"/>
    <col min="133" max="133" width="22.5" style="1" bestFit="1" customWidth="1"/>
    <col min="134" max="136" width="21.1640625" style="1" bestFit="1" customWidth="1"/>
    <col min="137" max="137" width="26.1640625" style="1" bestFit="1" customWidth="1"/>
    <col min="138" max="138" width="32.6640625" style="1" bestFit="1" customWidth="1"/>
    <col min="139" max="139" width="30" style="1" bestFit="1" customWidth="1"/>
    <col min="140" max="140" width="23.6640625" style="1" bestFit="1" customWidth="1"/>
    <col min="141" max="141" width="30" style="1" bestFit="1" customWidth="1"/>
    <col min="142" max="142" width="23.6640625" style="1" bestFit="1" customWidth="1"/>
    <col min="143" max="144" width="22.5" style="1" bestFit="1" customWidth="1"/>
    <col min="145" max="145" width="21.1640625" style="1" bestFit="1" customWidth="1"/>
    <col min="146" max="146" width="27.6640625" style="1" bestFit="1" customWidth="1"/>
    <col min="147" max="147" width="33.83203125" style="1" bestFit="1" customWidth="1"/>
    <col min="148" max="148" width="21.1640625" style="1" bestFit="1" customWidth="1"/>
    <col min="149" max="149" width="35.1640625" style="1" bestFit="1" customWidth="1"/>
    <col min="150" max="150" width="30" style="1" bestFit="1" customWidth="1"/>
    <col min="151" max="151" width="50.33203125" style="1" bestFit="1" customWidth="1"/>
    <col min="152" max="152" width="42.6640625" style="1" bestFit="1" customWidth="1"/>
    <col min="153" max="153" width="50.33203125" style="1" bestFit="1" customWidth="1"/>
    <col min="154" max="154" width="37.5" style="1" bestFit="1" customWidth="1"/>
    <col min="155" max="155" width="26.1640625" style="1" bestFit="1" customWidth="1"/>
    <col min="156" max="156" width="50.6640625" style="1" bestFit="1" customWidth="1"/>
    <col min="157" max="157" width="21.33203125" style="1" bestFit="1" customWidth="1"/>
    <col min="158" max="158" width="27.33203125" style="1" bestFit="1" customWidth="1"/>
    <col min="159" max="159" width="21.83203125" style="1" bestFit="1" customWidth="1"/>
    <col min="160" max="160" width="26.33203125" style="1" bestFit="1" customWidth="1"/>
    <col min="161" max="161" width="21.83203125" style="1" bestFit="1" customWidth="1"/>
    <col min="162" max="164" width="19.33203125" style="1" bestFit="1" customWidth="1"/>
    <col min="165" max="165" width="25.1640625" style="1" bestFit="1" customWidth="1"/>
    <col min="166" max="166" width="30.1640625" style="1" bestFit="1" customWidth="1"/>
    <col min="167" max="167" width="50.6640625" style="1" bestFit="1" customWidth="1"/>
    <col min="168" max="178" width="18.83203125" style="1" customWidth="1"/>
    <col min="179" max="179" width="26.5" style="1" bestFit="1" customWidth="1"/>
    <col min="180" max="16384" width="10.83203125" style="1"/>
  </cols>
  <sheetData>
    <row r="1" spans="1:181" x14ac:dyDescent="0.2"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</row>
    <row r="2" spans="1:181" x14ac:dyDescent="0.2">
      <c r="A2" s="64" t="s">
        <v>74</v>
      </c>
      <c r="B2" s="64"/>
      <c r="C2" s="64"/>
      <c r="D2" s="64"/>
      <c r="E2" s="64"/>
      <c r="F2" s="64"/>
      <c r="G2" s="64"/>
      <c r="H2" s="71" t="s">
        <v>75</v>
      </c>
      <c r="I2" s="71"/>
      <c r="J2" s="71"/>
      <c r="K2" s="71"/>
      <c r="L2" s="71"/>
      <c r="M2" s="71"/>
      <c r="N2" s="71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70" t="s">
        <v>77</v>
      </c>
      <c r="AF2" s="70"/>
      <c r="AG2" s="70"/>
      <c r="AH2" s="66" t="s">
        <v>76</v>
      </c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7" t="s">
        <v>68</v>
      </c>
      <c r="AX2" s="67"/>
      <c r="AY2" s="67"/>
      <c r="AZ2" s="67"/>
      <c r="BA2" s="67"/>
      <c r="BB2" s="67"/>
      <c r="BC2" s="67"/>
      <c r="BD2" s="67"/>
      <c r="BE2" s="67"/>
      <c r="BF2" s="67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37"/>
      <c r="CQ2" s="60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9" t="s">
        <v>78</v>
      </c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5" t="s">
        <v>165</v>
      </c>
      <c r="ES2" s="65"/>
      <c r="ET2" s="65"/>
      <c r="EU2" s="65"/>
      <c r="EV2" s="65"/>
      <c r="EW2" s="65"/>
      <c r="EX2" s="65"/>
      <c r="EY2" s="65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6"/>
      <c r="FV2" s="50"/>
      <c r="FW2" s="50"/>
    </row>
    <row r="3" spans="1:181" x14ac:dyDescent="0.2">
      <c r="A3" s="26"/>
      <c r="B3" s="26"/>
      <c r="C3" s="26"/>
      <c r="D3" s="26"/>
      <c r="E3" s="26"/>
      <c r="F3" s="26"/>
      <c r="G3" s="26"/>
      <c r="H3" s="30"/>
      <c r="I3" s="30"/>
      <c r="J3" s="30"/>
      <c r="K3" s="30"/>
      <c r="L3" s="30"/>
      <c r="M3" s="30"/>
      <c r="N3" s="30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8"/>
      <c r="AF3" s="68"/>
      <c r="AG3" s="6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0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9"/>
      <c r="EA3" s="69"/>
      <c r="EB3" s="69"/>
      <c r="EC3" s="69"/>
      <c r="ED3" s="69"/>
      <c r="EE3" s="69"/>
      <c r="EF3" s="69"/>
      <c r="EG3" s="69"/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27"/>
      <c r="ES3" s="27"/>
      <c r="ET3" s="27"/>
      <c r="EU3" s="27"/>
      <c r="EV3" s="27"/>
      <c r="EW3" s="27"/>
      <c r="EX3" s="27"/>
      <c r="EY3" s="27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6"/>
      <c r="FV3" s="50"/>
      <c r="FW3" s="50"/>
    </row>
    <row r="4" spans="1:181" x14ac:dyDescent="0.2">
      <c r="A4" s="1" t="s">
        <v>310</v>
      </c>
      <c r="B4" s="1" t="s">
        <v>311</v>
      </c>
      <c r="C4" s="1" t="s">
        <v>63</v>
      </c>
      <c r="D4" s="1" t="s">
        <v>0</v>
      </c>
      <c r="E4" s="1" t="s">
        <v>253</v>
      </c>
      <c r="F4" s="1" t="s">
        <v>312</v>
      </c>
      <c r="G4" s="1" t="s">
        <v>313</v>
      </c>
      <c r="H4" s="1" t="s">
        <v>314</v>
      </c>
      <c r="I4" s="1" t="s">
        <v>315</v>
      </c>
      <c r="J4" s="1" t="s">
        <v>316</v>
      </c>
      <c r="K4" s="1" t="s">
        <v>317</v>
      </c>
      <c r="L4" s="1" t="s">
        <v>318</v>
      </c>
      <c r="M4" s="1" t="s">
        <v>319</v>
      </c>
      <c r="N4" s="1" t="s">
        <v>320</v>
      </c>
      <c r="O4" s="1" t="s">
        <v>511</v>
      </c>
      <c r="P4" s="1" t="s">
        <v>512</v>
      </c>
      <c r="Q4" s="1" t="s">
        <v>513</v>
      </c>
      <c r="R4" s="1" t="s">
        <v>514</v>
      </c>
      <c r="S4" s="1" t="s">
        <v>515</v>
      </c>
      <c r="T4" s="1" t="s">
        <v>516</v>
      </c>
      <c r="U4" s="1" t="s">
        <v>517</v>
      </c>
      <c r="V4" s="1" t="s">
        <v>518</v>
      </c>
      <c r="W4" s="1" t="s">
        <v>519</v>
      </c>
      <c r="X4" s="1" t="s">
        <v>520</v>
      </c>
      <c r="Y4" s="1" t="s">
        <v>521</v>
      </c>
      <c r="Z4" s="1" t="s">
        <v>522</v>
      </c>
      <c r="AA4" s="1" t="s">
        <v>523</v>
      </c>
      <c r="AB4" s="1" t="s">
        <v>524</v>
      </c>
      <c r="AC4" s="1" t="s">
        <v>525</v>
      </c>
      <c r="AD4" s="1" t="s">
        <v>526</v>
      </c>
      <c r="AE4" s="1" t="s">
        <v>321</v>
      </c>
      <c r="AF4" s="1" t="s">
        <v>322</v>
      </c>
      <c r="AG4" s="1" t="s">
        <v>323</v>
      </c>
      <c r="AH4" s="1" t="s">
        <v>324</v>
      </c>
      <c r="AI4" s="1" t="s">
        <v>325</v>
      </c>
      <c r="AJ4" s="1" t="s">
        <v>326</v>
      </c>
      <c r="AK4" s="1" t="s">
        <v>327</v>
      </c>
      <c r="AL4" s="1" t="s">
        <v>328</v>
      </c>
      <c r="AM4" s="1" t="s">
        <v>329</v>
      </c>
      <c r="AN4" s="1" t="s">
        <v>330</v>
      </c>
      <c r="AO4" s="1" t="s">
        <v>331</v>
      </c>
      <c r="AP4" s="1" t="s">
        <v>332</v>
      </c>
      <c r="AQ4" s="1" t="s">
        <v>333</v>
      </c>
      <c r="AR4" s="1" t="s">
        <v>334</v>
      </c>
      <c r="AS4" s="1" t="s">
        <v>335</v>
      </c>
      <c r="AT4" s="1" t="s">
        <v>336</v>
      </c>
      <c r="AU4" s="1" t="s">
        <v>337</v>
      </c>
      <c r="AV4" s="1" t="s">
        <v>338</v>
      </c>
      <c r="AW4" s="1" t="s">
        <v>339</v>
      </c>
      <c r="AX4" s="1" t="s">
        <v>340</v>
      </c>
      <c r="AY4" s="1" t="s">
        <v>69</v>
      </c>
      <c r="AZ4" s="1" t="s">
        <v>70</v>
      </c>
      <c r="BA4" s="1" t="s">
        <v>341</v>
      </c>
      <c r="BB4" s="1" t="s">
        <v>136</v>
      </c>
      <c r="BC4" s="1" t="s">
        <v>342</v>
      </c>
      <c r="BD4" s="1" t="s">
        <v>343</v>
      </c>
      <c r="BE4" s="1" t="s">
        <v>344</v>
      </c>
      <c r="BF4" s="1" t="s">
        <v>135</v>
      </c>
      <c r="BG4" s="1" t="s">
        <v>345</v>
      </c>
      <c r="BH4" s="1" t="s">
        <v>346</v>
      </c>
      <c r="BI4" s="1" t="s">
        <v>137</v>
      </c>
      <c r="BJ4" s="1" t="s">
        <v>347</v>
      </c>
      <c r="BK4" s="1" t="s">
        <v>348</v>
      </c>
      <c r="BL4" s="1" t="s">
        <v>478</v>
      </c>
      <c r="BM4" s="1" t="s">
        <v>236</v>
      </c>
      <c r="BN4" s="1" t="s">
        <v>479</v>
      </c>
      <c r="BO4" s="1" t="s">
        <v>237</v>
      </c>
      <c r="BP4" s="1" t="s">
        <v>480</v>
      </c>
      <c r="BQ4" s="1" t="s">
        <v>481</v>
      </c>
      <c r="BR4" s="1" t="s">
        <v>482</v>
      </c>
      <c r="BS4" s="1" t="s">
        <v>349</v>
      </c>
      <c r="BT4" s="1" t="s">
        <v>503</v>
      </c>
      <c r="BU4" s="1" t="s">
        <v>289</v>
      </c>
      <c r="BV4" s="1" t="s">
        <v>290</v>
      </c>
      <c r="BW4" s="1" t="s">
        <v>291</v>
      </c>
      <c r="BX4" s="1" t="s">
        <v>292</v>
      </c>
      <c r="BY4" s="1" t="s">
        <v>294</v>
      </c>
      <c r="BZ4" s="1" t="s">
        <v>293</v>
      </c>
      <c r="CA4" s="1" t="s">
        <v>296</v>
      </c>
      <c r="CB4" s="1" t="s">
        <v>295</v>
      </c>
      <c r="CC4" s="1" t="s">
        <v>297</v>
      </c>
      <c r="CD4" s="1" t="s">
        <v>298</v>
      </c>
      <c r="CE4" s="1" t="s">
        <v>299</v>
      </c>
      <c r="CF4" s="1" t="s">
        <v>300</v>
      </c>
      <c r="CG4" s="1" t="s">
        <v>301</v>
      </c>
      <c r="CH4" s="1" t="s">
        <v>302</v>
      </c>
      <c r="CI4" s="1" t="s">
        <v>303</v>
      </c>
      <c r="CJ4" s="1" t="s">
        <v>304</v>
      </c>
      <c r="CK4" s="1" t="s">
        <v>305</v>
      </c>
      <c r="CL4" s="1" t="s">
        <v>306</v>
      </c>
      <c r="CM4" s="1" t="s">
        <v>307</v>
      </c>
      <c r="CN4" s="1" t="s">
        <v>308</v>
      </c>
      <c r="CO4" s="1" t="s">
        <v>309</v>
      </c>
      <c r="CP4" s="1" t="s">
        <v>474</v>
      </c>
      <c r="CQ4" s="1" t="s">
        <v>504</v>
      </c>
      <c r="CR4" s="1" t="s">
        <v>535</v>
      </c>
      <c r="CS4" s="1" t="s">
        <v>536</v>
      </c>
      <c r="CT4" s="1" t="s">
        <v>537</v>
      </c>
      <c r="CU4" s="1" t="s">
        <v>538</v>
      </c>
      <c r="CV4" s="1" t="s">
        <v>539</v>
      </c>
      <c r="CW4" s="1" t="s">
        <v>540</v>
      </c>
      <c r="CX4" s="1" t="s">
        <v>541</v>
      </c>
      <c r="CY4" s="1" t="s">
        <v>542</v>
      </c>
      <c r="CZ4" s="1" t="s">
        <v>543</v>
      </c>
      <c r="DA4" s="1" t="s">
        <v>544</v>
      </c>
      <c r="DB4" s="1" t="s">
        <v>545</v>
      </c>
      <c r="DC4" s="1" t="s">
        <v>546</v>
      </c>
      <c r="DD4" s="1" t="s">
        <v>547</v>
      </c>
      <c r="DE4" s="1" t="s">
        <v>548</v>
      </c>
      <c r="DF4" s="1" t="s">
        <v>549</v>
      </c>
      <c r="DG4" s="1" t="s">
        <v>550</v>
      </c>
      <c r="DH4" s="1" t="s">
        <v>551</v>
      </c>
      <c r="DI4" s="1" t="s">
        <v>552</v>
      </c>
      <c r="DJ4" s="73" t="s">
        <v>553</v>
      </c>
      <c r="DK4" s="73" t="s">
        <v>554</v>
      </c>
      <c r="DL4" s="1" t="s">
        <v>555</v>
      </c>
      <c r="DM4" s="1" t="s">
        <v>556</v>
      </c>
      <c r="DN4" s="1" t="s">
        <v>557</v>
      </c>
      <c r="DO4" s="1" t="s">
        <v>558</v>
      </c>
      <c r="DP4" s="1" t="s">
        <v>559</v>
      </c>
      <c r="DQ4" s="1" t="s">
        <v>560</v>
      </c>
      <c r="DR4" s="1" t="s">
        <v>561</v>
      </c>
      <c r="DS4" s="1" t="s">
        <v>562</v>
      </c>
      <c r="DT4" s="1" t="s">
        <v>563</v>
      </c>
      <c r="DU4" s="1" t="s">
        <v>564</v>
      </c>
      <c r="DV4" s="1" t="s">
        <v>565</v>
      </c>
      <c r="DW4" s="1" t="s">
        <v>566</v>
      </c>
      <c r="DX4" s="1" t="s">
        <v>567</v>
      </c>
      <c r="DY4" s="1" t="s">
        <v>568</v>
      </c>
      <c r="DZ4" s="1" t="s">
        <v>499</v>
      </c>
      <c r="EA4" s="1" t="s">
        <v>250</v>
      </c>
      <c r="EB4" s="1" t="s">
        <v>500</v>
      </c>
      <c r="EC4" s="1" t="s">
        <v>251</v>
      </c>
      <c r="ED4" s="1" t="s">
        <v>501</v>
      </c>
      <c r="EE4" s="1" t="s">
        <v>502</v>
      </c>
      <c r="EF4" s="1" t="s">
        <v>498</v>
      </c>
      <c r="EG4" s="1" t="s">
        <v>252</v>
      </c>
      <c r="EH4" s="1" t="s">
        <v>496</v>
      </c>
      <c r="EI4" s="1" t="s">
        <v>497</v>
      </c>
      <c r="EJ4" s="1" t="s">
        <v>257</v>
      </c>
      <c r="EK4" s="1" t="s">
        <v>495</v>
      </c>
      <c r="EL4" s="1" t="s">
        <v>258</v>
      </c>
      <c r="EM4" s="1" t="s">
        <v>494</v>
      </c>
      <c r="EN4" s="1" t="s">
        <v>493</v>
      </c>
      <c r="EO4" s="1" t="s">
        <v>492</v>
      </c>
      <c r="EP4" s="1" t="s">
        <v>259</v>
      </c>
      <c r="EQ4" s="1" t="s">
        <v>505</v>
      </c>
      <c r="ER4" s="1" t="s">
        <v>350</v>
      </c>
      <c r="ES4" s="1" t="s">
        <v>351</v>
      </c>
      <c r="ET4" s="1" t="s">
        <v>352</v>
      </c>
      <c r="EU4" s="1" t="s">
        <v>353</v>
      </c>
      <c r="EV4" s="1" t="s">
        <v>509</v>
      </c>
      <c r="EW4" s="1" t="s">
        <v>506</v>
      </c>
      <c r="EX4" s="1" t="s">
        <v>281</v>
      </c>
      <c r="EY4" s="1" t="s">
        <v>282</v>
      </c>
      <c r="EZ4" s="1" t="s">
        <v>413</v>
      </c>
      <c r="FA4" s="5" t="s">
        <v>475</v>
      </c>
      <c r="FB4" t="s">
        <v>491</v>
      </c>
      <c r="FC4" t="s">
        <v>385</v>
      </c>
      <c r="FD4" t="s">
        <v>490</v>
      </c>
      <c r="FE4" t="s">
        <v>386</v>
      </c>
      <c r="FF4" t="s">
        <v>489</v>
      </c>
      <c r="FG4" t="s">
        <v>488</v>
      </c>
      <c r="FH4" t="s">
        <v>487</v>
      </c>
      <c r="FI4" t="s">
        <v>387</v>
      </c>
      <c r="FJ4" t="s">
        <v>507</v>
      </c>
      <c r="FK4" s="5" t="s">
        <v>417</v>
      </c>
      <c r="FL4" s="5" t="s">
        <v>442</v>
      </c>
      <c r="FM4" t="s">
        <v>486</v>
      </c>
      <c r="FN4" t="s">
        <v>414</v>
      </c>
      <c r="FO4" t="s">
        <v>508</v>
      </c>
      <c r="FP4" t="s">
        <v>415</v>
      </c>
      <c r="FQ4" t="s">
        <v>483</v>
      </c>
      <c r="FR4" t="s">
        <v>484</v>
      </c>
      <c r="FS4" t="s">
        <v>485</v>
      </c>
      <c r="FT4" t="s">
        <v>510</v>
      </c>
      <c r="FU4" t="s">
        <v>416</v>
      </c>
      <c r="FV4" t="s">
        <v>477</v>
      </c>
      <c r="FW4" s="1" t="s">
        <v>470</v>
      </c>
    </row>
    <row r="5" spans="1:181" x14ac:dyDescent="0.2">
      <c r="A5" s="1" t="s">
        <v>57</v>
      </c>
      <c r="B5" s="5" t="s">
        <v>57</v>
      </c>
      <c r="C5" s="2">
        <v>1</v>
      </c>
      <c r="D5" s="2" t="s">
        <v>58</v>
      </c>
      <c r="E5" s="33">
        <v>44494502</v>
      </c>
      <c r="F5" s="3">
        <v>43952</v>
      </c>
      <c r="G5" s="3">
        <v>43951</v>
      </c>
      <c r="H5" s="33">
        <v>4285</v>
      </c>
      <c r="I5" s="33">
        <v>214</v>
      </c>
      <c r="J5" s="2">
        <v>1</v>
      </c>
      <c r="K5" s="3">
        <v>43910</v>
      </c>
      <c r="L5" s="2">
        <v>1</v>
      </c>
      <c r="M5" s="3">
        <v>43910</v>
      </c>
      <c r="N5" s="3">
        <v>43961</v>
      </c>
      <c r="O5">
        <v>0</v>
      </c>
      <c r="P5">
        <v>0</v>
      </c>
      <c r="Q5">
        <v>0</v>
      </c>
      <c r="R5">
        <v>1054</v>
      </c>
      <c r="S5">
        <v>2443</v>
      </c>
      <c r="T5">
        <v>2941</v>
      </c>
      <c r="U5">
        <v>3780</v>
      </c>
      <c r="V5">
        <v>4428</v>
      </c>
      <c r="W5">
        <v>0</v>
      </c>
      <c r="X5">
        <v>0</v>
      </c>
      <c r="Y5">
        <v>0</v>
      </c>
      <c r="Z5">
        <v>27</v>
      </c>
      <c r="AA5">
        <v>111</v>
      </c>
      <c r="AB5">
        <v>136</v>
      </c>
      <c r="AC5">
        <v>185</v>
      </c>
      <c r="AD5">
        <v>218</v>
      </c>
      <c r="AE5" s="4">
        <v>3.5</v>
      </c>
      <c r="AF5" s="4">
        <v>1.75</v>
      </c>
      <c r="AG5" s="4">
        <v>1.75</v>
      </c>
      <c r="AH5" s="4" t="s">
        <v>71</v>
      </c>
      <c r="AI5" s="4" t="s">
        <v>71</v>
      </c>
      <c r="AJ5" s="61">
        <v>0</v>
      </c>
      <c r="AK5" s="4" t="s">
        <v>71</v>
      </c>
      <c r="AL5" s="4" t="s">
        <v>71</v>
      </c>
      <c r="AM5" s="4" t="s">
        <v>71</v>
      </c>
      <c r="AN5" s="4" t="s">
        <v>71</v>
      </c>
      <c r="AO5" s="4" t="s">
        <v>71</v>
      </c>
      <c r="AP5" s="4" t="s">
        <v>71</v>
      </c>
      <c r="AQ5" s="2">
        <v>0</v>
      </c>
      <c r="AR5" s="2">
        <v>1</v>
      </c>
      <c r="AS5" s="2">
        <v>1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1</v>
      </c>
      <c r="AZ5" s="3">
        <v>43678</v>
      </c>
      <c r="BA5" s="2">
        <v>0</v>
      </c>
      <c r="BB5" s="2">
        <v>0</v>
      </c>
      <c r="BC5" s="4">
        <v>0</v>
      </c>
      <c r="BD5" s="4">
        <v>0</v>
      </c>
      <c r="BE5" s="2" t="s">
        <v>71</v>
      </c>
      <c r="BF5" s="2">
        <v>0</v>
      </c>
      <c r="BG5" s="4">
        <v>0</v>
      </c>
      <c r="BH5" s="4">
        <v>0</v>
      </c>
      <c r="BI5" s="2" t="s">
        <v>71</v>
      </c>
      <c r="BJ5" s="2" t="s">
        <v>174</v>
      </c>
      <c r="BK5" s="2" t="s">
        <v>170</v>
      </c>
      <c r="BL5" s="48">
        <v>62.515936781609177</v>
      </c>
      <c r="BM5" s="48">
        <v>61.463723076923081</v>
      </c>
      <c r="BN5" s="48">
        <v>58.636080459770128</v>
      </c>
      <c r="BO5" s="48">
        <v>59.299931818181825</v>
      </c>
      <c r="BP5" s="48">
        <v>59.87</v>
      </c>
      <c r="BQ5" s="48">
        <v>64.311999999999998</v>
      </c>
      <c r="BR5" s="48">
        <v>66.78</v>
      </c>
      <c r="BS5" s="48">
        <v>7.4194087188909315</v>
      </c>
      <c r="BT5" s="48">
        <v>10.347409404013183</v>
      </c>
      <c r="BU5" s="36">
        <v>62.287142857142868</v>
      </c>
      <c r="BV5" s="36">
        <v>59.632173913043474</v>
      </c>
      <c r="BW5" s="36">
        <v>62.709523809523816</v>
      </c>
      <c r="BX5" s="36">
        <v>65.173809523809538</v>
      </c>
      <c r="BY5" s="36">
        <v>63.672727272727279</v>
      </c>
      <c r="BZ5" s="36">
        <v>55.477499999999999</v>
      </c>
      <c r="CA5" s="36">
        <v>33.729090909090914</v>
      </c>
      <c r="CB5" s="36">
        <v>26.631428571428575</v>
      </c>
      <c r="CC5" s="36">
        <v>1827000</v>
      </c>
      <c r="CD5" s="36">
        <v>2566000</v>
      </c>
      <c r="CE5" s="36">
        <v>1950000</v>
      </c>
      <c r="CF5" s="36">
        <v>1653000</v>
      </c>
      <c r="CG5" s="36">
        <v>1057000</v>
      </c>
      <c r="CH5" s="36">
        <v>0</v>
      </c>
      <c r="CI5" s="36">
        <v>113798610.00000001</v>
      </c>
      <c r="CJ5" s="36">
        <v>153016158.26086956</v>
      </c>
      <c r="CK5" s="36">
        <v>122283571.42857145</v>
      </c>
      <c r="CL5" s="36">
        <v>107732307.14285716</v>
      </c>
      <c r="CM5" s="36">
        <v>67302072.727272734</v>
      </c>
      <c r="CN5" s="36">
        <v>0</v>
      </c>
      <c r="CO5" s="36">
        <v>383032036.83229798</v>
      </c>
      <c r="CP5" s="36">
        <v>67302072.727272704</v>
      </c>
      <c r="CQ5" s="36">
        <f>CP5-CO5</f>
        <v>-315729964.10502529</v>
      </c>
      <c r="CR5" s="55">
        <v>65115327000</v>
      </c>
      <c r="CS5" s="55">
        <v>2956638000</v>
      </c>
      <c r="CT5" s="55">
        <f>CS5/CR5</f>
        <v>4.5406176029800176E-2</v>
      </c>
      <c r="CU5" s="80">
        <f>CT5</f>
        <v>4.5406176029800176E-2</v>
      </c>
      <c r="CV5" s="55">
        <v>49125030000</v>
      </c>
      <c r="CW5" s="55">
        <v>4190206000</v>
      </c>
      <c r="CX5" s="77">
        <f>CW5/CV5</f>
        <v>8.5296762159738124E-2</v>
      </c>
      <c r="CY5" s="78">
        <f>CX5</f>
        <v>8.5296762159738124E-2</v>
      </c>
      <c r="CZ5" s="55">
        <v>61781529000</v>
      </c>
      <c r="DA5" s="55">
        <v>3109319000</v>
      </c>
      <c r="DB5" s="81">
        <f>DA5/CZ5</f>
        <v>5.0327647281115363E-2</v>
      </c>
      <c r="DC5" s="82">
        <f>DB5</f>
        <v>5.0327647281115363E-2</v>
      </c>
      <c r="DD5" s="55">
        <v>65482814000</v>
      </c>
      <c r="DE5" s="55">
        <v>6297316000</v>
      </c>
      <c r="DF5" s="77">
        <f>DE5/DD5</f>
        <v>9.6167461587707573E-2</v>
      </c>
      <c r="DG5" s="82">
        <f>DF5</f>
        <v>9.6167461587707573E-2</v>
      </c>
      <c r="DH5" s="77">
        <v>-0.30112954974711442</v>
      </c>
      <c r="DI5" s="76">
        <f>DH5</f>
        <v>-0.30112954974711442</v>
      </c>
      <c r="DJ5" s="1">
        <v>-0.37451186894057914</v>
      </c>
      <c r="DK5" s="76">
        <f>DJ5</f>
        <v>-0.37451186894057914</v>
      </c>
      <c r="DL5" s="77">
        <v>11.242721320709286</v>
      </c>
      <c r="DM5" s="77">
        <f>DL5/100</f>
        <v>0.11242721320709287</v>
      </c>
      <c r="DN5" s="77">
        <v>14.28051761226879</v>
      </c>
      <c r="DO5" s="77">
        <f>DN5/100</f>
        <v>0.14280517612268789</v>
      </c>
      <c r="DP5" s="81">
        <v>13.980610642767372</v>
      </c>
      <c r="DQ5" s="77">
        <f>DP5/100</f>
        <v>0.13980610642767372</v>
      </c>
      <c r="DR5" s="55">
        <v>16.419928411913698</v>
      </c>
      <c r="DS5" s="75">
        <f>DR5/100</f>
        <v>0.16419928411913698</v>
      </c>
      <c r="DT5" s="74">
        <f>DB5*DJ5*DO5</f>
        <v>-2.6916349785676497E-3</v>
      </c>
      <c r="DU5" s="78">
        <f>DT5</f>
        <v>-2.6916349785676497E-3</v>
      </c>
      <c r="DV5" s="74">
        <f>DF5*DS5*DJ5*-1</f>
        <v>5.9137777344515155E-3</v>
      </c>
      <c r="DW5" s="78">
        <f>DV5</f>
        <v>5.9137777344515155E-3</v>
      </c>
      <c r="DX5" s="82">
        <f>DT5+DV5</f>
        <v>3.2221427558838658E-3</v>
      </c>
      <c r="DY5" s="78">
        <f>DX5</f>
        <v>3.2221427558838658E-3</v>
      </c>
      <c r="DZ5" s="36">
        <v>26.854755493670876</v>
      </c>
      <c r="EA5" s="87">
        <v>28.264254237288121</v>
      </c>
      <c r="EB5" s="36">
        <v>34.674585365853652</v>
      </c>
      <c r="EC5" s="36">
        <v>35.660573770491787</v>
      </c>
      <c r="ED5" s="36">
        <v>27.003</v>
      </c>
      <c r="EE5" s="36">
        <v>20.602499999999999</v>
      </c>
      <c r="EF5" s="36">
        <v>25.835999999999999</v>
      </c>
      <c r="EG5" s="36">
        <v>-6.400500000000001</v>
      </c>
      <c r="EH5" s="36">
        <v>-1.1670000000000016</v>
      </c>
      <c r="EI5" s="36">
        <v>25.814476415584412</v>
      </c>
      <c r="EJ5" s="36">
        <v>26.971508771929823</v>
      </c>
      <c r="EK5" s="36">
        <v>32.995464556962041</v>
      </c>
      <c r="EL5" s="36">
        <v>34.012028813559326</v>
      </c>
      <c r="EM5" s="36">
        <v>25.488500000000002</v>
      </c>
      <c r="EN5" s="36">
        <v>20.454000000000001</v>
      </c>
      <c r="EO5" s="36">
        <v>25.668999999999997</v>
      </c>
      <c r="EP5" s="36">
        <v>-5.0345000000000004</v>
      </c>
      <c r="EQ5" s="36">
        <v>0.180499999999995</v>
      </c>
      <c r="ER5" s="4">
        <v>86.057699</v>
      </c>
      <c r="ES5" s="4">
        <v>-0.8</v>
      </c>
      <c r="ET5" s="4">
        <v>465.87443124684296</v>
      </c>
      <c r="EU5" s="2">
        <v>62.458139804488837</v>
      </c>
      <c r="EV5" s="4">
        <v>4330.2057499999992</v>
      </c>
      <c r="EW5" s="4">
        <v>146.4536432696643</v>
      </c>
      <c r="EX5" s="4">
        <v>7.9406596796036002</v>
      </c>
      <c r="EY5" s="4">
        <v>0.41584047100674998</v>
      </c>
      <c r="EZ5" s="51" t="s">
        <v>388</v>
      </c>
      <c r="FA5" s="51" t="s">
        <v>207</v>
      </c>
      <c r="FB5" s="36">
        <v>17337.84333333332</v>
      </c>
      <c r="FC5" s="36">
        <v>15899.618923076918</v>
      </c>
      <c r="FD5" s="36">
        <v>12631.391643678164</v>
      </c>
      <c r="FE5" s="36">
        <v>13135.933303030302</v>
      </c>
      <c r="FF5" s="36">
        <v>14031.78</v>
      </c>
      <c r="FG5" s="36">
        <v>22814.07</v>
      </c>
      <c r="FH5" s="36">
        <v>21464.45</v>
      </c>
      <c r="FI5" s="36">
        <v>0.62588566810483048</v>
      </c>
      <c r="FJ5" s="36">
        <v>0.52970257515439945</v>
      </c>
      <c r="FK5" s="51" t="s">
        <v>418</v>
      </c>
      <c r="FL5" s="51" t="s">
        <v>207</v>
      </c>
      <c r="FM5" s="36">
        <v>11525.336413793115</v>
      </c>
      <c r="FN5" s="36">
        <v>10901.854892307698</v>
      </c>
      <c r="FO5" s="36">
        <v>8417.0774367816066</v>
      </c>
      <c r="FP5" s="36">
        <v>8983.4468181818138</v>
      </c>
      <c r="FQ5" s="36">
        <v>7060.9380000000001</v>
      </c>
      <c r="FR5" s="36">
        <v>14140.25</v>
      </c>
      <c r="FS5" s="36">
        <v>13290.16</v>
      </c>
      <c r="FT5" s="36">
        <v>100.26022038431699</v>
      </c>
      <c r="FU5" s="36">
        <v>7079.3119999999999</v>
      </c>
      <c r="FV5" s="36">
        <v>0.88220885100534796</v>
      </c>
      <c r="FW5" s="36">
        <v>0</v>
      </c>
      <c r="FY5" s="55"/>
    </row>
    <row r="6" spans="1:181" x14ac:dyDescent="0.2">
      <c r="A6" s="1" t="s">
        <v>59</v>
      </c>
      <c r="B6" s="5" t="s">
        <v>59</v>
      </c>
      <c r="C6" s="2">
        <v>1</v>
      </c>
      <c r="D6" s="2" t="s">
        <v>60</v>
      </c>
      <c r="E6" s="33">
        <v>9939800</v>
      </c>
      <c r="F6" s="3">
        <v>43952</v>
      </c>
      <c r="G6" s="3">
        <v>43951</v>
      </c>
      <c r="H6" s="33">
        <v>1766</v>
      </c>
      <c r="I6" s="33">
        <v>20</v>
      </c>
      <c r="J6" s="2">
        <v>1</v>
      </c>
      <c r="K6" s="2" t="s">
        <v>71</v>
      </c>
      <c r="L6" s="2">
        <v>0</v>
      </c>
      <c r="M6" s="2" t="s">
        <v>71</v>
      </c>
      <c r="N6" s="3">
        <v>43961</v>
      </c>
      <c r="O6">
        <v>0</v>
      </c>
      <c r="P6">
        <v>0</v>
      </c>
      <c r="Q6">
        <v>0</v>
      </c>
      <c r="R6">
        <v>298</v>
      </c>
      <c r="S6">
        <v>1253</v>
      </c>
      <c r="T6">
        <v>1436</v>
      </c>
      <c r="U6">
        <v>1617</v>
      </c>
      <c r="V6">
        <v>1804</v>
      </c>
      <c r="W6">
        <v>0</v>
      </c>
      <c r="X6">
        <v>0</v>
      </c>
      <c r="Y6">
        <v>0</v>
      </c>
      <c r="Z6">
        <v>5</v>
      </c>
      <c r="AA6">
        <v>13</v>
      </c>
      <c r="AB6">
        <v>19</v>
      </c>
      <c r="AC6">
        <v>21</v>
      </c>
      <c r="AD6">
        <v>24</v>
      </c>
      <c r="AE6" s="4">
        <v>3</v>
      </c>
      <c r="AF6" s="4">
        <v>0</v>
      </c>
      <c r="AG6" s="4">
        <v>3</v>
      </c>
      <c r="AH6" s="4" t="s">
        <v>71</v>
      </c>
      <c r="AI6" s="4" t="s">
        <v>71</v>
      </c>
      <c r="AJ6" s="61">
        <v>0</v>
      </c>
      <c r="AK6" s="4">
        <v>7.25</v>
      </c>
      <c r="AL6" s="4">
        <v>7.25</v>
      </c>
      <c r="AM6" s="4">
        <v>0</v>
      </c>
      <c r="AN6" s="4" t="s">
        <v>71</v>
      </c>
      <c r="AO6" s="4" t="s">
        <v>71</v>
      </c>
      <c r="AP6" s="4" t="s">
        <v>71</v>
      </c>
      <c r="AQ6" s="2">
        <v>0</v>
      </c>
      <c r="AR6" s="2">
        <v>0</v>
      </c>
      <c r="AS6" s="2">
        <v>0</v>
      </c>
      <c r="AT6" s="2">
        <v>0</v>
      </c>
      <c r="AU6" s="2">
        <v>1</v>
      </c>
      <c r="AV6" s="2">
        <v>0</v>
      </c>
      <c r="AW6" s="2">
        <v>0</v>
      </c>
      <c r="AX6" s="2">
        <v>0</v>
      </c>
      <c r="AY6" s="2">
        <v>0</v>
      </c>
      <c r="AZ6" s="2" t="s">
        <v>71</v>
      </c>
      <c r="BA6" s="2">
        <v>0</v>
      </c>
      <c r="BB6" s="2">
        <v>0</v>
      </c>
      <c r="BC6" s="4">
        <v>0</v>
      </c>
      <c r="BD6" s="4">
        <v>0</v>
      </c>
      <c r="BE6" s="2" t="s">
        <v>71</v>
      </c>
      <c r="BF6" s="2">
        <v>0</v>
      </c>
      <c r="BG6" s="4">
        <v>0</v>
      </c>
      <c r="BH6" s="4">
        <v>0</v>
      </c>
      <c r="BI6" s="2" t="s">
        <v>71</v>
      </c>
      <c r="BJ6" s="2" t="s">
        <v>175</v>
      </c>
      <c r="BK6" s="2" t="s">
        <v>171</v>
      </c>
      <c r="BL6" s="36">
        <v>1.708241379310345</v>
      </c>
      <c r="BM6" s="36">
        <v>1.7082799999999994</v>
      </c>
      <c r="BN6" s="36">
        <v>1.7076678160919532</v>
      </c>
      <c r="BO6" s="36">
        <v>1.7081939393939389</v>
      </c>
      <c r="BP6" s="36">
        <v>1.7148000000000001</v>
      </c>
      <c r="BQ6" s="36">
        <v>1.7102999999999999</v>
      </c>
      <c r="BR6" s="36">
        <v>1.7107000000000001</v>
      </c>
      <c r="BS6" s="36">
        <v>-0.26242127361792456</v>
      </c>
      <c r="BT6" s="36">
        <v>-0.23966797217513255</v>
      </c>
      <c r="BU6" s="36">
        <v>62.287142857142868</v>
      </c>
      <c r="BV6" s="36">
        <v>59.632173913043474</v>
      </c>
      <c r="BW6" s="36">
        <v>62.709523809523816</v>
      </c>
      <c r="BX6" s="36">
        <v>65.173809523809538</v>
      </c>
      <c r="BY6" s="36">
        <v>63.672727272727279</v>
      </c>
      <c r="BZ6" s="36">
        <v>55.477499999999999</v>
      </c>
      <c r="CA6" s="36">
        <v>33.729090909090914</v>
      </c>
      <c r="CB6" s="36">
        <v>26.631428571428575</v>
      </c>
      <c r="CC6" s="36">
        <v>16825710</v>
      </c>
      <c r="CD6" s="36">
        <v>16752009.999999998</v>
      </c>
      <c r="CE6" s="36">
        <v>16331920</v>
      </c>
      <c r="CF6" s="36">
        <v>17407940</v>
      </c>
      <c r="CG6" s="36">
        <v>16752009.999999998</v>
      </c>
      <c r="CH6" s="36">
        <v>15535960</v>
      </c>
      <c r="CI6" s="36">
        <v>1048025402.4428574</v>
      </c>
      <c r="CJ6" s="36">
        <v>998958773.71304333</v>
      </c>
      <c r="CK6" s="36">
        <v>1024166926.0952382</v>
      </c>
      <c r="CL6" s="36">
        <v>1134541765.761905</v>
      </c>
      <c r="CM6" s="36">
        <v>1066646164</v>
      </c>
      <c r="CN6" s="36">
        <v>861896220.89999998</v>
      </c>
      <c r="CO6" s="36">
        <v>3157667465.5701866</v>
      </c>
      <c r="CP6" s="36">
        <v>2452556192.1000004</v>
      </c>
      <c r="CQ6" s="36">
        <f t="shared" ref="CQ6:CQ37" si="0">CP6-CO6</f>
        <v>-705111273.47018623</v>
      </c>
      <c r="CR6" s="55">
        <v>19635580000</v>
      </c>
      <c r="CS6" s="55">
        <v>17800171000</v>
      </c>
      <c r="CT6" s="55">
        <f t="shared" ref="CT6:CT37" si="1">CS6/CR6</f>
        <v>0.9065263669318655</v>
      </c>
      <c r="CU6" s="80">
        <f t="shared" ref="CU6:CU37" si="2">CT6</f>
        <v>0.9065263669318655</v>
      </c>
      <c r="CV6" s="55">
        <v>13649269000</v>
      </c>
      <c r="CW6" s="55">
        <v>828299000</v>
      </c>
      <c r="CX6" s="77">
        <f t="shared" ref="CX6:CX37" si="3">CW6/CV6</f>
        <v>6.0684495264911258E-2</v>
      </c>
      <c r="CY6" s="78">
        <f t="shared" ref="CY6:CY37" si="4">CX6</f>
        <v>6.0684495264911258E-2</v>
      </c>
      <c r="CZ6" s="55">
        <v>19489068000</v>
      </c>
      <c r="DA6" s="55">
        <v>17878567000</v>
      </c>
      <c r="DB6" s="81">
        <f t="shared" ref="DB6:DB37" si="5">DA6/CZ6</f>
        <v>0.91736387804691333</v>
      </c>
      <c r="DC6" s="82">
        <f t="shared" ref="DC6:DC37" si="6">DB6</f>
        <v>0.91736387804691333</v>
      </c>
      <c r="DD6" s="55">
        <v>11460338000</v>
      </c>
      <c r="DE6" s="55">
        <v>724671000</v>
      </c>
      <c r="DF6" s="77">
        <f t="shared" ref="DF6:DF37" si="7">DE6/DD6</f>
        <v>6.3232951768089213E-2</v>
      </c>
      <c r="DG6" s="82">
        <f t="shared" ref="DG6:DG37" si="8">DF6</f>
        <v>6.3232951768089213E-2</v>
      </c>
      <c r="DH6" s="77">
        <v>-0.30112954974711442</v>
      </c>
      <c r="DI6" s="76">
        <f>DH6</f>
        <v>-0.30112954974711442</v>
      </c>
      <c r="DJ6" s="1">
        <v>-0.37451186894057914</v>
      </c>
      <c r="DK6" s="76">
        <f t="shared" ref="DK6:DK37" si="9">DJ6</f>
        <v>-0.37451186894057914</v>
      </c>
      <c r="DL6" s="77">
        <v>48.547864732761049</v>
      </c>
      <c r="DM6" s="77">
        <f t="shared" ref="DM6:DM37" si="10">DL6/100</f>
        <v>0.48547864732761048</v>
      </c>
      <c r="DN6" s="77">
        <v>54.292130550946652</v>
      </c>
      <c r="DO6" s="77">
        <f t="shared" ref="DO6:DO37" si="11">DN6/100</f>
        <v>0.54292130550946649</v>
      </c>
      <c r="DP6" s="81">
        <v>41.854450949560551</v>
      </c>
      <c r="DQ6" s="77">
        <f t="shared" ref="DQ6:DQ37" si="12">DP6/100</f>
        <v>0.41854450949560551</v>
      </c>
      <c r="DR6" s="55">
        <v>37.719117964038837</v>
      </c>
      <c r="DS6" s="75">
        <f t="shared" ref="DS6:DS37" si="13">DR6/100</f>
        <v>0.3771911796403884</v>
      </c>
      <c r="DT6" s="74">
        <f t="shared" ref="DT6:DT37" si="14">DB6*DJ6*DO6</f>
        <v>-0.18652803106577218</v>
      </c>
      <c r="DU6" s="78">
        <f t="shared" ref="DU6:DU37" si="15">DT6</f>
        <v>-0.18652803106577218</v>
      </c>
      <c r="DV6" s="74">
        <f>DF6*DS6*DJ6*-1</f>
        <v>8.9324495052995959E-3</v>
      </c>
      <c r="DW6" s="78">
        <f t="shared" ref="DW6:DW37" si="16">DV6</f>
        <v>8.9324495052995959E-3</v>
      </c>
      <c r="DX6" s="82">
        <f>DT6+DV6</f>
        <v>-0.17759558156047259</v>
      </c>
      <c r="DY6" s="78">
        <f t="shared" ref="DY6:DY37" si="17">DX6</f>
        <v>-0.17759558156047259</v>
      </c>
      <c r="DZ6" s="36" t="s">
        <v>71</v>
      </c>
      <c r="EA6" s="87" t="s">
        <v>71</v>
      </c>
      <c r="EB6" s="36" t="s">
        <v>71</v>
      </c>
      <c r="EC6" s="36" t="s">
        <v>71</v>
      </c>
      <c r="ED6" s="36" t="s">
        <v>71</v>
      </c>
      <c r="EE6" s="36" t="s">
        <v>71</v>
      </c>
      <c r="EF6" s="36" t="s">
        <v>71</v>
      </c>
      <c r="EG6" s="36" t="s">
        <v>71</v>
      </c>
      <c r="EH6" s="36" t="s">
        <v>71</v>
      </c>
      <c r="EI6" s="36" t="s">
        <v>71</v>
      </c>
      <c r="EJ6" s="36" t="s">
        <v>71</v>
      </c>
      <c r="EK6" s="36" t="s">
        <v>71</v>
      </c>
      <c r="EL6" s="36" t="s">
        <v>71</v>
      </c>
      <c r="EM6" s="36" t="s">
        <v>71</v>
      </c>
      <c r="EN6" s="36" t="s">
        <v>71</v>
      </c>
      <c r="EO6" s="36" t="s">
        <v>71</v>
      </c>
      <c r="EP6" s="36" t="s">
        <v>71</v>
      </c>
      <c r="EQ6" s="36" t="s">
        <v>71</v>
      </c>
      <c r="ER6" s="4">
        <v>18.754394000000001</v>
      </c>
      <c r="ES6" s="4">
        <v>9.1999999999999993</v>
      </c>
      <c r="ET6" s="4">
        <v>151.50877040740343</v>
      </c>
      <c r="EU6" s="2" t="s">
        <v>71</v>
      </c>
      <c r="EV6" s="4" t="s">
        <v>71</v>
      </c>
      <c r="EW6" s="4" t="s">
        <v>71</v>
      </c>
      <c r="EX6" s="4">
        <v>4.4247177344294002</v>
      </c>
      <c r="EY6" s="4" t="s">
        <v>71</v>
      </c>
      <c r="EZ6" s="53" t="s">
        <v>71</v>
      </c>
      <c r="FA6" s="53" t="s">
        <v>71</v>
      </c>
      <c r="FB6" s="36" t="s">
        <v>71</v>
      </c>
      <c r="FC6" s="36" t="s">
        <v>71</v>
      </c>
      <c r="FD6" s="36" t="s">
        <v>71</v>
      </c>
      <c r="FE6" s="36" t="s">
        <v>71</v>
      </c>
      <c r="FF6" s="36" t="s">
        <v>71</v>
      </c>
      <c r="FG6" s="36" t="s">
        <v>71</v>
      </c>
      <c r="FH6" s="36" t="s">
        <v>71</v>
      </c>
      <c r="FI6" s="36" t="s">
        <v>71</v>
      </c>
      <c r="FJ6" s="36" t="s">
        <v>71</v>
      </c>
      <c r="FK6" s="52" t="s">
        <v>71</v>
      </c>
      <c r="FL6" s="52" t="s">
        <v>71</v>
      </c>
      <c r="FM6" s="36" t="s">
        <v>71</v>
      </c>
      <c r="FN6" s="36" t="s">
        <v>71</v>
      </c>
      <c r="FO6" s="36" t="s">
        <v>71</v>
      </c>
      <c r="FP6" s="36" t="s">
        <v>71</v>
      </c>
      <c r="FQ6" s="36" t="s">
        <v>71</v>
      </c>
      <c r="FR6" s="36" t="s">
        <v>71</v>
      </c>
      <c r="FS6" s="36" t="s">
        <v>71</v>
      </c>
      <c r="FT6" s="36" t="s">
        <v>71</v>
      </c>
      <c r="FU6" s="36" t="s">
        <v>71</v>
      </c>
      <c r="FV6" s="36" t="s">
        <v>71</v>
      </c>
      <c r="FW6" s="36">
        <v>42463700000</v>
      </c>
      <c r="FY6" s="55"/>
    </row>
    <row r="7" spans="1:181" x14ac:dyDescent="0.2">
      <c r="A7" s="1" t="s">
        <v>39</v>
      </c>
      <c r="B7" s="5" t="s">
        <v>39</v>
      </c>
      <c r="C7" s="2">
        <v>1</v>
      </c>
      <c r="D7" s="2" t="s">
        <v>40</v>
      </c>
      <c r="E7" s="33">
        <v>1569439</v>
      </c>
      <c r="F7" s="3">
        <v>43952</v>
      </c>
      <c r="G7" s="3">
        <v>43951</v>
      </c>
      <c r="H7" s="33">
        <v>3037</v>
      </c>
      <c r="I7" s="33">
        <v>8</v>
      </c>
      <c r="J7" s="2">
        <v>0</v>
      </c>
      <c r="K7" s="2" t="s">
        <v>71</v>
      </c>
      <c r="L7" s="2">
        <v>0</v>
      </c>
      <c r="M7" s="2" t="s">
        <v>71</v>
      </c>
      <c r="N7" s="2" t="s">
        <v>71</v>
      </c>
      <c r="O7">
        <v>0</v>
      </c>
      <c r="P7">
        <v>0</v>
      </c>
      <c r="Q7">
        <v>41</v>
      </c>
      <c r="R7">
        <v>567</v>
      </c>
      <c r="S7">
        <v>1671</v>
      </c>
      <c r="T7">
        <v>1907</v>
      </c>
      <c r="U7">
        <v>2588</v>
      </c>
      <c r="V7">
        <v>3040</v>
      </c>
      <c r="W7">
        <v>0</v>
      </c>
      <c r="X7">
        <v>0</v>
      </c>
      <c r="Y7">
        <v>0</v>
      </c>
      <c r="Z7">
        <v>4</v>
      </c>
      <c r="AA7">
        <v>7</v>
      </c>
      <c r="AB7">
        <v>7</v>
      </c>
      <c r="AC7">
        <v>8</v>
      </c>
      <c r="AD7">
        <v>8</v>
      </c>
      <c r="AE7" s="4">
        <v>4.2</v>
      </c>
      <c r="AF7" s="4">
        <v>0</v>
      </c>
      <c r="AG7" s="4">
        <v>4.2</v>
      </c>
      <c r="AH7" s="4" t="s">
        <v>71</v>
      </c>
      <c r="AI7" s="4" t="s">
        <v>71</v>
      </c>
      <c r="AJ7" s="61">
        <v>0</v>
      </c>
      <c r="AK7" s="4">
        <v>4</v>
      </c>
      <c r="AL7" s="4">
        <v>2.4500000000000002</v>
      </c>
      <c r="AM7" s="4">
        <v>-1.55</v>
      </c>
      <c r="AN7" s="4" t="s">
        <v>71</v>
      </c>
      <c r="AO7" s="4" t="s">
        <v>71</v>
      </c>
      <c r="AP7" s="4" t="s">
        <v>71</v>
      </c>
      <c r="AQ7" s="2">
        <v>1</v>
      </c>
      <c r="AR7" s="2">
        <v>0</v>
      </c>
      <c r="AS7" s="2">
        <v>1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 t="s">
        <v>71</v>
      </c>
      <c r="BA7" s="2">
        <v>0</v>
      </c>
      <c r="BB7" s="2">
        <v>0</v>
      </c>
      <c r="BC7" s="4">
        <v>0</v>
      </c>
      <c r="BD7" s="4">
        <v>0</v>
      </c>
      <c r="BE7" s="2" t="s">
        <v>71</v>
      </c>
      <c r="BF7" s="2">
        <v>0</v>
      </c>
      <c r="BG7" s="4">
        <v>0</v>
      </c>
      <c r="BH7" s="4">
        <v>0</v>
      </c>
      <c r="BI7" s="2" t="s">
        <v>71</v>
      </c>
      <c r="BJ7" s="2" t="s">
        <v>177</v>
      </c>
      <c r="BK7" s="2" t="s">
        <v>172</v>
      </c>
      <c r="BL7" s="36">
        <v>0.37727586206896513</v>
      </c>
      <c r="BM7" s="36">
        <v>0.37709538461538444</v>
      </c>
      <c r="BN7" s="36">
        <v>0.37700689655172381</v>
      </c>
      <c r="BO7" s="36">
        <v>0.37699999999999978</v>
      </c>
      <c r="BP7" s="36">
        <v>0.377</v>
      </c>
      <c r="BQ7" s="36">
        <v>0.37840000000000001</v>
      </c>
      <c r="BR7" s="36">
        <v>0.378</v>
      </c>
      <c r="BS7" s="36">
        <v>0.37135278514589187</v>
      </c>
      <c r="BT7" s="36">
        <v>0.26455026455026481</v>
      </c>
      <c r="BU7" s="36">
        <v>62.287142857142868</v>
      </c>
      <c r="BV7" s="36">
        <v>59.632173913043474</v>
      </c>
      <c r="BW7" s="36">
        <v>62.709523809523816</v>
      </c>
      <c r="BX7" s="36">
        <v>65.173809523809538</v>
      </c>
      <c r="BY7" s="36">
        <v>63.672727272727279</v>
      </c>
      <c r="BZ7" s="36">
        <v>55.477499999999999</v>
      </c>
      <c r="CA7" s="36">
        <v>33.729090909090914</v>
      </c>
      <c r="CB7" s="36">
        <v>26.631428571428575</v>
      </c>
      <c r="CC7" s="36">
        <v>4554660</v>
      </c>
      <c r="CD7" s="36">
        <v>4281970</v>
      </c>
      <c r="CE7" s="36">
        <v>4635730</v>
      </c>
      <c r="CF7" s="36">
        <v>6161320</v>
      </c>
      <c r="CG7" s="36">
        <v>4141939.9999999995</v>
      </c>
      <c r="CH7" s="36">
        <v>4864200</v>
      </c>
      <c r="CI7" s="36">
        <v>283696758.08571434</v>
      </c>
      <c r="CJ7" s="36">
        <v>255343179.73043478</v>
      </c>
      <c r="CK7" s="36">
        <v>290704420.80952382</v>
      </c>
      <c r="CL7" s="36">
        <v>401556696.09523821</v>
      </c>
      <c r="CM7" s="36">
        <v>263728616</v>
      </c>
      <c r="CN7" s="36">
        <v>269853655.5</v>
      </c>
      <c r="CO7" s="36">
        <v>947604296.63519681</v>
      </c>
      <c r="CP7" s="36">
        <v>697647315.5</v>
      </c>
      <c r="CQ7" s="36">
        <f t="shared" si="0"/>
        <v>-249956981.13519681</v>
      </c>
      <c r="CR7" s="55">
        <v>8791783000</v>
      </c>
      <c r="CS7" s="55">
        <v>3678693000</v>
      </c>
      <c r="CT7" s="55">
        <f t="shared" si="1"/>
        <v>0.41842399886348425</v>
      </c>
      <c r="CU7" s="80">
        <f t="shared" si="2"/>
        <v>0.41842399886348425</v>
      </c>
      <c r="CV7" s="55">
        <v>10177255000</v>
      </c>
      <c r="CW7" s="55">
        <v>261863000</v>
      </c>
      <c r="CX7" s="77">
        <f t="shared" si="3"/>
        <v>2.5730219003061237E-2</v>
      </c>
      <c r="CY7" s="78">
        <f t="shared" si="4"/>
        <v>2.5730219003061237E-2</v>
      </c>
      <c r="CZ7" s="55">
        <v>14347737000</v>
      </c>
      <c r="DA7" s="55">
        <v>6924813000</v>
      </c>
      <c r="DB7" s="81">
        <f t="shared" si="5"/>
        <v>0.48264147858299883</v>
      </c>
      <c r="DC7" s="82">
        <f t="shared" si="6"/>
        <v>0.48264147858299883</v>
      </c>
      <c r="DD7" s="55">
        <v>20597536000</v>
      </c>
      <c r="DE7" s="55">
        <v>6127541000</v>
      </c>
      <c r="DF7" s="77">
        <f t="shared" si="7"/>
        <v>0.29748902975579217</v>
      </c>
      <c r="DG7" s="82">
        <f t="shared" si="8"/>
        <v>0.29748902975579217</v>
      </c>
      <c r="DH7" s="77">
        <v>-0.30112954974711442</v>
      </c>
      <c r="DI7" s="76">
        <f t="shared" ref="DI7:DI36" si="18">DH7</f>
        <v>-0.30112954974711442</v>
      </c>
      <c r="DJ7" s="1">
        <v>-0.37451186894057914</v>
      </c>
      <c r="DK7" s="76">
        <f t="shared" si="9"/>
        <v>-0.37451186894057914</v>
      </c>
      <c r="DL7" s="77">
        <v>75.444973950455946</v>
      </c>
      <c r="DM7" s="77">
        <f t="shared" si="10"/>
        <v>0.75444973950455951</v>
      </c>
      <c r="DN7" s="77">
        <v>79.936191965232524</v>
      </c>
      <c r="DO7" s="77">
        <f t="shared" si="11"/>
        <v>0.79936191965232528</v>
      </c>
      <c r="DP7" s="81">
        <v>67.385040108266423</v>
      </c>
      <c r="DQ7" s="77">
        <f t="shared" si="12"/>
        <v>0.67385040108266425</v>
      </c>
      <c r="DR7" s="55">
        <v>71.657212189194766</v>
      </c>
      <c r="DS7" s="75">
        <f t="shared" si="13"/>
        <v>0.71657212189194763</v>
      </c>
      <c r="DT7" s="74">
        <f t="shared" si="14"/>
        <v>-0.14448863354878383</v>
      </c>
      <c r="DU7" s="78">
        <f t="shared" si="15"/>
        <v>-0.14448863354878383</v>
      </c>
      <c r="DV7" s="74">
        <f>DF7*DS7*DJ7*-1</f>
        <v>7.9835573441635319E-2</v>
      </c>
      <c r="DW7" s="78">
        <f t="shared" si="16"/>
        <v>7.9835573441635319E-2</v>
      </c>
      <c r="DX7" s="82">
        <f>DT7+DV7</f>
        <v>-6.4653060107148511E-2</v>
      </c>
      <c r="DY7" s="78">
        <f t="shared" si="17"/>
        <v>-6.4653060107148511E-2</v>
      </c>
      <c r="DZ7" s="36">
        <v>2.5693188405797098</v>
      </c>
      <c r="EA7" s="87">
        <v>2.6628039215686274</v>
      </c>
      <c r="EB7" s="36">
        <v>3.1094545454545455</v>
      </c>
      <c r="EC7" s="36">
        <v>3.0741176470588232</v>
      </c>
      <c r="ED7" s="36">
        <v>2.9489999999999998</v>
      </c>
      <c r="EE7" s="36">
        <v>2.1073333333333335</v>
      </c>
      <c r="EF7" s="36">
        <v>2.6949999999999998</v>
      </c>
      <c r="EG7" s="36">
        <v>-0.84166666666666634</v>
      </c>
      <c r="EH7" s="36">
        <v>-0.254</v>
      </c>
      <c r="EI7" s="36">
        <v>1.7347761194029858</v>
      </c>
      <c r="EJ7" s="36">
        <v>1.5940408163265309</v>
      </c>
      <c r="EK7" s="36">
        <v>1.4788639344262293</v>
      </c>
      <c r="EL7" s="36">
        <v>1.4937382978723406</v>
      </c>
      <c r="EM7" s="36">
        <v>1.3975</v>
      </c>
      <c r="EN7" s="36">
        <v>1.9576666666666671</v>
      </c>
      <c r="EO7" s="36">
        <v>2.528</v>
      </c>
      <c r="EP7" s="36">
        <v>0.56016666666666715</v>
      </c>
      <c r="EQ7" s="36">
        <v>1.1305000000000001</v>
      </c>
      <c r="ER7" s="4">
        <v>94.747501</v>
      </c>
      <c r="ES7" s="4">
        <v>-2.9</v>
      </c>
      <c r="ET7" s="4">
        <v>6960.1795253330347</v>
      </c>
      <c r="EU7" s="2" t="s">
        <v>71</v>
      </c>
      <c r="EV7" s="4">
        <v>237.24750000000003</v>
      </c>
      <c r="EW7" s="4" t="s">
        <v>71</v>
      </c>
      <c r="EX7" s="4" t="s">
        <v>71</v>
      </c>
      <c r="EY7" s="4" t="s">
        <v>71</v>
      </c>
      <c r="EZ7" s="51" t="s">
        <v>389</v>
      </c>
      <c r="FA7" s="53" t="s">
        <v>207</v>
      </c>
      <c r="FB7" s="36">
        <v>214.55355988505744</v>
      </c>
      <c r="FC7" s="36">
        <v>146.94076784615382</v>
      </c>
      <c r="FD7" s="36">
        <v>117.00494218390804</v>
      </c>
      <c r="FE7" s="36">
        <v>110.149545</v>
      </c>
      <c r="FF7" s="36">
        <v>60.629989999999999</v>
      </c>
      <c r="FG7" s="36">
        <v>416.71</v>
      </c>
      <c r="FH7" s="36">
        <v>428.5</v>
      </c>
      <c r="FI7" s="36">
        <v>5.8730012985322935</v>
      </c>
      <c r="FJ7" s="36">
        <v>6.0674595196205701</v>
      </c>
      <c r="FK7" s="51" t="s">
        <v>419</v>
      </c>
      <c r="FL7" s="51" t="s">
        <v>207</v>
      </c>
      <c r="FM7" s="36">
        <v>300.78484252873557</v>
      </c>
      <c r="FN7" s="36">
        <v>235.18908615384612</v>
      </c>
      <c r="FO7" s="36">
        <v>213.91861839080471</v>
      </c>
      <c r="FP7" s="36">
        <v>207.01227272727274</v>
      </c>
      <c r="FQ7" s="36">
        <v>167.08</v>
      </c>
      <c r="FR7" s="36">
        <v>493.79</v>
      </c>
      <c r="FS7" s="36">
        <v>502.99</v>
      </c>
      <c r="FT7" s="36">
        <v>195.5410581757242</v>
      </c>
      <c r="FU7" s="36">
        <v>326.71000000000004</v>
      </c>
      <c r="FV7" s="36">
        <v>2.0104740244194392</v>
      </c>
      <c r="FW7" s="36">
        <v>16670200000</v>
      </c>
      <c r="FY7" s="55"/>
    </row>
    <row r="8" spans="1:181" x14ac:dyDescent="0.2">
      <c r="A8" s="1" t="s">
        <v>19</v>
      </c>
      <c r="B8" s="5" t="s">
        <v>19</v>
      </c>
      <c r="C8" s="2">
        <v>1</v>
      </c>
      <c r="D8" s="2" t="s">
        <v>20</v>
      </c>
      <c r="E8" s="33">
        <v>209469333</v>
      </c>
      <c r="F8" s="3">
        <v>43952</v>
      </c>
      <c r="G8" s="3">
        <v>43951</v>
      </c>
      <c r="H8" s="33">
        <v>85380</v>
      </c>
      <c r="I8" s="33">
        <v>5901</v>
      </c>
      <c r="J8" s="2">
        <v>1</v>
      </c>
      <c r="K8" s="2" t="s">
        <v>71</v>
      </c>
      <c r="L8" s="2">
        <v>0</v>
      </c>
      <c r="M8" s="2" t="s">
        <v>71</v>
      </c>
      <c r="N8" s="2" t="s">
        <v>71</v>
      </c>
      <c r="O8">
        <v>0</v>
      </c>
      <c r="P8">
        <v>0</v>
      </c>
      <c r="Q8">
        <v>2</v>
      </c>
      <c r="R8">
        <v>5717</v>
      </c>
      <c r="S8">
        <v>28320</v>
      </c>
      <c r="T8">
        <v>40743</v>
      </c>
      <c r="U8">
        <v>59324</v>
      </c>
      <c r="V8">
        <v>87187</v>
      </c>
      <c r="W8">
        <v>0</v>
      </c>
      <c r="X8">
        <v>0</v>
      </c>
      <c r="Y8">
        <v>0</v>
      </c>
      <c r="Z8">
        <v>201</v>
      </c>
      <c r="AA8">
        <v>1736</v>
      </c>
      <c r="AB8">
        <v>2587</v>
      </c>
      <c r="AC8">
        <v>4057</v>
      </c>
      <c r="AD8">
        <v>6006</v>
      </c>
      <c r="AE8" s="4">
        <v>6.75</v>
      </c>
      <c r="AF8" s="4">
        <v>3.375</v>
      </c>
      <c r="AG8" s="4">
        <v>3.375</v>
      </c>
      <c r="AH8" s="4" t="s">
        <v>71</v>
      </c>
      <c r="AI8" s="4" t="s">
        <v>71</v>
      </c>
      <c r="AJ8" s="61">
        <v>0</v>
      </c>
      <c r="AK8" s="4">
        <v>4.25</v>
      </c>
      <c r="AL8" s="4">
        <v>3.75</v>
      </c>
      <c r="AM8" s="4">
        <v>-0.5</v>
      </c>
      <c r="AN8" s="4" t="s">
        <v>71</v>
      </c>
      <c r="AO8" s="4" t="s">
        <v>71</v>
      </c>
      <c r="AP8" s="4" t="s">
        <v>71</v>
      </c>
      <c r="AQ8" s="2">
        <v>1</v>
      </c>
      <c r="AR8" s="2">
        <v>1</v>
      </c>
      <c r="AS8" s="2">
        <v>1</v>
      </c>
      <c r="AT8" s="2">
        <v>0</v>
      </c>
      <c r="AU8" s="2">
        <v>0</v>
      </c>
      <c r="AV8" s="2">
        <v>0</v>
      </c>
      <c r="AW8" s="2">
        <v>1</v>
      </c>
      <c r="AX8" s="2">
        <v>60</v>
      </c>
      <c r="AY8" s="2">
        <v>0</v>
      </c>
      <c r="AZ8" s="2" t="s">
        <v>71</v>
      </c>
      <c r="BA8" s="2">
        <v>1</v>
      </c>
      <c r="BB8" s="2">
        <v>0</v>
      </c>
      <c r="BC8" s="4">
        <v>0</v>
      </c>
      <c r="BD8" s="4">
        <v>0</v>
      </c>
      <c r="BE8" s="2" t="s">
        <v>71</v>
      </c>
      <c r="BF8" s="2">
        <v>0</v>
      </c>
      <c r="BG8" s="4">
        <v>0</v>
      </c>
      <c r="BH8" s="4">
        <v>0</v>
      </c>
      <c r="BI8" s="2" t="s">
        <v>71</v>
      </c>
      <c r="BJ8" s="2" t="s">
        <v>176</v>
      </c>
      <c r="BK8" s="2" t="s">
        <v>173</v>
      </c>
      <c r="BL8" s="36">
        <v>4.6794712643678142</v>
      </c>
      <c r="BM8" s="36">
        <v>4.4636984615384625</v>
      </c>
      <c r="BN8" s="49">
        <v>4.1179965517241381</v>
      </c>
      <c r="BO8" s="49">
        <v>4.1167287878787882</v>
      </c>
      <c r="BP8" s="49">
        <v>4.0194999999999999</v>
      </c>
      <c r="BQ8" s="49">
        <v>5.2053000000000003</v>
      </c>
      <c r="BR8" s="49">
        <v>5.4874999999999998</v>
      </c>
      <c r="BS8" s="49">
        <v>29.501181739022275</v>
      </c>
      <c r="BT8" s="49">
        <v>26.751708428246012</v>
      </c>
      <c r="BU8" s="36">
        <v>62.287142857142868</v>
      </c>
      <c r="BV8" s="36">
        <v>59.632173913043474</v>
      </c>
      <c r="BW8" s="36">
        <v>62.709523809523816</v>
      </c>
      <c r="BX8" s="36">
        <v>65.173809523809538</v>
      </c>
      <c r="BY8" s="36">
        <v>63.672727272727279</v>
      </c>
      <c r="BZ8" s="36">
        <v>55.477499999999999</v>
      </c>
      <c r="CA8" s="36">
        <v>33.729090909090914</v>
      </c>
      <c r="CB8" s="36">
        <v>26.631428571428575</v>
      </c>
      <c r="CC8" s="36">
        <v>39748000</v>
      </c>
      <c r="CD8" s="36">
        <v>48889000</v>
      </c>
      <c r="CE8" s="36">
        <v>50141000</v>
      </c>
      <c r="CF8" s="36">
        <v>45432000</v>
      </c>
      <c r="CG8" s="36">
        <v>49587000</v>
      </c>
      <c r="CH8" s="36">
        <v>41174000</v>
      </c>
      <c r="CI8" s="36">
        <v>2475789354.2857146</v>
      </c>
      <c r="CJ8" s="36">
        <v>2915357350.4347825</v>
      </c>
      <c r="CK8" s="36">
        <v>3144318233.3333335</v>
      </c>
      <c r="CL8" s="36">
        <v>2960976514.2857151</v>
      </c>
      <c r="CM8" s="36">
        <v>3157339527.2727275</v>
      </c>
      <c r="CN8" s="36">
        <v>2284230585</v>
      </c>
      <c r="CO8" s="36">
        <v>9020652098.0538311</v>
      </c>
      <c r="CP8" s="36">
        <v>6830331701.363637</v>
      </c>
      <c r="CQ8" s="36">
        <f t="shared" si="0"/>
        <v>-2190320396.6901941</v>
      </c>
      <c r="CR8" s="55">
        <v>223998669000</v>
      </c>
      <c r="CS8" s="55">
        <v>30039342000</v>
      </c>
      <c r="CT8" s="55">
        <f t="shared" si="1"/>
        <v>0.13410500220427649</v>
      </c>
      <c r="CU8" s="80">
        <f t="shared" si="2"/>
        <v>0.13410500220427649</v>
      </c>
      <c r="CV8" s="55">
        <v>177341225000</v>
      </c>
      <c r="CW8" s="55">
        <v>23960281000</v>
      </c>
      <c r="CX8" s="77">
        <f t="shared" si="3"/>
        <v>0.13510835396563883</v>
      </c>
      <c r="CY8" s="78">
        <f t="shared" si="4"/>
        <v>0.13510835396563883</v>
      </c>
      <c r="CZ8" s="55">
        <v>239889210000</v>
      </c>
      <c r="DA8" s="55">
        <v>29670809000</v>
      </c>
      <c r="DB8" s="81">
        <f t="shared" si="5"/>
        <v>0.12368546713710049</v>
      </c>
      <c r="DC8" s="82">
        <f t="shared" si="6"/>
        <v>0.12368546713710049</v>
      </c>
      <c r="DD8" s="55">
        <v>181230569000</v>
      </c>
      <c r="DE8" s="55">
        <v>26233627000</v>
      </c>
      <c r="DF8" s="77">
        <f t="shared" si="7"/>
        <v>0.14475277070944914</v>
      </c>
      <c r="DG8" s="82">
        <f t="shared" si="8"/>
        <v>0.14475277070944914</v>
      </c>
      <c r="DH8" s="77">
        <v>-0.30112954974711442</v>
      </c>
      <c r="DI8" s="76">
        <f t="shared" si="18"/>
        <v>-0.30112954974711442</v>
      </c>
      <c r="DJ8" s="1">
        <v>-0.37451186894057914</v>
      </c>
      <c r="DK8" s="76">
        <f t="shared" si="9"/>
        <v>-0.37451186894057914</v>
      </c>
      <c r="DL8" s="77">
        <v>12.523075366695736</v>
      </c>
      <c r="DM8" s="77">
        <f t="shared" si="10"/>
        <v>0.12523075366695735</v>
      </c>
      <c r="DN8" s="77">
        <v>14.889699893749428</v>
      </c>
      <c r="DO8" s="77">
        <f t="shared" si="11"/>
        <v>0.14889699893749428</v>
      </c>
      <c r="DP8" s="81">
        <v>11.804638359465795</v>
      </c>
      <c r="DQ8" s="77">
        <f t="shared" si="12"/>
        <v>0.11804638359465795</v>
      </c>
      <c r="DR8" s="55">
        <v>14.508082662879321</v>
      </c>
      <c r="DS8" s="75">
        <f t="shared" si="13"/>
        <v>0.14508082662879321</v>
      </c>
      <c r="DT8" s="74">
        <f t="shared" si="14"/>
        <v>-6.897158461498059E-3</v>
      </c>
      <c r="DU8" s="78">
        <f t="shared" si="15"/>
        <v>-6.897158461498059E-3</v>
      </c>
      <c r="DV8" s="74">
        <f>DF8*DS8*DJ8*-1</f>
        <v>7.8650681937950991E-3</v>
      </c>
      <c r="DW8" s="78">
        <f t="shared" si="16"/>
        <v>7.8650681937950991E-3</v>
      </c>
      <c r="DX8" s="82">
        <f>DT8+DV8</f>
        <v>9.6790973229704015E-4</v>
      </c>
      <c r="DY8" s="78">
        <f t="shared" si="17"/>
        <v>9.6790973229704015E-4</v>
      </c>
      <c r="DZ8" s="36">
        <v>4.0691358024691358</v>
      </c>
      <c r="EA8" s="87">
        <v>4.3088524590163928</v>
      </c>
      <c r="EB8" s="36">
        <v>4.6661999999999999</v>
      </c>
      <c r="EC8" s="36">
        <v>4.5137457627118645</v>
      </c>
      <c r="ED8" s="36">
        <v>4.4349999999999996</v>
      </c>
      <c r="EE8" s="36">
        <v>3.6816666666666666</v>
      </c>
      <c r="EF8" s="36">
        <v>3.1150000000000002</v>
      </c>
      <c r="EG8" s="36">
        <v>-0.75333333333333297</v>
      </c>
      <c r="EH8" s="36">
        <v>-1.3199999999999994</v>
      </c>
      <c r="EI8" s="36">
        <v>3.2146835443037962</v>
      </c>
      <c r="EJ8" s="36">
        <v>3.2355932203389841</v>
      </c>
      <c r="EK8" s="36">
        <v>3.0243381578947379</v>
      </c>
      <c r="EL8" s="36">
        <v>2.9336017857142873</v>
      </c>
      <c r="EM8" s="36">
        <v>2.9204999999999997</v>
      </c>
      <c r="EN8" s="36">
        <v>3.532</v>
      </c>
      <c r="EO8" s="36">
        <v>2.9480000000000004</v>
      </c>
      <c r="EP8" s="36">
        <v>0.61150000000000038</v>
      </c>
      <c r="EQ8" s="36">
        <v>2.7500000000000746E-2</v>
      </c>
      <c r="ER8" s="4">
        <v>82.472479000000007</v>
      </c>
      <c r="ES8" s="4">
        <v>-2.7</v>
      </c>
      <c r="ET8" s="4">
        <v>396.71676443137846</v>
      </c>
      <c r="EU8" s="2">
        <v>30.662344228334366</v>
      </c>
      <c r="EV8" s="4">
        <v>144.51599999999999</v>
      </c>
      <c r="EW8" s="4">
        <v>20.51847087989124</v>
      </c>
      <c r="EX8" s="4">
        <v>16.463530336335001</v>
      </c>
      <c r="EY8" s="4">
        <v>2.5338121133454998</v>
      </c>
      <c r="EZ8" s="51" t="s">
        <v>390</v>
      </c>
      <c r="FA8" s="51" t="s">
        <v>443</v>
      </c>
      <c r="FB8" s="36">
        <v>88.470917701149432</v>
      </c>
      <c r="FC8" s="36">
        <v>64.172920615384598</v>
      </c>
      <c r="FD8" s="36">
        <v>44.871142758620671</v>
      </c>
      <c r="FE8" s="36">
        <v>43.62181166666668</v>
      </c>
      <c r="FF8" s="36">
        <v>34.789990000000003</v>
      </c>
      <c r="FG8" s="36">
        <v>128.65</v>
      </c>
      <c r="FH8" s="36">
        <v>143.6</v>
      </c>
      <c r="FI8" s="36">
        <v>2.6979027588107956</v>
      </c>
      <c r="FJ8" s="36">
        <v>3.1276240665777708</v>
      </c>
      <c r="FK8" s="51" t="s">
        <v>420</v>
      </c>
      <c r="FL8" s="51" t="s">
        <v>443</v>
      </c>
      <c r="FM8" s="36">
        <v>178.95092034482758</v>
      </c>
      <c r="FN8" s="36">
        <v>139.66107492307691</v>
      </c>
      <c r="FO8" s="36">
        <v>115.28068885057468</v>
      </c>
      <c r="FP8" s="36">
        <v>113.47469590909091</v>
      </c>
      <c r="FQ8" s="36">
        <v>93.81</v>
      </c>
      <c r="FR8" s="36">
        <v>250.1</v>
      </c>
      <c r="FS8" s="36">
        <v>291.1499</v>
      </c>
      <c r="FT8" s="36">
        <v>166.60270760046902</v>
      </c>
      <c r="FU8" s="36">
        <v>156.29</v>
      </c>
      <c r="FV8" s="36">
        <v>2.1036126212557296</v>
      </c>
      <c r="FW8" s="36">
        <v>0</v>
      </c>
      <c r="FY8" s="55"/>
    </row>
    <row r="9" spans="1:181" x14ac:dyDescent="0.2">
      <c r="A9" s="1" t="s">
        <v>25</v>
      </c>
      <c r="B9" s="5" t="s">
        <v>25</v>
      </c>
      <c r="C9" s="2">
        <v>1</v>
      </c>
      <c r="D9" s="2" t="s">
        <v>26</v>
      </c>
      <c r="E9" s="33">
        <v>18729160</v>
      </c>
      <c r="F9" s="3">
        <v>43952</v>
      </c>
      <c r="G9" s="3">
        <v>43951</v>
      </c>
      <c r="H9" s="33">
        <v>16023</v>
      </c>
      <c r="I9" s="33">
        <v>227</v>
      </c>
      <c r="J9" s="2">
        <v>1</v>
      </c>
      <c r="K9" s="2" t="s">
        <v>71</v>
      </c>
      <c r="L9" s="2">
        <v>0</v>
      </c>
      <c r="M9" s="2" t="s">
        <v>71</v>
      </c>
      <c r="N9" s="2" t="s">
        <v>71</v>
      </c>
      <c r="O9">
        <v>0</v>
      </c>
      <c r="P9">
        <v>0</v>
      </c>
      <c r="Q9">
        <v>0</v>
      </c>
      <c r="R9">
        <v>2738</v>
      </c>
      <c r="S9">
        <v>8273</v>
      </c>
      <c r="T9">
        <v>10507</v>
      </c>
      <c r="U9">
        <v>12858</v>
      </c>
      <c r="V9">
        <v>16023</v>
      </c>
      <c r="W9">
        <v>0</v>
      </c>
      <c r="X9">
        <v>0</v>
      </c>
      <c r="Y9">
        <v>0</v>
      </c>
      <c r="Z9">
        <v>12</v>
      </c>
      <c r="AA9">
        <v>94</v>
      </c>
      <c r="AB9">
        <v>139</v>
      </c>
      <c r="AC9">
        <v>181</v>
      </c>
      <c r="AD9">
        <v>227</v>
      </c>
      <c r="AE9" s="4">
        <v>4.7</v>
      </c>
      <c r="AF9" s="4">
        <v>0</v>
      </c>
      <c r="AG9" s="4">
        <v>4.7</v>
      </c>
      <c r="AH9" s="4" t="s">
        <v>71</v>
      </c>
      <c r="AI9" s="4" t="s">
        <v>71</v>
      </c>
      <c r="AJ9" s="61">
        <v>0</v>
      </c>
      <c r="AK9" s="4">
        <v>1.75</v>
      </c>
      <c r="AL9" s="4">
        <v>0.5</v>
      </c>
      <c r="AM9" s="4">
        <v>-1.25</v>
      </c>
      <c r="AN9" s="4" t="s">
        <v>71</v>
      </c>
      <c r="AO9" s="4" t="s">
        <v>71</v>
      </c>
      <c r="AP9" s="4" t="s">
        <v>71</v>
      </c>
      <c r="AQ9" s="2">
        <v>1</v>
      </c>
      <c r="AR9" s="2">
        <v>1</v>
      </c>
      <c r="AS9" s="2">
        <v>1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 t="s">
        <v>71</v>
      </c>
      <c r="BA9" s="2">
        <v>0</v>
      </c>
      <c r="BB9" s="2">
        <v>0</v>
      </c>
      <c r="BC9" s="4">
        <v>0</v>
      </c>
      <c r="BD9" s="4">
        <v>0</v>
      </c>
      <c r="BE9" s="2" t="s">
        <v>71</v>
      </c>
      <c r="BF9" s="2">
        <v>0</v>
      </c>
      <c r="BG9" s="4">
        <v>0</v>
      </c>
      <c r="BH9" s="4">
        <v>0</v>
      </c>
      <c r="BI9" s="2" t="s">
        <v>71</v>
      </c>
      <c r="BJ9" s="2" t="s">
        <v>178</v>
      </c>
      <c r="BK9" s="2" t="s">
        <v>179</v>
      </c>
      <c r="BL9" s="36">
        <v>816.47379310344832</v>
      </c>
      <c r="BM9" s="36">
        <v>804.31876923076913</v>
      </c>
      <c r="BN9" s="49">
        <v>746.07563218390783</v>
      </c>
      <c r="BO9" s="49">
        <v>754.86030303030282</v>
      </c>
      <c r="BP9" s="49">
        <v>751.95</v>
      </c>
      <c r="BQ9" s="49">
        <v>855.85</v>
      </c>
      <c r="BR9" s="49">
        <v>834.7</v>
      </c>
      <c r="BS9" s="49">
        <v>13.817408072345232</v>
      </c>
      <c r="BT9" s="49">
        <v>9.9137414639990418</v>
      </c>
      <c r="BU9" s="36">
        <v>62.287142857142868</v>
      </c>
      <c r="BV9" s="36">
        <v>59.632173913043474</v>
      </c>
      <c r="BW9" s="36">
        <v>62.709523809523816</v>
      </c>
      <c r="BX9" s="36">
        <v>65.173809523809538</v>
      </c>
      <c r="BY9" s="36">
        <v>63.672727272727279</v>
      </c>
      <c r="BZ9" s="36">
        <v>55.477499999999999</v>
      </c>
      <c r="CA9" s="36">
        <v>33.729090909090914</v>
      </c>
      <c r="CB9" s="36">
        <v>26.631428571428575</v>
      </c>
      <c r="CC9" s="36">
        <v>0</v>
      </c>
      <c r="CD9" s="36">
        <v>0</v>
      </c>
      <c r="CE9" s="36">
        <v>0</v>
      </c>
      <c r="CF9" s="36">
        <v>0</v>
      </c>
      <c r="CG9" s="36">
        <v>0</v>
      </c>
      <c r="CH9" s="36">
        <v>0</v>
      </c>
      <c r="CI9" s="36">
        <v>0</v>
      </c>
      <c r="CJ9" s="36">
        <v>0</v>
      </c>
      <c r="CK9" s="36">
        <v>0</v>
      </c>
      <c r="CL9" s="36">
        <v>0</v>
      </c>
      <c r="CM9" s="36">
        <v>0</v>
      </c>
      <c r="CN9" s="36">
        <v>0</v>
      </c>
      <c r="CO9" s="36">
        <v>0</v>
      </c>
      <c r="CP9" s="36">
        <v>0</v>
      </c>
      <c r="CQ9" s="36">
        <f t="shared" si="0"/>
        <v>0</v>
      </c>
      <c r="CR9" s="55">
        <v>69145962000</v>
      </c>
      <c r="CS9" s="55">
        <v>285363000</v>
      </c>
      <c r="CT9" s="55">
        <f t="shared" si="1"/>
        <v>4.126965505230804E-3</v>
      </c>
      <c r="CU9" s="80">
        <f t="shared" si="2"/>
        <v>4.126965505230804E-3</v>
      </c>
      <c r="CV9" s="55">
        <v>64119106000</v>
      </c>
      <c r="CW9" s="55">
        <v>10806608000</v>
      </c>
      <c r="CX9" s="77">
        <f t="shared" si="3"/>
        <v>0.16853959255139958</v>
      </c>
      <c r="CY9" s="78">
        <f t="shared" si="4"/>
        <v>0.16853959255139958</v>
      </c>
      <c r="CZ9" s="55">
        <v>75404118000</v>
      </c>
      <c r="DA9" s="55">
        <v>406993000</v>
      </c>
      <c r="DB9" s="81">
        <f t="shared" si="5"/>
        <v>5.3974903598766315E-3</v>
      </c>
      <c r="DC9" s="82">
        <f t="shared" si="6"/>
        <v>5.3974903598766315E-3</v>
      </c>
      <c r="DD9" s="55">
        <v>68518296000</v>
      </c>
      <c r="DE9" s="55">
        <v>11864308000</v>
      </c>
      <c r="DF9" s="77">
        <f t="shared" si="7"/>
        <v>0.17315532773903192</v>
      </c>
      <c r="DG9" s="82">
        <f t="shared" si="8"/>
        <v>0.17315532773903192</v>
      </c>
      <c r="DH9" s="77">
        <v>-0.30112954974711442</v>
      </c>
      <c r="DI9" s="76">
        <f t="shared" si="18"/>
        <v>-0.30112954974711442</v>
      </c>
      <c r="DJ9" s="1">
        <v>-0.37451186894057914</v>
      </c>
      <c r="DK9" s="76">
        <f t="shared" si="9"/>
        <v>-0.37451186894057914</v>
      </c>
      <c r="DL9" s="77">
        <v>28.525870598822806</v>
      </c>
      <c r="DM9" s="77">
        <f t="shared" si="10"/>
        <v>0.28525870598822806</v>
      </c>
      <c r="DN9" s="77">
        <v>28.811637111434578</v>
      </c>
      <c r="DO9" s="77">
        <f t="shared" si="11"/>
        <v>0.28811637111434579</v>
      </c>
      <c r="DP9" s="81">
        <v>27.144958032648091</v>
      </c>
      <c r="DQ9" s="77">
        <f t="shared" si="12"/>
        <v>0.27144958032648092</v>
      </c>
      <c r="DR9" s="55">
        <v>28.719132702846423</v>
      </c>
      <c r="DS9" s="75">
        <f t="shared" si="13"/>
        <v>0.28719132702846423</v>
      </c>
      <c r="DT9" s="74">
        <f t="shared" si="14"/>
        <v>-5.8240540563963639E-4</v>
      </c>
      <c r="DU9" s="78">
        <f t="shared" si="15"/>
        <v>-5.8240540563963639E-4</v>
      </c>
      <c r="DV9" s="74">
        <f>DF9*DS9*DJ9*-1</f>
        <v>1.8623991506189794E-2</v>
      </c>
      <c r="DW9" s="78">
        <f t="shared" si="16"/>
        <v>1.8623991506189794E-2</v>
      </c>
      <c r="DX9" s="82">
        <f>DT9+DV9</f>
        <v>1.8041586100550157E-2</v>
      </c>
      <c r="DY9" s="78">
        <f t="shared" si="17"/>
        <v>1.8041586100550157E-2</v>
      </c>
      <c r="DZ9" s="36">
        <v>1.4039759036144588</v>
      </c>
      <c r="EA9" s="87">
        <v>1.7243548387096783</v>
      </c>
      <c r="EB9" s="36">
        <v>1.8273750000000006</v>
      </c>
      <c r="EC9" s="36">
        <v>1.800483870967742</v>
      </c>
      <c r="ED9" s="36">
        <v>1.9</v>
      </c>
      <c r="EE9" s="36">
        <v>0.77666666666666673</v>
      </c>
      <c r="EF9" s="36">
        <v>0.35</v>
      </c>
      <c r="EG9" s="36">
        <v>-1.1233333333333331</v>
      </c>
      <c r="EH9" s="36">
        <v>-1.5499999999999998</v>
      </c>
      <c r="EI9" s="36">
        <v>0.56439506172839493</v>
      </c>
      <c r="EJ9" s="36">
        <v>0.66568333333333329</v>
      </c>
      <c r="EK9" s="36">
        <v>0.19924605263157888</v>
      </c>
      <c r="EL9" s="36">
        <v>0.22499491525423718</v>
      </c>
      <c r="EM9" s="36">
        <v>0.38550000000000006</v>
      </c>
      <c r="EN9" s="36">
        <v>0.627</v>
      </c>
      <c r="EO9" s="36">
        <v>0.18299999999999997</v>
      </c>
      <c r="EP9" s="36">
        <v>0.24149999999999994</v>
      </c>
      <c r="EQ9" s="36">
        <v>-0.2025000000000001</v>
      </c>
      <c r="ER9" s="4">
        <v>25.560006000000001</v>
      </c>
      <c r="ES9" s="4">
        <v>-3.9</v>
      </c>
      <c r="ET9" s="4">
        <v>153.67097087465231</v>
      </c>
      <c r="EU9" s="2">
        <v>69.182956417870201</v>
      </c>
      <c r="EV9" s="4">
        <v>43.051833333333342</v>
      </c>
      <c r="EW9" s="4">
        <v>42.53359598562399</v>
      </c>
      <c r="EX9" s="4">
        <v>5.9619958959883004</v>
      </c>
      <c r="EY9" s="4">
        <v>0.81922064863035005</v>
      </c>
      <c r="EZ9" s="51" t="s">
        <v>391</v>
      </c>
      <c r="FA9" s="51" t="s">
        <v>443</v>
      </c>
      <c r="FB9" s="36">
        <v>29.765976091954009</v>
      </c>
      <c r="FC9" s="36">
        <v>24.50769107692307</v>
      </c>
      <c r="FD9" s="36">
        <v>12.236090804597698</v>
      </c>
      <c r="FE9" s="36">
        <v>13.682271212121208</v>
      </c>
      <c r="FF9" s="36">
        <v>11.94</v>
      </c>
      <c r="FG9" s="36">
        <v>52.86</v>
      </c>
      <c r="FH9" s="36">
        <v>31.07001</v>
      </c>
      <c r="FI9" s="36">
        <v>3.4271356783919602</v>
      </c>
      <c r="FJ9" s="36">
        <v>1.6021783919597989</v>
      </c>
      <c r="FK9" s="51" t="s">
        <v>421</v>
      </c>
      <c r="FL9" s="51" t="s">
        <v>443</v>
      </c>
      <c r="FM9" s="36">
        <v>80.697239080459767</v>
      </c>
      <c r="FN9" s="36">
        <v>67.371996923076921</v>
      </c>
      <c r="FO9" s="36">
        <v>40.661947586206885</v>
      </c>
      <c r="FP9" s="36">
        <v>42.967872121212125</v>
      </c>
      <c r="FQ9" s="36">
        <v>41.09</v>
      </c>
      <c r="FR9" s="36">
        <v>124.03</v>
      </c>
      <c r="FS9" s="36">
        <v>103.06</v>
      </c>
      <c r="FT9" s="36">
        <v>201.84959844244341</v>
      </c>
      <c r="FU9" s="36">
        <v>82.94</v>
      </c>
      <c r="FV9" s="36">
        <v>1.5081528352397175</v>
      </c>
      <c r="FW9" s="36">
        <v>24474409759.949997</v>
      </c>
      <c r="FY9" s="55"/>
    </row>
    <row r="10" spans="1:181" x14ac:dyDescent="0.2">
      <c r="A10" s="1" t="s">
        <v>13</v>
      </c>
      <c r="B10" s="5" t="s">
        <v>72</v>
      </c>
      <c r="C10" s="2">
        <v>1</v>
      </c>
      <c r="D10" s="2" t="s">
        <v>14</v>
      </c>
      <c r="E10" s="33">
        <v>1392730000</v>
      </c>
      <c r="F10" s="3">
        <v>43952</v>
      </c>
      <c r="G10" s="3">
        <v>43951</v>
      </c>
      <c r="H10" s="33">
        <v>82862</v>
      </c>
      <c r="I10" s="33">
        <v>4633</v>
      </c>
      <c r="J10" s="2">
        <v>0</v>
      </c>
      <c r="K10" s="2" t="s">
        <v>71</v>
      </c>
      <c r="L10" s="2">
        <v>0</v>
      </c>
      <c r="M10" s="2" t="s">
        <v>71</v>
      </c>
      <c r="N10" s="2" t="s">
        <v>71</v>
      </c>
      <c r="O10">
        <v>548</v>
      </c>
      <c r="P10">
        <v>9802</v>
      </c>
      <c r="Q10">
        <v>79356</v>
      </c>
      <c r="R10">
        <v>82279</v>
      </c>
      <c r="S10">
        <v>83356</v>
      </c>
      <c r="T10">
        <v>83817</v>
      </c>
      <c r="U10">
        <v>83909</v>
      </c>
      <c r="V10">
        <v>83956</v>
      </c>
      <c r="W10">
        <v>17</v>
      </c>
      <c r="X10">
        <v>213</v>
      </c>
      <c r="Y10">
        <v>2837</v>
      </c>
      <c r="Z10">
        <v>3309</v>
      </c>
      <c r="AA10">
        <v>3346</v>
      </c>
      <c r="AB10">
        <v>4636</v>
      </c>
      <c r="AC10">
        <v>4636</v>
      </c>
      <c r="AD10">
        <v>4637</v>
      </c>
      <c r="AE10" s="4">
        <v>2.5</v>
      </c>
      <c r="AF10" s="4">
        <v>0</v>
      </c>
      <c r="AG10" s="4">
        <v>2.5</v>
      </c>
      <c r="AH10" s="4" t="s">
        <v>71</v>
      </c>
      <c r="AI10" s="4" t="s">
        <v>71</v>
      </c>
      <c r="AJ10" s="61">
        <v>0</v>
      </c>
      <c r="AK10" s="4">
        <v>3.15</v>
      </c>
      <c r="AL10" s="4">
        <v>2.95</v>
      </c>
      <c r="AM10" s="4">
        <v>-0.2</v>
      </c>
      <c r="AN10" s="4">
        <v>2.4</v>
      </c>
      <c r="AO10" s="4">
        <v>2.2000000000000002</v>
      </c>
      <c r="AP10" s="4">
        <v>-0.2</v>
      </c>
      <c r="AQ10" s="2">
        <v>1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 t="s">
        <v>71</v>
      </c>
      <c r="BA10" s="2">
        <v>0</v>
      </c>
      <c r="BB10" s="2">
        <v>0</v>
      </c>
      <c r="BC10" s="4">
        <v>0</v>
      </c>
      <c r="BD10" s="4">
        <v>0</v>
      </c>
      <c r="BE10" s="2" t="s">
        <v>71</v>
      </c>
      <c r="BF10" s="2">
        <v>0</v>
      </c>
      <c r="BG10" s="4">
        <v>0</v>
      </c>
      <c r="BH10" s="4">
        <v>0</v>
      </c>
      <c r="BI10" s="2" t="s">
        <v>71</v>
      </c>
      <c r="BJ10" s="2" t="s">
        <v>180</v>
      </c>
      <c r="BK10" s="2" t="s">
        <v>181</v>
      </c>
      <c r="BL10" s="36">
        <v>7.002151162790696</v>
      </c>
      <c r="BM10" s="36">
        <v>6.9798753846153812</v>
      </c>
      <c r="BN10" s="49">
        <v>7.0621712643678185</v>
      </c>
      <c r="BO10" s="49">
        <v>7.0444575757575789</v>
      </c>
      <c r="BP10" s="49">
        <v>6.9631999999999996</v>
      </c>
      <c r="BQ10" s="49">
        <v>7.0824999999999996</v>
      </c>
      <c r="BR10" s="49">
        <v>7.0621999999999998</v>
      </c>
      <c r="BS10" s="49">
        <v>1.7132927389705879</v>
      </c>
      <c r="BT10" s="49">
        <v>1.4018294582424768</v>
      </c>
      <c r="BU10" s="36">
        <v>62.287142857142868</v>
      </c>
      <c r="BV10" s="36">
        <v>59.632173913043474</v>
      </c>
      <c r="BW10" s="36">
        <v>62.709523809523816</v>
      </c>
      <c r="BX10" s="36">
        <v>65.173809523809538</v>
      </c>
      <c r="BY10" s="36">
        <v>63.672727272727279</v>
      </c>
      <c r="BZ10" s="36">
        <v>55.477499999999999</v>
      </c>
      <c r="CA10" s="36">
        <v>33.729090909090914</v>
      </c>
      <c r="CB10" s="36">
        <v>26.631428571428575</v>
      </c>
      <c r="CC10" s="36">
        <v>585600</v>
      </c>
      <c r="CD10" s="36">
        <v>0</v>
      </c>
      <c r="CE10" s="36">
        <v>366000</v>
      </c>
      <c r="CF10" s="36">
        <v>0</v>
      </c>
      <c r="CG10" s="36">
        <v>221010</v>
      </c>
      <c r="CH10" s="36">
        <v>225525</v>
      </c>
      <c r="CI10" s="36">
        <v>36475350.857142866</v>
      </c>
      <c r="CJ10" s="36">
        <v>0</v>
      </c>
      <c r="CK10" s="36">
        <v>22951685.714285716</v>
      </c>
      <c r="CL10" s="36">
        <v>0</v>
      </c>
      <c r="CM10" s="36">
        <v>14072309.454545455</v>
      </c>
      <c r="CN10" s="36">
        <v>12511563.1875</v>
      </c>
      <c r="CO10" s="36">
        <v>22951685.714285716</v>
      </c>
      <c r="CP10" s="36">
        <v>34190625.86931818</v>
      </c>
      <c r="CQ10" s="36">
        <f t="shared" si="0"/>
        <v>11238940.155032463</v>
      </c>
      <c r="CR10" s="55">
        <v>2498569866000</v>
      </c>
      <c r="CS10" s="55">
        <v>47035193000</v>
      </c>
      <c r="CT10" s="55">
        <f t="shared" si="1"/>
        <v>1.8824846020935721E-2</v>
      </c>
      <c r="CU10" s="80">
        <f t="shared" si="2"/>
        <v>1.8824846020935721E-2</v>
      </c>
      <c r="CV10" s="55">
        <v>2068950255000</v>
      </c>
      <c r="CW10" s="55">
        <v>343636632000</v>
      </c>
      <c r="CX10" s="77">
        <f t="shared" si="3"/>
        <v>0.1660922640211086</v>
      </c>
      <c r="CY10" s="78">
        <f t="shared" si="4"/>
        <v>0.1660922640211086</v>
      </c>
      <c r="CZ10" s="55">
        <v>2494230195000</v>
      </c>
      <c r="DA10" s="55">
        <v>46630492000</v>
      </c>
      <c r="DB10" s="81">
        <f t="shared" si="5"/>
        <v>1.8695344196167907E-2</v>
      </c>
      <c r="DC10" s="82">
        <f t="shared" si="6"/>
        <v>1.8695344196167907E-2</v>
      </c>
      <c r="DD10" s="55">
        <v>2134987265000</v>
      </c>
      <c r="DE10" s="55">
        <v>347782297000</v>
      </c>
      <c r="DF10" s="77">
        <f t="shared" si="7"/>
        <v>0.1628966611189599</v>
      </c>
      <c r="DG10" s="82">
        <f t="shared" si="8"/>
        <v>0.1628966611189599</v>
      </c>
      <c r="DH10" s="77">
        <v>-0.30112954974711442</v>
      </c>
      <c r="DI10" s="76">
        <f t="shared" si="18"/>
        <v>-0.30112954974711442</v>
      </c>
      <c r="DJ10" s="1">
        <v>-0.37451186894057914</v>
      </c>
      <c r="DK10" s="76">
        <f t="shared" si="9"/>
        <v>-0.37451186894057914</v>
      </c>
      <c r="DL10" s="77">
        <v>19.96295646971609</v>
      </c>
      <c r="DM10" s="77">
        <f t="shared" si="10"/>
        <v>0.19962956469716089</v>
      </c>
      <c r="DN10" s="77">
        <v>19.514840305214488</v>
      </c>
      <c r="DO10" s="77">
        <f t="shared" si="11"/>
        <v>0.19514840305214487</v>
      </c>
      <c r="DP10" s="81">
        <v>18.186731746546926</v>
      </c>
      <c r="DQ10" s="77">
        <f t="shared" si="12"/>
        <v>0.18186731746546925</v>
      </c>
      <c r="DR10" s="55">
        <v>18.731313803285644</v>
      </c>
      <c r="DS10" s="75">
        <f t="shared" si="13"/>
        <v>0.18731313803285643</v>
      </c>
      <c r="DT10" s="74">
        <f t="shared" si="14"/>
        <v>-1.3663565806108996E-3</v>
      </c>
      <c r="DU10" s="78">
        <f t="shared" si="15"/>
        <v>-1.3663565806108996E-3</v>
      </c>
      <c r="DV10" s="74">
        <f>DF10*DS10*DJ10*-1</f>
        <v>1.1427362599332993E-2</v>
      </c>
      <c r="DW10" s="78">
        <f t="shared" si="16"/>
        <v>1.1427362599332993E-2</v>
      </c>
      <c r="DX10" s="82">
        <f>DT10+DV10</f>
        <v>1.0061006018722094E-2</v>
      </c>
      <c r="DY10" s="78">
        <f t="shared" si="17"/>
        <v>1.0061006018722094E-2</v>
      </c>
      <c r="DZ10" s="36">
        <v>1.925532467532467</v>
      </c>
      <c r="EA10" s="87">
        <v>2.1680892857142862</v>
      </c>
      <c r="EB10" s="36">
        <v>2.6613544303797472</v>
      </c>
      <c r="EC10" s="36">
        <v>2.6829333333333336</v>
      </c>
      <c r="ED10" s="36">
        <v>2.4634999999999998</v>
      </c>
      <c r="EE10" s="36">
        <v>1.7725</v>
      </c>
      <c r="EF10" s="36">
        <v>1.143</v>
      </c>
      <c r="EG10" s="36">
        <v>-0.69099999999999984</v>
      </c>
      <c r="EH10" s="36">
        <v>-1.3204999999999998</v>
      </c>
      <c r="EI10" s="36">
        <v>1.1275135135135135</v>
      </c>
      <c r="EJ10" s="36">
        <v>1.137925925925926</v>
      </c>
      <c r="EK10" s="36">
        <v>1.0384554054054063</v>
      </c>
      <c r="EL10" s="36">
        <v>1.1164232142857142</v>
      </c>
      <c r="EM10" s="36">
        <v>0.94900000000000007</v>
      </c>
      <c r="EN10" s="36">
        <v>1.6240000000000001</v>
      </c>
      <c r="EO10" s="36">
        <v>0.97599999999999998</v>
      </c>
      <c r="EP10" s="36">
        <v>0.67500000000000004</v>
      </c>
      <c r="EQ10" s="36">
        <v>2.6999999999999913E-2</v>
      </c>
      <c r="ER10" s="4" t="s">
        <v>71</v>
      </c>
      <c r="ES10" s="4">
        <v>1</v>
      </c>
      <c r="ET10" s="4">
        <v>408.8167649642233</v>
      </c>
      <c r="EU10" s="2">
        <v>13.912930860069102</v>
      </c>
      <c r="EV10" s="4">
        <v>45.27266666666668</v>
      </c>
      <c r="EW10" s="4">
        <v>36.056580867385676</v>
      </c>
      <c r="EX10" s="4">
        <v>15.761452810492001</v>
      </c>
      <c r="EY10" s="4">
        <v>2.1480590273488001</v>
      </c>
      <c r="EZ10" s="51" t="s">
        <v>392</v>
      </c>
      <c r="FA10" s="51" t="s">
        <v>207</v>
      </c>
      <c r="FB10" s="36">
        <v>8.8172416091954009</v>
      </c>
      <c r="FC10" s="36">
        <v>8.5292310769230752</v>
      </c>
      <c r="FD10" s="36">
        <v>5.3747126436781603</v>
      </c>
      <c r="FE10" s="36">
        <v>4.83530303030303</v>
      </c>
      <c r="FF10" s="36">
        <v>3.46</v>
      </c>
      <c r="FG10" s="36">
        <v>9.4</v>
      </c>
      <c r="FH10" s="36">
        <v>7.78</v>
      </c>
      <c r="FI10" s="36">
        <v>1.7167630057803469</v>
      </c>
      <c r="FJ10" s="36">
        <v>1.2485549132947977</v>
      </c>
      <c r="FK10" s="51" t="s">
        <v>422</v>
      </c>
      <c r="FL10" s="51" t="s">
        <v>207</v>
      </c>
      <c r="FM10" s="36">
        <v>45.753100919540245</v>
      </c>
      <c r="FN10" s="36">
        <v>44.360612153846169</v>
      </c>
      <c r="FO10" s="36">
        <v>40.817349655172436</v>
      </c>
      <c r="FP10" s="36">
        <v>39.982266060606065</v>
      </c>
      <c r="FQ10" s="36">
        <v>32.379989999999999</v>
      </c>
      <c r="FR10" s="36">
        <v>52.509990000000002</v>
      </c>
      <c r="FS10" s="36">
        <v>45.78</v>
      </c>
      <c r="FT10" s="36">
        <v>62.168024140835129</v>
      </c>
      <c r="FU10" s="36">
        <v>20.130000000000003</v>
      </c>
      <c r="FV10" s="36">
        <v>0.41383613768873934</v>
      </c>
      <c r="FW10" s="36">
        <v>1721744700460</v>
      </c>
      <c r="FY10" s="55"/>
    </row>
    <row r="11" spans="1:181" x14ac:dyDescent="0.2">
      <c r="A11" s="1" t="s">
        <v>21</v>
      </c>
      <c r="B11" s="5" t="s">
        <v>21</v>
      </c>
      <c r="C11" s="2">
        <v>1</v>
      </c>
      <c r="D11" s="2" t="s">
        <v>22</v>
      </c>
      <c r="E11" s="33">
        <v>49648685</v>
      </c>
      <c r="F11" s="3">
        <v>43952</v>
      </c>
      <c r="G11" s="3">
        <v>43951</v>
      </c>
      <c r="H11" s="33">
        <v>6211</v>
      </c>
      <c r="I11" s="33">
        <v>278</v>
      </c>
      <c r="J11" s="2">
        <v>1</v>
      </c>
      <c r="K11" s="2" t="s">
        <v>71</v>
      </c>
      <c r="L11" s="2">
        <v>1</v>
      </c>
      <c r="M11" s="2" t="s">
        <v>71</v>
      </c>
      <c r="N11" s="2" t="s">
        <v>71</v>
      </c>
      <c r="O11">
        <v>0</v>
      </c>
      <c r="P11">
        <v>0</v>
      </c>
      <c r="Q11">
        <v>0</v>
      </c>
      <c r="R11">
        <v>906</v>
      </c>
      <c r="S11">
        <v>3105</v>
      </c>
      <c r="T11">
        <v>3977</v>
      </c>
      <c r="U11">
        <v>5142</v>
      </c>
      <c r="V11">
        <v>6507</v>
      </c>
      <c r="W11">
        <v>0</v>
      </c>
      <c r="X11">
        <v>0</v>
      </c>
      <c r="Y11">
        <v>0</v>
      </c>
      <c r="Z11">
        <v>16</v>
      </c>
      <c r="AA11">
        <v>131</v>
      </c>
      <c r="AB11">
        <v>189</v>
      </c>
      <c r="AC11">
        <v>233</v>
      </c>
      <c r="AD11">
        <v>293</v>
      </c>
      <c r="AE11" s="4">
        <v>2.8</v>
      </c>
      <c r="AF11" s="4">
        <v>0</v>
      </c>
      <c r="AG11" s="4">
        <v>2.8</v>
      </c>
      <c r="AH11" s="4" t="s">
        <v>71</v>
      </c>
      <c r="AI11" s="4" t="s">
        <v>71</v>
      </c>
      <c r="AJ11" s="4">
        <v>-1</v>
      </c>
      <c r="AK11" s="4" t="s">
        <v>71</v>
      </c>
      <c r="AL11" s="4" t="s">
        <v>71</v>
      </c>
      <c r="AM11" s="4" t="s">
        <v>71</v>
      </c>
      <c r="AN11" s="4" t="s">
        <v>71</v>
      </c>
      <c r="AO11" s="4" t="s">
        <v>71</v>
      </c>
      <c r="AP11" s="4" t="s">
        <v>71</v>
      </c>
      <c r="AQ11" s="2">
        <v>1</v>
      </c>
      <c r="AR11" s="2">
        <v>0</v>
      </c>
      <c r="AS11" s="2">
        <v>1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1</v>
      </c>
      <c r="AZ11" s="2" t="s">
        <v>71</v>
      </c>
      <c r="BA11" s="2">
        <v>1</v>
      </c>
      <c r="BB11" s="2">
        <v>0</v>
      </c>
      <c r="BC11" s="4">
        <v>0</v>
      </c>
      <c r="BD11" s="4">
        <v>0</v>
      </c>
      <c r="BE11" s="2" t="s">
        <v>71</v>
      </c>
      <c r="BF11" s="2">
        <v>0</v>
      </c>
      <c r="BG11" s="4">
        <v>0</v>
      </c>
      <c r="BH11" s="4">
        <v>0</v>
      </c>
      <c r="BI11" s="2" t="s">
        <v>71</v>
      </c>
      <c r="BJ11" s="2" t="s">
        <v>182</v>
      </c>
      <c r="BK11" s="2" t="s">
        <v>183</v>
      </c>
      <c r="BL11" s="36">
        <v>3653.382298850574</v>
      </c>
      <c r="BM11" s="36">
        <v>3547.8563076923078</v>
      </c>
      <c r="BN11" s="49">
        <v>3403.7490804597701</v>
      </c>
      <c r="BO11" s="49">
        <v>3403.7880303030302</v>
      </c>
      <c r="BP11" s="49">
        <v>3287.23</v>
      </c>
      <c r="BQ11" s="49">
        <v>4060</v>
      </c>
      <c r="BR11" s="49">
        <v>3960.05</v>
      </c>
      <c r="BS11" s="49">
        <v>23.508242502045796</v>
      </c>
      <c r="BT11" s="49">
        <v>16.990189517809121</v>
      </c>
      <c r="BU11" s="36">
        <v>62.287142857142868</v>
      </c>
      <c r="BV11" s="36">
        <v>59.632173913043474</v>
      </c>
      <c r="BW11" s="36">
        <v>62.709523809523816</v>
      </c>
      <c r="BX11" s="36">
        <v>65.173809523809538</v>
      </c>
      <c r="BY11" s="36">
        <v>63.672727272727279</v>
      </c>
      <c r="BZ11" s="36">
        <v>55.477499999999999</v>
      </c>
      <c r="CA11" s="36">
        <v>33.729090909090914</v>
      </c>
      <c r="CB11" s="36">
        <v>26.631428571428575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6">
        <v>0</v>
      </c>
      <c r="CL11" s="36">
        <v>0</v>
      </c>
      <c r="CM11" s="36">
        <v>0</v>
      </c>
      <c r="CN11" s="36">
        <v>0</v>
      </c>
      <c r="CO11" s="36">
        <v>0</v>
      </c>
      <c r="CP11" s="36">
        <v>0</v>
      </c>
      <c r="CQ11" s="36">
        <f t="shared" si="0"/>
        <v>0</v>
      </c>
      <c r="CR11" s="55">
        <v>40547031000</v>
      </c>
      <c r="CS11" s="55">
        <v>21267046000</v>
      </c>
      <c r="CT11" s="55">
        <f t="shared" si="1"/>
        <v>0.52450316275931519</v>
      </c>
      <c r="CU11" s="80">
        <f t="shared" si="2"/>
        <v>0.52450316275931519</v>
      </c>
      <c r="CV11" s="55">
        <v>47895651000</v>
      </c>
      <c r="CW11" s="55">
        <v>3998324000</v>
      </c>
      <c r="CX11" s="77">
        <f t="shared" si="3"/>
        <v>8.3479896744696094E-2</v>
      </c>
      <c r="CY11" s="78">
        <f t="shared" si="4"/>
        <v>8.3479896744696094E-2</v>
      </c>
      <c r="CZ11" s="55">
        <v>41769699000</v>
      </c>
      <c r="DA11" s="55">
        <v>24163057000</v>
      </c>
      <c r="DB11" s="81">
        <f t="shared" si="5"/>
        <v>0.57848290934536062</v>
      </c>
      <c r="DC11" s="82">
        <f t="shared" si="6"/>
        <v>0.57848290934536062</v>
      </c>
      <c r="DD11" s="55">
        <v>51232805000</v>
      </c>
      <c r="DE11" s="55">
        <v>3535361000</v>
      </c>
      <c r="DF11" s="77">
        <f t="shared" si="7"/>
        <v>6.9005805947966348E-2</v>
      </c>
      <c r="DG11" s="82">
        <f t="shared" si="8"/>
        <v>6.9005805947966348E-2</v>
      </c>
      <c r="DH11" s="77">
        <v>-0.30112954974711442</v>
      </c>
      <c r="DI11" s="76">
        <f t="shared" si="18"/>
        <v>-0.30112954974711442</v>
      </c>
      <c r="DJ11" s="1">
        <v>-0.37451186894057914</v>
      </c>
      <c r="DK11" s="76">
        <f t="shared" si="9"/>
        <v>-0.37451186894057914</v>
      </c>
      <c r="DL11" s="77">
        <v>15.093339013295024</v>
      </c>
      <c r="DM11" s="77">
        <f t="shared" si="10"/>
        <v>0.15093339013295023</v>
      </c>
      <c r="DN11" s="77">
        <v>15.926008107771287</v>
      </c>
      <c r="DO11" s="77">
        <f t="shared" si="11"/>
        <v>0.15926008107771286</v>
      </c>
      <c r="DP11" s="81">
        <v>20.167921112287189</v>
      </c>
      <c r="DQ11" s="77">
        <f t="shared" si="12"/>
        <v>0.2016792111228719</v>
      </c>
      <c r="DR11" s="55">
        <v>20.825345857374199</v>
      </c>
      <c r="DS11" s="75">
        <f t="shared" si="13"/>
        <v>0.208253458573742</v>
      </c>
      <c r="DT11" s="74">
        <f t="shared" si="14"/>
        <v>-3.4503492000549148E-2</v>
      </c>
      <c r="DU11" s="78">
        <f t="shared" si="15"/>
        <v>-3.4503492000549148E-2</v>
      </c>
      <c r="DV11" s="74">
        <f>DF11*DS11*DJ11*-1</f>
        <v>5.3819968724571968E-3</v>
      </c>
      <c r="DW11" s="78">
        <f t="shared" si="16"/>
        <v>5.3819968724571968E-3</v>
      </c>
      <c r="DX11" s="82">
        <f>DT11+DV11</f>
        <v>-2.9121495128091951E-2</v>
      </c>
      <c r="DY11" s="78">
        <f t="shared" si="17"/>
        <v>-2.9121495128091951E-2</v>
      </c>
      <c r="DZ11" s="36">
        <v>3.9787234042553199</v>
      </c>
      <c r="EA11" s="87">
        <v>4.0021750000000003</v>
      </c>
      <c r="EB11" s="36">
        <v>4.2063285714285739</v>
      </c>
      <c r="EC11" s="36">
        <v>4.1856078431372552</v>
      </c>
      <c r="ED11" s="36">
        <v>3.9</v>
      </c>
      <c r="EE11" s="36">
        <v>3.9510000000000001</v>
      </c>
      <c r="EF11" s="36">
        <v>3.702</v>
      </c>
      <c r="EG11" s="36">
        <v>5.1000000000000156E-2</v>
      </c>
      <c r="EH11" s="36">
        <v>-0.19799999999999995</v>
      </c>
      <c r="EI11" s="36">
        <v>3.0142127659574465</v>
      </c>
      <c r="EJ11" s="36">
        <v>2.8993999999999995</v>
      </c>
      <c r="EK11" s="36">
        <v>2.5667014705882361</v>
      </c>
      <c r="EL11" s="36">
        <v>2.6091940000000005</v>
      </c>
      <c r="EM11" s="36">
        <v>2.3919999999999999</v>
      </c>
      <c r="EN11" s="36">
        <v>3.794</v>
      </c>
      <c r="EO11" s="36">
        <v>3.5289999999999999</v>
      </c>
      <c r="EP11" s="36">
        <v>1.4020000000000001</v>
      </c>
      <c r="EQ11" s="36">
        <v>1.137</v>
      </c>
      <c r="ER11" s="4">
        <v>41.755862</v>
      </c>
      <c r="ES11" s="4">
        <v>-4.3</v>
      </c>
      <c r="ET11" s="4">
        <v>360.88297376928631</v>
      </c>
      <c r="EU11" s="2">
        <v>43.654039188976903</v>
      </c>
      <c r="EV11" s="4">
        <v>96.721416666666656</v>
      </c>
      <c r="EW11" s="4">
        <v>31.143290935040735</v>
      </c>
      <c r="EX11" s="4">
        <v>9.8690801800326007</v>
      </c>
      <c r="EY11" s="4">
        <v>1.5868465841868</v>
      </c>
      <c r="EZ11" s="51" t="s">
        <v>393</v>
      </c>
      <c r="FA11" s="51" t="s">
        <v>443</v>
      </c>
      <c r="FB11" s="36">
        <v>66.618964022988507</v>
      </c>
      <c r="FC11" s="36">
        <v>48.396920769230775</v>
      </c>
      <c r="FD11" s="36">
        <v>24.067349540229902</v>
      </c>
      <c r="FE11" s="36">
        <v>23.264841818181818</v>
      </c>
      <c r="FF11" s="36">
        <v>16.219989999999999</v>
      </c>
      <c r="FG11" s="36">
        <v>101.24</v>
      </c>
      <c r="FH11" s="36">
        <v>110.28</v>
      </c>
      <c r="FI11" s="36">
        <v>5.2416807901854439</v>
      </c>
      <c r="FJ11" s="36">
        <v>5.7990177552513913</v>
      </c>
      <c r="FK11" s="51" t="s">
        <v>423</v>
      </c>
      <c r="FL11" s="51" t="s">
        <v>443</v>
      </c>
      <c r="FM11" s="36">
        <v>156.30930448275862</v>
      </c>
      <c r="FN11" s="36">
        <v>125.06876446153849</v>
      </c>
      <c r="FO11" s="36">
        <v>83.671831954022963</v>
      </c>
      <c r="FP11" s="36">
        <v>82.812114090909077</v>
      </c>
      <c r="FQ11" s="36">
        <v>72.689989999999995</v>
      </c>
      <c r="FR11" s="36">
        <v>224.13</v>
      </c>
      <c r="FS11" s="36">
        <v>237.9</v>
      </c>
      <c r="FT11" s="36">
        <v>208.33681501400676</v>
      </c>
      <c r="FU11" s="36">
        <v>151.44001</v>
      </c>
      <c r="FV11" s="36">
        <v>2.2728027614256106</v>
      </c>
      <c r="FW11" s="36">
        <v>3225580000</v>
      </c>
      <c r="FY11" s="55"/>
    </row>
    <row r="12" spans="1:181" x14ac:dyDescent="0.2">
      <c r="A12" s="1" t="s">
        <v>35</v>
      </c>
      <c r="B12" s="5" t="s">
        <v>35</v>
      </c>
      <c r="C12" s="2">
        <v>1</v>
      </c>
      <c r="D12" s="2" t="s">
        <v>36</v>
      </c>
      <c r="E12" s="33">
        <v>10627165</v>
      </c>
      <c r="F12" s="3">
        <v>43952</v>
      </c>
      <c r="G12" s="3">
        <v>43950</v>
      </c>
      <c r="H12" s="33">
        <v>6652</v>
      </c>
      <c r="I12" s="33">
        <v>293</v>
      </c>
      <c r="J12" s="2">
        <v>1</v>
      </c>
      <c r="K12" s="3">
        <v>43909</v>
      </c>
      <c r="L12" s="2">
        <v>1</v>
      </c>
      <c r="M12" s="3">
        <v>43909</v>
      </c>
      <c r="N12" s="3">
        <v>43968</v>
      </c>
      <c r="O12">
        <v>0</v>
      </c>
      <c r="P12">
        <v>0</v>
      </c>
      <c r="Q12">
        <v>0</v>
      </c>
      <c r="R12">
        <v>1109</v>
      </c>
      <c r="S12">
        <v>3614</v>
      </c>
      <c r="T12">
        <v>4964</v>
      </c>
      <c r="U12">
        <v>5926</v>
      </c>
      <c r="V12">
        <v>6972</v>
      </c>
      <c r="W12">
        <v>0</v>
      </c>
      <c r="X12">
        <v>0</v>
      </c>
      <c r="Y12">
        <v>0</v>
      </c>
      <c r="Z12">
        <v>51</v>
      </c>
      <c r="AA12">
        <v>189</v>
      </c>
      <c r="AB12">
        <v>235</v>
      </c>
      <c r="AC12">
        <v>273</v>
      </c>
      <c r="AD12">
        <v>301</v>
      </c>
      <c r="AE12" s="4">
        <v>0.75</v>
      </c>
      <c r="AF12" s="4">
        <v>0</v>
      </c>
      <c r="AG12" s="4">
        <v>0.75</v>
      </c>
      <c r="AH12" s="4">
        <v>4.5</v>
      </c>
      <c r="AI12" s="4">
        <v>3.5</v>
      </c>
      <c r="AJ12" s="4">
        <v>-1</v>
      </c>
      <c r="AK12" s="4">
        <v>6</v>
      </c>
      <c r="AL12" s="4">
        <v>4.5</v>
      </c>
      <c r="AM12" s="4">
        <v>-1.5</v>
      </c>
      <c r="AN12" s="4" t="s">
        <v>71</v>
      </c>
      <c r="AO12" s="4" t="s">
        <v>71</v>
      </c>
      <c r="AP12" s="4" t="s">
        <v>71</v>
      </c>
      <c r="AQ12" s="2">
        <v>1</v>
      </c>
      <c r="AR12" s="2">
        <v>0</v>
      </c>
      <c r="AS12" s="2">
        <v>1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 t="s">
        <v>71</v>
      </c>
      <c r="BA12" s="2">
        <v>1</v>
      </c>
      <c r="BB12" s="2">
        <v>1</v>
      </c>
      <c r="BC12" s="4">
        <v>477.4</v>
      </c>
      <c r="BD12" s="4">
        <v>650</v>
      </c>
      <c r="BE12" s="3">
        <v>43950</v>
      </c>
      <c r="BF12" s="2">
        <v>0</v>
      </c>
      <c r="BG12" s="4">
        <v>0</v>
      </c>
      <c r="BH12" s="4">
        <v>0</v>
      </c>
      <c r="BI12" s="2" t="s">
        <v>71</v>
      </c>
      <c r="BJ12" s="2" t="s">
        <v>184</v>
      </c>
      <c r="BK12" s="2" t="s">
        <v>185</v>
      </c>
      <c r="BL12" s="36">
        <v>53.622988505747138</v>
      </c>
      <c r="BM12" s="36">
        <v>53.43669230769229</v>
      </c>
      <c r="BN12" s="49">
        <v>52.500689655172408</v>
      </c>
      <c r="BO12" s="49">
        <v>52.780757575757548</v>
      </c>
      <c r="BP12" s="49">
        <v>52.96</v>
      </c>
      <c r="BQ12" s="49">
        <v>54.16</v>
      </c>
      <c r="BR12" s="49">
        <v>54.52</v>
      </c>
      <c r="BS12" s="49">
        <v>2.2658610271903243</v>
      </c>
      <c r="BT12" s="49">
        <v>2.8613352898019118</v>
      </c>
      <c r="BU12" s="36">
        <v>62.287142857142868</v>
      </c>
      <c r="BV12" s="36">
        <v>59.632173913043474</v>
      </c>
      <c r="BW12" s="36">
        <v>62.709523809523816</v>
      </c>
      <c r="BX12" s="36">
        <v>65.173809523809538</v>
      </c>
      <c r="BY12" s="36">
        <v>63.672727272727279</v>
      </c>
      <c r="BZ12" s="36">
        <v>55.477499999999999</v>
      </c>
      <c r="CA12" s="36">
        <v>33.729090909090914</v>
      </c>
      <c r="CB12" s="36">
        <v>26.631428571428575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6">
        <v>0</v>
      </c>
      <c r="CL12" s="36">
        <v>0</v>
      </c>
      <c r="CM12" s="36">
        <v>0</v>
      </c>
      <c r="CN12" s="36">
        <v>0</v>
      </c>
      <c r="CO12" s="36">
        <v>0</v>
      </c>
      <c r="CP12" s="36">
        <v>0</v>
      </c>
      <c r="CQ12" s="36">
        <f t="shared" si="0"/>
        <v>0</v>
      </c>
      <c r="CR12" s="55">
        <v>10324645000</v>
      </c>
      <c r="CS12" s="55">
        <v>28345000</v>
      </c>
      <c r="CT12" s="55">
        <f t="shared" si="1"/>
        <v>2.745372843327785E-3</v>
      </c>
      <c r="CU12" s="80">
        <f t="shared" si="2"/>
        <v>2.745372843327785E-3</v>
      </c>
      <c r="CV12" s="55">
        <v>17818759000</v>
      </c>
      <c r="CW12" s="55">
        <v>2893694000</v>
      </c>
      <c r="CX12" s="77">
        <f t="shared" si="3"/>
        <v>0.16239593340927952</v>
      </c>
      <c r="CY12" s="78">
        <f t="shared" si="4"/>
        <v>0.16239593340927952</v>
      </c>
      <c r="CZ12" s="55">
        <v>9395611000</v>
      </c>
      <c r="DA12" s="55">
        <v>27512000</v>
      </c>
      <c r="DB12" s="81">
        <f t="shared" si="5"/>
        <v>2.9281757194928567E-3</v>
      </c>
      <c r="DC12" s="82">
        <f t="shared" si="6"/>
        <v>2.9281757194928567E-3</v>
      </c>
      <c r="DD12" s="55">
        <v>22187852000</v>
      </c>
      <c r="DE12" s="55">
        <v>4146398000</v>
      </c>
      <c r="DF12" s="77">
        <f t="shared" si="7"/>
        <v>0.18687694509590203</v>
      </c>
      <c r="DG12" s="82">
        <f t="shared" si="8"/>
        <v>0.18687694509590203</v>
      </c>
      <c r="DH12" s="77">
        <v>-0.30112954974711442</v>
      </c>
      <c r="DI12" s="76">
        <f t="shared" si="18"/>
        <v>-0.30112954974711442</v>
      </c>
      <c r="DJ12" s="1">
        <v>-0.37451186894057914</v>
      </c>
      <c r="DK12" s="76">
        <f t="shared" si="9"/>
        <v>-0.37451186894057914</v>
      </c>
      <c r="DL12" s="77">
        <v>23.682145341727924</v>
      </c>
      <c r="DM12" s="77">
        <f t="shared" si="10"/>
        <v>0.23682145341727925</v>
      </c>
      <c r="DN12" s="77">
        <v>23.551431304285838</v>
      </c>
      <c r="DO12" s="77">
        <f t="shared" si="11"/>
        <v>0.23551431304285839</v>
      </c>
      <c r="DP12" s="81">
        <v>26.542940082708771</v>
      </c>
      <c r="DQ12" s="77">
        <f t="shared" si="12"/>
        <v>0.26542940082708771</v>
      </c>
      <c r="DR12" s="55">
        <v>28.504535080793005</v>
      </c>
      <c r="DS12" s="75">
        <f t="shared" si="13"/>
        <v>0.28504535080793003</v>
      </c>
      <c r="DT12" s="74">
        <f t="shared" si="14"/>
        <v>-2.5827360639076697E-4</v>
      </c>
      <c r="DU12" s="78">
        <f t="shared" si="15"/>
        <v>-2.5827360639076697E-4</v>
      </c>
      <c r="DV12" s="74">
        <f>DF12*DS12*DJ12*-1</f>
        <v>1.9949649677130733E-2</v>
      </c>
      <c r="DW12" s="78">
        <f t="shared" si="16"/>
        <v>1.9949649677130733E-2</v>
      </c>
      <c r="DX12" s="82">
        <f>DT12+DV12</f>
        <v>1.9691376070739966E-2</v>
      </c>
      <c r="DY12" s="78">
        <f t="shared" si="17"/>
        <v>1.9691376070739966E-2</v>
      </c>
      <c r="DZ12" s="36" t="s">
        <v>71</v>
      </c>
      <c r="EA12" s="87" t="s">
        <v>71</v>
      </c>
      <c r="EB12" s="36" t="s">
        <v>71</v>
      </c>
      <c r="EC12" s="36" t="s">
        <v>71</v>
      </c>
      <c r="ED12" s="36" t="s">
        <v>71</v>
      </c>
      <c r="EE12" s="36" t="s">
        <v>71</v>
      </c>
      <c r="EF12" s="36" t="s">
        <v>71</v>
      </c>
      <c r="EG12" s="36" t="s">
        <v>71</v>
      </c>
      <c r="EH12" s="36" t="s">
        <v>71</v>
      </c>
      <c r="EI12" s="36" t="s">
        <v>71</v>
      </c>
      <c r="EJ12" s="36" t="s">
        <v>71</v>
      </c>
      <c r="EK12" s="36" t="s">
        <v>71</v>
      </c>
      <c r="EL12" s="36" t="s">
        <v>71</v>
      </c>
      <c r="EM12" s="36" t="s">
        <v>71</v>
      </c>
      <c r="EN12" s="36" t="s">
        <v>71</v>
      </c>
      <c r="EO12" s="36" t="s">
        <v>71</v>
      </c>
      <c r="EP12" s="36" t="s">
        <v>71</v>
      </c>
      <c r="EQ12" s="36" t="s">
        <v>71</v>
      </c>
      <c r="ER12" s="4">
        <v>38.750869000000002</v>
      </c>
      <c r="ES12" s="4">
        <v>-1.4</v>
      </c>
      <c r="ET12" s="4">
        <v>438.69118907340396</v>
      </c>
      <c r="EU12" s="2">
        <v>40.740327902001901</v>
      </c>
      <c r="EV12" s="4">
        <v>303.13624999999996</v>
      </c>
      <c r="EW12" s="4" t="s">
        <v>71</v>
      </c>
      <c r="EX12" s="4">
        <v>3.8448260723376002</v>
      </c>
      <c r="EY12" s="4">
        <v>1.9550617471801</v>
      </c>
      <c r="EZ12" s="51" t="s">
        <v>394</v>
      </c>
      <c r="FA12" s="51" t="s">
        <v>207</v>
      </c>
      <c r="FB12" s="36">
        <v>171.06149425287367</v>
      </c>
      <c r="FC12" s="36">
        <v>157.34907692307695</v>
      </c>
      <c r="FD12" s="36">
        <v>143.33172413793099</v>
      </c>
      <c r="FE12" s="36">
        <v>143.11833333333331</v>
      </c>
      <c r="FF12" s="36">
        <v>135.15</v>
      </c>
      <c r="FG12" s="36">
        <v>237.3</v>
      </c>
      <c r="FH12" s="36">
        <v>212.76</v>
      </c>
      <c r="FI12" s="36">
        <v>0.75582685904550495</v>
      </c>
      <c r="FJ12" s="36">
        <v>0.57425083240843489</v>
      </c>
      <c r="FK12" s="51" t="s">
        <v>424</v>
      </c>
      <c r="FL12" s="51" t="s">
        <v>207</v>
      </c>
      <c r="FM12" s="36">
        <v>316.62949425287354</v>
      </c>
      <c r="FN12" s="36">
        <v>302.97378923076923</v>
      </c>
      <c r="FO12" s="36">
        <v>289.11757126436771</v>
      </c>
      <c r="FP12" s="36">
        <v>289.02744696969688</v>
      </c>
      <c r="FQ12" s="36">
        <v>281.12990000000002</v>
      </c>
      <c r="FR12" s="36">
        <v>381.29</v>
      </c>
      <c r="FS12" s="36">
        <v>358.22</v>
      </c>
      <c r="FT12" s="36">
        <v>35.62769381698638</v>
      </c>
      <c r="FU12" s="36">
        <v>100.1601</v>
      </c>
      <c r="FV12" s="36">
        <v>0.27421522932992898</v>
      </c>
      <c r="FW12" s="36">
        <v>0</v>
      </c>
      <c r="FY12" s="55"/>
    </row>
    <row r="13" spans="1:181" x14ac:dyDescent="0.2">
      <c r="A13" s="1" t="s">
        <v>37</v>
      </c>
      <c r="B13" s="5" t="s">
        <v>73</v>
      </c>
      <c r="C13" s="2">
        <v>1</v>
      </c>
      <c r="D13" s="2" t="s">
        <v>38</v>
      </c>
      <c r="E13" s="33">
        <v>98423595</v>
      </c>
      <c r="F13" s="3">
        <v>43952</v>
      </c>
      <c r="G13" s="3">
        <v>43951</v>
      </c>
      <c r="H13" s="33">
        <v>5268</v>
      </c>
      <c r="I13" s="33">
        <v>380</v>
      </c>
      <c r="J13" s="2">
        <v>0</v>
      </c>
      <c r="K13" s="3" t="s">
        <v>71</v>
      </c>
      <c r="L13" s="2">
        <v>0</v>
      </c>
      <c r="M13" s="2" t="s">
        <v>71</v>
      </c>
      <c r="N13" s="2" t="s">
        <v>71</v>
      </c>
      <c r="O13">
        <v>0</v>
      </c>
      <c r="P13">
        <v>0</v>
      </c>
      <c r="Q13">
        <v>1</v>
      </c>
      <c r="R13">
        <v>710</v>
      </c>
      <c r="S13">
        <v>2505</v>
      </c>
      <c r="T13">
        <v>3333</v>
      </c>
      <c r="U13">
        <v>4319</v>
      </c>
      <c r="V13">
        <v>5537</v>
      </c>
      <c r="W13">
        <v>0</v>
      </c>
      <c r="X13">
        <v>0</v>
      </c>
      <c r="Y13">
        <v>0</v>
      </c>
      <c r="Z13">
        <v>46</v>
      </c>
      <c r="AA13">
        <v>183</v>
      </c>
      <c r="AB13">
        <v>250</v>
      </c>
      <c r="AC13">
        <v>307</v>
      </c>
      <c r="AD13">
        <v>392</v>
      </c>
      <c r="AE13" s="4">
        <v>1.8</v>
      </c>
      <c r="AF13" s="4">
        <v>0</v>
      </c>
      <c r="AG13" s="4">
        <v>1.8</v>
      </c>
      <c r="AH13" s="4" t="s">
        <v>71</v>
      </c>
      <c r="AI13" s="4" t="s">
        <v>71</v>
      </c>
      <c r="AJ13" s="4">
        <v>-3</v>
      </c>
      <c r="AK13" s="4" t="s">
        <v>71</v>
      </c>
      <c r="AL13" s="4" t="s">
        <v>71</v>
      </c>
      <c r="AM13" s="4" t="s">
        <v>71</v>
      </c>
      <c r="AN13" s="4" t="s">
        <v>71</v>
      </c>
      <c r="AO13" s="4" t="s">
        <v>71</v>
      </c>
      <c r="AP13" s="4" t="s">
        <v>71</v>
      </c>
      <c r="AQ13" s="2">
        <v>1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 t="s">
        <v>71</v>
      </c>
      <c r="BA13" s="2">
        <v>0</v>
      </c>
      <c r="BB13" s="2">
        <v>0</v>
      </c>
      <c r="BC13" s="4">
        <v>0</v>
      </c>
      <c r="BD13" s="4">
        <v>0</v>
      </c>
      <c r="BE13" s="2" t="s">
        <v>71</v>
      </c>
      <c r="BF13" s="2">
        <v>0</v>
      </c>
      <c r="BG13" s="4">
        <v>0</v>
      </c>
      <c r="BH13" s="4">
        <v>0</v>
      </c>
      <c r="BI13" s="2" t="s">
        <v>71</v>
      </c>
      <c r="BJ13" s="2" t="s">
        <v>186</v>
      </c>
      <c r="BK13" s="2" t="s">
        <v>187</v>
      </c>
      <c r="BL13" s="36">
        <v>15.765633734939755</v>
      </c>
      <c r="BM13" s="36">
        <v>15.766739062499992</v>
      </c>
      <c r="BN13" s="36">
        <v>16.207891954022987</v>
      </c>
      <c r="BO13" s="36">
        <v>16.149228787878791</v>
      </c>
      <c r="BP13" s="36">
        <v>16.05</v>
      </c>
      <c r="BQ13" s="36">
        <v>15.74</v>
      </c>
      <c r="BR13" s="36">
        <v>15.75</v>
      </c>
      <c r="BS13" s="36">
        <v>-1.9314641744548315</v>
      </c>
      <c r="BT13" s="36">
        <v>-1.9047619047619095</v>
      </c>
      <c r="BU13" s="36">
        <v>62.287142857142868</v>
      </c>
      <c r="BV13" s="36">
        <v>59.632173913043474</v>
      </c>
      <c r="BW13" s="36">
        <v>62.709523809523816</v>
      </c>
      <c r="BX13" s="36">
        <v>65.173809523809538</v>
      </c>
      <c r="BY13" s="36">
        <v>63.672727272727279</v>
      </c>
      <c r="BZ13" s="36">
        <v>55.477499999999999</v>
      </c>
      <c r="CA13" s="36">
        <v>33.729090909090914</v>
      </c>
      <c r="CB13" s="36">
        <v>26.631428571428575</v>
      </c>
      <c r="CC13" s="36">
        <v>3070980</v>
      </c>
      <c r="CD13" s="36">
        <v>3194400</v>
      </c>
      <c r="CE13" s="36">
        <v>3709860</v>
      </c>
      <c r="CF13" s="36">
        <v>2744280</v>
      </c>
      <c r="CG13" s="36">
        <v>2744280</v>
      </c>
      <c r="CH13" s="36">
        <v>2265120</v>
      </c>
      <c r="CI13" s="36">
        <v>191282569.9714286</v>
      </c>
      <c r="CJ13" s="36">
        <v>190489016.34782606</v>
      </c>
      <c r="CK13" s="36">
        <v>232643554.00000003</v>
      </c>
      <c r="CL13" s="36">
        <v>178855182.00000003</v>
      </c>
      <c r="CM13" s="36">
        <v>174735792.00000003</v>
      </c>
      <c r="CN13" s="36">
        <v>125663194.8</v>
      </c>
      <c r="CO13" s="36">
        <v>601987752.34782612</v>
      </c>
      <c r="CP13" s="36">
        <v>376799425.20000005</v>
      </c>
      <c r="CQ13" s="36">
        <f t="shared" si="0"/>
        <v>-225188327.14782608</v>
      </c>
      <c r="CR13" s="55">
        <v>25525172000</v>
      </c>
      <c r="CS13" s="55">
        <v>8899140000</v>
      </c>
      <c r="CT13" s="55">
        <f t="shared" si="1"/>
        <v>0.34864172511746444</v>
      </c>
      <c r="CU13" s="80">
        <f t="shared" si="2"/>
        <v>0.34864172511746444</v>
      </c>
      <c r="CV13" s="55">
        <v>65113879000</v>
      </c>
      <c r="CW13" s="55">
        <v>4435672000</v>
      </c>
      <c r="CX13" s="77">
        <f t="shared" si="3"/>
        <v>6.8121759417834715E-2</v>
      </c>
      <c r="CY13" s="78">
        <f t="shared" si="4"/>
        <v>6.8121759417834715E-2</v>
      </c>
      <c r="CZ13" s="55">
        <v>29383962000</v>
      </c>
      <c r="DA13" s="55">
        <v>7198499000</v>
      </c>
      <c r="DB13" s="81">
        <f t="shared" si="5"/>
        <v>0.24498054414853926</v>
      </c>
      <c r="DC13" s="82">
        <f t="shared" si="6"/>
        <v>0.24498054414853926</v>
      </c>
      <c r="DD13" s="55">
        <v>80992322000</v>
      </c>
      <c r="DE13" s="55">
        <v>14099286000</v>
      </c>
      <c r="DF13" s="77">
        <f t="shared" si="7"/>
        <v>0.17408176049082777</v>
      </c>
      <c r="DG13" s="82">
        <f t="shared" si="8"/>
        <v>0.17408176049082777</v>
      </c>
      <c r="DH13" s="77">
        <v>-0.30112954974711442</v>
      </c>
      <c r="DI13" s="76">
        <f t="shared" si="18"/>
        <v>-0.30112954974711442</v>
      </c>
      <c r="DJ13" s="1">
        <v>-0.37451186894057914</v>
      </c>
      <c r="DK13" s="76">
        <f t="shared" si="9"/>
        <v>-0.37451186894057914</v>
      </c>
      <c r="DL13" s="77">
        <v>15.818443804034581</v>
      </c>
      <c r="DM13" s="77">
        <f t="shared" si="10"/>
        <v>0.15818443804034582</v>
      </c>
      <c r="DN13" s="77">
        <v>18.911975481137603</v>
      </c>
      <c r="DO13" s="77">
        <f t="shared" si="11"/>
        <v>0.18911975481137602</v>
      </c>
      <c r="DP13" s="81">
        <v>29.308357348703169</v>
      </c>
      <c r="DQ13" s="77">
        <f t="shared" si="12"/>
        <v>0.29308357348703168</v>
      </c>
      <c r="DR13" s="55">
        <v>29.366295578491908</v>
      </c>
      <c r="DS13" s="75">
        <f t="shared" si="13"/>
        <v>0.29366295578491908</v>
      </c>
      <c r="DT13" s="74">
        <f t="shared" si="14"/>
        <v>-1.7351382231732784E-2</v>
      </c>
      <c r="DU13" s="78">
        <f t="shared" si="15"/>
        <v>-1.7351382231732784E-2</v>
      </c>
      <c r="DV13" s="74">
        <f>DF13*DS13*DJ13*-1</f>
        <v>1.9145557699510676E-2</v>
      </c>
      <c r="DW13" s="78">
        <f t="shared" si="16"/>
        <v>1.9145557699510676E-2</v>
      </c>
      <c r="DX13" s="82">
        <f>DT13+DV13</f>
        <v>1.7941754677778914E-3</v>
      </c>
      <c r="DY13" s="78">
        <f t="shared" si="17"/>
        <v>1.7941754677778914E-3</v>
      </c>
      <c r="DZ13" s="36">
        <v>13.989927710843368</v>
      </c>
      <c r="EA13" s="87">
        <v>14.377532258064512</v>
      </c>
      <c r="EB13" s="36">
        <v>15.185482758620697</v>
      </c>
      <c r="EC13" s="36">
        <v>14.998863636363643</v>
      </c>
      <c r="ED13" s="36">
        <v>14.62</v>
      </c>
      <c r="EE13" s="36">
        <v>14.171666666666667</v>
      </c>
      <c r="EF13" s="36">
        <v>12.396000000000001</v>
      </c>
      <c r="EG13" s="36">
        <v>-0.44833333333333236</v>
      </c>
      <c r="EH13" s="36">
        <v>-2.2239999999999984</v>
      </c>
      <c r="EI13" s="36">
        <v>13.156337500000003</v>
      </c>
      <c r="EJ13" s="36">
        <v>13.323616666666664</v>
      </c>
      <c r="EK13" s="36">
        <v>13.554093902439025</v>
      </c>
      <c r="EL13" s="36">
        <v>13.42710806451613</v>
      </c>
      <c r="EM13" s="36">
        <v>13.082999999999998</v>
      </c>
      <c r="EN13" s="36">
        <v>14.022</v>
      </c>
      <c r="EO13" s="36">
        <v>12.229000000000001</v>
      </c>
      <c r="EP13" s="36">
        <v>0.93900000000000183</v>
      </c>
      <c r="EQ13" s="36">
        <v>-0.85399999999999743</v>
      </c>
      <c r="ER13" s="4" t="s">
        <v>71</v>
      </c>
      <c r="ES13" s="4">
        <v>-3.6</v>
      </c>
      <c r="ET13" s="4">
        <v>585.23089774214338</v>
      </c>
      <c r="EU13" s="2">
        <v>36.95624888483853</v>
      </c>
      <c r="EV13" s="4">
        <v>312.80108333333334</v>
      </c>
      <c r="EW13" s="4">
        <v>24.755929736862544</v>
      </c>
      <c r="EX13" s="4">
        <v>6.7534296330046004</v>
      </c>
      <c r="EY13" s="4">
        <v>3.1877044689881999</v>
      </c>
      <c r="EZ13" s="5" t="s">
        <v>71</v>
      </c>
      <c r="FA13" s="5" t="s">
        <v>71</v>
      </c>
      <c r="FB13" s="36" t="s">
        <v>71</v>
      </c>
      <c r="FC13" s="36" t="s">
        <v>71</v>
      </c>
      <c r="FD13" s="36" t="s">
        <v>71</v>
      </c>
      <c r="FE13" s="36" t="s">
        <v>71</v>
      </c>
      <c r="FF13" s="36" t="s">
        <v>71</v>
      </c>
      <c r="FG13" s="36" t="s">
        <v>71</v>
      </c>
      <c r="FH13" s="36" t="s">
        <v>71</v>
      </c>
      <c r="FI13" s="36" t="s">
        <v>71</v>
      </c>
      <c r="FJ13" s="36" t="s">
        <v>71</v>
      </c>
      <c r="FK13" s="52" t="s">
        <v>71</v>
      </c>
      <c r="FL13" s="52" t="s">
        <v>71</v>
      </c>
      <c r="FM13" s="36" t="s">
        <v>71</v>
      </c>
      <c r="FN13" s="36" t="s">
        <v>71</v>
      </c>
      <c r="FO13" s="36" t="s">
        <v>71</v>
      </c>
      <c r="FP13" s="36" t="s">
        <v>71</v>
      </c>
      <c r="FQ13" s="36" t="s">
        <v>71</v>
      </c>
      <c r="FR13" s="36" t="s">
        <v>71</v>
      </c>
      <c r="FS13" s="36" t="s">
        <v>71</v>
      </c>
      <c r="FT13" s="36" t="s">
        <v>71</v>
      </c>
      <c r="FU13" s="36" t="s">
        <v>71</v>
      </c>
      <c r="FV13" s="36" t="s">
        <v>71</v>
      </c>
      <c r="FW13" s="36">
        <v>11959200000</v>
      </c>
      <c r="FY13" s="55"/>
    </row>
    <row r="14" spans="1:181" x14ac:dyDescent="0.2">
      <c r="A14" s="1" t="s">
        <v>55</v>
      </c>
      <c r="B14" s="5" t="s">
        <v>55</v>
      </c>
      <c r="C14" s="2">
        <v>1</v>
      </c>
      <c r="D14" s="2" t="s">
        <v>56</v>
      </c>
      <c r="E14" s="33">
        <v>29767108</v>
      </c>
      <c r="F14" s="3">
        <v>43952</v>
      </c>
      <c r="G14" s="3">
        <v>43951</v>
      </c>
      <c r="H14" s="33">
        <v>2074</v>
      </c>
      <c r="I14" s="33">
        <v>17</v>
      </c>
      <c r="J14" s="2">
        <v>1</v>
      </c>
      <c r="K14" s="3">
        <v>43913</v>
      </c>
      <c r="L14" s="2">
        <v>0</v>
      </c>
      <c r="M14" s="2" t="s">
        <v>71</v>
      </c>
      <c r="N14" s="2" t="s">
        <v>71</v>
      </c>
      <c r="O14">
        <v>0</v>
      </c>
      <c r="P14">
        <v>0</v>
      </c>
      <c r="Q14">
        <v>0</v>
      </c>
      <c r="R14">
        <v>161</v>
      </c>
      <c r="S14">
        <v>636</v>
      </c>
      <c r="T14">
        <v>1042</v>
      </c>
      <c r="U14">
        <v>1279</v>
      </c>
      <c r="V14">
        <v>2074</v>
      </c>
      <c r="W14">
        <v>0</v>
      </c>
      <c r="X14">
        <v>0</v>
      </c>
      <c r="Y14">
        <v>0</v>
      </c>
      <c r="Z14">
        <v>5</v>
      </c>
      <c r="AA14">
        <v>8</v>
      </c>
      <c r="AB14">
        <v>9</v>
      </c>
      <c r="AC14">
        <v>10</v>
      </c>
      <c r="AD14">
        <v>17</v>
      </c>
      <c r="AE14" s="4" t="s">
        <v>71</v>
      </c>
      <c r="AF14" s="4" t="s">
        <v>71</v>
      </c>
      <c r="AG14" s="4" t="s">
        <v>71</v>
      </c>
      <c r="AH14" s="4">
        <v>16</v>
      </c>
      <c r="AI14" s="4">
        <v>14.5</v>
      </c>
      <c r="AJ14" s="4">
        <v>-1.5</v>
      </c>
      <c r="AK14" s="4" t="s">
        <v>71</v>
      </c>
      <c r="AL14" s="4" t="s">
        <v>71</v>
      </c>
      <c r="AM14" s="4" t="s">
        <v>71</v>
      </c>
      <c r="AN14" s="4" t="s">
        <v>71</v>
      </c>
      <c r="AO14" s="4" t="s">
        <v>71</v>
      </c>
      <c r="AP14" s="4" t="s">
        <v>71</v>
      </c>
      <c r="AQ14" s="2">
        <v>0</v>
      </c>
      <c r="AR14" s="2">
        <v>0</v>
      </c>
      <c r="AS14" s="2">
        <v>1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 t="s">
        <v>71</v>
      </c>
      <c r="BA14" s="2">
        <v>0</v>
      </c>
      <c r="BB14" s="2">
        <v>1</v>
      </c>
      <c r="BC14" s="4">
        <v>738</v>
      </c>
      <c r="BD14" s="4">
        <v>1000</v>
      </c>
      <c r="BE14" s="3">
        <v>43934</v>
      </c>
      <c r="BF14" s="2">
        <v>0</v>
      </c>
      <c r="BG14" s="4">
        <v>0</v>
      </c>
      <c r="BH14" s="4">
        <v>0</v>
      </c>
      <c r="BI14" s="2" t="s">
        <v>71</v>
      </c>
      <c r="BJ14" s="2" t="s">
        <v>188</v>
      </c>
      <c r="BK14" s="2" t="s">
        <v>189</v>
      </c>
      <c r="BL14" s="36">
        <v>5.6001482758620691</v>
      </c>
      <c r="BM14" s="36">
        <v>5.5440292307692305</v>
      </c>
      <c r="BN14" s="36">
        <v>5.5382517241379325</v>
      </c>
      <c r="BO14" s="36">
        <v>5.5582015151515156</v>
      </c>
      <c r="BP14" s="36">
        <v>5.7</v>
      </c>
      <c r="BQ14" s="36">
        <v>5.7649999999999997</v>
      </c>
      <c r="BR14" s="36">
        <v>5.7750000000000004</v>
      </c>
      <c r="BS14" s="36">
        <v>1.1403508771929738</v>
      </c>
      <c r="BT14" s="36">
        <v>1.2987012987013018</v>
      </c>
      <c r="BU14" s="36">
        <v>62.287142857142868</v>
      </c>
      <c r="BV14" s="36">
        <v>59.632173913043474</v>
      </c>
      <c r="BW14" s="36">
        <v>62.709523809523816</v>
      </c>
      <c r="BX14" s="36">
        <v>65.173809523809538</v>
      </c>
      <c r="BY14" s="36">
        <v>63.672727272727279</v>
      </c>
      <c r="BZ14" s="36">
        <v>55.477499999999999</v>
      </c>
      <c r="CA14" s="36">
        <v>33.729090909090914</v>
      </c>
      <c r="CB14" s="36">
        <v>26.631428571428575</v>
      </c>
      <c r="CC14" s="36" t="s">
        <v>71</v>
      </c>
      <c r="CD14" s="36" t="s">
        <v>71</v>
      </c>
      <c r="CE14" s="36" t="s">
        <v>71</v>
      </c>
      <c r="CF14" s="36" t="s">
        <v>71</v>
      </c>
      <c r="CG14" s="36" t="s">
        <v>71</v>
      </c>
      <c r="CH14" s="36" t="s">
        <v>71</v>
      </c>
      <c r="CI14" s="36" t="s">
        <v>71</v>
      </c>
      <c r="CJ14" s="36" t="s">
        <v>71</v>
      </c>
      <c r="CK14" s="36" t="s">
        <v>71</v>
      </c>
      <c r="CL14" s="36" t="s">
        <v>71</v>
      </c>
      <c r="CM14" s="36" t="s">
        <v>71</v>
      </c>
      <c r="CN14" s="36" t="s">
        <v>71</v>
      </c>
      <c r="CO14" s="36" t="s">
        <v>71</v>
      </c>
      <c r="CP14" s="36" t="s">
        <v>71</v>
      </c>
      <c r="CQ14" s="36" t="s">
        <v>71</v>
      </c>
      <c r="CR14" s="55">
        <v>13880147000</v>
      </c>
      <c r="CS14" s="55">
        <v>4566891000</v>
      </c>
      <c r="CT14" s="55">
        <f t="shared" si="1"/>
        <v>0.32902324449445675</v>
      </c>
      <c r="CU14" s="80">
        <f t="shared" si="2"/>
        <v>0.32902324449445675</v>
      </c>
      <c r="CV14" s="55">
        <v>15869086000</v>
      </c>
      <c r="CW14" s="55">
        <v>725109000</v>
      </c>
      <c r="CX14" s="77">
        <f t="shared" si="3"/>
        <v>4.569317980884343E-2</v>
      </c>
      <c r="CY14" s="78">
        <f t="shared" si="4"/>
        <v>4.569317980884343E-2</v>
      </c>
      <c r="CZ14" s="55">
        <v>17099588000</v>
      </c>
      <c r="DA14" s="55">
        <v>5233434000</v>
      </c>
      <c r="DB14" s="81">
        <f t="shared" si="5"/>
        <v>0.30605614591415886</v>
      </c>
      <c r="DC14" s="82">
        <f t="shared" si="6"/>
        <v>0.30605614591415886</v>
      </c>
      <c r="DD14" s="55">
        <v>11880471000</v>
      </c>
      <c r="DE14" s="55">
        <v>245693000</v>
      </c>
      <c r="DF14" s="77">
        <f t="shared" si="7"/>
        <v>2.0680409051122638E-2</v>
      </c>
      <c r="DG14" s="82">
        <f t="shared" si="8"/>
        <v>2.0680409051122638E-2</v>
      </c>
      <c r="DH14" s="77">
        <v>-0.30112954974711442</v>
      </c>
      <c r="DI14" s="76">
        <f t="shared" si="18"/>
        <v>-0.30112954974711442</v>
      </c>
      <c r="DJ14" s="1">
        <v>-0.37451186894057914</v>
      </c>
      <c r="DK14" s="76">
        <f t="shared" si="9"/>
        <v>-0.37451186894057914</v>
      </c>
      <c r="DL14" s="77">
        <v>35.258003860295695</v>
      </c>
      <c r="DM14" s="77">
        <f t="shared" si="10"/>
        <v>0.35258003860295695</v>
      </c>
      <c r="DN14" s="77">
        <v>35.264330824332454</v>
      </c>
      <c r="DO14" s="77">
        <f t="shared" si="11"/>
        <v>0.35264330824332452</v>
      </c>
      <c r="DP14" s="81">
        <v>38.390200744111262</v>
      </c>
      <c r="DQ14" s="77">
        <f t="shared" si="12"/>
        <v>0.38390200744111264</v>
      </c>
      <c r="DR14" s="55">
        <v>36.413821602843157</v>
      </c>
      <c r="DS14" s="75">
        <f t="shared" si="13"/>
        <v>0.36413821602843155</v>
      </c>
      <c r="DT14" s="74">
        <f t="shared" si="14"/>
        <v>-4.042056109911734E-2</v>
      </c>
      <c r="DU14" s="78">
        <f t="shared" si="15"/>
        <v>-4.042056109911734E-2</v>
      </c>
      <c r="DV14" s="74">
        <f>DF14*DS14*DJ14*-1</f>
        <v>2.8202718377315149E-3</v>
      </c>
      <c r="DW14" s="78">
        <f t="shared" si="16"/>
        <v>2.8202718377315149E-3</v>
      </c>
      <c r="DX14" s="82">
        <f>DT14+DV14</f>
        <v>-3.7600289261385825E-2</v>
      </c>
      <c r="DY14" s="78">
        <f t="shared" si="17"/>
        <v>-3.7600289261385825E-2</v>
      </c>
      <c r="DZ14" s="36">
        <v>19.279563380281687</v>
      </c>
      <c r="EA14" s="87">
        <v>19.345762711864413</v>
      </c>
      <c r="EB14" s="36">
        <v>18.493055555555571</v>
      </c>
      <c r="EC14" s="36">
        <v>18.600000000000001</v>
      </c>
      <c r="ED14" s="36">
        <v>19.233333333333334</v>
      </c>
      <c r="EE14" s="36">
        <v>19</v>
      </c>
      <c r="EF14" s="36">
        <v>18.3</v>
      </c>
      <c r="EG14" s="36">
        <v>-0.23333333333333428</v>
      </c>
      <c r="EH14" s="36">
        <v>-0.93333333333333357</v>
      </c>
      <c r="EI14" s="36">
        <v>18.36844927536232</v>
      </c>
      <c r="EJ14" s="36">
        <v>18.284350877192985</v>
      </c>
      <c r="EK14" s="36">
        <v>16.877127941176468</v>
      </c>
      <c r="EL14" s="36">
        <v>17.023809259259259</v>
      </c>
      <c r="EM14" s="36">
        <v>17.696333333333332</v>
      </c>
      <c r="EN14" s="36">
        <v>18.850333333333335</v>
      </c>
      <c r="EO14" s="36">
        <v>18.132999999999999</v>
      </c>
      <c r="EP14" s="36">
        <v>1.1540000000000035</v>
      </c>
      <c r="EQ14" s="36">
        <v>0.43666666666666742</v>
      </c>
      <c r="ER14" s="4">
        <v>59.292147</v>
      </c>
      <c r="ES14" s="4">
        <v>-2.7</v>
      </c>
      <c r="ET14" s="4">
        <v>579.5733866785838</v>
      </c>
      <c r="EU14" s="2" t="s">
        <v>71</v>
      </c>
      <c r="EV14" s="4" t="s">
        <v>71</v>
      </c>
      <c r="EW14" s="4" t="s">
        <v>71</v>
      </c>
      <c r="EX14" s="4" t="s">
        <v>71</v>
      </c>
      <c r="EY14" s="4" t="s">
        <v>71</v>
      </c>
      <c r="EZ14" s="51" t="s">
        <v>395</v>
      </c>
      <c r="FA14" s="53" t="s">
        <v>207</v>
      </c>
      <c r="FB14" s="36">
        <v>12.642298850574713</v>
      </c>
      <c r="FC14" s="36">
        <v>11.97030769230769</v>
      </c>
      <c r="FD14" s="36">
        <v>13.109425287356322</v>
      </c>
      <c r="FE14" s="36">
        <v>13.697878787878798</v>
      </c>
      <c r="FF14" s="36">
        <v>11.82</v>
      </c>
      <c r="FG14" s="36">
        <v>13.02</v>
      </c>
      <c r="FH14" s="36">
        <v>14.96</v>
      </c>
      <c r="FI14" s="36">
        <v>0.10152284263959385</v>
      </c>
      <c r="FJ14" s="36">
        <v>0.26565143824027077</v>
      </c>
      <c r="FK14" s="52" t="s">
        <v>71</v>
      </c>
      <c r="FL14" s="51" t="s">
        <v>71</v>
      </c>
      <c r="FM14" s="36" t="s">
        <v>71</v>
      </c>
      <c r="FN14" s="36" t="s">
        <v>71</v>
      </c>
      <c r="FO14" s="36" t="s">
        <v>71</v>
      </c>
      <c r="FP14" s="36" t="s">
        <v>71</v>
      </c>
      <c r="FQ14" s="36" t="s">
        <v>71</v>
      </c>
      <c r="FR14" s="36" t="s">
        <v>71</v>
      </c>
      <c r="FS14" s="36" t="s">
        <v>71</v>
      </c>
      <c r="FT14" s="36" t="s">
        <v>71</v>
      </c>
      <c r="FU14" s="36" t="s">
        <v>71</v>
      </c>
      <c r="FV14" s="36" t="s">
        <v>71</v>
      </c>
      <c r="FW14" s="36">
        <v>977362043.26999998</v>
      </c>
      <c r="FY14" s="55"/>
    </row>
    <row r="15" spans="1:181" x14ac:dyDescent="0.2">
      <c r="A15" s="1" t="s">
        <v>47</v>
      </c>
      <c r="B15" s="5" t="s">
        <v>47</v>
      </c>
      <c r="C15" s="2">
        <v>1</v>
      </c>
      <c r="D15" s="2" t="s">
        <v>48</v>
      </c>
      <c r="E15" s="33">
        <v>9775564</v>
      </c>
      <c r="F15" s="3">
        <v>43952</v>
      </c>
      <c r="G15" s="3">
        <v>43950</v>
      </c>
      <c r="H15" s="33">
        <v>2775</v>
      </c>
      <c r="I15" s="33">
        <v>312</v>
      </c>
      <c r="J15" s="2">
        <v>1</v>
      </c>
      <c r="K15" s="3">
        <v>43917</v>
      </c>
      <c r="L15" s="2">
        <v>1</v>
      </c>
      <c r="M15" s="2" t="s">
        <v>71</v>
      </c>
      <c r="N15" s="2" t="s">
        <v>71</v>
      </c>
      <c r="O15">
        <v>0</v>
      </c>
      <c r="P15">
        <v>0</v>
      </c>
      <c r="Q15">
        <v>0</v>
      </c>
      <c r="R15">
        <v>492</v>
      </c>
      <c r="S15">
        <v>1579</v>
      </c>
      <c r="T15">
        <v>1984</v>
      </c>
      <c r="U15">
        <v>2443</v>
      </c>
      <c r="V15">
        <v>2775</v>
      </c>
      <c r="W15">
        <v>0</v>
      </c>
      <c r="X15">
        <v>0</v>
      </c>
      <c r="Y15">
        <v>0</v>
      </c>
      <c r="Z15">
        <v>16</v>
      </c>
      <c r="AA15">
        <v>134</v>
      </c>
      <c r="AB15">
        <v>199</v>
      </c>
      <c r="AC15">
        <v>262</v>
      </c>
      <c r="AD15">
        <v>312</v>
      </c>
      <c r="AE15" s="4">
        <v>0.6</v>
      </c>
      <c r="AF15" s="4">
        <v>0.6</v>
      </c>
      <c r="AG15" s="4">
        <v>0</v>
      </c>
      <c r="AH15" s="4" t="s">
        <v>71</v>
      </c>
      <c r="AI15" s="4" t="s">
        <v>71</v>
      </c>
      <c r="AJ15" s="61">
        <v>0</v>
      </c>
      <c r="AK15" s="4" t="s">
        <v>71</v>
      </c>
      <c r="AL15" s="4" t="s">
        <v>71</v>
      </c>
      <c r="AM15" s="4" t="s">
        <v>71</v>
      </c>
      <c r="AN15" s="4" t="s">
        <v>71</v>
      </c>
      <c r="AO15" s="4" t="s">
        <v>71</v>
      </c>
      <c r="AP15" s="4" t="s">
        <v>71</v>
      </c>
      <c r="AQ15" s="2">
        <v>1</v>
      </c>
      <c r="AR15" s="2">
        <v>1</v>
      </c>
      <c r="AS15" s="2">
        <v>0</v>
      </c>
      <c r="AT15" s="2">
        <v>0</v>
      </c>
      <c r="AU15" s="2">
        <v>0</v>
      </c>
      <c r="AV15" s="2">
        <v>1</v>
      </c>
      <c r="AW15" s="2">
        <v>0</v>
      </c>
      <c r="AX15" s="2">
        <v>0</v>
      </c>
      <c r="AY15" s="2">
        <v>0</v>
      </c>
      <c r="AZ15" s="2" t="s">
        <v>71</v>
      </c>
      <c r="BA15" s="2">
        <v>0</v>
      </c>
      <c r="BB15" s="2">
        <v>0</v>
      </c>
      <c r="BC15" s="4">
        <v>0</v>
      </c>
      <c r="BD15" s="4">
        <v>0</v>
      </c>
      <c r="BE15" s="2" t="s">
        <v>71</v>
      </c>
      <c r="BF15" s="2">
        <v>0</v>
      </c>
      <c r="BG15" s="4">
        <v>0</v>
      </c>
      <c r="BH15" s="4">
        <v>0</v>
      </c>
      <c r="BI15" s="2" t="s">
        <v>71</v>
      </c>
      <c r="BJ15" s="2" t="s">
        <v>190</v>
      </c>
      <c r="BK15" s="2" t="s">
        <v>191</v>
      </c>
      <c r="BL15" s="36">
        <v>312.76252873563226</v>
      </c>
      <c r="BM15" s="36">
        <v>307.65523076923085</v>
      </c>
      <c r="BN15" s="36">
        <v>300.33597701149426</v>
      </c>
      <c r="BO15" s="36">
        <v>299.79212121212112</v>
      </c>
      <c r="BP15" s="36">
        <v>295.31</v>
      </c>
      <c r="BQ15" s="36">
        <v>327.26</v>
      </c>
      <c r="BR15" s="36">
        <v>322.13</v>
      </c>
      <c r="BS15" s="36">
        <v>10.819139209644099</v>
      </c>
      <c r="BT15" s="36">
        <v>8.3258311861670737</v>
      </c>
      <c r="BU15" s="36">
        <v>62.287142857142868</v>
      </c>
      <c r="BV15" s="36">
        <v>59.632173913043474</v>
      </c>
      <c r="BW15" s="36">
        <v>62.709523809523816</v>
      </c>
      <c r="BX15" s="36">
        <v>65.173809523809538</v>
      </c>
      <c r="BY15" s="36">
        <v>63.672727272727279</v>
      </c>
      <c r="BZ15" s="36">
        <v>55.477499999999999</v>
      </c>
      <c r="CA15" s="36">
        <v>33.729090909090914</v>
      </c>
      <c r="CB15" s="36">
        <v>26.631428571428575</v>
      </c>
      <c r="CC15" s="36">
        <v>132660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8263012.3714285726</v>
      </c>
      <c r="CJ15" s="36">
        <v>0</v>
      </c>
      <c r="CK15" s="36">
        <v>0</v>
      </c>
      <c r="CL15" s="36">
        <v>0</v>
      </c>
      <c r="CM15" s="36">
        <v>0</v>
      </c>
      <c r="CN15" s="36">
        <v>0</v>
      </c>
      <c r="CO15" s="36">
        <v>0</v>
      </c>
      <c r="CP15" s="36">
        <v>0</v>
      </c>
      <c r="CQ15" s="36">
        <f t="shared" si="0"/>
        <v>0</v>
      </c>
      <c r="CR15" s="55">
        <v>125696312000</v>
      </c>
      <c r="CS15" s="55">
        <v>4306804000</v>
      </c>
      <c r="CT15" s="55">
        <f t="shared" si="1"/>
        <v>3.4263566937429317E-2</v>
      </c>
      <c r="CU15" s="80">
        <f t="shared" si="2"/>
        <v>3.4263566937429317E-2</v>
      </c>
      <c r="CV15" s="55">
        <v>121843775000</v>
      </c>
      <c r="CW15" s="55">
        <v>10578100000</v>
      </c>
      <c r="CX15" s="77">
        <f t="shared" si="3"/>
        <v>8.6816909604122167E-2</v>
      </c>
      <c r="CY15" s="78">
        <f t="shared" si="4"/>
        <v>8.6816909604122167E-2</v>
      </c>
      <c r="CZ15" s="55">
        <v>125826849000</v>
      </c>
      <c r="DA15" s="55">
        <v>5473523000</v>
      </c>
      <c r="DB15" s="81">
        <f t="shared" si="5"/>
        <v>4.3500437653016331E-2</v>
      </c>
      <c r="DC15" s="82">
        <f t="shared" si="6"/>
        <v>4.3500437653016331E-2</v>
      </c>
      <c r="DD15" s="55">
        <v>121761275000</v>
      </c>
      <c r="DE15" s="55">
        <v>11557019000</v>
      </c>
      <c r="DF15" s="77">
        <f t="shared" si="7"/>
        <v>9.4915390792351673E-2</v>
      </c>
      <c r="DG15" s="82">
        <f t="shared" si="8"/>
        <v>9.4915390792351673E-2</v>
      </c>
      <c r="DH15" s="77">
        <v>-0.30112954974711442</v>
      </c>
      <c r="DI15" s="76">
        <f t="shared" si="18"/>
        <v>-0.30112954974711442</v>
      </c>
      <c r="DJ15" s="1">
        <v>-0.37451186894057914</v>
      </c>
      <c r="DK15" s="76">
        <f t="shared" si="9"/>
        <v>-0.37451186894057914</v>
      </c>
      <c r="DL15" s="77">
        <v>87.143096211554976</v>
      </c>
      <c r="DM15" s="77">
        <f t="shared" si="10"/>
        <v>0.87143096211554971</v>
      </c>
      <c r="DN15" s="77">
        <v>84.938914328636585</v>
      </c>
      <c r="DO15" s="77">
        <f t="shared" si="11"/>
        <v>0.84938914328636583</v>
      </c>
      <c r="DP15" s="81">
        <v>79.854197301980079</v>
      </c>
      <c r="DQ15" s="77">
        <f t="shared" si="12"/>
        <v>0.79854197301980079</v>
      </c>
      <c r="DR15" s="55">
        <v>80.565074543845483</v>
      </c>
      <c r="DS15" s="75">
        <f t="shared" si="13"/>
        <v>0.80565074543845483</v>
      </c>
      <c r="DT15" s="74">
        <f t="shared" si="14"/>
        <v>-1.3837763944874118E-2</v>
      </c>
      <c r="DU15" s="78">
        <f t="shared" si="15"/>
        <v>-1.3837763944874118E-2</v>
      </c>
      <c r="DV15" s="74">
        <f>DF15*DS15*DJ15*-1</f>
        <v>2.8638419028793886E-2</v>
      </c>
      <c r="DW15" s="78">
        <f t="shared" si="16"/>
        <v>2.8638419028793886E-2</v>
      </c>
      <c r="DX15" s="82">
        <f>DT15+DV15</f>
        <v>1.4800655083919768E-2</v>
      </c>
      <c r="DY15" s="78">
        <f t="shared" si="17"/>
        <v>1.4800655083919768E-2</v>
      </c>
      <c r="DZ15" s="36">
        <v>0.63182926829268282</v>
      </c>
      <c r="EA15" s="87">
        <v>0.4231746031746032</v>
      </c>
      <c r="EB15" s="36">
        <v>6.7249999999999949E-2</v>
      </c>
      <c r="EC15" s="36">
        <v>5.5762711864406796E-2</v>
      </c>
      <c r="ED15" s="36">
        <v>0.08</v>
      </c>
      <c r="EE15" s="36">
        <v>0.95333333333333325</v>
      </c>
      <c r="EF15" s="36">
        <v>1.24</v>
      </c>
      <c r="EG15" s="36">
        <v>0.87333333333333329</v>
      </c>
      <c r="EH15" s="36">
        <v>1.1599999999999999</v>
      </c>
      <c r="EI15" s="36">
        <v>-0.21148750000000013</v>
      </c>
      <c r="EJ15" s="36">
        <v>-0.63373770491803283</v>
      </c>
      <c r="EK15" s="36">
        <v>-1.5708855263157897</v>
      </c>
      <c r="EL15" s="36">
        <v>-1.5235767857142861</v>
      </c>
      <c r="EM15" s="36">
        <v>-1.4409999999999998</v>
      </c>
      <c r="EN15" s="36">
        <v>0.80366666666666653</v>
      </c>
      <c r="EO15" s="36">
        <v>1.073</v>
      </c>
      <c r="EP15" s="36">
        <v>2.2446666666666664</v>
      </c>
      <c r="EQ15" s="36">
        <v>2.5139999999999998</v>
      </c>
      <c r="ER15" s="4">
        <v>70.974180000000004</v>
      </c>
      <c r="ES15" s="4">
        <v>-0.8</v>
      </c>
      <c r="ET15" s="4">
        <v>257.7341571786601</v>
      </c>
      <c r="EU15" s="2">
        <v>81.393322548424081</v>
      </c>
      <c r="EV15" s="4">
        <v>82.183666666666667</v>
      </c>
      <c r="EW15" s="4">
        <v>45.92486499824485</v>
      </c>
      <c r="EX15" s="4">
        <v>2.5665764911319</v>
      </c>
      <c r="EY15" s="4">
        <v>1.5646272124884999</v>
      </c>
      <c r="EZ15" s="51" t="s">
        <v>396</v>
      </c>
      <c r="FA15" s="51" t="s">
        <v>443</v>
      </c>
      <c r="FB15" s="36">
        <v>16.957356091954026</v>
      </c>
      <c r="FC15" s="36">
        <v>13.050615230769232</v>
      </c>
      <c r="FD15" s="36">
        <v>13.353448160919532</v>
      </c>
      <c r="FE15" s="36">
        <v>14.006060606060602</v>
      </c>
      <c r="FF15" s="36">
        <v>10.67</v>
      </c>
      <c r="FG15" s="36">
        <v>29.52</v>
      </c>
      <c r="FH15" s="36">
        <v>33.03</v>
      </c>
      <c r="FI15" s="36">
        <v>1.766635426429241</v>
      </c>
      <c r="FJ15" s="36">
        <v>2.0955951265229613</v>
      </c>
      <c r="FK15" s="51" t="s">
        <v>425</v>
      </c>
      <c r="FL15" s="51" t="s">
        <v>443</v>
      </c>
      <c r="FM15" s="36">
        <v>58.419883908045961</v>
      </c>
      <c r="FN15" s="36">
        <v>53.952921230769213</v>
      </c>
      <c r="FO15" s="36">
        <v>71.799533563218418</v>
      </c>
      <c r="FP15" s="36">
        <v>71.859841666666668</v>
      </c>
      <c r="FQ15" s="36">
        <v>67.409989999999993</v>
      </c>
      <c r="FR15" s="36">
        <v>71.460009999999997</v>
      </c>
      <c r="FS15" s="36">
        <v>70.86</v>
      </c>
      <c r="FT15" s="36">
        <v>6.0080412413649729</v>
      </c>
      <c r="FU15" s="36">
        <v>4.0500200000000035</v>
      </c>
      <c r="FV15" s="36">
        <v>5.117950618298573E-2</v>
      </c>
      <c r="FW15" s="36">
        <v>0</v>
      </c>
      <c r="FY15" s="55"/>
    </row>
    <row r="16" spans="1:181" x14ac:dyDescent="0.2">
      <c r="A16" s="1" t="s">
        <v>64</v>
      </c>
      <c r="B16" s="5" t="s">
        <v>64</v>
      </c>
      <c r="C16" s="2">
        <v>0</v>
      </c>
      <c r="D16" s="2" t="s">
        <v>67</v>
      </c>
      <c r="E16" s="33">
        <v>1352617328</v>
      </c>
      <c r="F16" s="3">
        <v>43952</v>
      </c>
      <c r="G16" s="3">
        <v>43951</v>
      </c>
      <c r="H16" s="33">
        <v>24162</v>
      </c>
      <c r="I16" s="33">
        <v>1075</v>
      </c>
      <c r="J16" s="2">
        <v>1</v>
      </c>
      <c r="K16" s="3" t="s">
        <v>71</v>
      </c>
      <c r="L16" s="2">
        <v>1</v>
      </c>
      <c r="M16" s="3">
        <v>43914</v>
      </c>
      <c r="N16" s="3">
        <v>43954</v>
      </c>
      <c r="O16">
        <v>0</v>
      </c>
      <c r="P16">
        <v>1</v>
      </c>
      <c r="Q16">
        <v>3</v>
      </c>
      <c r="R16">
        <v>1397</v>
      </c>
      <c r="S16">
        <v>12322</v>
      </c>
      <c r="T16">
        <v>18539</v>
      </c>
      <c r="U16">
        <v>26283</v>
      </c>
      <c r="V16">
        <v>34863</v>
      </c>
      <c r="W16">
        <v>0</v>
      </c>
      <c r="X16">
        <v>0</v>
      </c>
      <c r="Y16">
        <v>0</v>
      </c>
      <c r="Z16">
        <v>35</v>
      </c>
      <c r="AA16">
        <v>405</v>
      </c>
      <c r="AB16">
        <v>592</v>
      </c>
      <c r="AC16">
        <v>825</v>
      </c>
      <c r="AD16">
        <v>1154</v>
      </c>
      <c r="AE16" s="4">
        <v>0.8</v>
      </c>
      <c r="AF16" s="4">
        <v>0</v>
      </c>
      <c r="AG16" s="4">
        <v>0.8</v>
      </c>
      <c r="AH16" s="4" t="s">
        <v>71</v>
      </c>
      <c r="AI16" s="4" t="s">
        <v>71</v>
      </c>
      <c r="AJ16" s="61">
        <v>0</v>
      </c>
      <c r="AK16" s="4">
        <v>5.15</v>
      </c>
      <c r="AL16" s="4">
        <v>4.4000000000000004</v>
      </c>
      <c r="AM16" s="4">
        <v>-0.75</v>
      </c>
      <c r="AN16" s="4">
        <v>4.9000000000000004</v>
      </c>
      <c r="AO16" s="4">
        <v>3.75</v>
      </c>
      <c r="AP16" s="4">
        <v>-1.1499999999999999</v>
      </c>
      <c r="AQ16" s="2">
        <v>0</v>
      </c>
      <c r="AR16" s="2">
        <v>0</v>
      </c>
      <c r="AS16" s="2">
        <v>1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1</v>
      </c>
      <c r="AZ16" s="2" t="s">
        <v>71</v>
      </c>
      <c r="BA16" s="2">
        <v>0</v>
      </c>
      <c r="BB16" s="2">
        <v>0</v>
      </c>
      <c r="BC16" s="4">
        <v>0</v>
      </c>
      <c r="BD16" s="4">
        <v>0</v>
      </c>
      <c r="BE16" s="2" t="s">
        <v>71</v>
      </c>
      <c r="BF16" s="2">
        <v>0</v>
      </c>
      <c r="BG16" s="4">
        <v>0</v>
      </c>
      <c r="BH16" s="4">
        <v>0</v>
      </c>
      <c r="BI16" s="2" t="s">
        <v>71</v>
      </c>
      <c r="BJ16" s="2" t="s">
        <v>192</v>
      </c>
      <c r="BK16" s="2" t="s">
        <v>193</v>
      </c>
      <c r="BL16" s="36">
        <v>73.405034482758651</v>
      </c>
      <c r="BM16" s="36">
        <v>72.466353846153851</v>
      </c>
      <c r="BN16" s="49">
        <v>71.25465517241382</v>
      </c>
      <c r="BO16" s="49">
        <v>71.223196969697</v>
      </c>
      <c r="BP16" s="49">
        <v>71.355000000000004</v>
      </c>
      <c r="BQ16" s="49">
        <v>75.343000000000004</v>
      </c>
      <c r="BR16" s="49">
        <v>75.08</v>
      </c>
      <c r="BS16" s="49">
        <v>5.5889566253240828</v>
      </c>
      <c r="BT16" s="49">
        <v>4.9613745338305728</v>
      </c>
      <c r="BU16" s="36">
        <v>62.287142857142868</v>
      </c>
      <c r="BV16" s="36">
        <v>59.632173913043474</v>
      </c>
      <c r="BW16" s="36">
        <v>62.709523809523816</v>
      </c>
      <c r="BX16" s="36">
        <v>65.173809523809538</v>
      </c>
      <c r="BY16" s="36">
        <v>63.672727272727279</v>
      </c>
      <c r="BZ16" s="36">
        <v>55.477499999999999</v>
      </c>
      <c r="CA16" s="36">
        <v>33.729090909090914</v>
      </c>
      <c r="CB16" s="36">
        <v>26.631428571428575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6">
        <v>0</v>
      </c>
      <c r="CL16" s="36">
        <v>0</v>
      </c>
      <c r="CM16" s="36">
        <v>0</v>
      </c>
      <c r="CN16" s="36">
        <v>0</v>
      </c>
      <c r="CO16" s="36">
        <v>0</v>
      </c>
      <c r="CP16" s="36">
        <v>0</v>
      </c>
      <c r="CQ16" s="36">
        <f t="shared" si="0"/>
        <v>0</v>
      </c>
      <c r="CR16" s="55">
        <v>322786377000</v>
      </c>
      <c r="CS16" s="55">
        <v>44081090000</v>
      </c>
      <c r="CT16" s="55">
        <f t="shared" si="1"/>
        <v>0.13656428257503569</v>
      </c>
      <c r="CU16" s="80">
        <f t="shared" si="2"/>
        <v>0.13656428257503569</v>
      </c>
      <c r="CV16" s="55">
        <v>480002972000</v>
      </c>
      <c r="CW16" s="55">
        <v>153515316000</v>
      </c>
      <c r="CX16" s="77">
        <f t="shared" si="3"/>
        <v>0.31982159477129235</v>
      </c>
      <c r="CY16" s="78">
        <f t="shared" si="4"/>
        <v>0.31982159477129235</v>
      </c>
      <c r="CZ16" s="55">
        <v>323997680000</v>
      </c>
      <c r="DA16" s="55">
        <v>48695001000</v>
      </c>
      <c r="DB16" s="81">
        <f t="shared" si="5"/>
        <v>0.15029428914429263</v>
      </c>
      <c r="DC16" s="82">
        <f t="shared" si="6"/>
        <v>0.15029428914429263</v>
      </c>
      <c r="DD16" s="55">
        <v>509273228000</v>
      </c>
      <c r="DE16" s="55">
        <v>169337423000</v>
      </c>
      <c r="DF16" s="77">
        <f t="shared" si="7"/>
        <v>0.33250800098999117</v>
      </c>
      <c r="DG16" s="82">
        <f t="shared" si="8"/>
        <v>0.33250800098999117</v>
      </c>
      <c r="DH16" s="77">
        <v>-0.30112954974711442</v>
      </c>
      <c r="DI16" s="76">
        <f t="shared" si="18"/>
        <v>-0.30112954974711442</v>
      </c>
      <c r="DJ16" s="1">
        <v>-0.37451186894057914</v>
      </c>
      <c r="DK16" s="76">
        <f t="shared" si="9"/>
        <v>-0.37451186894057914</v>
      </c>
      <c r="DL16" s="77">
        <v>18.780612263995337</v>
      </c>
      <c r="DM16" s="77">
        <f t="shared" si="10"/>
        <v>0.18780612263995336</v>
      </c>
      <c r="DN16" s="77">
        <v>19.7380186739389</v>
      </c>
      <c r="DO16" s="77">
        <f t="shared" si="11"/>
        <v>0.19738018673938901</v>
      </c>
      <c r="DP16" s="81">
        <v>21.986068193687505</v>
      </c>
      <c r="DQ16" s="77">
        <f t="shared" si="12"/>
        <v>0.21986068193687505</v>
      </c>
      <c r="DR16" s="55">
        <v>23.639634411384286</v>
      </c>
      <c r="DS16" s="75">
        <f t="shared" si="13"/>
        <v>0.23639634411384286</v>
      </c>
      <c r="DT16" s="74">
        <f t="shared" si="14"/>
        <v>-1.1109937607493509E-2</v>
      </c>
      <c r="DU16" s="78">
        <f t="shared" si="15"/>
        <v>-1.1109937607493509E-2</v>
      </c>
      <c r="DV16" s="74">
        <f>DF16*DS16*DJ16*-1</f>
        <v>2.9438009537934805E-2</v>
      </c>
      <c r="DW16" s="78">
        <f t="shared" si="16"/>
        <v>2.9438009537934805E-2</v>
      </c>
      <c r="DX16" s="82">
        <f>DT16+DV16</f>
        <v>1.8328071930441295E-2</v>
      </c>
      <c r="DY16" s="78">
        <f t="shared" si="17"/>
        <v>1.8328071930441295E-2</v>
      </c>
      <c r="DZ16" s="36">
        <v>5.0513846153846149</v>
      </c>
      <c r="EA16" s="87">
        <v>5.2800983606557388</v>
      </c>
      <c r="EB16" s="36">
        <v>5.5770379746835452</v>
      </c>
      <c r="EC16" s="36">
        <v>5.525266666666667</v>
      </c>
      <c r="ED16" s="36">
        <v>5.5902500000000002</v>
      </c>
      <c r="EE16" s="36">
        <v>4.7445000000000004</v>
      </c>
      <c r="EF16" s="36">
        <v>3.9329999999999998</v>
      </c>
      <c r="EG16" s="36">
        <v>-0.84574999999999978</v>
      </c>
      <c r="EH16" s="36">
        <v>-1.6572500000000003</v>
      </c>
      <c r="EI16" s="36">
        <v>4.1595199999999988</v>
      </c>
      <c r="EJ16" s="36">
        <v>4.1925172413793064</v>
      </c>
      <c r="EK16" s="36">
        <v>3.949759210526314</v>
      </c>
      <c r="EL16" s="36">
        <v>3.9535912280701737</v>
      </c>
      <c r="EM16" s="36">
        <v>4.0673333333333339</v>
      </c>
      <c r="EN16" s="36">
        <v>4.5984999999999996</v>
      </c>
      <c r="EO16" s="36">
        <v>3.766</v>
      </c>
      <c r="EP16" s="36">
        <v>0.53116666666666568</v>
      </c>
      <c r="EQ16" s="36">
        <v>-0.3013333333333339</v>
      </c>
      <c r="ER16" s="4">
        <v>43.871417000000001</v>
      </c>
      <c r="ES16" s="4">
        <v>-1.1000000000000001</v>
      </c>
      <c r="ET16" s="4">
        <v>469.64635489041387</v>
      </c>
      <c r="EU16" s="2">
        <v>19.725815345304593</v>
      </c>
      <c r="EV16" s="4" t="s">
        <v>71</v>
      </c>
      <c r="EW16" s="4">
        <v>23.605673137190433</v>
      </c>
      <c r="EX16" s="4">
        <v>8.4706677141022002</v>
      </c>
      <c r="EY16" s="4">
        <v>1.6997587042630999</v>
      </c>
      <c r="EZ16" s="5" t="s">
        <v>71</v>
      </c>
      <c r="FA16" s="5" t="s">
        <v>71</v>
      </c>
      <c r="FB16" s="36" t="s">
        <v>71</v>
      </c>
      <c r="FC16" s="36" t="s">
        <v>71</v>
      </c>
      <c r="FD16" s="36" t="s">
        <v>71</v>
      </c>
      <c r="FE16" s="36" t="s">
        <v>71</v>
      </c>
      <c r="FF16" s="36" t="s">
        <v>71</v>
      </c>
      <c r="FG16" s="36" t="s">
        <v>71</v>
      </c>
      <c r="FH16" s="36" t="s">
        <v>71</v>
      </c>
      <c r="FI16" s="36" t="s">
        <v>71</v>
      </c>
      <c r="FJ16" s="36" t="s">
        <v>71</v>
      </c>
      <c r="FK16" s="52" t="s">
        <v>71</v>
      </c>
      <c r="FL16" s="52" t="s">
        <v>71</v>
      </c>
      <c r="FM16" s="36" t="s">
        <v>71</v>
      </c>
      <c r="FN16" s="36" t="s">
        <v>71</v>
      </c>
      <c r="FO16" s="36" t="s">
        <v>71</v>
      </c>
      <c r="FP16" s="36" t="s">
        <v>71</v>
      </c>
      <c r="FQ16" s="36" t="s">
        <v>71</v>
      </c>
      <c r="FR16" s="36" t="s">
        <v>71</v>
      </c>
      <c r="FS16" s="36" t="s">
        <v>71</v>
      </c>
      <c r="FT16" s="36" t="s">
        <v>71</v>
      </c>
      <c r="FU16" s="36" t="s">
        <v>71</v>
      </c>
      <c r="FV16" s="36" t="s">
        <v>71</v>
      </c>
      <c r="FW16" s="36">
        <v>0</v>
      </c>
      <c r="FY16" s="55"/>
    </row>
    <row r="17" spans="1:181" x14ac:dyDescent="0.2">
      <c r="A17" s="1" t="s">
        <v>1</v>
      </c>
      <c r="B17" s="5" t="s">
        <v>1</v>
      </c>
      <c r="C17" s="2">
        <v>1</v>
      </c>
      <c r="D17" s="2" t="s">
        <v>2</v>
      </c>
      <c r="E17" s="33">
        <v>267663435</v>
      </c>
      <c r="F17" s="3">
        <v>43952</v>
      </c>
      <c r="G17" s="3">
        <v>43951</v>
      </c>
      <c r="H17" s="33">
        <v>10118</v>
      </c>
      <c r="I17" s="33">
        <v>792</v>
      </c>
      <c r="J17" s="2">
        <v>1</v>
      </c>
      <c r="K17" s="3" t="s">
        <v>71</v>
      </c>
      <c r="L17" s="2">
        <v>0</v>
      </c>
      <c r="M17" s="2" t="s">
        <v>71</v>
      </c>
      <c r="N17" s="2" t="s">
        <v>71</v>
      </c>
      <c r="O17">
        <v>0</v>
      </c>
      <c r="P17">
        <v>0</v>
      </c>
      <c r="Q17">
        <v>0</v>
      </c>
      <c r="R17">
        <v>1528</v>
      </c>
      <c r="S17">
        <v>5136</v>
      </c>
      <c r="T17">
        <v>6760</v>
      </c>
      <c r="U17">
        <v>8607</v>
      </c>
      <c r="V17">
        <v>10118</v>
      </c>
      <c r="W17">
        <v>0</v>
      </c>
      <c r="X17">
        <v>0</v>
      </c>
      <c r="Y17">
        <v>0</v>
      </c>
      <c r="Z17">
        <v>136</v>
      </c>
      <c r="AA17">
        <v>469</v>
      </c>
      <c r="AB17">
        <v>590</v>
      </c>
      <c r="AC17">
        <v>720</v>
      </c>
      <c r="AD17">
        <v>792</v>
      </c>
      <c r="AE17" s="4">
        <f>0.2+2.6</f>
        <v>2.8000000000000003</v>
      </c>
      <c r="AF17" s="4">
        <v>1</v>
      </c>
      <c r="AG17" s="4">
        <v>1.8</v>
      </c>
      <c r="AH17" s="4">
        <v>5</v>
      </c>
      <c r="AI17" s="4">
        <v>4.5</v>
      </c>
      <c r="AJ17" s="4">
        <v>-0.5</v>
      </c>
      <c r="AK17" s="4" t="s">
        <v>71</v>
      </c>
      <c r="AL17" s="4" t="s">
        <v>71</v>
      </c>
      <c r="AM17" s="4" t="s">
        <v>71</v>
      </c>
      <c r="AN17" s="4" t="s">
        <v>71</v>
      </c>
      <c r="AO17" s="4" t="s">
        <v>71</v>
      </c>
      <c r="AP17" s="4" t="s">
        <v>71</v>
      </c>
      <c r="AQ17" s="2">
        <v>0</v>
      </c>
      <c r="AR17" s="2">
        <v>1</v>
      </c>
      <c r="AS17" s="2">
        <v>1</v>
      </c>
      <c r="AT17" s="2">
        <v>1</v>
      </c>
      <c r="AU17" s="2">
        <v>0</v>
      </c>
      <c r="AV17" s="2">
        <v>1</v>
      </c>
      <c r="AW17" s="2">
        <v>0</v>
      </c>
      <c r="AX17" s="2">
        <v>0</v>
      </c>
      <c r="AY17" s="2">
        <v>0</v>
      </c>
      <c r="AZ17" s="2" t="s">
        <v>71</v>
      </c>
      <c r="BA17" s="2">
        <v>1</v>
      </c>
      <c r="BB17" s="2">
        <v>0</v>
      </c>
      <c r="BC17" s="4">
        <v>0</v>
      </c>
      <c r="BD17" s="4">
        <v>0</v>
      </c>
      <c r="BE17" s="2" t="s">
        <v>71</v>
      </c>
      <c r="BF17" s="2">
        <v>0</v>
      </c>
      <c r="BG17" s="4">
        <v>0</v>
      </c>
      <c r="BH17" s="4">
        <v>0</v>
      </c>
      <c r="BI17" s="2" t="s">
        <v>71</v>
      </c>
      <c r="BJ17" s="2" t="s">
        <v>194</v>
      </c>
      <c r="BK17" s="2" t="s">
        <v>195</v>
      </c>
      <c r="BL17" s="36">
        <v>14583.770588235295</v>
      </c>
      <c r="BM17" s="36">
        <v>14214.03125</v>
      </c>
      <c r="BN17" s="36">
        <v>14069.494252873563</v>
      </c>
      <c r="BO17" s="36">
        <v>14059.674242424242</v>
      </c>
      <c r="BP17" s="36">
        <v>13882.5</v>
      </c>
      <c r="BQ17" s="36">
        <v>16310</v>
      </c>
      <c r="BR17" s="36">
        <v>14875</v>
      </c>
      <c r="BS17" s="36">
        <v>17.486043580046822</v>
      </c>
      <c r="BT17" s="36">
        <v>6.6722689075630255</v>
      </c>
      <c r="BU17" s="36">
        <v>62.287142857142868</v>
      </c>
      <c r="BV17" s="36">
        <v>59.632173913043474</v>
      </c>
      <c r="BW17" s="36">
        <v>62.709523809523816</v>
      </c>
      <c r="BX17" s="36">
        <v>65.173809523809538</v>
      </c>
      <c r="BY17" s="36">
        <v>63.672727272727279</v>
      </c>
      <c r="BZ17" s="36">
        <v>55.477499999999999</v>
      </c>
      <c r="CA17" s="36">
        <v>33.729090909090914</v>
      </c>
      <c r="CB17" s="36">
        <v>26.631428571428575</v>
      </c>
      <c r="CC17" s="36">
        <v>1914133.5</v>
      </c>
      <c r="CD17" s="36">
        <v>1724625.4</v>
      </c>
      <c r="CE17" s="36">
        <v>1818949.3</v>
      </c>
      <c r="CF17" s="36">
        <v>2660000</v>
      </c>
      <c r="CG17" s="36">
        <v>500555</v>
      </c>
      <c r="CH17" s="36">
        <v>1703024</v>
      </c>
      <c r="CI17" s="36">
        <v>119225906.76214288</v>
      </c>
      <c r="CJ17" s="36">
        <v>102843161.78765216</v>
      </c>
      <c r="CK17" s="36">
        <v>114065444.43666668</v>
      </c>
      <c r="CL17" s="36">
        <v>173362333.33333337</v>
      </c>
      <c r="CM17" s="36">
        <v>31871702.000000004</v>
      </c>
      <c r="CN17" s="36">
        <v>94479513.959999993</v>
      </c>
      <c r="CO17" s="36">
        <v>390270939.55765224</v>
      </c>
      <c r="CP17" s="36">
        <v>183792667.27636364</v>
      </c>
      <c r="CQ17" s="36">
        <f t="shared" si="0"/>
        <v>-206478272.28128859</v>
      </c>
      <c r="CR17" s="55">
        <v>183533149000</v>
      </c>
      <c r="CS17" s="55">
        <v>39008435000</v>
      </c>
      <c r="CT17" s="55">
        <f t="shared" si="1"/>
        <v>0.21254163192067282</v>
      </c>
      <c r="CU17" s="80">
        <f t="shared" si="2"/>
        <v>0.21254163192067282</v>
      </c>
      <c r="CV17" s="55">
        <v>156391968000</v>
      </c>
      <c r="CW17" s="55">
        <v>15935264000</v>
      </c>
      <c r="CX17" s="77">
        <f t="shared" si="3"/>
        <v>0.10189311000933245</v>
      </c>
      <c r="CY17" s="78">
        <f t="shared" si="4"/>
        <v>0.10189311000933245</v>
      </c>
      <c r="CZ17" s="55">
        <v>180215036000</v>
      </c>
      <c r="DA17" s="55">
        <v>42011767000</v>
      </c>
      <c r="DB17" s="81">
        <f t="shared" si="5"/>
        <v>0.23312020979203976</v>
      </c>
      <c r="DC17" s="82">
        <f t="shared" si="6"/>
        <v>0.23312020979203976</v>
      </c>
      <c r="DD17" s="55">
        <v>188711246000</v>
      </c>
      <c r="DE17" s="55">
        <v>31581865000</v>
      </c>
      <c r="DF17" s="77">
        <f t="shared" si="7"/>
        <v>0.16735550037118616</v>
      </c>
      <c r="DG17" s="82">
        <f t="shared" si="8"/>
        <v>0.16735550037118616</v>
      </c>
      <c r="DH17" s="77">
        <v>-0.30112954974711442</v>
      </c>
      <c r="DI17" s="76">
        <f t="shared" si="18"/>
        <v>-0.30112954974711442</v>
      </c>
      <c r="DJ17" s="1">
        <v>-0.37451186894057914</v>
      </c>
      <c r="DK17" s="76">
        <f t="shared" si="9"/>
        <v>-0.37451186894057914</v>
      </c>
      <c r="DL17" s="77">
        <v>20.188559257232789</v>
      </c>
      <c r="DM17" s="77">
        <f t="shared" si="10"/>
        <v>0.20188559257232788</v>
      </c>
      <c r="DN17" s="77">
        <v>20.965694088615177</v>
      </c>
      <c r="DO17" s="77">
        <f t="shared" si="11"/>
        <v>0.20965694088615178</v>
      </c>
      <c r="DP17" s="81">
        <v>19.174186233023981</v>
      </c>
      <c r="DQ17" s="77">
        <f t="shared" si="12"/>
        <v>0.19174186233023982</v>
      </c>
      <c r="DR17" s="55">
        <v>22.055970030402648</v>
      </c>
      <c r="DS17" s="75">
        <f t="shared" si="13"/>
        <v>0.22055970030402647</v>
      </c>
      <c r="DT17" s="74">
        <f t="shared" si="14"/>
        <v>-1.8304368729055439E-2</v>
      </c>
      <c r="DU17" s="78">
        <f t="shared" si="15"/>
        <v>-1.8304368729055439E-2</v>
      </c>
      <c r="DV17" s="74">
        <f>DF17*DS17*DJ17*-1</f>
        <v>1.3823936792682741E-2</v>
      </c>
      <c r="DW17" s="78">
        <f t="shared" si="16"/>
        <v>1.3823936792682741E-2</v>
      </c>
      <c r="DX17" s="82">
        <f>DT17+DV17</f>
        <v>-4.4804319363726981E-3</v>
      </c>
      <c r="DY17" s="78">
        <f t="shared" si="17"/>
        <v>-4.4804319363726981E-3</v>
      </c>
      <c r="DZ17" s="36">
        <v>5.2550952380952385</v>
      </c>
      <c r="EA17" s="87">
        <v>5.076301587301586</v>
      </c>
      <c r="EB17" s="36">
        <v>5.6672117647058782</v>
      </c>
      <c r="EC17" s="36">
        <v>5.5154999999999976</v>
      </c>
      <c r="ED17" s="36">
        <v>5.0523333333333333</v>
      </c>
      <c r="EE17" s="36">
        <v>5.835</v>
      </c>
      <c r="EF17" s="36">
        <v>5.6959999999999997</v>
      </c>
      <c r="EG17" s="36">
        <v>0.78266666666666662</v>
      </c>
      <c r="EH17" s="36">
        <v>0.64366666666666639</v>
      </c>
      <c r="EI17" s="36">
        <v>4.4071463414634131</v>
      </c>
      <c r="EJ17" s="36">
        <v>3.9936065573770496</v>
      </c>
      <c r="EK17" s="36">
        <v>4.032897530864199</v>
      </c>
      <c r="EL17" s="36">
        <v>3.938667213114754</v>
      </c>
      <c r="EM17" s="36">
        <v>3.515333333333333</v>
      </c>
      <c r="EN17" s="36">
        <v>5.6853333333333325</v>
      </c>
      <c r="EO17" s="36">
        <v>5.5289999999999999</v>
      </c>
      <c r="EP17" s="36">
        <v>2.1699999999999995</v>
      </c>
      <c r="EQ17" s="36">
        <v>2.0136666666666669</v>
      </c>
      <c r="ER17" s="4">
        <v>29.801138000000002</v>
      </c>
      <c r="ES17" s="4">
        <v>-2.7</v>
      </c>
      <c r="ET17" s="4">
        <v>268.826770072437</v>
      </c>
      <c r="EU17" s="2">
        <v>36.31290948056278</v>
      </c>
      <c r="EV17" s="4">
        <v>91.082583333333332</v>
      </c>
      <c r="EW17" s="4">
        <v>36.789540813610714</v>
      </c>
      <c r="EX17" s="4">
        <v>7.2987634489474997</v>
      </c>
      <c r="EY17" s="4">
        <v>1.866609668543</v>
      </c>
      <c r="EZ17" s="51" t="s">
        <v>397</v>
      </c>
      <c r="FA17" s="51" t="s">
        <v>443</v>
      </c>
      <c r="FB17" s="36">
        <v>39.33701172413793</v>
      </c>
      <c r="FC17" s="36">
        <v>25.225077076923075</v>
      </c>
      <c r="FD17" s="36">
        <v>13.031607931034483</v>
      </c>
      <c r="FE17" s="36">
        <v>12.580150757575751</v>
      </c>
      <c r="FF17" s="36">
        <v>7.35</v>
      </c>
      <c r="FG17" s="36">
        <v>62.05</v>
      </c>
      <c r="FH17" s="36">
        <v>61.710009999999997</v>
      </c>
      <c r="FI17" s="36">
        <v>7.4421768707482991</v>
      </c>
      <c r="FJ17" s="36">
        <v>7.3959197278911564</v>
      </c>
      <c r="FK17" s="51" t="s">
        <v>426</v>
      </c>
      <c r="FL17" s="51" t="s">
        <v>443</v>
      </c>
      <c r="FM17" s="36">
        <v>118.47149218390805</v>
      </c>
      <c r="FN17" s="36">
        <v>92.487381846153866</v>
      </c>
      <c r="FO17" s="36">
        <v>68.606315172413801</v>
      </c>
      <c r="FP17" s="36">
        <v>67.087720757575738</v>
      </c>
      <c r="FQ17" s="36">
        <v>55.039990000000003</v>
      </c>
      <c r="FR17" s="36">
        <v>187.08</v>
      </c>
      <c r="FS17" s="36">
        <v>187.78</v>
      </c>
      <c r="FT17" s="36">
        <v>239.898317568735</v>
      </c>
      <c r="FU17" s="36">
        <v>132.04001</v>
      </c>
      <c r="FV17" s="36">
        <v>2.4117012012538517</v>
      </c>
      <c r="FW17" s="36">
        <v>0</v>
      </c>
      <c r="FY17" s="55"/>
    </row>
    <row r="18" spans="1:181" x14ac:dyDescent="0.2">
      <c r="A18" s="1" t="s">
        <v>23</v>
      </c>
      <c r="B18" s="5" t="s">
        <v>23</v>
      </c>
      <c r="C18" s="2">
        <v>1</v>
      </c>
      <c r="D18" s="2" t="s">
        <v>24</v>
      </c>
      <c r="E18" s="33">
        <v>18272430</v>
      </c>
      <c r="F18" s="3">
        <v>43952</v>
      </c>
      <c r="G18" s="3">
        <v>43950</v>
      </c>
      <c r="H18" s="33">
        <v>3105</v>
      </c>
      <c r="I18" s="33">
        <v>25</v>
      </c>
      <c r="J18" s="2">
        <v>0</v>
      </c>
      <c r="K18" s="3" t="s">
        <v>71</v>
      </c>
      <c r="L18" s="2">
        <v>1</v>
      </c>
      <c r="M18" s="2" t="s">
        <v>71</v>
      </c>
      <c r="N18" s="3">
        <v>43962</v>
      </c>
      <c r="O18">
        <v>0</v>
      </c>
      <c r="P18">
        <v>0</v>
      </c>
      <c r="Q18">
        <v>0</v>
      </c>
      <c r="R18">
        <v>343</v>
      </c>
      <c r="S18">
        <v>1295</v>
      </c>
      <c r="T18">
        <v>1852</v>
      </c>
      <c r="U18">
        <v>2601</v>
      </c>
      <c r="V18">
        <v>3402</v>
      </c>
      <c r="W18">
        <v>0</v>
      </c>
      <c r="X18">
        <v>0</v>
      </c>
      <c r="Y18">
        <v>0</v>
      </c>
      <c r="Z18">
        <v>2</v>
      </c>
      <c r="AA18">
        <v>16</v>
      </c>
      <c r="AB18">
        <v>19</v>
      </c>
      <c r="AC18">
        <v>25</v>
      </c>
      <c r="AD18">
        <v>25</v>
      </c>
      <c r="AE18" s="4">
        <v>9</v>
      </c>
      <c r="AF18" s="4">
        <v>0</v>
      </c>
      <c r="AG18" s="4">
        <v>9</v>
      </c>
      <c r="AH18" s="4">
        <v>12</v>
      </c>
      <c r="AI18" s="4">
        <v>9.5</v>
      </c>
      <c r="AJ18" s="4">
        <v>-2.5</v>
      </c>
      <c r="AK18" s="4" t="s">
        <v>71</v>
      </c>
      <c r="AL18" s="4" t="s">
        <v>71</v>
      </c>
      <c r="AM18" s="4" t="s">
        <v>71</v>
      </c>
      <c r="AN18" s="4" t="s">
        <v>71</v>
      </c>
      <c r="AO18" s="4" t="s">
        <v>71</v>
      </c>
      <c r="AP18" s="4" t="s">
        <v>71</v>
      </c>
      <c r="AQ18" s="2">
        <v>1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1</v>
      </c>
      <c r="AZ18" s="2" t="s">
        <v>71</v>
      </c>
      <c r="BA18" s="2">
        <v>1</v>
      </c>
      <c r="BB18" s="2">
        <v>0</v>
      </c>
      <c r="BC18" s="4">
        <v>0</v>
      </c>
      <c r="BD18" s="4">
        <v>0</v>
      </c>
      <c r="BE18" s="2" t="s">
        <v>71</v>
      </c>
      <c r="BF18" s="2">
        <v>0</v>
      </c>
      <c r="BG18" s="4">
        <v>0</v>
      </c>
      <c r="BH18" s="4">
        <v>0</v>
      </c>
      <c r="BI18" s="2" t="s">
        <v>71</v>
      </c>
      <c r="BJ18" s="2" t="s">
        <v>196</v>
      </c>
      <c r="BK18" s="2" t="s">
        <v>197</v>
      </c>
      <c r="BL18" s="36">
        <v>401.40238095238089</v>
      </c>
      <c r="BM18" s="36">
        <v>390.06983870967741</v>
      </c>
      <c r="BN18" s="36">
        <v>387.10218390804596</v>
      </c>
      <c r="BO18" s="36">
        <v>387.07613636363635</v>
      </c>
      <c r="BP18" s="36">
        <v>382.92500000000001</v>
      </c>
      <c r="BQ18" s="36">
        <v>448.625</v>
      </c>
      <c r="BR18" s="36">
        <v>426.01</v>
      </c>
      <c r="BS18" s="36">
        <v>17.157406802898738</v>
      </c>
      <c r="BT18" s="36">
        <v>10.113612356517448</v>
      </c>
      <c r="BU18" s="36">
        <v>62.287142857142868</v>
      </c>
      <c r="BV18" s="36">
        <v>59.632173913043474</v>
      </c>
      <c r="BW18" s="36">
        <v>62.709523809523816</v>
      </c>
      <c r="BX18" s="36">
        <v>65.173809523809538</v>
      </c>
      <c r="BY18" s="36">
        <v>63.672727272727279</v>
      </c>
      <c r="BZ18" s="36">
        <v>55.477499999999999</v>
      </c>
      <c r="CA18" s="36">
        <v>33.729090909090914</v>
      </c>
      <c r="CB18" s="36">
        <v>26.631428571428575</v>
      </c>
      <c r="CC18" s="36">
        <v>50182330</v>
      </c>
      <c r="CD18" s="36">
        <v>47794450</v>
      </c>
      <c r="CE18" s="36">
        <v>44477950</v>
      </c>
      <c r="CF18" s="36">
        <v>46563660</v>
      </c>
      <c r="CG18" s="36">
        <v>41095120</v>
      </c>
      <c r="CH18" s="36">
        <v>0</v>
      </c>
      <c r="CI18" s="36">
        <v>3125713957.6142864</v>
      </c>
      <c r="CJ18" s="36">
        <v>2850086954.4782605</v>
      </c>
      <c r="CK18" s="36">
        <v>2789191064.5238099</v>
      </c>
      <c r="CL18" s="36">
        <v>3034731107.5714293</v>
      </c>
      <c r="CM18" s="36">
        <v>2616638368.0000005</v>
      </c>
      <c r="CN18" s="36">
        <v>0</v>
      </c>
      <c r="CO18" s="36">
        <v>8674009126.5734997</v>
      </c>
      <c r="CP18" s="36">
        <v>2616638368.0000005</v>
      </c>
      <c r="CQ18" s="36">
        <f t="shared" si="0"/>
        <v>-6057370758.5734997</v>
      </c>
      <c r="CR18" s="55">
        <v>57722942000</v>
      </c>
      <c r="CS18" s="55">
        <v>38717325000</v>
      </c>
      <c r="CT18" s="55">
        <f t="shared" si="1"/>
        <v>0.67074413843979053</v>
      </c>
      <c r="CU18" s="80">
        <f t="shared" si="2"/>
        <v>0.67074413843979053</v>
      </c>
      <c r="CV18" s="55">
        <v>38356664000</v>
      </c>
      <c r="CW18" s="55">
        <v>1559600000</v>
      </c>
      <c r="CX18" s="77">
        <f t="shared" si="3"/>
        <v>4.0660470368330259E-2</v>
      </c>
      <c r="CY18" s="78">
        <f t="shared" si="4"/>
        <v>4.0660470368330259E-2</v>
      </c>
      <c r="CZ18" s="55">
        <v>60956233000</v>
      </c>
      <c r="DA18" s="55">
        <v>42737941000</v>
      </c>
      <c r="DB18" s="81">
        <f t="shared" si="5"/>
        <v>0.70112503507229518</v>
      </c>
      <c r="DC18" s="82">
        <f t="shared" si="6"/>
        <v>0.70112503507229518</v>
      </c>
      <c r="DD18" s="55">
        <v>32533536000</v>
      </c>
      <c r="DE18" s="55">
        <v>1743798000</v>
      </c>
      <c r="DF18" s="77">
        <f t="shared" si="7"/>
        <v>5.3600014458926322E-2</v>
      </c>
      <c r="DG18" s="82">
        <f t="shared" si="8"/>
        <v>5.3600014458926322E-2</v>
      </c>
      <c r="DH18" s="77">
        <v>-0.30112954974711442</v>
      </c>
      <c r="DI18" s="76">
        <f t="shared" si="18"/>
        <v>-0.30112954974711442</v>
      </c>
      <c r="DJ18" s="1">
        <v>-0.37451186894057914</v>
      </c>
      <c r="DK18" s="76">
        <f t="shared" si="9"/>
        <v>-0.37451186894057914</v>
      </c>
      <c r="DL18" s="77">
        <v>33.550605581127165</v>
      </c>
      <c r="DM18" s="77">
        <f t="shared" si="10"/>
        <v>0.33550605581127163</v>
      </c>
      <c r="DN18" s="77">
        <v>37.526947872743996</v>
      </c>
      <c r="DO18" s="77">
        <f t="shared" si="11"/>
        <v>0.37526947872743999</v>
      </c>
      <c r="DP18" s="81">
        <v>25.646764504126828</v>
      </c>
      <c r="DQ18" s="77">
        <f t="shared" si="12"/>
        <v>0.25646764504126829</v>
      </c>
      <c r="DR18" s="55">
        <v>25.291250485663625</v>
      </c>
      <c r="DS18" s="75">
        <f t="shared" si="13"/>
        <v>0.25291250485663624</v>
      </c>
      <c r="DT18" s="74">
        <f t="shared" si="14"/>
        <v>-9.8538127346424365E-2</v>
      </c>
      <c r="DU18" s="78">
        <f t="shared" si="15"/>
        <v>-9.8538127346424365E-2</v>
      </c>
      <c r="DV18" s="74">
        <f>DF18*DS18*DJ18*-1</f>
        <v>5.0769255586866034E-3</v>
      </c>
      <c r="DW18" s="78">
        <f t="shared" si="16"/>
        <v>5.0769255586866034E-3</v>
      </c>
      <c r="DX18" s="82">
        <f>DT18+DV18</f>
        <v>-9.3461201787737758E-2</v>
      </c>
      <c r="DY18" s="78">
        <f t="shared" si="17"/>
        <v>-9.3461201787737758E-2</v>
      </c>
      <c r="DZ18" s="36">
        <v>10.446797468354431</v>
      </c>
      <c r="EA18" s="87">
        <v>10.066385964912278</v>
      </c>
      <c r="EB18" s="36">
        <v>9.9774337349397619</v>
      </c>
      <c r="EC18" s="36">
        <v>10.042274193548389</v>
      </c>
      <c r="ED18" s="36">
        <v>9.6630000000000003</v>
      </c>
      <c r="EE18" s="36">
        <v>10.502333333333333</v>
      </c>
      <c r="EF18" s="36">
        <v>11.3</v>
      </c>
      <c r="EG18" s="36">
        <v>0.83933333333333238</v>
      </c>
      <c r="EH18" s="36">
        <v>1.6370000000000005</v>
      </c>
      <c r="EI18" s="36">
        <v>9.5930263157894782</v>
      </c>
      <c r="EJ18" s="36">
        <v>8.9649272727272749</v>
      </c>
      <c r="EK18" s="36">
        <v>8.340444871794876</v>
      </c>
      <c r="EL18" s="36">
        <v>8.4638741379310378</v>
      </c>
      <c r="EM18" s="36">
        <v>8.1259999999999994</v>
      </c>
      <c r="EN18" s="36">
        <v>10.352666666666666</v>
      </c>
      <c r="EO18" s="36">
        <v>11.133000000000001</v>
      </c>
      <c r="EP18" s="36">
        <v>2.2266666666666666</v>
      </c>
      <c r="EQ18" s="36">
        <v>3.0070000000000014</v>
      </c>
      <c r="ER18" s="4">
        <v>19.600000999999999</v>
      </c>
      <c r="ES18" s="4">
        <v>-3.6</v>
      </c>
      <c r="ET18" s="4">
        <v>103.8004800946071</v>
      </c>
      <c r="EU18" s="2">
        <v>86.936472752157428</v>
      </c>
      <c r="EV18" s="4">
        <v>129.405</v>
      </c>
      <c r="EW18" s="4">
        <v>29.203170677913413</v>
      </c>
      <c r="EX18" s="4">
        <v>6.8406651848355002</v>
      </c>
      <c r="EY18" s="4">
        <v>2.1745111053779</v>
      </c>
      <c r="EZ18" s="51" t="s">
        <v>398</v>
      </c>
      <c r="FA18" s="51" t="s">
        <v>443</v>
      </c>
      <c r="FB18" s="36">
        <v>31.055056666666673</v>
      </c>
      <c r="FC18" s="36">
        <v>19.098922461538461</v>
      </c>
      <c r="FD18" s="36">
        <v>10.650804597701155</v>
      </c>
      <c r="FE18" s="36">
        <v>10.862727272727273</v>
      </c>
      <c r="FF18" s="36">
        <v>7.71</v>
      </c>
      <c r="FG18" s="36">
        <v>65.899990000000003</v>
      </c>
      <c r="FH18" s="36">
        <v>66.320009999999996</v>
      </c>
      <c r="FI18" s="36">
        <v>7.5473398184176395</v>
      </c>
      <c r="FJ18" s="36">
        <v>7.6018171206225675</v>
      </c>
      <c r="FK18" s="51" t="s">
        <v>427</v>
      </c>
      <c r="FL18" s="51" t="s">
        <v>443</v>
      </c>
      <c r="FM18" s="36">
        <v>81.637124712643711</v>
      </c>
      <c r="FN18" s="36">
        <v>68.104151538461551</v>
      </c>
      <c r="FO18" s="36">
        <v>58.277808505747096</v>
      </c>
      <c r="FP18" s="36">
        <v>57.274234848484838</v>
      </c>
      <c r="FQ18" s="36">
        <v>55.259990000000002</v>
      </c>
      <c r="FR18" s="36">
        <v>121.81</v>
      </c>
      <c r="FS18" s="36">
        <v>121.8</v>
      </c>
      <c r="FT18" s="36">
        <v>120.43073116734186</v>
      </c>
      <c r="FU18" s="36">
        <v>66.55001</v>
      </c>
      <c r="FV18" s="36">
        <v>1.2041263489189917</v>
      </c>
      <c r="FW18" s="36">
        <v>129467734000</v>
      </c>
      <c r="FY18" s="55"/>
    </row>
    <row r="19" spans="1:181" x14ac:dyDescent="0.2">
      <c r="A19" s="1" t="s">
        <v>45</v>
      </c>
      <c r="B19" s="5" t="s">
        <v>45</v>
      </c>
      <c r="C19" s="2">
        <v>1</v>
      </c>
      <c r="D19" s="2" t="s">
        <v>46</v>
      </c>
      <c r="E19" s="33">
        <v>31528585</v>
      </c>
      <c r="F19" s="3">
        <v>43952</v>
      </c>
      <c r="G19" s="3">
        <v>43951</v>
      </c>
      <c r="H19" s="33">
        <v>5945</v>
      </c>
      <c r="I19" s="33">
        <v>100</v>
      </c>
      <c r="J19" s="2">
        <v>0</v>
      </c>
      <c r="K19" s="3" t="s">
        <v>71</v>
      </c>
      <c r="L19" s="2">
        <v>1</v>
      </c>
      <c r="M19" s="3">
        <v>43908</v>
      </c>
      <c r="N19" s="3">
        <v>43963</v>
      </c>
      <c r="O19">
        <v>0</v>
      </c>
      <c r="P19">
        <v>8</v>
      </c>
      <c r="Q19">
        <v>25</v>
      </c>
      <c r="R19">
        <v>2766</v>
      </c>
      <c r="S19">
        <v>5072</v>
      </c>
      <c r="T19">
        <v>5425</v>
      </c>
      <c r="U19">
        <v>5742</v>
      </c>
      <c r="V19">
        <v>6002</v>
      </c>
      <c r="W19">
        <v>0</v>
      </c>
      <c r="X19">
        <v>0</v>
      </c>
      <c r="Y19">
        <v>0</v>
      </c>
      <c r="Z19">
        <v>43</v>
      </c>
      <c r="AA19">
        <v>83</v>
      </c>
      <c r="AB19">
        <v>89</v>
      </c>
      <c r="AC19">
        <v>98</v>
      </c>
      <c r="AD19">
        <v>102</v>
      </c>
      <c r="AE19" s="4">
        <v>2.9</v>
      </c>
      <c r="AF19" s="4">
        <v>0</v>
      </c>
      <c r="AG19" s="4">
        <v>2.9</v>
      </c>
      <c r="AH19" s="4">
        <v>2.75</v>
      </c>
      <c r="AI19" s="4">
        <v>2.5</v>
      </c>
      <c r="AJ19" s="4">
        <v>-0.25</v>
      </c>
      <c r="AK19" s="4" t="s">
        <v>71</v>
      </c>
      <c r="AL19" s="4" t="s">
        <v>71</v>
      </c>
      <c r="AM19" s="4" t="s">
        <v>71</v>
      </c>
      <c r="AN19" s="4" t="s">
        <v>71</v>
      </c>
      <c r="AO19" s="4" t="s">
        <v>71</v>
      </c>
      <c r="AP19" s="4" t="s">
        <v>71</v>
      </c>
      <c r="AQ19" s="2">
        <v>0</v>
      </c>
      <c r="AR19" s="2">
        <v>1</v>
      </c>
      <c r="AS19" s="2">
        <v>1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 t="s">
        <v>71</v>
      </c>
      <c r="BA19" s="2">
        <v>0</v>
      </c>
      <c r="BB19" s="2">
        <v>0</v>
      </c>
      <c r="BC19" s="4">
        <v>0</v>
      </c>
      <c r="BD19" s="4">
        <v>0</v>
      </c>
      <c r="BE19" s="2" t="s">
        <v>71</v>
      </c>
      <c r="BF19" s="2">
        <v>0</v>
      </c>
      <c r="BG19" s="4">
        <v>0</v>
      </c>
      <c r="BH19" s="4">
        <v>0</v>
      </c>
      <c r="BI19" s="2" t="s">
        <v>71</v>
      </c>
      <c r="BJ19" s="2" t="s">
        <v>198</v>
      </c>
      <c r="BK19" s="2" t="s">
        <v>199</v>
      </c>
      <c r="BL19" s="36">
        <v>4.2232183908045968</v>
      </c>
      <c r="BM19" s="36">
        <v>4.1799461538461538</v>
      </c>
      <c r="BN19" s="49">
        <v>4.1691218390804581</v>
      </c>
      <c r="BO19" s="49">
        <v>4.1641454545454542</v>
      </c>
      <c r="BP19" s="49">
        <v>4.0904999999999996</v>
      </c>
      <c r="BQ19" s="49">
        <v>4.3155000000000001</v>
      </c>
      <c r="BR19" s="49">
        <v>4.298</v>
      </c>
      <c r="BS19" s="49">
        <v>5.5005500550055135</v>
      </c>
      <c r="BT19" s="49">
        <v>4.8278268962308157</v>
      </c>
      <c r="BU19" s="36">
        <v>62.287142857142868</v>
      </c>
      <c r="BV19" s="36">
        <v>59.632173913043474</v>
      </c>
      <c r="BW19" s="36">
        <v>62.709523809523816</v>
      </c>
      <c r="BX19" s="36">
        <v>65.173809523809538</v>
      </c>
      <c r="BY19" s="36">
        <v>63.672727272727279</v>
      </c>
      <c r="BZ19" s="36">
        <v>55.477499999999999</v>
      </c>
      <c r="CA19" s="36">
        <v>33.729090909090914</v>
      </c>
      <c r="CB19" s="36">
        <v>26.631428571428575</v>
      </c>
      <c r="CC19" s="36">
        <v>6102800</v>
      </c>
      <c r="CD19" s="36">
        <v>8208000</v>
      </c>
      <c r="CE19" s="36">
        <v>8778000</v>
      </c>
      <c r="CF19" s="36">
        <v>9986400</v>
      </c>
      <c r="CG19" s="36">
        <v>0</v>
      </c>
      <c r="CH19" s="36">
        <v>0</v>
      </c>
      <c r="CI19" s="36">
        <v>380125975.42857152</v>
      </c>
      <c r="CJ19" s="36">
        <v>489460883.47826082</v>
      </c>
      <c r="CK19" s="36">
        <v>550464200</v>
      </c>
      <c r="CL19" s="36">
        <v>650851731.42857158</v>
      </c>
      <c r="CM19" s="36">
        <v>0</v>
      </c>
      <c r="CN19" s="36">
        <v>0</v>
      </c>
      <c r="CO19" s="36">
        <v>1690776814.9068322</v>
      </c>
      <c r="CP19" s="36">
        <v>0</v>
      </c>
      <c r="CQ19" s="36">
        <f t="shared" si="0"/>
        <v>-1690776814.9068322</v>
      </c>
      <c r="CR19" s="55">
        <v>238161125000</v>
      </c>
      <c r="CS19" s="55">
        <v>34479307000</v>
      </c>
      <c r="CT19" s="55">
        <f t="shared" si="1"/>
        <v>0.14477302708408016</v>
      </c>
      <c r="CU19" s="80">
        <f t="shared" si="2"/>
        <v>0.14477302708408016</v>
      </c>
      <c r="CV19" s="55">
        <v>204988314000</v>
      </c>
      <c r="CW19" s="55">
        <v>29830320000</v>
      </c>
      <c r="CX19" s="77">
        <f t="shared" si="3"/>
        <v>0.14552205156436382</v>
      </c>
      <c r="CY19" s="78">
        <f t="shared" si="4"/>
        <v>0.14552205156436382</v>
      </c>
      <c r="CZ19" s="55">
        <v>247489373000</v>
      </c>
      <c r="DA19" s="55">
        <v>38492679000</v>
      </c>
      <c r="DB19" s="81">
        <f t="shared" si="5"/>
        <v>0.15553265392126553</v>
      </c>
      <c r="DC19" s="82">
        <f t="shared" si="6"/>
        <v>0.15553265392126553</v>
      </c>
      <c r="DD19" s="55">
        <v>217664499000</v>
      </c>
      <c r="DE19" s="55">
        <v>31419202000</v>
      </c>
      <c r="DF19" s="77">
        <f t="shared" si="7"/>
        <v>0.14434692907822327</v>
      </c>
      <c r="DG19" s="82">
        <f t="shared" si="8"/>
        <v>0.14434692907822327</v>
      </c>
      <c r="DH19" s="77">
        <v>-0.30112954974711442</v>
      </c>
      <c r="DI19" s="76">
        <f t="shared" si="18"/>
        <v>-0.30112954974711442</v>
      </c>
      <c r="DJ19" s="1">
        <v>-0.37451186894057914</v>
      </c>
      <c r="DK19" s="76">
        <f t="shared" si="9"/>
        <v>-0.37451186894057914</v>
      </c>
      <c r="DL19" s="77">
        <v>70.045521883165378</v>
      </c>
      <c r="DM19" s="77">
        <f t="shared" si="10"/>
        <v>0.70045521883165374</v>
      </c>
      <c r="DN19" s="77">
        <v>68.75736913182125</v>
      </c>
      <c r="DO19" s="77">
        <f t="shared" si="11"/>
        <v>0.68757369131821244</v>
      </c>
      <c r="DP19" s="81">
        <v>63.173933837252726</v>
      </c>
      <c r="DQ19" s="77">
        <f t="shared" si="12"/>
        <v>0.63173933837252727</v>
      </c>
      <c r="DR19" s="55">
        <v>61.745411268396047</v>
      </c>
      <c r="DS19" s="75">
        <f t="shared" si="13"/>
        <v>0.61745411268396044</v>
      </c>
      <c r="DT19" s="74">
        <f t="shared" si="14"/>
        <v>-4.0050359552363551E-2</v>
      </c>
      <c r="DU19" s="78">
        <f t="shared" si="15"/>
        <v>-4.0050359552363551E-2</v>
      </c>
      <c r="DV19" s="74">
        <f>DF19*DS19*DJ19*-1</f>
        <v>3.3379345927484878E-2</v>
      </c>
      <c r="DW19" s="78">
        <f t="shared" si="16"/>
        <v>3.3379345927484878E-2</v>
      </c>
      <c r="DX19" s="82">
        <f>DT19+DV19</f>
        <v>-6.6710136248786731E-3</v>
      </c>
      <c r="DY19" s="78">
        <f t="shared" si="17"/>
        <v>-6.6710136248786731E-3</v>
      </c>
      <c r="DZ19" s="36">
        <v>2.8727710843373555</v>
      </c>
      <c r="EA19" s="87">
        <v>2.9482258064516156</v>
      </c>
      <c r="EB19" s="36">
        <v>3.0946913580246953</v>
      </c>
      <c r="EC19" s="36">
        <v>3.0800000000000036</v>
      </c>
      <c r="ED19" s="36">
        <v>3.08</v>
      </c>
      <c r="EE19" s="36">
        <v>2.65</v>
      </c>
      <c r="EF19" s="36">
        <v>2.65</v>
      </c>
      <c r="EG19" s="36">
        <v>-0.43000000000000016</v>
      </c>
      <c r="EH19" s="36">
        <v>-0.43000000000000016</v>
      </c>
      <c r="EI19" s="36">
        <v>2.0252000000000003</v>
      </c>
      <c r="EJ19" s="36">
        <v>1.8782666666666672</v>
      </c>
      <c r="EK19" s="36">
        <v>1.4671115384615392</v>
      </c>
      <c r="EL19" s="36">
        <v>1.5038950000000009</v>
      </c>
      <c r="EM19" s="36">
        <v>1.5430000000000001</v>
      </c>
      <c r="EN19" s="36">
        <v>2.5003333333333333</v>
      </c>
      <c r="EO19" s="36">
        <v>2.4830000000000001</v>
      </c>
      <c r="EP19" s="36">
        <v>0.95733333333333315</v>
      </c>
      <c r="EQ19" s="36">
        <v>0.94</v>
      </c>
      <c r="ER19" s="4">
        <v>51.215809</v>
      </c>
      <c r="ES19" s="4">
        <v>3.3</v>
      </c>
      <c r="ET19" s="4">
        <v>366.14997433558869</v>
      </c>
      <c r="EU19" s="2">
        <v>60.015552097993485</v>
      </c>
      <c r="EV19" s="4">
        <v>55.427249999999994</v>
      </c>
      <c r="EW19" s="4" t="s">
        <v>71</v>
      </c>
      <c r="EX19" s="4">
        <v>5.9027609422841998</v>
      </c>
      <c r="EY19" s="4">
        <v>0.84692690322592001</v>
      </c>
      <c r="EZ19" s="51" t="s">
        <v>399</v>
      </c>
      <c r="FA19" s="51" t="s">
        <v>443</v>
      </c>
      <c r="FB19" s="36">
        <v>19.575977356321847</v>
      </c>
      <c r="FC19" s="36">
        <v>16.625538461538458</v>
      </c>
      <c r="FD19" s="36">
        <v>5.9221839080459784</v>
      </c>
      <c r="FE19" s="36">
        <v>6.0006060606060618</v>
      </c>
      <c r="FF19" s="36">
        <v>4.72</v>
      </c>
      <c r="FG19" s="36">
        <v>32.06</v>
      </c>
      <c r="FH19" s="36">
        <v>25.88</v>
      </c>
      <c r="FI19" s="36">
        <v>5.7923728813559334</v>
      </c>
      <c r="FJ19" s="36">
        <v>4.4830508474576272</v>
      </c>
      <c r="FK19" s="51" t="s">
        <v>428</v>
      </c>
      <c r="FL19" s="51" t="s">
        <v>443</v>
      </c>
      <c r="FM19" s="36">
        <v>77.82333137931036</v>
      </c>
      <c r="FN19" s="36">
        <v>66.383382153846142</v>
      </c>
      <c r="FO19" s="36">
        <v>44.749649655172405</v>
      </c>
      <c r="FP19" s="36">
        <v>43.719388181818175</v>
      </c>
      <c r="FQ19" s="36">
        <v>36.129989999999999</v>
      </c>
      <c r="FR19" s="36">
        <v>118.21</v>
      </c>
      <c r="FS19" s="36">
        <v>106.45</v>
      </c>
      <c r="FT19" s="36">
        <v>227.17971967332397</v>
      </c>
      <c r="FU19" s="36">
        <v>82.080009999999987</v>
      </c>
      <c r="FV19" s="36">
        <v>1.9463058251607597</v>
      </c>
      <c r="FW19" s="36">
        <v>3708800000</v>
      </c>
      <c r="FY19" s="55"/>
    </row>
    <row r="20" spans="1:181" x14ac:dyDescent="0.2">
      <c r="A20" s="1" t="s">
        <v>3</v>
      </c>
      <c r="B20" s="5" t="s">
        <v>3</v>
      </c>
      <c r="C20" s="2">
        <v>1</v>
      </c>
      <c r="D20" s="2" t="s">
        <v>4</v>
      </c>
      <c r="E20" s="33">
        <v>126190788</v>
      </c>
      <c r="F20" s="3">
        <v>43952</v>
      </c>
      <c r="G20" s="3">
        <v>43951</v>
      </c>
      <c r="H20" s="33">
        <v>17799</v>
      </c>
      <c r="I20" s="33">
        <v>1732</v>
      </c>
      <c r="J20" s="2">
        <v>1</v>
      </c>
      <c r="K20" s="3" t="s">
        <v>71</v>
      </c>
      <c r="L20" s="2">
        <v>1</v>
      </c>
      <c r="M20" s="2" t="s">
        <v>71</v>
      </c>
      <c r="N20" s="2" t="s">
        <v>71</v>
      </c>
      <c r="O20">
        <v>0</v>
      </c>
      <c r="P20">
        <v>0</v>
      </c>
      <c r="Q20">
        <v>4</v>
      </c>
      <c r="R20">
        <v>1215</v>
      </c>
      <c r="S20">
        <v>5847</v>
      </c>
      <c r="T20">
        <v>8772</v>
      </c>
      <c r="U20">
        <v>13842</v>
      </c>
      <c r="V20">
        <v>19224</v>
      </c>
      <c r="W20">
        <v>0</v>
      </c>
      <c r="X20">
        <v>0</v>
      </c>
      <c r="Y20">
        <v>0</v>
      </c>
      <c r="Z20">
        <v>29</v>
      </c>
      <c r="AA20">
        <v>449</v>
      </c>
      <c r="AB20">
        <v>712</v>
      </c>
      <c r="AC20">
        <v>1305</v>
      </c>
      <c r="AD20">
        <v>1859</v>
      </c>
      <c r="AE20" s="4">
        <v>0</v>
      </c>
      <c r="AF20" s="4">
        <v>0.7</v>
      </c>
      <c r="AG20" s="4">
        <v>0</v>
      </c>
      <c r="AH20" s="4">
        <v>7</v>
      </c>
      <c r="AI20" s="4">
        <v>6</v>
      </c>
      <c r="AJ20" s="4">
        <v>-1</v>
      </c>
      <c r="AK20" s="4" t="s">
        <v>71</v>
      </c>
      <c r="AL20" s="4" t="s">
        <v>71</v>
      </c>
      <c r="AM20" s="4" t="s">
        <v>71</v>
      </c>
      <c r="AN20" s="4" t="s">
        <v>71</v>
      </c>
      <c r="AO20" s="4" t="s">
        <v>71</v>
      </c>
      <c r="AP20" s="4" t="s">
        <v>71</v>
      </c>
      <c r="AQ20" s="2">
        <v>1</v>
      </c>
      <c r="AR20" s="2">
        <v>0</v>
      </c>
      <c r="AS20" s="2">
        <v>1</v>
      </c>
      <c r="AT20" s="2">
        <v>0</v>
      </c>
      <c r="AU20" s="2">
        <v>0</v>
      </c>
      <c r="AV20" s="2">
        <v>0</v>
      </c>
      <c r="AW20" s="2">
        <v>1</v>
      </c>
      <c r="AX20" s="2">
        <v>60</v>
      </c>
      <c r="AY20" s="2">
        <v>0</v>
      </c>
      <c r="AZ20" s="2" t="s">
        <v>71</v>
      </c>
      <c r="BA20" s="2">
        <v>0</v>
      </c>
      <c r="BB20" s="2">
        <v>0</v>
      </c>
      <c r="BC20" s="4">
        <v>0</v>
      </c>
      <c r="BD20" s="4">
        <v>0</v>
      </c>
      <c r="BE20" s="2" t="s">
        <v>71</v>
      </c>
      <c r="BF20" s="2">
        <v>0</v>
      </c>
      <c r="BG20" s="4">
        <v>0</v>
      </c>
      <c r="BH20" s="4">
        <v>0</v>
      </c>
      <c r="BI20" s="2" t="s">
        <v>71</v>
      </c>
      <c r="BJ20" s="2" t="s">
        <v>200</v>
      </c>
      <c r="BK20" s="2" t="s">
        <v>201</v>
      </c>
      <c r="BL20" s="36">
        <v>21.056927586206886</v>
      </c>
      <c r="BM20" s="36">
        <v>20.002933846153848</v>
      </c>
      <c r="BN20" s="49">
        <v>19.327858620689661</v>
      </c>
      <c r="BO20" s="49">
        <v>19.246657575757585</v>
      </c>
      <c r="BP20" s="49">
        <v>18.932500000000001</v>
      </c>
      <c r="BQ20" s="49">
        <v>23.719000000000001</v>
      </c>
      <c r="BR20" s="49">
        <v>24.169499999999999</v>
      </c>
      <c r="BS20" s="49">
        <v>25.281922619833619</v>
      </c>
      <c r="BT20" s="49">
        <v>21.667804464304179</v>
      </c>
      <c r="BU20" s="36">
        <v>62.287142857142868</v>
      </c>
      <c r="BV20" s="36">
        <v>59.632173913043474</v>
      </c>
      <c r="BW20" s="36">
        <v>62.709523809523816</v>
      </c>
      <c r="BX20" s="36">
        <v>65.173809523809538</v>
      </c>
      <c r="BY20" s="36">
        <v>63.672727272727279</v>
      </c>
      <c r="BZ20" s="36">
        <v>55.477499999999999</v>
      </c>
      <c r="CA20" s="36">
        <v>33.729090909090914</v>
      </c>
      <c r="CB20" s="36">
        <v>26.631428571428575</v>
      </c>
      <c r="CC20" s="36">
        <v>32501700</v>
      </c>
      <c r="CD20" s="36">
        <v>32251120</v>
      </c>
      <c r="CE20" s="36">
        <v>36113000</v>
      </c>
      <c r="CF20" s="36">
        <v>37211130</v>
      </c>
      <c r="CG20" s="36">
        <v>42097440</v>
      </c>
      <c r="CH20" s="36">
        <v>0</v>
      </c>
      <c r="CI20" s="36">
        <v>2024438031.0000002</v>
      </c>
      <c r="CJ20" s="36">
        <v>1923204396.7304347</v>
      </c>
      <c r="CK20" s="36">
        <v>2264629033.3333335</v>
      </c>
      <c r="CL20" s="36">
        <v>2425191098.7857146</v>
      </c>
      <c r="CM20" s="36">
        <v>2680458816.0000005</v>
      </c>
      <c r="CN20" s="36">
        <v>0</v>
      </c>
      <c r="CO20" s="36">
        <v>6613024528.8494835</v>
      </c>
      <c r="CP20" s="36">
        <v>2680458816.0000005</v>
      </c>
      <c r="CQ20" s="36">
        <f t="shared" si="0"/>
        <v>-3932565712.849483</v>
      </c>
      <c r="CR20" s="55">
        <v>472272871000</v>
      </c>
      <c r="CS20" s="55">
        <v>26576007000</v>
      </c>
      <c r="CT20" s="55">
        <f t="shared" si="1"/>
        <v>5.627256747508582E-2</v>
      </c>
      <c r="CU20" s="80">
        <f t="shared" si="2"/>
        <v>5.627256747508582E-2</v>
      </c>
      <c r="CV20" s="55">
        <v>467293167000</v>
      </c>
      <c r="CW20" s="55">
        <v>40924812000</v>
      </c>
      <c r="CX20" s="77">
        <f t="shared" si="3"/>
        <v>8.7578451580482886E-2</v>
      </c>
      <c r="CY20" s="78">
        <f t="shared" si="4"/>
        <v>8.7578451580482886E-2</v>
      </c>
      <c r="CZ20" s="55">
        <v>450920374000</v>
      </c>
      <c r="DA20" s="55">
        <v>29718580000</v>
      </c>
      <c r="DB20" s="81">
        <f t="shared" si="5"/>
        <v>6.5906491951947158E-2</v>
      </c>
      <c r="DC20" s="82">
        <f t="shared" si="6"/>
        <v>6.5906491951947158E-2</v>
      </c>
      <c r="DD20" s="55">
        <v>464276595000</v>
      </c>
      <c r="DE20" s="55">
        <v>46331740000</v>
      </c>
      <c r="DF20" s="77">
        <f t="shared" si="7"/>
        <v>9.979340009590619E-2</v>
      </c>
      <c r="DG20" s="82">
        <f t="shared" si="8"/>
        <v>9.979340009590619E-2</v>
      </c>
      <c r="DH20" s="77">
        <v>-0.30112954974711442</v>
      </c>
      <c r="DI20" s="76">
        <f t="shared" si="18"/>
        <v>-0.30112954974711442</v>
      </c>
      <c r="DJ20" s="1">
        <v>-0.37451186894057914</v>
      </c>
      <c r="DK20" s="76">
        <f t="shared" si="9"/>
        <v>-0.37451186894057914</v>
      </c>
      <c r="DL20" s="77">
        <v>37.689840960347837</v>
      </c>
      <c r="DM20" s="77">
        <f t="shared" si="10"/>
        <v>0.37689840960347837</v>
      </c>
      <c r="DN20" s="77">
        <v>39.289305705249141</v>
      </c>
      <c r="DO20" s="77">
        <f t="shared" si="11"/>
        <v>0.39289305705249139</v>
      </c>
      <c r="DP20" s="81">
        <v>39.5042984417504</v>
      </c>
      <c r="DQ20" s="77">
        <f t="shared" si="12"/>
        <v>0.39504298441750402</v>
      </c>
      <c r="DR20" s="55">
        <v>41.159015468867118</v>
      </c>
      <c r="DS20" s="75">
        <f t="shared" si="13"/>
        <v>0.41159015468867116</v>
      </c>
      <c r="DT20" s="74">
        <f t="shared" si="14"/>
        <v>-9.6976863986838937E-3</v>
      </c>
      <c r="DU20" s="78">
        <f t="shared" si="15"/>
        <v>-9.6976863986838937E-3</v>
      </c>
      <c r="DV20" s="74">
        <f>DF20*DS20*DJ20*-1</f>
        <v>1.5382693382541866E-2</v>
      </c>
      <c r="DW20" s="78">
        <f t="shared" si="16"/>
        <v>1.5382693382541866E-2</v>
      </c>
      <c r="DX20" s="82">
        <f>DT20+DV20</f>
        <v>5.6850069838579719E-3</v>
      </c>
      <c r="DY20" s="78">
        <f t="shared" si="17"/>
        <v>5.6850069838579719E-3</v>
      </c>
      <c r="DZ20" s="36">
        <v>6.5722784810126571</v>
      </c>
      <c r="EA20" s="87">
        <v>6.8701694915254228</v>
      </c>
      <c r="EB20" s="36">
        <v>7.1775609756097571</v>
      </c>
      <c r="EC20" s="36">
        <v>7.1333870967741948</v>
      </c>
      <c r="ED20" s="36">
        <v>7.11</v>
      </c>
      <c r="EE20" s="36">
        <v>6.2600000000000007</v>
      </c>
      <c r="EF20" s="36">
        <v>5.28</v>
      </c>
      <c r="EG20" s="36">
        <v>-0.84999999999999964</v>
      </c>
      <c r="EH20" s="36">
        <v>-1.83</v>
      </c>
      <c r="EI20" s="36">
        <v>5.6995324675324666</v>
      </c>
      <c r="EJ20" s="36">
        <v>5.7647368421052638</v>
      </c>
      <c r="EK20" s="36">
        <v>5.5437910256410241</v>
      </c>
      <c r="EL20" s="36">
        <v>5.5548254237288122</v>
      </c>
      <c r="EM20" s="36">
        <v>5.5730000000000004</v>
      </c>
      <c r="EN20" s="36">
        <v>6.1103333333333332</v>
      </c>
      <c r="EO20" s="36">
        <v>5.1130000000000004</v>
      </c>
      <c r="EP20" s="36">
        <v>0.53733333333333277</v>
      </c>
      <c r="EQ20" s="36">
        <v>-0.45999999999999996</v>
      </c>
      <c r="ER20" s="4">
        <v>35.36016</v>
      </c>
      <c r="ES20" s="4">
        <v>-0.2</v>
      </c>
      <c r="ET20" s="4">
        <v>510.04587931863279</v>
      </c>
      <c r="EU20" s="2">
        <v>37.335756148983819</v>
      </c>
      <c r="EV20" s="4">
        <v>111.69266666666665</v>
      </c>
      <c r="EW20" s="4">
        <v>34.097356345471063</v>
      </c>
      <c r="EX20" s="4">
        <v>4.2803170377723996</v>
      </c>
      <c r="EY20" s="4">
        <v>1.8602298550692</v>
      </c>
      <c r="EZ20" s="51" t="s">
        <v>400</v>
      </c>
      <c r="FA20" s="51" t="s">
        <v>207</v>
      </c>
      <c r="FB20" s="36">
        <v>69.597239770114925</v>
      </c>
      <c r="FC20" s="36">
        <v>45.974305538461536</v>
      </c>
      <c r="FD20" s="36">
        <v>28.047579655172417</v>
      </c>
      <c r="FE20" s="36">
        <v>25.603781212121209</v>
      </c>
      <c r="FF20" s="36">
        <v>19.569990000000001</v>
      </c>
      <c r="FG20" s="36">
        <v>124.79</v>
      </c>
      <c r="FH20" s="36">
        <v>112.9</v>
      </c>
      <c r="FI20" s="36">
        <v>5.3766000902402098</v>
      </c>
      <c r="FJ20" s="36">
        <v>4.7690371839740333</v>
      </c>
      <c r="FK20" s="51" t="s">
        <v>429</v>
      </c>
      <c r="FL20" s="51" t="s">
        <v>207</v>
      </c>
      <c r="FM20" s="36">
        <v>157.19447839080456</v>
      </c>
      <c r="FN20" s="36">
        <v>120.2818449230769</v>
      </c>
      <c r="FO20" s="36">
        <v>95.842179655172401</v>
      </c>
      <c r="FP20" s="36">
        <v>92.514388787878787</v>
      </c>
      <c r="FQ20" s="36">
        <v>78.45</v>
      </c>
      <c r="FR20" s="36">
        <v>235.89</v>
      </c>
      <c r="FS20" s="36">
        <v>246.02</v>
      </c>
      <c r="FT20" s="36">
        <v>200.68833652007649</v>
      </c>
      <c r="FU20" s="36">
        <v>157.44</v>
      </c>
      <c r="FV20" s="36">
        <v>2.136010197578075</v>
      </c>
      <c r="FW20" s="36">
        <v>9515380000</v>
      </c>
      <c r="FY20" s="55"/>
    </row>
    <row r="21" spans="1:181" x14ac:dyDescent="0.2">
      <c r="A21" s="1" t="s">
        <v>51</v>
      </c>
      <c r="B21" s="5" t="s">
        <v>51</v>
      </c>
      <c r="C21" s="2">
        <v>1</v>
      </c>
      <c r="D21" s="2" t="s">
        <v>52</v>
      </c>
      <c r="E21" s="33">
        <v>195874740</v>
      </c>
      <c r="F21" s="3">
        <v>43952</v>
      </c>
      <c r="G21" s="3">
        <v>43951</v>
      </c>
      <c r="H21" s="33">
        <v>1728</v>
      </c>
      <c r="I21" s="33">
        <v>51</v>
      </c>
      <c r="J21" s="2">
        <v>0</v>
      </c>
      <c r="K21" s="3" t="s">
        <v>71</v>
      </c>
      <c r="L21" s="2">
        <v>1</v>
      </c>
      <c r="M21" s="3" t="s">
        <v>71</v>
      </c>
      <c r="N21" s="3">
        <v>43955</v>
      </c>
      <c r="O21">
        <v>0</v>
      </c>
      <c r="P21">
        <v>0</v>
      </c>
      <c r="Q21">
        <v>1</v>
      </c>
      <c r="R21">
        <v>135</v>
      </c>
      <c r="S21">
        <v>407</v>
      </c>
      <c r="T21">
        <v>665</v>
      </c>
      <c r="U21">
        <v>1182</v>
      </c>
      <c r="V21">
        <v>1932</v>
      </c>
      <c r="W21">
        <v>0</v>
      </c>
      <c r="X21">
        <v>0</v>
      </c>
      <c r="Y21">
        <v>0</v>
      </c>
      <c r="Z21">
        <v>2</v>
      </c>
      <c r="AA21">
        <v>12</v>
      </c>
      <c r="AB21">
        <v>22</v>
      </c>
      <c r="AC21">
        <v>35</v>
      </c>
      <c r="AD21">
        <v>58</v>
      </c>
      <c r="AE21" s="6">
        <v>0</v>
      </c>
      <c r="AF21" s="4">
        <v>0</v>
      </c>
      <c r="AG21" s="4">
        <v>0</v>
      </c>
      <c r="AH21" s="4" t="s">
        <v>71</v>
      </c>
      <c r="AI21" s="4" t="s">
        <v>71</v>
      </c>
      <c r="AJ21" s="61">
        <v>0</v>
      </c>
      <c r="AK21" s="4" t="s">
        <v>71</v>
      </c>
      <c r="AL21" s="4" t="s">
        <v>71</v>
      </c>
      <c r="AM21" s="4" t="s">
        <v>71</v>
      </c>
      <c r="AN21" s="4" t="s">
        <v>71</v>
      </c>
      <c r="AO21" s="4" t="s">
        <v>71</v>
      </c>
      <c r="AP21" s="4" t="s">
        <v>71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 t="s">
        <v>71</v>
      </c>
      <c r="BA21" s="2">
        <v>1</v>
      </c>
      <c r="BB21" s="2">
        <v>0</v>
      </c>
      <c r="BC21" s="4">
        <v>0</v>
      </c>
      <c r="BD21" s="4">
        <v>0</v>
      </c>
      <c r="BE21" s="2" t="s">
        <v>71</v>
      </c>
      <c r="BF21" s="2">
        <v>1</v>
      </c>
      <c r="BG21" s="4">
        <v>2454.5</v>
      </c>
      <c r="BH21" s="4">
        <v>3400</v>
      </c>
      <c r="BI21" s="3">
        <v>43935</v>
      </c>
      <c r="BJ21" s="2" t="s">
        <v>202</v>
      </c>
      <c r="BK21" s="2" t="s">
        <v>203</v>
      </c>
      <c r="BL21" s="36">
        <v>324.61586206896578</v>
      </c>
      <c r="BM21" s="36">
        <v>312.47046153846173</v>
      </c>
      <c r="BN21" s="36">
        <v>306.62126436781631</v>
      </c>
      <c r="BO21" s="36">
        <v>306.69075757575763</v>
      </c>
      <c r="BP21" s="36">
        <v>306.5</v>
      </c>
      <c r="BQ21" s="36">
        <v>360.5</v>
      </c>
      <c r="BR21" s="36">
        <v>360.5</v>
      </c>
      <c r="BS21" s="36">
        <v>17.618270799347471</v>
      </c>
      <c r="BT21" s="36">
        <v>14.979195561719832</v>
      </c>
      <c r="BU21" s="36">
        <v>62.287142857142868</v>
      </c>
      <c r="BV21" s="36">
        <v>59.632173913043474</v>
      </c>
      <c r="BW21" s="36">
        <v>62.709523809523816</v>
      </c>
      <c r="BX21" s="36">
        <v>65.173809523809538</v>
      </c>
      <c r="BY21" s="36">
        <v>63.672727272727279</v>
      </c>
      <c r="BZ21" s="36">
        <v>55.477499999999999</v>
      </c>
      <c r="CA21" s="36">
        <v>33.729090909090914</v>
      </c>
      <c r="CB21" s="36">
        <v>26.631428571428575</v>
      </c>
      <c r="CC21" s="36">
        <v>65430000</v>
      </c>
      <c r="CD21" s="36">
        <v>59613000</v>
      </c>
      <c r="CE21" s="36">
        <v>48990000</v>
      </c>
      <c r="CF21" s="36">
        <v>50499000</v>
      </c>
      <c r="CG21" s="36">
        <v>50995000</v>
      </c>
      <c r="CH21" s="36">
        <v>52374000</v>
      </c>
      <c r="CI21" s="36">
        <v>4075447757.142858</v>
      </c>
      <c r="CJ21" s="36">
        <v>3554852783.4782605</v>
      </c>
      <c r="CK21" s="36">
        <v>3072139571.4285717</v>
      </c>
      <c r="CL21" s="36">
        <v>3291212207.142858</v>
      </c>
      <c r="CM21" s="36">
        <v>3246990727.2727275</v>
      </c>
      <c r="CN21" s="36">
        <v>2905578585</v>
      </c>
      <c r="CO21" s="36">
        <v>9918204562.0496902</v>
      </c>
      <c r="CP21" s="36">
        <v>7919096719.5454559</v>
      </c>
      <c r="CQ21" s="36">
        <f t="shared" si="0"/>
        <v>-1999107842.5042343</v>
      </c>
      <c r="CR21" s="55">
        <v>53624701000</v>
      </c>
      <c r="CS21" s="55">
        <v>46674561000</v>
      </c>
      <c r="CT21" s="55">
        <f t="shared" si="1"/>
        <v>0.87039293701609632</v>
      </c>
      <c r="CU21" s="80">
        <f t="shared" si="2"/>
        <v>0.87039293701609632</v>
      </c>
      <c r="CV21" s="55">
        <v>47387304000</v>
      </c>
      <c r="CW21" s="55">
        <v>7374154000</v>
      </c>
      <c r="CX21" s="77">
        <f t="shared" si="3"/>
        <v>0.15561455026012874</v>
      </c>
      <c r="CY21" s="78">
        <f t="shared" si="4"/>
        <v>0.15561455026012874</v>
      </c>
      <c r="CZ21" s="55">
        <v>52920065000</v>
      </c>
      <c r="DA21" s="55">
        <v>49805075000</v>
      </c>
      <c r="DB21" s="81">
        <f t="shared" si="5"/>
        <v>0.94113782740062768</v>
      </c>
      <c r="DC21" s="82">
        <f t="shared" si="6"/>
        <v>0.94113782740062768</v>
      </c>
      <c r="DD21" s="55">
        <v>36477277000</v>
      </c>
      <c r="DE21" s="55">
        <v>10838245000</v>
      </c>
      <c r="DF21" s="77">
        <f t="shared" si="7"/>
        <v>0.29712319261111514</v>
      </c>
      <c r="DG21" s="82">
        <f t="shared" si="8"/>
        <v>0.29712319261111514</v>
      </c>
      <c r="DH21" s="77">
        <v>-0.30112954974711442</v>
      </c>
      <c r="DI21" s="76">
        <f t="shared" si="18"/>
        <v>-0.30112954974711442</v>
      </c>
      <c r="DJ21" s="1">
        <v>-0.37451186894057914</v>
      </c>
      <c r="DK21" s="76">
        <f t="shared" si="9"/>
        <v>-0.37451186894057914</v>
      </c>
      <c r="DL21" s="77">
        <v>13.171562100957351</v>
      </c>
      <c r="DM21" s="77">
        <f t="shared" si="10"/>
        <v>0.13171562100957351</v>
      </c>
      <c r="DN21" s="77">
        <v>15.493802375364609</v>
      </c>
      <c r="DO21" s="77">
        <f t="shared" si="11"/>
        <v>0.1549380237536461</v>
      </c>
      <c r="DP21" s="81">
        <v>13.176036899933303</v>
      </c>
      <c r="DQ21" s="77">
        <f t="shared" si="12"/>
        <v>0.13176036899933302</v>
      </c>
      <c r="DR21" s="55">
        <v>17.507456328218876</v>
      </c>
      <c r="DS21" s="75">
        <f t="shared" si="13"/>
        <v>0.17507456328218876</v>
      </c>
      <c r="DT21" s="74">
        <f t="shared" si="14"/>
        <v>-5.4610584834534834E-2</v>
      </c>
      <c r="DU21" s="78">
        <f t="shared" si="15"/>
        <v>-5.4610584834534834E-2</v>
      </c>
      <c r="DV21" s="74">
        <f>DF21*DS21*DJ21*-1</f>
        <v>1.9481625495697364E-2</v>
      </c>
      <c r="DW21" s="78">
        <f t="shared" si="16"/>
        <v>1.9481625495697364E-2</v>
      </c>
      <c r="DX21" s="82">
        <f>DT21+DV21</f>
        <v>-3.5128959338837473E-2</v>
      </c>
      <c r="DY21" s="78">
        <f t="shared" si="17"/>
        <v>-3.5128959338837473E-2</v>
      </c>
      <c r="DZ21" s="36">
        <v>4.4580769230769217</v>
      </c>
      <c r="EA21" s="87">
        <v>4.7485142857142852</v>
      </c>
      <c r="EB21" s="36">
        <v>12.374092105263159</v>
      </c>
      <c r="EC21" s="36">
        <v>11.222821428571427</v>
      </c>
      <c r="ED21" s="36">
        <v>4.9193333333333333</v>
      </c>
      <c r="EE21" s="36">
        <v>4.7623333333333333</v>
      </c>
      <c r="EF21" s="36">
        <v>3.2410000000000001</v>
      </c>
      <c r="EG21" s="36">
        <v>-0.15700000000000003</v>
      </c>
      <c r="EH21" s="36">
        <v>-1.6783333333333332</v>
      </c>
      <c r="EI21" s="36">
        <v>3.5644400000000003</v>
      </c>
      <c r="EJ21" s="36">
        <v>3.5042727272727276</v>
      </c>
      <c r="EK21" s="36">
        <v>10.705982191780821</v>
      </c>
      <c r="EL21" s="36">
        <v>9.6302166666666675</v>
      </c>
      <c r="EM21" s="36">
        <v>3.3823333333333334</v>
      </c>
      <c r="EN21" s="36">
        <v>4.6126666666666667</v>
      </c>
      <c r="EO21" s="36">
        <v>3.0740000000000003</v>
      </c>
      <c r="EP21" s="36">
        <v>1.2303333333333333</v>
      </c>
      <c r="EQ21" s="36">
        <v>-0.30833333333333313</v>
      </c>
      <c r="ER21" s="4">
        <v>24.080010999999999</v>
      </c>
      <c r="ES21" s="4">
        <v>-3.8</v>
      </c>
      <c r="ET21" s="4">
        <v>329.78751798637319</v>
      </c>
      <c r="EU21" s="2" t="s">
        <v>71</v>
      </c>
      <c r="EV21" s="4" t="s">
        <v>71</v>
      </c>
      <c r="EW21" s="4" t="s">
        <v>71</v>
      </c>
      <c r="EX21" s="4" t="s">
        <v>71</v>
      </c>
      <c r="EY21" s="4" t="s">
        <v>71</v>
      </c>
      <c r="EZ21" s="5" t="s">
        <v>71</v>
      </c>
      <c r="FA21" s="5" t="s">
        <v>71</v>
      </c>
      <c r="FB21" s="36" t="s">
        <v>71</v>
      </c>
      <c r="FC21" s="36" t="s">
        <v>71</v>
      </c>
      <c r="FD21" s="36" t="s">
        <v>71</v>
      </c>
      <c r="FE21" s="36" t="s">
        <v>71</v>
      </c>
      <c r="FF21" s="36" t="s">
        <v>71</v>
      </c>
      <c r="FG21" s="36" t="s">
        <v>71</v>
      </c>
      <c r="FH21" s="36" t="s">
        <v>71</v>
      </c>
      <c r="FI21" s="36" t="s">
        <v>71</v>
      </c>
      <c r="FJ21" s="36" t="s">
        <v>71</v>
      </c>
      <c r="FK21" s="52" t="s">
        <v>71</v>
      </c>
      <c r="FL21" s="52" t="s">
        <v>71</v>
      </c>
      <c r="FM21" s="36" t="s">
        <v>71</v>
      </c>
      <c r="FN21" s="36" t="s">
        <v>71</v>
      </c>
      <c r="FO21" s="36" t="s">
        <v>71</v>
      </c>
      <c r="FP21" s="36" t="s">
        <v>71</v>
      </c>
      <c r="FQ21" s="36" t="s">
        <v>71</v>
      </c>
      <c r="FR21" s="36" t="s">
        <v>71</v>
      </c>
      <c r="FS21" s="36" t="s">
        <v>71</v>
      </c>
      <c r="FT21" s="36" t="s">
        <v>71</v>
      </c>
      <c r="FU21" s="36" t="s">
        <v>71</v>
      </c>
      <c r="FV21" s="36" t="s">
        <v>71</v>
      </c>
      <c r="FW21" s="36">
        <v>1690440000</v>
      </c>
      <c r="FY21" s="55"/>
    </row>
    <row r="22" spans="1:181" x14ac:dyDescent="0.2">
      <c r="A22" s="1" t="s">
        <v>41</v>
      </c>
      <c r="B22" s="5" t="s">
        <v>41</v>
      </c>
      <c r="C22" s="2">
        <v>1</v>
      </c>
      <c r="D22" s="2" t="s">
        <v>42</v>
      </c>
      <c r="E22" s="33">
        <v>4829483</v>
      </c>
      <c r="F22" s="3">
        <v>43952</v>
      </c>
      <c r="G22" s="3">
        <v>43951</v>
      </c>
      <c r="H22" s="33">
        <v>2348</v>
      </c>
      <c r="I22" s="33" t="s">
        <v>71</v>
      </c>
      <c r="J22" s="2">
        <v>1</v>
      </c>
      <c r="K22" s="3" t="s">
        <v>71</v>
      </c>
      <c r="L22" s="2">
        <v>1</v>
      </c>
      <c r="M22" s="2" t="s">
        <v>71</v>
      </c>
      <c r="N22" s="2" t="s">
        <v>71</v>
      </c>
      <c r="O22">
        <v>0</v>
      </c>
      <c r="P22">
        <v>0</v>
      </c>
      <c r="Q22">
        <v>6</v>
      </c>
      <c r="R22">
        <v>192</v>
      </c>
      <c r="S22">
        <v>910</v>
      </c>
      <c r="T22">
        <v>1410</v>
      </c>
      <c r="U22">
        <v>1905</v>
      </c>
      <c r="V22">
        <v>2348</v>
      </c>
      <c r="W22">
        <v>0</v>
      </c>
      <c r="X22">
        <v>0</v>
      </c>
      <c r="Y22">
        <v>0</v>
      </c>
      <c r="Z22">
        <v>1</v>
      </c>
      <c r="AA22">
        <v>4</v>
      </c>
      <c r="AB22">
        <v>7</v>
      </c>
      <c r="AC22">
        <v>10</v>
      </c>
      <c r="AD22">
        <v>11</v>
      </c>
      <c r="AE22" s="4">
        <v>-5</v>
      </c>
      <c r="AF22" s="4">
        <v>0</v>
      </c>
      <c r="AG22" s="4">
        <v>-5</v>
      </c>
      <c r="AH22" s="4" t="s">
        <v>71</v>
      </c>
      <c r="AI22" s="4" t="s">
        <v>71</v>
      </c>
      <c r="AJ22" s="61">
        <v>0</v>
      </c>
      <c r="AK22" s="4">
        <v>1.25</v>
      </c>
      <c r="AL22" s="4">
        <v>0.5</v>
      </c>
      <c r="AM22" s="4">
        <v>-0.75</v>
      </c>
      <c r="AN22" s="4" t="s">
        <v>71</v>
      </c>
      <c r="AO22" s="4" t="s">
        <v>71</v>
      </c>
      <c r="AP22" s="4" t="s">
        <v>71</v>
      </c>
      <c r="AQ22" s="2">
        <v>0</v>
      </c>
      <c r="AR22" s="2">
        <v>0</v>
      </c>
      <c r="AS22" s="2">
        <v>0</v>
      </c>
      <c r="AT22" s="2">
        <v>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 t="s">
        <v>71</v>
      </c>
      <c r="BA22" s="2">
        <v>0</v>
      </c>
      <c r="BB22" s="2">
        <v>0</v>
      </c>
      <c r="BC22" s="4">
        <v>0</v>
      </c>
      <c r="BD22" s="4">
        <v>0</v>
      </c>
      <c r="BE22" s="2" t="s">
        <v>71</v>
      </c>
      <c r="BF22" s="2">
        <v>0</v>
      </c>
      <c r="BG22" s="4">
        <v>0</v>
      </c>
      <c r="BH22" s="4">
        <v>0</v>
      </c>
      <c r="BI22" s="2" t="s">
        <v>71</v>
      </c>
      <c r="BJ22" s="2" t="s">
        <v>204</v>
      </c>
      <c r="BK22" s="2" t="s">
        <v>205</v>
      </c>
      <c r="BL22" s="36">
        <v>0.38509310344827646</v>
      </c>
      <c r="BM22" s="36">
        <v>0.38509384615384645</v>
      </c>
      <c r="BN22" s="49">
        <v>0.38506551724137983</v>
      </c>
      <c r="BO22" s="49">
        <v>0.38505454545454576</v>
      </c>
      <c r="BP22" s="49">
        <v>0.3851</v>
      </c>
      <c r="BQ22" s="49">
        <v>0.38500000000000001</v>
      </c>
      <c r="BR22" s="49">
        <v>0.38500000000000001</v>
      </c>
      <c r="BS22" s="49">
        <v>-2.5967281225652818E-2</v>
      </c>
      <c r="BT22" s="49">
        <v>-2.597402597402311E-2</v>
      </c>
      <c r="BU22" s="36">
        <v>62.287142857142868</v>
      </c>
      <c r="BV22" s="36">
        <v>59.632173913043474</v>
      </c>
      <c r="BW22" s="36">
        <v>62.709523809523816</v>
      </c>
      <c r="BX22" s="36">
        <v>65.173809523809538</v>
      </c>
      <c r="BY22" s="36">
        <v>63.672727272727279</v>
      </c>
      <c r="BZ22" s="36">
        <v>55.477499999999999</v>
      </c>
      <c r="CA22" s="36">
        <v>33.729090909090914</v>
      </c>
      <c r="CB22" s="36">
        <v>26.631428571428575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6">
        <v>0</v>
      </c>
      <c r="CL22" s="36">
        <v>0</v>
      </c>
      <c r="CM22" s="36">
        <v>0</v>
      </c>
      <c r="CN22" s="36">
        <v>0</v>
      </c>
      <c r="CO22" s="36">
        <v>0</v>
      </c>
      <c r="CP22" s="36">
        <v>0</v>
      </c>
      <c r="CQ22" s="36">
        <f t="shared" si="0"/>
        <v>0</v>
      </c>
      <c r="CR22" s="55">
        <v>35878580000</v>
      </c>
      <c r="CS22" s="55">
        <v>27696618000</v>
      </c>
      <c r="CT22" s="55">
        <f t="shared" si="1"/>
        <v>0.77195412973423139</v>
      </c>
      <c r="CU22" s="80">
        <f t="shared" si="2"/>
        <v>0.77195412973423139</v>
      </c>
      <c r="CV22" s="55">
        <v>18812952000</v>
      </c>
      <c r="CW22" s="55">
        <v>926360000</v>
      </c>
      <c r="CX22" s="77">
        <f t="shared" si="3"/>
        <v>4.9240544492964208E-2</v>
      </c>
      <c r="CY22" s="78">
        <f t="shared" si="4"/>
        <v>4.9240544492964208E-2</v>
      </c>
      <c r="CZ22" s="55">
        <v>41760976000</v>
      </c>
      <c r="DA22" s="55">
        <v>28961599000</v>
      </c>
      <c r="DB22" s="81">
        <f t="shared" si="5"/>
        <v>0.69350867182797649</v>
      </c>
      <c r="DC22" s="82">
        <f t="shared" si="6"/>
        <v>0.69350867182797649</v>
      </c>
      <c r="DD22" s="55">
        <v>25770092000</v>
      </c>
      <c r="DE22" s="55">
        <v>1501890000</v>
      </c>
      <c r="DF22" s="77">
        <f t="shared" si="7"/>
        <v>5.8280350725950066E-2</v>
      </c>
      <c r="DG22" s="82">
        <f t="shared" si="8"/>
        <v>5.8280350725950066E-2</v>
      </c>
      <c r="DH22" s="77">
        <v>-0.30112954974711442</v>
      </c>
      <c r="DI22" s="76">
        <f t="shared" si="18"/>
        <v>-0.30112954974711442</v>
      </c>
      <c r="DJ22" s="1">
        <v>-0.37451186894057914</v>
      </c>
      <c r="DK22" s="76">
        <f t="shared" si="9"/>
        <v>-0.37451186894057914</v>
      </c>
      <c r="DL22" s="77">
        <v>52.358269877582899</v>
      </c>
      <c r="DM22" s="77">
        <f t="shared" si="10"/>
        <v>0.52358269877582897</v>
      </c>
      <c r="DN22" s="77">
        <v>58.258835571273437</v>
      </c>
      <c r="DO22" s="77">
        <f t="shared" si="11"/>
        <v>0.58258835571273437</v>
      </c>
      <c r="DP22" s="81">
        <v>49.52053608596826</v>
      </c>
      <c r="DQ22" s="77">
        <f t="shared" si="12"/>
        <v>0.49520536085968259</v>
      </c>
      <c r="DR22" s="36">
        <v>44.524455496540568</v>
      </c>
      <c r="DS22" s="4">
        <f t="shared" si="13"/>
        <v>0.44524455496540566</v>
      </c>
      <c r="DT22" s="84">
        <f t="shared" si="14"/>
        <v>-0.15131405916787094</v>
      </c>
      <c r="DU22" s="85">
        <f t="shared" si="15"/>
        <v>-0.15131405916787094</v>
      </c>
      <c r="DV22" s="84">
        <f>DF22*DS22*DJ22*-1</f>
        <v>9.7182117911589691E-3</v>
      </c>
      <c r="DW22" s="85">
        <f t="shared" si="16"/>
        <v>9.7182117911589691E-3</v>
      </c>
      <c r="DX22" s="86">
        <f>DT22+DV22</f>
        <v>-0.14159584737671196</v>
      </c>
      <c r="DY22" s="85">
        <f t="shared" si="17"/>
        <v>-0.14159584737671196</v>
      </c>
      <c r="DZ22" s="36" t="s">
        <v>71</v>
      </c>
      <c r="EA22" s="87" t="s">
        <v>71</v>
      </c>
      <c r="EB22" s="36" t="s">
        <v>71</v>
      </c>
      <c r="EC22" s="36" t="s">
        <v>71</v>
      </c>
      <c r="ED22" s="36" t="s">
        <v>71</v>
      </c>
      <c r="EE22" s="36" t="s">
        <v>71</v>
      </c>
      <c r="EF22" s="36" t="s">
        <v>71</v>
      </c>
      <c r="EG22" s="36" t="s">
        <v>71</v>
      </c>
      <c r="EH22" s="36" t="s">
        <v>71</v>
      </c>
      <c r="EI22" s="36" t="s">
        <v>71</v>
      </c>
      <c r="EJ22" s="36" t="s">
        <v>71</v>
      </c>
      <c r="EK22" s="36" t="s">
        <v>71</v>
      </c>
      <c r="EL22" s="36" t="s">
        <v>71</v>
      </c>
      <c r="EM22" s="36" t="s">
        <v>71</v>
      </c>
      <c r="EN22" s="36" t="s">
        <v>71</v>
      </c>
      <c r="EO22" s="36" t="s">
        <v>71</v>
      </c>
      <c r="EP22" s="36" t="s">
        <v>71</v>
      </c>
      <c r="EQ22" s="36" t="s">
        <v>71</v>
      </c>
      <c r="ER22" s="4">
        <v>53.367626000000001</v>
      </c>
      <c r="ES22" s="4">
        <v>-5.2</v>
      </c>
      <c r="ET22" s="4">
        <v>2691.0954385132009</v>
      </c>
      <c r="EU22" s="2" t="s">
        <v>71</v>
      </c>
      <c r="EV22" s="4" t="s">
        <v>71</v>
      </c>
      <c r="EW22" s="4" t="s">
        <v>71</v>
      </c>
      <c r="EX22" s="4" t="s">
        <v>71</v>
      </c>
      <c r="EY22" s="4" t="s">
        <v>71</v>
      </c>
      <c r="EZ22" s="5" t="s">
        <v>71</v>
      </c>
      <c r="FA22" s="5" t="s">
        <v>71</v>
      </c>
      <c r="FB22" s="36" t="s">
        <v>71</v>
      </c>
      <c r="FC22" s="36" t="s">
        <v>71</v>
      </c>
      <c r="FD22" s="36" t="s">
        <v>71</v>
      </c>
      <c r="FE22" s="36" t="s">
        <v>71</v>
      </c>
      <c r="FF22" s="36" t="s">
        <v>71</v>
      </c>
      <c r="FG22" s="36" t="s">
        <v>71</v>
      </c>
      <c r="FH22" s="36" t="s">
        <v>71</v>
      </c>
      <c r="FI22" s="36" t="s">
        <v>71</v>
      </c>
      <c r="FJ22" s="36" t="s">
        <v>71</v>
      </c>
      <c r="FK22" s="52" t="s">
        <v>71</v>
      </c>
      <c r="FL22" s="52" t="s">
        <v>71</v>
      </c>
      <c r="FM22" s="36" t="s">
        <v>71</v>
      </c>
      <c r="FN22" s="36" t="s">
        <v>71</v>
      </c>
      <c r="FO22" s="36" t="s">
        <v>71</v>
      </c>
      <c r="FP22" s="36" t="s">
        <v>71</v>
      </c>
      <c r="FQ22" s="36" t="s">
        <v>71</v>
      </c>
      <c r="FR22" s="36" t="s">
        <v>71</v>
      </c>
      <c r="FS22" s="36" t="s">
        <v>71</v>
      </c>
      <c r="FT22" s="36" t="s">
        <v>71</v>
      </c>
      <c r="FU22" s="36" t="s">
        <v>71</v>
      </c>
      <c r="FV22" s="36" t="s">
        <v>71</v>
      </c>
      <c r="FW22" s="36">
        <v>17699610000</v>
      </c>
      <c r="FY22" s="55"/>
    </row>
    <row r="23" spans="1:181" x14ac:dyDescent="0.2">
      <c r="A23" s="1" t="s">
        <v>31</v>
      </c>
      <c r="B23" s="5" t="s">
        <v>31</v>
      </c>
      <c r="C23" s="2">
        <v>1</v>
      </c>
      <c r="D23" s="2" t="s">
        <v>32</v>
      </c>
      <c r="E23" s="33">
        <v>4176873</v>
      </c>
      <c r="F23" s="3">
        <v>43952</v>
      </c>
      <c r="G23" s="3">
        <v>43951</v>
      </c>
      <c r="H23" s="33">
        <v>6378</v>
      </c>
      <c r="I23" s="33">
        <v>178</v>
      </c>
      <c r="J23" s="2">
        <v>1</v>
      </c>
      <c r="K23" s="3" t="s">
        <v>71</v>
      </c>
      <c r="L23" s="2">
        <v>1</v>
      </c>
      <c r="M23" s="2" t="s">
        <v>71</v>
      </c>
      <c r="N23" s="2" t="s">
        <v>71</v>
      </c>
      <c r="O23">
        <v>0</v>
      </c>
      <c r="P23">
        <v>0</v>
      </c>
      <c r="Q23">
        <v>0</v>
      </c>
      <c r="R23">
        <v>1181</v>
      </c>
      <c r="S23">
        <v>3574</v>
      </c>
      <c r="T23">
        <v>4467</v>
      </c>
      <c r="U23">
        <v>5538</v>
      </c>
      <c r="V23">
        <v>6532</v>
      </c>
      <c r="W23">
        <v>0</v>
      </c>
      <c r="X23">
        <v>0</v>
      </c>
      <c r="Y23">
        <v>0</v>
      </c>
      <c r="Z23">
        <v>30</v>
      </c>
      <c r="AA23">
        <v>95</v>
      </c>
      <c r="AB23">
        <v>126</v>
      </c>
      <c r="AC23">
        <v>159</v>
      </c>
      <c r="AD23">
        <v>188</v>
      </c>
      <c r="AE23" s="4">
        <v>3.5</v>
      </c>
      <c r="AF23" s="4">
        <v>0</v>
      </c>
      <c r="AG23" s="4">
        <v>3.5</v>
      </c>
      <c r="AH23" s="4" t="s">
        <v>71</v>
      </c>
      <c r="AI23" s="4" t="s">
        <v>71</v>
      </c>
      <c r="AJ23" s="61">
        <v>0</v>
      </c>
      <c r="AK23" s="4" t="s">
        <v>71</v>
      </c>
      <c r="AL23" s="4" t="s">
        <v>71</v>
      </c>
      <c r="AM23" s="4" t="s">
        <v>71</v>
      </c>
      <c r="AN23" s="4" t="s">
        <v>71</v>
      </c>
      <c r="AO23" s="4" t="s">
        <v>71</v>
      </c>
      <c r="AP23" s="4" t="s">
        <v>71</v>
      </c>
      <c r="AQ23" s="2">
        <v>1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 t="s">
        <v>71</v>
      </c>
      <c r="BA23" s="2">
        <v>0</v>
      </c>
      <c r="BB23" s="2">
        <v>0</v>
      </c>
      <c r="BC23" s="4">
        <v>0</v>
      </c>
      <c r="BD23" s="4">
        <v>0</v>
      </c>
      <c r="BE23" s="2" t="s">
        <v>71</v>
      </c>
      <c r="BF23" s="2">
        <v>1</v>
      </c>
      <c r="BG23" s="4">
        <v>376.8</v>
      </c>
      <c r="BH23" s="4">
        <v>515</v>
      </c>
      <c r="BI23" s="3">
        <v>43936</v>
      </c>
      <c r="BJ23" s="2" t="s">
        <v>206</v>
      </c>
      <c r="BK23" s="2" t="s">
        <v>207</v>
      </c>
      <c r="BL23" s="36">
        <v>1</v>
      </c>
      <c r="BM23" s="36">
        <v>1</v>
      </c>
      <c r="BN23" s="36">
        <v>1</v>
      </c>
      <c r="BO23" s="36">
        <v>1</v>
      </c>
      <c r="BP23" s="36">
        <v>1</v>
      </c>
      <c r="BQ23" s="36">
        <v>1</v>
      </c>
      <c r="BR23" s="36">
        <v>1</v>
      </c>
      <c r="BS23" s="36">
        <v>0</v>
      </c>
      <c r="BT23" s="36">
        <v>0</v>
      </c>
      <c r="BU23" s="36">
        <v>62.287142857142868</v>
      </c>
      <c r="BV23" s="36">
        <v>59.632173913043474</v>
      </c>
      <c r="BW23" s="36">
        <v>62.709523809523816</v>
      </c>
      <c r="BX23" s="36">
        <v>65.173809523809538</v>
      </c>
      <c r="BY23" s="36">
        <v>63.672727272727279</v>
      </c>
      <c r="BZ23" s="36">
        <v>55.477499999999999</v>
      </c>
      <c r="CA23" s="36">
        <v>33.729090909090914</v>
      </c>
      <c r="CB23" s="36">
        <v>26.631428571428575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6">
        <v>0</v>
      </c>
      <c r="CL23" s="36">
        <v>0</v>
      </c>
      <c r="CM23" s="36">
        <v>0</v>
      </c>
      <c r="CN23" s="36">
        <v>0</v>
      </c>
      <c r="CO23" s="36">
        <v>0</v>
      </c>
      <c r="CP23" s="36">
        <v>0</v>
      </c>
      <c r="CQ23" s="36">
        <f t="shared" si="0"/>
        <v>0</v>
      </c>
      <c r="CR23" s="55">
        <v>5408948000</v>
      </c>
      <c r="CS23" s="55">
        <v>1166308000</v>
      </c>
      <c r="CT23" s="55">
        <f t="shared" si="1"/>
        <v>0.21562566325281737</v>
      </c>
      <c r="CU23" s="80">
        <f t="shared" si="2"/>
        <v>0.21562566325281737</v>
      </c>
      <c r="CV23" s="55">
        <v>39189376000</v>
      </c>
      <c r="CW23" s="55">
        <v>8468698000</v>
      </c>
      <c r="CX23" s="77">
        <f t="shared" si="3"/>
        <v>0.21609678092348295</v>
      </c>
      <c r="CY23" s="78">
        <f t="shared" si="4"/>
        <v>0.21609678092348295</v>
      </c>
      <c r="CZ23" s="55">
        <v>5827483000</v>
      </c>
      <c r="DA23" s="55">
        <v>1380427000</v>
      </c>
      <c r="DB23" s="81">
        <f t="shared" si="5"/>
        <v>0.2368822011149582</v>
      </c>
      <c r="DC23" s="82">
        <f t="shared" si="6"/>
        <v>0.2368822011149582</v>
      </c>
      <c r="DD23" s="55">
        <v>43161592000</v>
      </c>
      <c r="DE23" s="55">
        <v>9860286000</v>
      </c>
      <c r="DF23" s="77">
        <f t="shared" si="7"/>
        <v>0.22845047050164416</v>
      </c>
      <c r="DG23" s="82">
        <f t="shared" si="8"/>
        <v>0.22845047050164416</v>
      </c>
      <c r="DH23" s="77">
        <v>-0.30112954974711442</v>
      </c>
      <c r="DI23" s="76">
        <f t="shared" si="18"/>
        <v>-0.30112954974711442</v>
      </c>
      <c r="DJ23" s="1">
        <v>-0.37451186894057914</v>
      </c>
      <c r="DK23" s="76">
        <f t="shared" si="9"/>
        <v>-0.37451186894057914</v>
      </c>
      <c r="DL23" s="77">
        <v>42.259403729380665</v>
      </c>
      <c r="DM23" s="77">
        <f t="shared" si="10"/>
        <v>0.42259403729380662</v>
      </c>
      <c r="DN23" s="83" t="s">
        <v>71</v>
      </c>
      <c r="DO23" s="83" t="s">
        <v>71</v>
      </c>
      <c r="DP23" s="81">
        <v>45.307306394279081</v>
      </c>
      <c r="DQ23" s="77">
        <f t="shared" si="12"/>
        <v>0.45307306394279079</v>
      </c>
      <c r="DR23" s="36" t="s">
        <v>71</v>
      </c>
      <c r="DS23" s="4" t="s">
        <v>71</v>
      </c>
      <c r="DT23" s="84" t="s">
        <v>71</v>
      </c>
      <c r="DU23" s="85" t="str">
        <f>DT23</f>
        <v>NA</v>
      </c>
      <c r="DV23" s="84" t="s">
        <v>71</v>
      </c>
      <c r="DW23" s="85" t="str">
        <f t="shared" si="16"/>
        <v>NA</v>
      </c>
      <c r="DX23" s="86" t="s">
        <v>71</v>
      </c>
      <c r="DY23" s="85" t="str">
        <f t="shared" si="17"/>
        <v>NA</v>
      </c>
      <c r="DZ23" s="36" t="s">
        <v>71</v>
      </c>
      <c r="EA23" s="87" t="s">
        <v>71</v>
      </c>
      <c r="EB23" s="36" t="s">
        <v>71</v>
      </c>
      <c r="EC23" s="36" t="s">
        <v>71</v>
      </c>
      <c r="ED23" s="36" t="s">
        <v>71</v>
      </c>
      <c r="EE23" s="36" t="s">
        <v>71</v>
      </c>
      <c r="EF23" s="36" t="s">
        <v>71</v>
      </c>
      <c r="EG23" s="36" t="s">
        <v>71</v>
      </c>
      <c r="EH23" s="36" t="s">
        <v>71</v>
      </c>
      <c r="EI23" s="36" t="s">
        <v>71</v>
      </c>
      <c r="EJ23" s="36" t="s">
        <v>71</v>
      </c>
      <c r="EK23" s="36" t="s">
        <v>71</v>
      </c>
      <c r="EL23" s="36" t="s">
        <v>71</v>
      </c>
      <c r="EM23" s="36" t="s">
        <v>71</v>
      </c>
      <c r="EN23" s="36" t="s">
        <v>71</v>
      </c>
      <c r="EO23" s="36" t="s">
        <v>71</v>
      </c>
      <c r="EP23" s="36" t="s">
        <v>71</v>
      </c>
      <c r="EQ23" s="36" t="s">
        <v>71</v>
      </c>
      <c r="ER23" s="4" t="s">
        <v>71</v>
      </c>
      <c r="ES23" s="4">
        <v>-5.2</v>
      </c>
      <c r="ET23" s="4">
        <v>400.0774312570137</v>
      </c>
      <c r="EU23" s="2">
        <v>156.4825137604204</v>
      </c>
      <c r="EV23" s="4">
        <v>57.866500000000002</v>
      </c>
      <c r="EW23" s="4">
        <v>1075.7688340042703</v>
      </c>
      <c r="EX23" s="4">
        <v>1.6456521618822999</v>
      </c>
      <c r="EY23" s="4">
        <v>8.6517532437044006E-2</v>
      </c>
      <c r="EZ23" s="51" t="s">
        <v>401</v>
      </c>
      <c r="FA23" s="51" t="s">
        <v>443</v>
      </c>
      <c r="FB23" s="36">
        <v>36.315746896551723</v>
      </c>
      <c r="FC23" s="36">
        <v>22.204769076923071</v>
      </c>
      <c r="FD23" s="36">
        <v>9.0857471264367824</v>
      </c>
      <c r="FE23" s="36">
        <v>9.2431818181818191</v>
      </c>
      <c r="FF23" s="36">
        <v>6.17</v>
      </c>
      <c r="FG23" s="36">
        <v>66.58</v>
      </c>
      <c r="FH23" s="36">
        <v>77.820009999999996</v>
      </c>
      <c r="FI23" s="36">
        <v>9.7909238249594814</v>
      </c>
      <c r="FJ23" s="36">
        <v>11.61264343598055</v>
      </c>
      <c r="FK23" s="51" t="s">
        <v>430</v>
      </c>
      <c r="FL23" s="51" t="s">
        <v>443</v>
      </c>
      <c r="FM23" s="36">
        <v>89.337124827586209</v>
      </c>
      <c r="FN23" s="36">
        <v>67.612613230769227</v>
      </c>
      <c r="FO23" s="36">
        <v>50.718498850574704</v>
      </c>
      <c r="FP23" s="36">
        <v>50.37847742424244</v>
      </c>
      <c r="FQ23" s="36">
        <v>42.92</v>
      </c>
      <c r="FR23" s="36">
        <v>132.66999999999999</v>
      </c>
      <c r="FS23" s="36">
        <v>149.36000000000001</v>
      </c>
      <c r="FT23" s="36">
        <v>209.10997204100647</v>
      </c>
      <c r="FU23" s="36">
        <v>89.749999999999986</v>
      </c>
      <c r="FV23" s="36">
        <v>2.4799627213420319</v>
      </c>
      <c r="FW23" s="36">
        <v>1528507000</v>
      </c>
      <c r="FY23" s="55"/>
    </row>
    <row r="24" spans="1:181" x14ac:dyDescent="0.2">
      <c r="A24" s="1" t="s">
        <v>29</v>
      </c>
      <c r="B24" s="5" t="s">
        <v>29</v>
      </c>
      <c r="C24" s="2">
        <v>1</v>
      </c>
      <c r="D24" s="2" t="s">
        <v>30</v>
      </c>
      <c r="E24" s="33">
        <v>31989256</v>
      </c>
      <c r="F24" s="3">
        <v>43952</v>
      </c>
      <c r="G24" s="3">
        <v>43950</v>
      </c>
      <c r="H24" s="33">
        <v>39931</v>
      </c>
      <c r="I24" s="33">
        <v>934</v>
      </c>
      <c r="J24" s="2">
        <v>1</v>
      </c>
      <c r="K24" s="3" t="s">
        <v>71</v>
      </c>
      <c r="L24" s="2">
        <v>1</v>
      </c>
      <c r="M24" s="2" t="s">
        <v>71</v>
      </c>
      <c r="N24" s="3">
        <v>43961</v>
      </c>
      <c r="O24">
        <v>0</v>
      </c>
      <c r="P24">
        <v>0</v>
      </c>
      <c r="Q24">
        <v>0</v>
      </c>
      <c r="R24">
        <v>1065</v>
      </c>
      <c r="S24">
        <v>11475</v>
      </c>
      <c r="T24">
        <v>16325</v>
      </c>
      <c r="U24">
        <v>25331</v>
      </c>
      <c r="V24">
        <v>36976</v>
      </c>
      <c r="W24">
        <v>0</v>
      </c>
      <c r="X24">
        <v>0</v>
      </c>
      <c r="Y24">
        <v>0</v>
      </c>
      <c r="Z24">
        <v>30</v>
      </c>
      <c r="AA24">
        <v>254</v>
      </c>
      <c r="AB24">
        <v>445</v>
      </c>
      <c r="AC24">
        <v>700</v>
      </c>
      <c r="AD24">
        <v>1051</v>
      </c>
      <c r="AE24" s="4">
        <v>7</v>
      </c>
      <c r="AF24" s="4">
        <v>0</v>
      </c>
      <c r="AG24" s="4">
        <v>7</v>
      </c>
      <c r="AH24" s="4">
        <v>2.25</v>
      </c>
      <c r="AI24" s="4">
        <v>0.25</v>
      </c>
      <c r="AJ24" s="4">
        <v>-2</v>
      </c>
      <c r="AK24" s="4" t="s">
        <v>71</v>
      </c>
      <c r="AL24" s="4" t="s">
        <v>71</v>
      </c>
      <c r="AM24" s="4" t="s">
        <v>71</v>
      </c>
      <c r="AN24" s="4" t="s">
        <v>71</v>
      </c>
      <c r="AO24" s="4" t="s">
        <v>71</v>
      </c>
      <c r="AP24" s="4" t="s">
        <v>71</v>
      </c>
      <c r="AQ24" s="2">
        <v>1</v>
      </c>
      <c r="AR24" s="2">
        <v>1</v>
      </c>
      <c r="AS24" s="2">
        <v>1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 t="s">
        <v>71</v>
      </c>
      <c r="BA24" s="2">
        <v>1</v>
      </c>
      <c r="BB24" s="2">
        <v>0</v>
      </c>
      <c r="BC24" s="4">
        <v>0</v>
      </c>
      <c r="BD24" s="4">
        <v>0</v>
      </c>
      <c r="BE24" s="2" t="s">
        <v>71</v>
      </c>
      <c r="BF24" s="2">
        <v>0</v>
      </c>
      <c r="BG24" s="4">
        <v>0</v>
      </c>
      <c r="BH24" s="4">
        <v>0</v>
      </c>
      <c r="BI24" s="2" t="s">
        <v>71</v>
      </c>
      <c r="BJ24" s="2" t="s">
        <v>208</v>
      </c>
      <c r="BK24" s="2" t="s">
        <v>209</v>
      </c>
      <c r="BL24" s="36">
        <v>3.4007873563218389</v>
      </c>
      <c r="BM24" s="36">
        <v>3.4021999999999992</v>
      </c>
      <c r="BN24" s="49">
        <v>3.3594701149425292</v>
      </c>
      <c r="BO24" s="49">
        <v>3.3602863636363636</v>
      </c>
      <c r="BP24" s="49">
        <v>3.3130000000000002</v>
      </c>
      <c r="BQ24" s="49">
        <v>3.4319999999999999</v>
      </c>
      <c r="BR24" s="49">
        <v>3.3755000000000002</v>
      </c>
      <c r="BS24" s="49">
        <v>3.5919106549954649</v>
      </c>
      <c r="BT24" s="49">
        <v>1.8515775440675457</v>
      </c>
      <c r="BU24" s="36">
        <v>62.287142857142868</v>
      </c>
      <c r="BV24" s="36">
        <v>59.632173913043474</v>
      </c>
      <c r="BW24" s="36">
        <v>62.709523809523816</v>
      </c>
      <c r="BX24" s="36">
        <v>65.173809523809538</v>
      </c>
      <c r="BY24" s="36">
        <v>63.672727272727279</v>
      </c>
      <c r="BZ24" s="36">
        <v>55.477499999999999</v>
      </c>
      <c r="CA24" s="36">
        <v>33.729090909090914</v>
      </c>
      <c r="CB24" s="36">
        <v>26.631428571428575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6">
        <v>0</v>
      </c>
      <c r="CL24" s="36">
        <v>0</v>
      </c>
      <c r="CM24" s="36">
        <v>0</v>
      </c>
      <c r="CN24" s="36">
        <v>0</v>
      </c>
      <c r="CO24" s="36">
        <v>0</v>
      </c>
      <c r="CP24" s="36">
        <v>0</v>
      </c>
      <c r="CQ24" s="36">
        <f t="shared" si="0"/>
        <v>0</v>
      </c>
      <c r="CR24" s="55">
        <v>45135222000</v>
      </c>
      <c r="CS24" s="55">
        <v>3117103000</v>
      </c>
      <c r="CT24" s="55">
        <f t="shared" si="1"/>
        <v>6.9061430560815679E-2</v>
      </c>
      <c r="CU24" s="80">
        <f t="shared" si="2"/>
        <v>6.9061430560815679E-2</v>
      </c>
      <c r="CV24" s="55">
        <v>42364042000</v>
      </c>
      <c r="CW24" s="55">
        <v>5962406000</v>
      </c>
      <c r="CX24" s="77">
        <f t="shared" si="3"/>
        <v>0.1407421416492789</v>
      </c>
      <c r="CY24" s="78">
        <f t="shared" si="4"/>
        <v>0.1407421416492789</v>
      </c>
      <c r="CZ24" s="55">
        <v>47223269000</v>
      </c>
      <c r="DA24" s="55">
        <v>4184420000</v>
      </c>
      <c r="DB24" s="81">
        <f t="shared" si="5"/>
        <v>8.8609282851638244E-2</v>
      </c>
      <c r="DC24" s="82">
        <f t="shared" si="6"/>
        <v>8.8609282851638244E-2</v>
      </c>
      <c r="DD24" s="55">
        <v>43144346000</v>
      </c>
      <c r="DE24" s="55">
        <v>6895861000</v>
      </c>
      <c r="DF24" s="77">
        <f t="shared" si="7"/>
        <v>0.15983232194549896</v>
      </c>
      <c r="DG24" s="82">
        <f t="shared" si="8"/>
        <v>0.15983232194549896</v>
      </c>
      <c r="DH24" s="77">
        <v>-0.30112954974711442</v>
      </c>
      <c r="DI24" s="76">
        <f t="shared" si="18"/>
        <v>-0.30112954974711442</v>
      </c>
      <c r="DJ24" s="1">
        <v>-0.37451186894057914</v>
      </c>
      <c r="DK24" s="76">
        <f t="shared" si="9"/>
        <v>-0.37451186894057914</v>
      </c>
      <c r="DL24" s="77">
        <v>24.719871974697273</v>
      </c>
      <c r="DM24" s="77">
        <f t="shared" si="10"/>
        <v>0.24719871974697274</v>
      </c>
      <c r="DN24" s="77">
        <v>25.376658221118078</v>
      </c>
      <c r="DO24" s="77">
        <f t="shared" si="11"/>
        <v>0.25376658221118076</v>
      </c>
      <c r="DP24" s="81">
        <v>22.793678387299796</v>
      </c>
      <c r="DQ24" s="77">
        <f t="shared" si="12"/>
        <v>0.22793678387299796</v>
      </c>
      <c r="DR24" s="55">
        <v>23.53704508114167</v>
      </c>
      <c r="DS24" s="75">
        <f t="shared" si="13"/>
        <v>0.23537045081141669</v>
      </c>
      <c r="DT24" s="74">
        <f t="shared" si="14"/>
        <v>-8.4213019214971763E-3</v>
      </c>
      <c r="DU24" s="78">
        <f t="shared" si="15"/>
        <v>-8.4213019214971763E-3</v>
      </c>
      <c r="DV24" s="74">
        <f>DF24*DS24*DJ24*-1</f>
        <v>1.4089063730858171E-2</v>
      </c>
      <c r="DW24" s="78">
        <f t="shared" si="16"/>
        <v>1.4089063730858171E-2</v>
      </c>
      <c r="DX24" s="82">
        <f>DT24+DV24</f>
        <v>5.6677618093609952E-3</v>
      </c>
      <c r="DY24" s="78">
        <f t="shared" si="17"/>
        <v>5.6677618093609952E-3</v>
      </c>
      <c r="DZ24" s="36">
        <v>1.8759041095890414</v>
      </c>
      <c r="EA24" s="87">
        <v>2.0709833333333334</v>
      </c>
      <c r="EB24" s="36">
        <v>2.1863291139240499</v>
      </c>
      <c r="EC24" s="36">
        <v>2.1591206896551722</v>
      </c>
      <c r="ED24" s="36">
        <v>1.865</v>
      </c>
      <c r="EE24" s="36" t="e">
        <v>#DIV/0!</v>
      </c>
      <c r="EF24" s="36">
        <v>0</v>
      </c>
      <c r="EG24" s="36" t="e">
        <v>#DIV/0!</v>
      </c>
      <c r="EH24" s="36">
        <v>-1.865</v>
      </c>
      <c r="EI24" s="36">
        <v>0.91082857142857132</v>
      </c>
      <c r="EJ24" s="36">
        <v>0.94106896551724117</v>
      </c>
      <c r="EK24" s="36">
        <v>0.54078266666666674</v>
      </c>
      <c r="EL24" s="36">
        <v>0.57226727272727285</v>
      </c>
      <c r="EM24" s="36">
        <v>0.32800000000000001</v>
      </c>
      <c r="EN24" s="36" t="s">
        <v>71</v>
      </c>
      <c r="EO24" s="36">
        <v>0</v>
      </c>
      <c r="EP24" s="36" t="s">
        <v>71</v>
      </c>
      <c r="EQ24" s="36">
        <v>-0.32800000000000001</v>
      </c>
      <c r="ER24" s="4">
        <v>22.038698</v>
      </c>
      <c r="ES24" s="4">
        <v>-1.4</v>
      </c>
      <c r="ET24" s="4">
        <v>184.53125301397225</v>
      </c>
      <c r="EU24" s="2">
        <v>29.065828577876434</v>
      </c>
      <c r="EV24" s="4">
        <v>57.951583333333325</v>
      </c>
      <c r="EW24" s="4">
        <v>13.603693472789116</v>
      </c>
      <c r="EX24" s="4">
        <v>15.929787925454001</v>
      </c>
      <c r="EY24" s="4">
        <v>4.6771369618843002</v>
      </c>
      <c r="EZ24" s="51" t="s">
        <v>402</v>
      </c>
      <c r="FA24" s="51" t="s">
        <v>443</v>
      </c>
      <c r="FB24" s="36">
        <v>24.745632413793096</v>
      </c>
      <c r="FC24" s="36">
        <v>19.349692769230764</v>
      </c>
      <c r="FD24" s="36">
        <v>11.372642988505746</v>
      </c>
      <c r="FE24" s="36">
        <v>12.411362727272728</v>
      </c>
      <c r="FF24" s="36">
        <v>7.25</v>
      </c>
      <c r="FG24" s="36">
        <v>44.13</v>
      </c>
      <c r="FH24" s="36">
        <v>29.87</v>
      </c>
      <c r="FI24" s="36">
        <v>5.0868965517241387</v>
      </c>
      <c r="FJ24" s="36">
        <v>3.12</v>
      </c>
      <c r="FK24" s="51" t="s">
        <v>431</v>
      </c>
      <c r="FL24" s="51" t="s">
        <v>443</v>
      </c>
      <c r="FM24" s="36">
        <v>79.609882758620699</v>
      </c>
      <c r="FN24" s="36">
        <v>66.50491984615384</v>
      </c>
      <c r="FO24" s="36">
        <v>51.50033781609195</v>
      </c>
      <c r="FP24" s="36">
        <v>52.581508333333325</v>
      </c>
      <c r="FQ24" s="36">
        <v>41.969990000000003</v>
      </c>
      <c r="FR24" s="36">
        <v>119.03</v>
      </c>
      <c r="FS24" s="36">
        <v>104.24</v>
      </c>
      <c r="FT24" s="36">
        <v>183.60740614901266</v>
      </c>
      <c r="FU24" s="36">
        <v>77.060010000000005</v>
      </c>
      <c r="FV24" s="36">
        <v>1.4836794099784152</v>
      </c>
      <c r="FW24" s="36">
        <v>5769821583.3500004</v>
      </c>
      <c r="FY24" s="55"/>
    </row>
    <row r="25" spans="1:181" x14ac:dyDescent="0.2">
      <c r="A25" s="1" t="s">
        <v>11</v>
      </c>
      <c r="B25" s="5" t="s">
        <v>11</v>
      </c>
      <c r="C25" s="2">
        <v>1</v>
      </c>
      <c r="D25" s="2" t="s">
        <v>12</v>
      </c>
      <c r="E25" s="33">
        <v>106651922</v>
      </c>
      <c r="F25" s="3">
        <v>43952</v>
      </c>
      <c r="G25" s="3">
        <v>43951</v>
      </c>
      <c r="H25" s="33">
        <v>8212</v>
      </c>
      <c r="I25" s="33">
        <v>558</v>
      </c>
      <c r="J25" s="2">
        <v>0</v>
      </c>
      <c r="K25" s="3" t="s">
        <v>71</v>
      </c>
      <c r="L25" s="2">
        <v>1</v>
      </c>
      <c r="M25" s="2" t="s">
        <v>71</v>
      </c>
      <c r="N25" s="3">
        <v>43966</v>
      </c>
      <c r="O25">
        <v>0</v>
      </c>
      <c r="P25">
        <v>1</v>
      </c>
      <c r="Q25">
        <v>3</v>
      </c>
      <c r="R25">
        <v>2084</v>
      </c>
      <c r="S25">
        <v>5453</v>
      </c>
      <c r="T25">
        <v>6459</v>
      </c>
      <c r="U25">
        <v>7294</v>
      </c>
      <c r="V25">
        <v>8488</v>
      </c>
      <c r="W25">
        <v>0</v>
      </c>
      <c r="X25">
        <v>0</v>
      </c>
      <c r="Y25">
        <v>1</v>
      </c>
      <c r="Z25">
        <v>88</v>
      </c>
      <c r="AA25">
        <v>349</v>
      </c>
      <c r="AB25">
        <v>428</v>
      </c>
      <c r="AC25">
        <v>494</v>
      </c>
      <c r="AD25">
        <v>568</v>
      </c>
      <c r="AE25" s="4">
        <v>1.1399999999999999</v>
      </c>
      <c r="AF25" s="4">
        <v>0</v>
      </c>
      <c r="AG25" s="4">
        <v>1.1399999999999999</v>
      </c>
      <c r="AH25" s="4">
        <v>4</v>
      </c>
      <c r="AI25" s="4">
        <v>2.75</v>
      </c>
      <c r="AJ25" s="4">
        <v>-1.25</v>
      </c>
      <c r="AK25" s="4" t="s">
        <v>71</v>
      </c>
      <c r="AL25" s="4" t="s">
        <v>71</v>
      </c>
      <c r="AM25" s="4" t="s">
        <v>71</v>
      </c>
      <c r="AN25" s="4" t="s">
        <v>71</v>
      </c>
      <c r="AO25" s="4" t="s">
        <v>71</v>
      </c>
      <c r="AP25" s="4" t="s">
        <v>71</v>
      </c>
      <c r="AQ25" s="2">
        <v>1</v>
      </c>
      <c r="AR25" s="2">
        <v>0</v>
      </c>
      <c r="AS25" s="2">
        <v>1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1</v>
      </c>
      <c r="AZ25" s="2" t="s">
        <v>71</v>
      </c>
      <c r="BA25" s="2">
        <v>0</v>
      </c>
      <c r="BB25" s="2">
        <v>0</v>
      </c>
      <c r="BC25" s="4">
        <v>0</v>
      </c>
      <c r="BD25" s="4">
        <v>0</v>
      </c>
      <c r="BE25" s="2" t="s">
        <v>71</v>
      </c>
      <c r="BF25" s="2">
        <v>0</v>
      </c>
      <c r="BG25" s="4">
        <v>0</v>
      </c>
      <c r="BH25" s="4">
        <v>0</v>
      </c>
      <c r="BI25" s="2" t="s">
        <v>71</v>
      </c>
      <c r="BJ25" s="2" t="s">
        <v>210</v>
      </c>
      <c r="BK25" s="2" t="s">
        <v>211</v>
      </c>
      <c r="BL25" s="36">
        <v>50.821436781609179</v>
      </c>
      <c r="BM25" s="36">
        <v>50.876999999999981</v>
      </c>
      <c r="BN25" s="49">
        <v>51.256609195402284</v>
      </c>
      <c r="BO25" s="49">
        <v>50.997878787878783</v>
      </c>
      <c r="BP25" s="49">
        <v>50.66</v>
      </c>
      <c r="BQ25" s="49">
        <v>50.88</v>
      </c>
      <c r="BR25" s="49">
        <v>50.45</v>
      </c>
      <c r="BS25" s="49">
        <v>0.43426766679827472</v>
      </c>
      <c r="BT25" s="49">
        <v>-0.41625371655102827</v>
      </c>
      <c r="BU25" s="36">
        <v>62.287142857142868</v>
      </c>
      <c r="BV25" s="36">
        <v>59.632173913043474</v>
      </c>
      <c r="BW25" s="36">
        <v>62.709523809523816</v>
      </c>
      <c r="BX25" s="36">
        <v>65.173809523809538</v>
      </c>
      <c r="BY25" s="36">
        <v>63.672727272727279</v>
      </c>
      <c r="BZ25" s="36">
        <v>55.477499999999999</v>
      </c>
      <c r="CA25" s="36">
        <v>33.729090909090914</v>
      </c>
      <c r="CB25" s="36">
        <v>26.631428571428575</v>
      </c>
      <c r="CC25" s="36">
        <v>272400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16967017.714285716</v>
      </c>
      <c r="CJ25" s="36">
        <v>0</v>
      </c>
      <c r="CK25" s="36">
        <v>0</v>
      </c>
      <c r="CL25" s="36">
        <v>0</v>
      </c>
      <c r="CM25" s="36">
        <v>0</v>
      </c>
      <c r="CN25" s="36">
        <v>0</v>
      </c>
      <c r="CO25" s="36">
        <v>0</v>
      </c>
      <c r="CP25" s="36">
        <v>0</v>
      </c>
      <c r="CQ25" s="36">
        <f t="shared" si="0"/>
        <v>0</v>
      </c>
      <c r="CR25" s="55">
        <v>70334023000</v>
      </c>
      <c r="CS25" s="55">
        <v>1037113000</v>
      </c>
      <c r="CT25" s="55">
        <f t="shared" si="1"/>
        <v>1.474553787432293E-2</v>
      </c>
      <c r="CU25" s="80">
        <f t="shared" si="2"/>
        <v>1.474553787432293E-2</v>
      </c>
      <c r="CV25" s="55">
        <v>112908749000</v>
      </c>
      <c r="CW25" s="55">
        <v>13583782000</v>
      </c>
      <c r="CX25" s="77">
        <f t="shared" si="3"/>
        <v>0.12030761230026558</v>
      </c>
      <c r="CY25" s="78">
        <f t="shared" si="4"/>
        <v>0.12030761230026558</v>
      </c>
      <c r="CZ25" s="55">
        <v>67487925000</v>
      </c>
      <c r="DA25" s="55">
        <v>1144465000</v>
      </c>
      <c r="DB25" s="81">
        <f t="shared" si="5"/>
        <v>1.6958070647452861E-2</v>
      </c>
      <c r="DC25" s="82">
        <f t="shared" si="6"/>
        <v>1.6958070647452861E-2</v>
      </c>
      <c r="DD25" s="55">
        <v>115119184000</v>
      </c>
      <c r="DE25" s="55">
        <v>13887006000</v>
      </c>
      <c r="DF25" s="77">
        <f t="shared" si="7"/>
        <v>0.1206315534689683</v>
      </c>
      <c r="DG25" s="82">
        <f t="shared" si="8"/>
        <v>0.1206315534689683</v>
      </c>
      <c r="DH25" s="77">
        <v>-0.30112954974711442</v>
      </c>
      <c r="DI25" s="76">
        <f t="shared" si="18"/>
        <v>-0.30112954974711442</v>
      </c>
      <c r="DJ25" s="1">
        <v>-0.37451186894057914</v>
      </c>
      <c r="DK25" s="76">
        <f t="shared" si="9"/>
        <v>-0.37451186894057914</v>
      </c>
      <c r="DL25" s="77">
        <v>31.023296361040682</v>
      </c>
      <c r="DM25" s="77">
        <f t="shared" si="10"/>
        <v>0.31023296361040681</v>
      </c>
      <c r="DN25" s="77">
        <v>31.684003592565706</v>
      </c>
      <c r="DO25" s="77">
        <f t="shared" si="11"/>
        <v>0.31684003592565707</v>
      </c>
      <c r="DP25" s="81">
        <v>40.872637914849903</v>
      </c>
      <c r="DQ25" s="77">
        <f t="shared" si="12"/>
        <v>0.40872637914849902</v>
      </c>
      <c r="DR25" s="55">
        <v>44.374749018462396</v>
      </c>
      <c r="DS25" s="75">
        <f t="shared" si="13"/>
        <v>0.44374749018462395</v>
      </c>
      <c r="DT25" s="74">
        <f t="shared" si="14"/>
        <v>-2.0122506663485655E-3</v>
      </c>
      <c r="DU25" s="78">
        <f t="shared" si="15"/>
        <v>-2.0122506663485655E-3</v>
      </c>
      <c r="DV25" s="74">
        <f>DF25*DS25*DJ25*-1</f>
        <v>2.0047601277588083E-2</v>
      </c>
      <c r="DW25" s="78">
        <f t="shared" si="16"/>
        <v>2.0047601277588083E-2</v>
      </c>
      <c r="DX25" s="82">
        <f>DT25+DV25</f>
        <v>1.8035350611239516E-2</v>
      </c>
      <c r="DY25" s="78">
        <f t="shared" si="17"/>
        <v>1.8035350611239516E-2</v>
      </c>
      <c r="DZ25" s="36">
        <v>3.691170731707317</v>
      </c>
      <c r="EA25" s="87">
        <v>3.7675806451612908</v>
      </c>
      <c r="EB25" s="36">
        <v>3.5989634146341487</v>
      </c>
      <c r="EC25" s="36">
        <v>3.5670819672131158</v>
      </c>
      <c r="ED25" s="36">
        <v>3.5</v>
      </c>
      <c r="EE25" s="36">
        <v>3.64</v>
      </c>
      <c r="EF25" s="36">
        <v>3.0230000000000001</v>
      </c>
      <c r="EG25" s="36">
        <v>0.14000000000000012</v>
      </c>
      <c r="EH25" s="36">
        <v>-0.47699999999999987</v>
      </c>
      <c r="EI25" s="36">
        <v>2.8508625000000007</v>
      </c>
      <c r="EJ25" s="36">
        <v>2.7096500000000008</v>
      </c>
      <c r="EK25" s="36">
        <v>1.9629576923076923</v>
      </c>
      <c r="EL25" s="36">
        <v>1.9887017241379312</v>
      </c>
      <c r="EM25" s="36">
        <v>1.992</v>
      </c>
      <c r="EN25" s="36">
        <v>3.4903333333333335</v>
      </c>
      <c r="EO25" s="36">
        <v>2.8560000000000003</v>
      </c>
      <c r="EP25" s="36">
        <v>1.4983333333333335</v>
      </c>
      <c r="EQ25" s="36">
        <v>0.86400000000000032</v>
      </c>
      <c r="ER25" s="4" t="s">
        <v>71</v>
      </c>
      <c r="ES25" s="4">
        <v>-0.1</v>
      </c>
      <c r="ET25" s="4">
        <v>272.12817172460586</v>
      </c>
      <c r="EU25" s="2">
        <v>23.22908502103698</v>
      </c>
      <c r="EV25" s="4">
        <v>51.449749999999987</v>
      </c>
      <c r="EW25" s="4">
        <v>19.22373517040187</v>
      </c>
      <c r="EX25" s="4">
        <v>7.7228241067557004</v>
      </c>
      <c r="EY25" s="4">
        <v>3.9757975166145001</v>
      </c>
      <c r="EZ25" s="51" t="s">
        <v>403</v>
      </c>
      <c r="FA25" s="51" t="s">
        <v>443</v>
      </c>
      <c r="FB25" s="36">
        <v>14.818620574712645</v>
      </c>
      <c r="FC25" s="36">
        <v>13.255846153846155</v>
      </c>
      <c r="FD25" s="36">
        <v>6.0988505747126469</v>
      </c>
      <c r="FE25" s="36">
        <v>5.9839393939393943</v>
      </c>
      <c r="FF25" s="36">
        <v>3.22</v>
      </c>
      <c r="FG25" s="36">
        <v>30.08</v>
      </c>
      <c r="FH25" s="36">
        <v>8.3000000000000007</v>
      </c>
      <c r="FI25" s="36">
        <v>8.341614906832298</v>
      </c>
      <c r="FJ25" s="36">
        <v>1.5776397515527949</v>
      </c>
      <c r="FK25" s="51" t="s">
        <v>432</v>
      </c>
      <c r="FL25" s="51" t="s">
        <v>443</v>
      </c>
      <c r="FM25" s="36">
        <v>66.853906321839077</v>
      </c>
      <c r="FN25" s="36">
        <v>58.437843692307695</v>
      </c>
      <c r="FO25" s="36">
        <v>42.169650000000004</v>
      </c>
      <c r="FP25" s="36">
        <v>41.18651030303031</v>
      </c>
      <c r="FQ25" s="36">
        <v>34.659990000000001</v>
      </c>
      <c r="FR25" s="36">
        <v>103.78</v>
      </c>
      <c r="FS25" s="36">
        <v>78.649990000000003</v>
      </c>
      <c r="FT25" s="36">
        <v>199.42305234363889</v>
      </c>
      <c r="FU25" s="36">
        <v>69.120010000000008</v>
      </c>
      <c r="FV25" s="36">
        <v>1.2691867481785195</v>
      </c>
      <c r="FW25" s="36">
        <v>0</v>
      </c>
      <c r="FY25" s="55"/>
    </row>
    <row r="26" spans="1:181" x14ac:dyDescent="0.2">
      <c r="A26" s="1" t="s">
        <v>53</v>
      </c>
      <c r="B26" s="5" t="s">
        <v>80</v>
      </c>
      <c r="C26" s="2">
        <v>1</v>
      </c>
      <c r="D26" s="2" t="s">
        <v>54</v>
      </c>
      <c r="E26" s="33">
        <v>37974750</v>
      </c>
      <c r="F26" s="3">
        <v>43952</v>
      </c>
      <c r="G26" s="3">
        <v>43950</v>
      </c>
      <c r="H26" s="33">
        <v>12887</v>
      </c>
      <c r="I26" s="33">
        <v>644</v>
      </c>
      <c r="J26" s="2">
        <v>1</v>
      </c>
      <c r="K26" s="3" t="s">
        <v>71</v>
      </c>
      <c r="L26" s="2">
        <v>1</v>
      </c>
      <c r="M26" s="2" t="s">
        <v>71</v>
      </c>
      <c r="N26" s="3">
        <v>43941</v>
      </c>
      <c r="O26">
        <v>0</v>
      </c>
      <c r="P26">
        <v>0</v>
      </c>
      <c r="Q26">
        <v>0</v>
      </c>
      <c r="R26">
        <v>2311</v>
      </c>
      <c r="S26">
        <v>7582</v>
      </c>
      <c r="T26">
        <v>9593</v>
      </c>
      <c r="U26">
        <v>11273</v>
      </c>
      <c r="V26">
        <v>12877</v>
      </c>
      <c r="W26">
        <v>0</v>
      </c>
      <c r="X26">
        <v>0</v>
      </c>
      <c r="Y26">
        <v>0</v>
      </c>
      <c r="Z26">
        <v>33</v>
      </c>
      <c r="AA26">
        <v>286</v>
      </c>
      <c r="AB26">
        <v>380</v>
      </c>
      <c r="AC26">
        <v>524</v>
      </c>
      <c r="AD26">
        <v>644</v>
      </c>
      <c r="AE26" s="4">
        <v>4.2</v>
      </c>
      <c r="AF26" s="4">
        <v>0</v>
      </c>
      <c r="AG26" s="4">
        <v>4.2</v>
      </c>
      <c r="AH26" s="4">
        <v>1.5</v>
      </c>
      <c r="AI26" s="4">
        <v>0.5</v>
      </c>
      <c r="AJ26" s="4">
        <v>-1</v>
      </c>
      <c r="AK26" s="4" t="s">
        <v>71</v>
      </c>
      <c r="AL26" s="4" t="s">
        <v>71</v>
      </c>
      <c r="AM26" s="4" t="s">
        <v>71</v>
      </c>
      <c r="AN26" s="4" t="s">
        <v>71</v>
      </c>
      <c r="AO26" s="4" t="s">
        <v>71</v>
      </c>
      <c r="AP26" s="4" t="s">
        <v>71</v>
      </c>
      <c r="AQ26" s="2">
        <v>1</v>
      </c>
      <c r="AR26" s="2">
        <v>1</v>
      </c>
      <c r="AS26" s="2">
        <v>1</v>
      </c>
      <c r="AT26" s="2">
        <v>1</v>
      </c>
      <c r="AU26" s="2">
        <v>0</v>
      </c>
      <c r="AV26" s="2">
        <v>1</v>
      </c>
      <c r="AW26" s="2">
        <v>0</v>
      </c>
      <c r="AX26" s="2">
        <v>0</v>
      </c>
      <c r="AY26" s="2">
        <v>0</v>
      </c>
      <c r="AZ26" s="2" t="s">
        <v>71</v>
      </c>
      <c r="BA26" s="2">
        <v>0</v>
      </c>
      <c r="BB26" s="2">
        <v>0</v>
      </c>
      <c r="BC26" s="4">
        <v>0</v>
      </c>
      <c r="BD26" s="4">
        <v>0</v>
      </c>
      <c r="BE26" s="2" t="s">
        <v>71</v>
      </c>
      <c r="BF26" s="2">
        <v>0</v>
      </c>
      <c r="BG26" s="4">
        <v>0</v>
      </c>
      <c r="BH26" s="4">
        <v>0</v>
      </c>
      <c r="BI26" s="2" t="s">
        <v>71</v>
      </c>
      <c r="BJ26" s="2" t="s">
        <v>212</v>
      </c>
      <c r="BK26" s="2" t="s">
        <v>213</v>
      </c>
      <c r="BL26" s="36">
        <v>3.9867103448275856</v>
      </c>
      <c r="BM26" s="36">
        <v>3.9205369230769223</v>
      </c>
      <c r="BN26" s="49">
        <v>3.8903781609195414</v>
      </c>
      <c r="BO26" s="49">
        <v>3.8699833333333338</v>
      </c>
      <c r="BP26" s="49">
        <v>3.7932999999999999</v>
      </c>
      <c r="BQ26" s="49">
        <v>4.1327999999999996</v>
      </c>
      <c r="BR26" s="49">
        <v>4.1521999999999997</v>
      </c>
      <c r="BS26" s="49">
        <v>8.9499907732053803</v>
      </c>
      <c r="BT26" s="49">
        <v>8.6436106160589521</v>
      </c>
      <c r="BU26" s="36">
        <v>62.287142857142868</v>
      </c>
      <c r="BV26" s="36">
        <v>59.632173913043474</v>
      </c>
      <c r="BW26" s="36">
        <v>62.709523809523816</v>
      </c>
      <c r="BX26" s="36">
        <v>65.173809523809538</v>
      </c>
      <c r="BY26" s="36">
        <v>63.672727272727279</v>
      </c>
      <c r="BZ26" s="36">
        <v>55.477499999999999</v>
      </c>
      <c r="CA26" s="36">
        <v>33.729090909090914</v>
      </c>
      <c r="CB26" s="36">
        <v>26.631428571428575</v>
      </c>
      <c r="CC26" s="36">
        <v>73700</v>
      </c>
      <c r="CD26" s="36">
        <v>294800</v>
      </c>
      <c r="CE26" s="36">
        <v>294800</v>
      </c>
      <c r="CF26" s="36">
        <v>147400</v>
      </c>
      <c r="CG26" s="36">
        <v>147400</v>
      </c>
      <c r="CH26" s="36">
        <v>140030</v>
      </c>
      <c r="CI26" s="36">
        <v>4590562.4285714291</v>
      </c>
      <c r="CJ26" s="36">
        <v>17579564.869565215</v>
      </c>
      <c r="CK26" s="36">
        <v>18486767.619047619</v>
      </c>
      <c r="CL26" s="36">
        <v>9606619.5238095261</v>
      </c>
      <c r="CM26" s="36">
        <v>9385360.0000000019</v>
      </c>
      <c r="CN26" s="36">
        <v>7768514.3250000002</v>
      </c>
      <c r="CO26" s="36">
        <v>45672952.012422353</v>
      </c>
      <c r="CP26" s="36">
        <v>21876958.925000004</v>
      </c>
      <c r="CQ26" s="36">
        <f t="shared" si="0"/>
        <v>-23795993.087422349</v>
      </c>
      <c r="CR26" s="55">
        <v>251864773000</v>
      </c>
      <c r="CS26" s="55">
        <v>5644321000</v>
      </c>
      <c r="CT26" s="55">
        <f t="shared" si="1"/>
        <v>2.2410124817256599E-2</v>
      </c>
      <c r="CU26" s="80">
        <f t="shared" si="2"/>
        <v>2.2410124817256599E-2</v>
      </c>
      <c r="CV26" s="55">
        <v>246653880000</v>
      </c>
      <c r="CW26" s="55">
        <v>20049518000</v>
      </c>
      <c r="CX26" s="77">
        <f t="shared" si="3"/>
        <v>8.1286043422467147E-2</v>
      </c>
      <c r="CY26" s="78">
        <f t="shared" si="4"/>
        <v>8.1286043422467147E-2</v>
      </c>
      <c r="CZ26" s="55">
        <v>261815269000</v>
      </c>
      <c r="DA26" s="55">
        <v>6802026000</v>
      </c>
      <c r="DB26" s="81">
        <f t="shared" si="5"/>
        <v>2.5980249455962785E-2</v>
      </c>
      <c r="DC26" s="82">
        <f t="shared" si="6"/>
        <v>2.5980249455962785E-2</v>
      </c>
      <c r="DD26" s="55">
        <v>267699887000</v>
      </c>
      <c r="DE26" s="55">
        <v>23557591000</v>
      </c>
      <c r="DF26" s="77">
        <f t="shared" si="7"/>
        <v>8.800000352633694E-2</v>
      </c>
      <c r="DG26" s="82">
        <f t="shared" si="8"/>
        <v>8.800000352633694E-2</v>
      </c>
      <c r="DH26" s="77">
        <v>-0.30112954974711442</v>
      </c>
      <c r="DI26" s="76">
        <f t="shared" si="18"/>
        <v>-0.30112954974711442</v>
      </c>
      <c r="DJ26" s="1">
        <v>-0.37451186894057914</v>
      </c>
      <c r="DK26" s="76">
        <f t="shared" si="9"/>
        <v>-0.37451186894057914</v>
      </c>
      <c r="DL26" s="77">
        <v>54.354085270499262</v>
      </c>
      <c r="DM26" s="77">
        <f t="shared" si="10"/>
        <v>0.54354085270499264</v>
      </c>
      <c r="DN26" s="77">
        <v>55.590376893045814</v>
      </c>
      <c r="DO26" s="77">
        <f t="shared" si="11"/>
        <v>0.55590376893045812</v>
      </c>
      <c r="DP26" s="81">
        <v>50.170711961905333</v>
      </c>
      <c r="DQ26" s="77">
        <f t="shared" si="12"/>
        <v>0.50170711961905334</v>
      </c>
      <c r="DR26" s="55">
        <v>52.153985217767044</v>
      </c>
      <c r="DS26" s="75">
        <f t="shared" si="13"/>
        <v>0.5215398521776704</v>
      </c>
      <c r="DT26" s="74">
        <f t="shared" si="14"/>
        <v>-5.4088946294709988E-3</v>
      </c>
      <c r="DU26" s="78">
        <f t="shared" si="15"/>
        <v>-5.4088946294709988E-3</v>
      </c>
      <c r="DV26" s="74">
        <f>DF26*DS26*DJ26*-1</f>
        <v>1.718841278818687E-2</v>
      </c>
      <c r="DW26" s="78">
        <f t="shared" si="16"/>
        <v>1.718841278818687E-2</v>
      </c>
      <c r="DX26" s="82">
        <f>DT26+DV26</f>
        <v>1.1779518158715871E-2</v>
      </c>
      <c r="DY26" s="78">
        <f t="shared" si="17"/>
        <v>1.1779518158715871E-2</v>
      </c>
      <c r="DZ26" s="36">
        <v>1.0716265060240968</v>
      </c>
      <c r="EA26" s="87">
        <v>1.2010952380952384</v>
      </c>
      <c r="EB26" s="36">
        <v>1.0921851851851854</v>
      </c>
      <c r="EC26" s="36">
        <v>1.0343333333333333</v>
      </c>
      <c r="ED26" s="36">
        <v>1.024</v>
      </c>
      <c r="EE26" s="36">
        <v>0.85899999999999999</v>
      </c>
      <c r="EF26" s="36">
        <v>0.52200000000000002</v>
      </c>
      <c r="EG26" s="36">
        <v>-0.16500000000000004</v>
      </c>
      <c r="EH26" s="36">
        <v>-0.502</v>
      </c>
      <c r="EI26" s="36">
        <v>0.22286419753086414</v>
      </c>
      <c r="EJ26" s="36">
        <v>0.1369180327868853</v>
      </c>
      <c r="EK26" s="36">
        <v>-0.54726025641025633</v>
      </c>
      <c r="EL26" s="36">
        <v>-0.54731551724137928</v>
      </c>
      <c r="EM26" s="36">
        <v>-0.49050000000000005</v>
      </c>
      <c r="EN26" s="36">
        <v>0.70933333333333337</v>
      </c>
      <c r="EO26" s="36">
        <v>0.35499999999999998</v>
      </c>
      <c r="EP26" s="36">
        <v>1.1998333333333333</v>
      </c>
      <c r="EQ26" s="36">
        <v>0.84550000000000003</v>
      </c>
      <c r="ER26" s="4">
        <v>45.104785</v>
      </c>
      <c r="ES26" s="4">
        <v>0.5</v>
      </c>
      <c r="ET26" s="4">
        <v>213.38672792239075</v>
      </c>
      <c r="EU26" s="2">
        <v>61.562237288987276</v>
      </c>
      <c r="EV26" s="4">
        <v>65.351166666666657</v>
      </c>
      <c r="EW26" s="4">
        <v>43.793952002394086</v>
      </c>
      <c r="EX26" s="4">
        <v>4.6632787404232001</v>
      </c>
      <c r="EY26" s="4">
        <v>1.1220808536121001</v>
      </c>
      <c r="EZ26" s="51" t="s">
        <v>404</v>
      </c>
      <c r="FA26" s="51" t="s">
        <v>443</v>
      </c>
      <c r="FB26" s="36">
        <v>11.355862068965518</v>
      </c>
      <c r="FC26" s="36">
        <v>10.110923076923077</v>
      </c>
      <c r="FD26" s="36">
        <v>17.213329655172409</v>
      </c>
      <c r="FE26" s="36">
        <v>17.31438984848484</v>
      </c>
      <c r="FF26" s="36">
        <v>14.56</v>
      </c>
      <c r="FG26" s="36">
        <v>14.5</v>
      </c>
      <c r="FH26" s="36">
        <v>14.67</v>
      </c>
      <c r="FI26" s="36">
        <v>-4.1208791208791548E-3</v>
      </c>
      <c r="FJ26" s="36">
        <v>7.554945054945016E-3</v>
      </c>
      <c r="FK26" s="51" t="s">
        <v>433</v>
      </c>
      <c r="FL26" s="51" t="s">
        <v>443</v>
      </c>
      <c r="FM26" s="36">
        <v>48.72402103448276</v>
      </c>
      <c r="FN26" s="36">
        <v>47.395228461538473</v>
      </c>
      <c r="FO26" s="36">
        <v>57.012751954022974</v>
      </c>
      <c r="FP26" s="36">
        <v>56.896660454545476</v>
      </c>
      <c r="FQ26" s="36">
        <v>51.799990000000001</v>
      </c>
      <c r="FR26" s="36">
        <v>52.460009999999997</v>
      </c>
      <c r="FS26" s="36">
        <v>52.78</v>
      </c>
      <c r="FT26" s="36">
        <v>1.2741701301486656</v>
      </c>
      <c r="FU26" s="36">
        <v>0.66001999999999583</v>
      </c>
      <c r="FV26" s="36">
        <v>1.8919115621450891E-2</v>
      </c>
      <c r="FW26" s="36">
        <v>0</v>
      </c>
      <c r="FY26" s="55"/>
    </row>
    <row r="27" spans="1:181" x14ac:dyDescent="0.2">
      <c r="A27" s="1" t="s">
        <v>9</v>
      </c>
      <c r="B27" s="5" t="s">
        <v>9</v>
      </c>
      <c r="C27" s="2">
        <v>1</v>
      </c>
      <c r="D27" s="2" t="s">
        <v>10</v>
      </c>
      <c r="E27" s="33">
        <v>2781677</v>
      </c>
      <c r="F27" s="3">
        <v>43952</v>
      </c>
      <c r="G27" s="3">
        <v>43951</v>
      </c>
      <c r="H27" s="33">
        <v>13409</v>
      </c>
      <c r="I27" s="33">
        <v>10</v>
      </c>
      <c r="J27" s="2">
        <v>1</v>
      </c>
      <c r="K27" s="3" t="s">
        <v>71</v>
      </c>
      <c r="L27" s="2">
        <v>1</v>
      </c>
      <c r="M27" s="2" t="s">
        <v>71</v>
      </c>
      <c r="N27" s="2" t="s">
        <v>71</v>
      </c>
      <c r="O27">
        <v>0</v>
      </c>
      <c r="P27">
        <v>0</v>
      </c>
      <c r="Q27">
        <v>1</v>
      </c>
      <c r="R27">
        <v>781</v>
      </c>
      <c r="S27">
        <v>3711</v>
      </c>
      <c r="T27">
        <v>6015</v>
      </c>
      <c r="U27">
        <v>9358</v>
      </c>
      <c r="V27">
        <v>13409</v>
      </c>
      <c r="W27">
        <v>0</v>
      </c>
      <c r="X27">
        <v>0</v>
      </c>
      <c r="Y27">
        <v>0</v>
      </c>
      <c r="Z27">
        <v>2</v>
      </c>
      <c r="AA27">
        <v>7</v>
      </c>
      <c r="AB27">
        <v>9</v>
      </c>
      <c r="AC27">
        <v>10</v>
      </c>
      <c r="AD27">
        <v>10</v>
      </c>
      <c r="AE27" s="4">
        <v>13</v>
      </c>
      <c r="AF27" s="4">
        <v>0</v>
      </c>
      <c r="AG27" s="4">
        <v>13</v>
      </c>
      <c r="AH27" s="4">
        <f>2.5+1.75</f>
        <v>4.25</v>
      </c>
      <c r="AI27" s="4">
        <v>2.5</v>
      </c>
      <c r="AJ27" s="4">
        <v>-1.75</v>
      </c>
      <c r="AK27" s="4">
        <v>2.5</v>
      </c>
      <c r="AL27" s="4">
        <v>1.5</v>
      </c>
      <c r="AM27" s="4">
        <v>-1</v>
      </c>
      <c r="AN27" s="4" t="s">
        <v>71</v>
      </c>
      <c r="AO27" s="4" t="s">
        <v>71</v>
      </c>
      <c r="AP27" s="4" t="s">
        <v>71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 t="s">
        <v>71</v>
      </c>
      <c r="BA27" s="2">
        <v>0</v>
      </c>
      <c r="BB27" s="2">
        <v>0</v>
      </c>
      <c r="BC27" s="4">
        <v>0</v>
      </c>
      <c r="BD27" s="4">
        <v>0</v>
      </c>
      <c r="BE27" s="2" t="s">
        <v>71</v>
      </c>
      <c r="BF27" s="2">
        <v>0</v>
      </c>
      <c r="BG27" s="4">
        <v>0</v>
      </c>
      <c r="BH27" s="4">
        <v>0</v>
      </c>
      <c r="BI27" s="2" t="s">
        <v>71</v>
      </c>
      <c r="BJ27" s="2" t="s">
        <v>214</v>
      </c>
      <c r="BK27" s="2" t="s">
        <v>215</v>
      </c>
      <c r="BL27" s="36">
        <v>3.6481896551724109</v>
      </c>
      <c r="BM27" s="36">
        <v>3.6475861538461523</v>
      </c>
      <c r="BN27" s="49">
        <v>3.642914942528733</v>
      </c>
      <c r="BO27" s="49">
        <v>3.6428606060606032</v>
      </c>
      <c r="BP27" s="49">
        <v>3.641</v>
      </c>
      <c r="BQ27" s="49">
        <v>3.641</v>
      </c>
      <c r="BR27" s="49">
        <v>3.6629999999999998</v>
      </c>
      <c r="BS27" s="49">
        <v>0</v>
      </c>
      <c r="BT27" s="49">
        <v>0.60060060060059517</v>
      </c>
      <c r="BU27" s="36">
        <v>62.287142857142868</v>
      </c>
      <c r="BV27" s="36">
        <v>59.632173913043474</v>
      </c>
      <c r="BW27" s="36">
        <v>62.709523809523816</v>
      </c>
      <c r="BX27" s="36">
        <v>65.173809523809538</v>
      </c>
      <c r="BY27" s="36">
        <v>63.672727272727279</v>
      </c>
      <c r="BZ27" s="36">
        <v>55.477499999999999</v>
      </c>
      <c r="CA27" s="36">
        <v>33.729090909090914</v>
      </c>
      <c r="CB27" s="36">
        <v>26.631428571428575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6">
        <v>0</v>
      </c>
      <c r="CL27" s="36">
        <v>0</v>
      </c>
      <c r="CM27" s="36">
        <v>0</v>
      </c>
      <c r="CN27" s="36">
        <v>0</v>
      </c>
      <c r="CO27" s="36">
        <v>0</v>
      </c>
      <c r="CP27" s="36">
        <v>0</v>
      </c>
      <c r="CQ27" s="36">
        <f t="shared" si="0"/>
        <v>0</v>
      </c>
      <c r="CR27" s="55">
        <v>69846660000</v>
      </c>
      <c r="CS27" s="55">
        <v>60416410000</v>
      </c>
      <c r="CT27" s="55">
        <f t="shared" si="1"/>
        <v>0.86498638589160881</v>
      </c>
      <c r="CU27" s="80">
        <f t="shared" si="2"/>
        <v>0.86498638589160881</v>
      </c>
      <c r="CV27" s="55">
        <v>31359930000</v>
      </c>
      <c r="CW27" s="55">
        <v>743031000</v>
      </c>
      <c r="CX27" s="77">
        <f t="shared" si="3"/>
        <v>2.3693643448821473E-2</v>
      </c>
      <c r="CY27" s="78">
        <f t="shared" si="4"/>
        <v>2.3693643448821473E-2</v>
      </c>
      <c r="CZ27" s="55">
        <v>84288458000</v>
      </c>
      <c r="DA27" s="55">
        <v>72511988000</v>
      </c>
      <c r="DB27" s="81">
        <f t="shared" si="5"/>
        <v>0.86028371761172806</v>
      </c>
      <c r="DC27" s="82">
        <f t="shared" si="6"/>
        <v>0.86028371761172806</v>
      </c>
      <c r="DD27" s="55">
        <v>31695930000</v>
      </c>
      <c r="DE27" s="55">
        <v>445815000</v>
      </c>
      <c r="DF27" s="77">
        <f t="shared" si="7"/>
        <v>1.4065370538110099E-2</v>
      </c>
      <c r="DG27" s="82">
        <f t="shared" si="8"/>
        <v>1.4065370538110099E-2</v>
      </c>
      <c r="DH27" s="77">
        <v>-0.30112954974711442</v>
      </c>
      <c r="DI27" s="76">
        <f t="shared" si="18"/>
        <v>-0.30112954974711442</v>
      </c>
      <c r="DJ27" s="1">
        <v>-0.37451186894057914</v>
      </c>
      <c r="DK27" s="76">
        <f t="shared" si="9"/>
        <v>-0.37451186894057914</v>
      </c>
      <c r="DL27" s="77">
        <v>51.042427833185208</v>
      </c>
      <c r="DM27" s="77">
        <f t="shared" si="10"/>
        <v>0.51042427833185211</v>
      </c>
      <c r="DN27" s="77">
        <v>53.59524978537322</v>
      </c>
      <c r="DO27" s="77">
        <f t="shared" si="11"/>
        <v>0.53595249785373222</v>
      </c>
      <c r="DP27" s="81">
        <v>37.257002731970637</v>
      </c>
      <c r="DQ27" s="77">
        <f t="shared" si="12"/>
        <v>0.37257002731970634</v>
      </c>
      <c r="DR27" s="55">
        <v>34.390818854998436</v>
      </c>
      <c r="DS27" s="75">
        <f t="shared" si="13"/>
        <v>0.34390818854998434</v>
      </c>
      <c r="DT27" s="74">
        <f t="shared" si="14"/>
        <v>-0.17267663956694163</v>
      </c>
      <c r="DU27" s="78">
        <f t="shared" si="15"/>
        <v>-0.17267663956694163</v>
      </c>
      <c r="DV27" s="74">
        <f>DF27*DS27*DJ27*-1</f>
        <v>1.8115873529837546E-3</v>
      </c>
      <c r="DW27" s="78">
        <f t="shared" si="16"/>
        <v>1.8115873529837546E-3</v>
      </c>
      <c r="DX27" s="82">
        <f>DT27+DV27</f>
        <v>-0.17086505221395787</v>
      </c>
      <c r="DY27" s="78">
        <f t="shared" si="17"/>
        <v>-0.17086505221395787</v>
      </c>
      <c r="DZ27" s="36">
        <v>2.2324252873563224</v>
      </c>
      <c r="EA27" s="87">
        <v>2.1572153846153839</v>
      </c>
      <c r="EB27" s="36">
        <v>2.1440344827586202</v>
      </c>
      <c r="EC27" s="36">
        <v>2.1484242424242419</v>
      </c>
      <c r="ED27" s="36">
        <v>2.0582500000000001</v>
      </c>
      <c r="EE27" s="36">
        <v>2.8813333333333335</v>
      </c>
      <c r="EF27" s="36">
        <v>1.7450000000000001</v>
      </c>
      <c r="EG27" s="36">
        <v>0.82308333333333339</v>
      </c>
      <c r="EH27" s="36">
        <v>-0.31325000000000003</v>
      </c>
      <c r="EI27" s="36">
        <v>1.3950722891566267</v>
      </c>
      <c r="EJ27" s="36">
        <v>1.0998548387096774</v>
      </c>
      <c r="EK27" s="36">
        <v>0.51404512195121943</v>
      </c>
      <c r="EL27" s="36">
        <v>0.57312419354838706</v>
      </c>
      <c r="EM27" s="36">
        <v>0.52566666666666662</v>
      </c>
      <c r="EN27" s="36">
        <v>2.731666666666666</v>
      </c>
      <c r="EO27" s="36">
        <v>1.5780000000000001</v>
      </c>
      <c r="EP27" s="36">
        <v>2.2059999999999995</v>
      </c>
      <c r="EQ27" s="36">
        <v>1.0523333333333333</v>
      </c>
      <c r="ER27" s="4">
        <v>48.624873000000001</v>
      </c>
      <c r="ES27" s="4">
        <v>2.4</v>
      </c>
      <c r="ET27" s="4">
        <v>1713.0780720946523</v>
      </c>
      <c r="EU27" s="2" t="s">
        <v>71</v>
      </c>
      <c r="EV27" s="4">
        <v>57.523583333333342</v>
      </c>
      <c r="EW27" s="4" t="s">
        <v>71</v>
      </c>
      <c r="EX27" s="4" t="s">
        <v>71</v>
      </c>
      <c r="EY27" s="4" t="s">
        <v>71</v>
      </c>
      <c r="EZ27" s="51" t="s">
        <v>405</v>
      </c>
      <c r="FA27" s="53" t="s">
        <v>443</v>
      </c>
      <c r="FB27" s="36">
        <v>36.330688850574717</v>
      </c>
      <c r="FC27" s="36">
        <v>24.366769692307692</v>
      </c>
      <c r="FD27" s="36">
        <v>6.011494252873562</v>
      </c>
      <c r="FE27" s="36">
        <v>5.9716666666666649</v>
      </c>
      <c r="FF27" s="36">
        <v>4.28</v>
      </c>
      <c r="FG27" s="36">
        <v>65.66</v>
      </c>
      <c r="FH27" s="36">
        <v>67.94</v>
      </c>
      <c r="FI27" s="36">
        <v>14.341121495327101</v>
      </c>
      <c r="FJ27" s="36">
        <v>14.873831775700934</v>
      </c>
      <c r="FK27" s="51" t="s">
        <v>434</v>
      </c>
      <c r="FL27" s="51" t="s">
        <v>443</v>
      </c>
      <c r="FM27" s="36">
        <v>75.756205057471291</v>
      </c>
      <c r="FN27" s="36">
        <v>60.227536000000001</v>
      </c>
      <c r="FO27" s="36">
        <v>41.599419885057479</v>
      </c>
      <c r="FP27" s="36">
        <v>41.105298333333344</v>
      </c>
      <c r="FQ27" s="36">
        <v>33.469990000000003</v>
      </c>
      <c r="FR27" s="36">
        <v>112.07</v>
      </c>
      <c r="FS27" s="36">
        <v>114.02</v>
      </c>
      <c r="FT27" s="36">
        <v>234.8372676537997</v>
      </c>
      <c r="FU27" s="36">
        <v>78.600009999999997</v>
      </c>
      <c r="FV27" s="36">
        <v>2.4066338233145568</v>
      </c>
      <c r="FW27" s="36">
        <v>295200000000</v>
      </c>
      <c r="FY27" s="55"/>
    </row>
    <row r="28" spans="1:181" x14ac:dyDescent="0.2">
      <c r="A28" s="1" t="s">
        <v>61</v>
      </c>
      <c r="B28" s="5" t="s">
        <v>61</v>
      </c>
      <c r="C28" s="2">
        <v>1</v>
      </c>
      <c r="D28" s="2" t="s">
        <v>62</v>
      </c>
      <c r="E28" s="33">
        <v>19466145</v>
      </c>
      <c r="F28" s="3">
        <v>43952</v>
      </c>
      <c r="G28" s="3">
        <v>43951</v>
      </c>
      <c r="H28" s="33">
        <v>12240</v>
      </c>
      <c r="I28" s="33">
        <v>695</v>
      </c>
      <c r="J28" s="2">
        <v>1</v>
      </c>
      <c r="K28" s="3" t="s">
        <v>71</v>
      </c>
      <c r="L28" s="2">
        <v>1</v>
      </c>
      <c r="M28" s="2" t="s">
        <v>71</v>
      </c>
      <c r="N28" s="2" t="s">
        <v>71</v>
      </c>
      <c r="O28">
        <v>0</v>
      </c>
      <c r="P28">
        <v>0</v>
      </c>
      <c r="Q28">
        <v>3</v>
      </c>
      <c r="R28">
        <v>2245</v>
      </c>
      <c r="S28">
        <v>7216</v>
      </c>
      <c r="T28">
        <v>8936</v>
      </c>
      <c r="U28">
        <v>10635</v>
      </c>
      <c r="V28">
        <v>12240</v>
      </c>
      <c r="W28">
        <v>0</v>
      </c>
      <c r="X28">
        <v>0</v>
      </c>
      <c r="Y28">
        <v>0</v>
      </c>
      <c r="Z28">
        <v>82</v>
      </c>
      <c r="AA28">
        <v>372</v>
      </c>
      <c r="AB28">
        <v>478</v>
      </c>
      <c r="AC28">
        <v>601</v>
      </c>
      <c r="AD28">
        <v>717</v>
      </c>
      <c r="AE28" s="4">
        <v>2</v>
      </c>
      <c r="AF28" s="4">
        <v>0</v>
      </c>
      <c r="AG28" s="4">
        <v>2</v>
      </c>
      <c r="AH28" s="4">
        <v>2.5</v>
      </c>
      <c r="AI28" s="4">
        <v>2</v>
      </c>
      <c r="AJ28" s="4">
        <v>-0.5</v>
      </c>
      <c r="AK28" s="4" t="s">
        <v>71</v>
      </c>
      <c r="AL28" s="4" t="s">
        <v>71</v>
      </c>
      <c r="AM28" s="4" t="s">
        <v>71</v>
      </c>
      <c r="AN28" s="4" t="s">
        <v>71</v>
      </c>
      <c r="AO28" s="4" t="s">
        <v>71</v>
      </c>
      <c r="AP28" s="4" t="s">
        <v>71</v>
      </c>
      <c r="AQ28" s="2">
        <v>0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 t="s">
        <v>71</v>
      </c>
      <c r="BA28" s="2">
        <v>0</v>
      </c>
      <c r="BB28" s="2">
        <v>0</v>
      </c>
      <c r="BC28" s="4">
        <v>0</v>
      </c>
      <c r="BD28" s="4">
        <v>0</v>
      </c>
      <c r="BE28" s="2" t="s">
        <v>71</v>
      </c>
      <c r="BF28" s="2">
        <v>0</v>
      </c>
      <c r="BG28" s="4">
        <v>0</v>
      </c>
      <c r="BH28" s="4">
        <v>0</v>
      </c>
      <c r="BI28" s="2" t="s">
        <v>71</v>
      </c>
      <c r="BJ28" s="2" t="s">
        <v>216</v>
      </c>
      <c r="BK28" s="2" t="s">
        <v>217</v>
      </c>
      <c r="BL28" s="36">
        <v>4.3754724137931049</v>
      </c>
      <c r="BM28" s="36">
        <v>4.350727692307693</v>
      </c>
      <c r="BN28" s="36">
        <v>4.3057517241379282</v>
      </c>
      <c r="BO28" s="36">
        <v>4.305956060606059</v>
      </c>
      <c r="BP28" s="36">
        <v>4.2702999999999998</v>
      </c>
      <c r="BQ28" s="36">
        <v>4.3802000000000003</v>
      </c>
      <c r="BR28" s="36">
        <v>4.4179000000000004</v>
      </c>
      <c r="BS28" s="36">
        <v>2.5735896775402325</v>
      </c>
      <c r="BT28" s="36">
        <v>3.3409538468503275</v>
      </c>
      <c r="BU28" s="36">
        <v>62.287142857142868</v>
      </c>
      <c r="BV28" s="36">
        <v>59.632173913043474</v>
      </c>
      <c r="BW28" s="36">
        <v>62.709523809523816</v>
      </c>
      <c r="BX28" s="36">
        <v>65.173809523809538</v>
      </c>
      <c r="BY28" s="36">
        <v>63.672727272727279</v>
      </c>
      <c r="BZ28" s="36">
        <v>55.477499999999999</v>
      </c>
      <c r="CA28" s="36">
        <v>33.729090909090914</v>
      </c>
      <c r="CB28" s="36">
        <v>26.631428571428575</v>
      </c>
      <c r="CC28" s="36">
        <v>37525</v>
      </c>
      <c r="CD28" s="36">
        <v>22515</v>
      </c>
      <c r="CE28" s="36">
        <v>22515</v>
      </c>
      <c r="CF28" s="36">
        <v>30020</v>
      </c>
      <c r="CG28" s="36">
        <v>30020</v>
      </c>
      <c r="CH28" s="36">
        <v>22515</v>
      </c>
      <c r="CI28" s="36">
        <v>2337325.0357142859</v>
      </c>
      <c r="CJ28" s="36">
        <v>1342618.3956521738</v>
      </c>
      <c r="CK28" s="36">
        <v>1411904.9285714286</v>
      </c>
      <c r="CL28" s="36">
        <v>1956517.7619047624</v>
      </c>
      <c r="CM28" s="36">
        <v>1911455.2727272729</v>
      </c>
      <c r="CN28" s="36">
        <v>1249075.9125000001</v>
      </c>
      <c r="CO28" s="36">
        <v>4711041.0861283643</v>
      </c>
      <c r="CP28" s="36">
        <v>3919941.667045455</v>
      </c>
      <c r="CQ28" s="36">
        <f t="shared" si="0"/>
        <v>-791099.41908290936</v>
      </c>
      <c r="CR28" s="55">
        <v>78171011000</v>
      </c>
      <c r="CS28" s="55">
        <v>3177560000</v>
      </c>
      <c r="CT28" s="55">
        <f t="shared" si="1"/>
        <v>4.0648828246573399E-2</v>
      </c>
      <c r="CU28" s="80">
        <f t="shared" si="2"/>
        <v>4.0648828246573399E-2</v>
      </c>
      <c r="CV28" s="55">
        <v>98176628000</v>
      </c>
      <c r="CW28" s="55">
        <v>7500183000</v>
      </c>
      <c r="CX28" s="77">
        <f t="shared" si="3"/>
        <v>7.6394791232797285E-2</v>
      </c>
      <c r="CY28" s="78">
        <f t="shared" si="4"/>
        <v>7.6394791232797285E-2</v>
      </c>
      <c r="CZ28" s="55">
        <v>79661378000</v>
      </c>
      <c r="DA28" s="55">
        <v>3475501000</v>
      </c>
      <c r="DB28" s="81">
        <f t="shared" si="5"/>
        <v>4.3628431835562774E-2</v>
      </c>
      <c r="DC28" s="82">
        <f t="shared" si="6"/>
        <v>4.3628431835562774E-2</v>
      </c>
      <c r="DD28" s="55">
        <v>97861432000</v>
      </c>
      <c r="DE28" s="55">
        <v>7364307000</v>
      </c>
      <c r="DF28" s="77">
        <f t="shared" si="7"/>
        <v>7.5252393608955165E-2</v>
      </c>
      <c r="DG28" s="82">
        <f t="shared" si="8"/>
        <v>7.5252393608955165E-2</v>
      </c>
      <c r="DH28" s="77">
        <v>-0.30112954974711442</v>
      </c>
      <c r="DI28" s="76">
        <f t="shared" si="18"/>
        <v>-0.30112954974711442</v>
      </c>
      <c r="DJ28" s="1">
        <v>-0.37451186894057914</v>
      </c>
      <c r="DK28" s="76">
        <f t="shared" si="9"/>
        <v>-0.37451186894057914</v>
      </c>
      <c r="DL28" s="77">
        <v>41.470087797386093</v>
      </c>
      <c r="DM28" s="77">
        <f t="shared" si="10"/>
        <v>0.4147008779738609</v>
      </c>
      <c r="DN28" s="77">
        <v>41.641864895497903</v>
      </c>
      <c r="DO28" s="77">
        <f t="shared" si="11"/>
        <v>0.41641864895497904</v>
      </c>
      <c r="DP28" s="81">
        <v>43.594063940406741</v>
      </c>
      <c r="DQ28" s="77">
        <f t="shared" si="12"/>
        <v>0.43594063940406741</v>
      </c>
      <c r="DR28" s="55">
        <v>44.853054404046858</v>
      </c>
      <c r="DS28" s="75">
        <f t="shared" si="13"/>
        <v>0.4485305440404686</v>
      </c>
      <c r="DT28" s="74">
        <f t="shared" si="14"/>
        <v>-6.8040165253149647E-3</v>
      </c>
      <c r="DU28" s="78">
        <f t="shared" si="15"/>
        <v>-6.8040165253149647E-3</v>
      </c>
      <c r="DV28" s="74">
        <f>DF28*DS28*DJ28*-1</f>
        <v>1.2640898005957971E-2</v>
      </c>
      <c r="DW28" s="78">
        <f t="shared" si="16"/>
        <v>1.2640898005957971E-2</v>
      </c>
      <c r="DX28" s="82">
        <f>DT28+DV28</f>
        <v>5.8368814806430067E-3</v>
      </c>
      <c r="DY28" s="78">
        <f t="shared" si="17"/>
        <v>5.8368814806430067E-3</v>
      </c>
      <c r="DZ28" s="36">
        <v>3.3043417721518975</v>
      </c>
      <c r="EA28" s="87">
        <v>3.3137999999999987</v>
      </c>
      <c r="EB28" s="36">
        <v>3.2517349397590354</v>
      </c>
      <c r="EC28" s="36">
        <v>3.2924838709677413</v>
      </c>
      <c r="ED28" s="36">
        <v>3.5659999999999998</v>
      </c>
      <c r="EE28" s="36">
        <v>3.1833333333333336</v>
      </c>
      <c r="EF28" s="36">
        <v>3.35</v>
      </c>
      <c r="EG28" s="36">
        <v>-0.38266666666666627</v>
      </c>
      <c r="EH28" s="36">
        <v>-0.21599999999999975</v>
      </c>
      <c r="EI28" s="36">
        <v>2.4687105263157902</v>
      </c>
      <c r="EJ28" s="36">
        <v>2.276275862068966</v>
      </c>
      <c r="EK28" s="36">
        <v>1.6203126582278482</v>
      </c>
      <c r="EL28" s="36">
        <v>1.7179949152542373</v>
      </c>
      <c r="EM28" s="36">
        <v>2.0514999999999999</v>
      </c>
      <c r="EN28" s="36">
        <v>3.0336666666666665</v>
      </c>
      <c r="EO28" s="36">
        <v>3.1830000000000003</v>
      </c>
      <c r="EP28" s="36">
        <v>0.98216666666666663</v>
      </c>
      <c r="EQ28" s="36">
        <v>1.1315000000000004</v>
      </c>
      <c r="ER28" s="4">
        <v>35.903193000000002</v>
      </c>
      <c r="ES28" s="4">
        <v>-4.7</v>
      </c>
      <c r="ET28" s="4">
        <v>199.53165990765643</v>
      </c>
      <c r="EU28" s="2">
        <v>46.216544246611846</v>
      </c>
      <c r="EV28" s="4">
        <v>92.09141666666666</v>
      </c>
      <c r="EW28" s="4">
        <v>37.9432979427338</v>
      </c>
      <c r="EX28" s="4">
        <v>4.2753674427592001</v>
      </c>
      <c r="EY28" s="4">
        <v>0.85129552464848002</v>
      </c>
      <c r="EZ28" s="51" t="s">
        <v>406</v>
      </c>
      <c r="FA28" s="51" t="s">
        <v>443</v>
      </c>
      <c r="FB28" s="36">
        <v>28.431608965517249</v>
      </c>
      <c r="FC28" s="36">
        <v>14.122153538461538</v>
      </c>
      <c r="FD28" s="36">
        <v>21.772753218390804</v>
      </c>
      <c r="FE28" s="36">
        <v>22.094388939393934</v>
      </c>
      <c r="FF28" s="36">
        <v>10.28</v>
      </c>
      <c r="FG28" s="36">
        <v>31.13</v>
      </c>
      <c r="FH28" s="36">
        <v>110.75</v>
      </c>
      <c r="FI28" s="36">
        <v>2.0282101167315179</v>
      </c>
      <c r="FJ28" s="36">
        <v>9.7733463035019454</v>
      </c>
      <c r="FK28" s="51" t="s">
        <v>435</v>
      </c>
      <c r="FL28" s="51" t="s">
        <v>443</v>
      </c>
      <c r="FM28" s="36">
        <v>80.743332068965543</v>
      </c>
      <c r="FN28" s="36">
        <v>68.239229384615413</v>
      </c>
      <c r="FO28" s="36">
        <v>79.515855862068932</v>
      </c>
      <c r="FP28" s="36">
        <v>79.303933030303</v>
      </c>
      <c r="FQ28" s="36">
        <v>67.67</v>
      </c>
      <c r="FR28" s="36">
        <v>88.240009999999998</v>
      </c>
      <c r="FS28" s="36">
        <v>151.69</v>
      </c>
      <c r="FT28" s="36">
        <v>30.397532141273825</v>
      </c>
      <c r="FU28" s="36">
        <v>20.570009999999996</v>
      </c>
      <c r="FV28" s="36">
        <v>1.2416137136101668</v>
      </c>
      <c r="FW28" s="36">
        <v>0</v>
      </c>
      <c r="FY28" s="55"/>
    </row>
    <row r="29" spans="1:181" x14ac:dyDescent="0.2">
      <c r="A29" s="1" t="s">
        <v>7</v>
      </c>
      <c r="B29" s="5" t="s">
        <v>7</v>
      </c>
      <c r="C29" s="2">
        <v>1</v>
      </c>
      <c r="D29" s="2" t="s">
        <v>8</v>
      </c>
      <c r="E29" s="33">
        <v>144478050</v>
      </c>
      <c r="F29" s="3">
        <v>43952</v>
      </c>
      <c r="G29" s="3">
        <v>43950</v>
      </c>
      <c r="H29" s="33">
        <v>99399</v>
      </c>
      <c r="I29" s="33">
        <v>975</v>
      </c>
      <c r="J29" s="2">
        <v>1</v>
      </c>
      <c r="K29" s="2" t="s">
        <v>71</v>
      </c>
      <c r="L29" s="2">
        <v>1</v>
      </c>
      <c r="M29" s="2" t="s">
        <v>71</v>
      </c>
      <c r="N29" s="2" t="s">
        <v>71</v>
      </c>
      <c r="O29">
        <v>0</v>
      </c>
      <c r="P29">
        <v>2</v>
      </c>
      <c r="Q29">
        <v>2</v>
      </c>
      <c r="R29">
        <v>2337</v>
      </c>
      <c r="S29">
        <v>24490</v>
      </c>
      <c r="T29">
        <v>47121</v>
      </c>
      <c r="U29">
        <v>74588</v>
      </c>
      <c r="V29">
        <v>106498</v>
      </c>
      <c r="W29">
        <v>0</v>
      </c>
      <c r="X29">
        <v>0</v>
      </c>
      <c r="Y29">
        <v>0</v>
      </c>
      <c r="Z29">
        <v>17</v>
      </c>
      <c r="AA29">
        <v>198</v>
      </c>
      <c r="AB29">
        <v>405</v>
      </c>
      <c r="AC29">
        <v>681</v>
      </c>
      <c r="AD29">
        <v>1073</v>
      </c>
      <c r="AE29" s="4">
        <v>2.8</v>
      </c>
      <c r="AF29" s="4">
        <v>0</v>
      </c>
      <c r="AG29" s="4">
        <v>2.8</v>
      </c>
      <c r="AH29" s="4">
        <v>6</v>
      </c>
      <c r="AI29" s="4">
        <v>5.5</v>
      </c>
      <c r="AJ29" s="4">
        <v>-0.5</v>
      </c>
      <c r="AK29" s="4" t="s">
        <v>71</v>
      </c>
      <c r="AL29" s="4" t="s">
        <v>71</v>
      </c>
      <c r="AM29" s="4" t="s">
        <v>71</v>
      </c>
      <c r="AN29" s="4" t="s">
        <v>71</v>
      </c>
      <c r="AO29" s="4" t="s">
        <v>71</v>
      </c>
      <c r="AP29" s="4" t="s">
        <v>71</v>
      </c>
      <c r="AQ29" s="2">
        <v>1</v>
      </c>
      <c r="AR29" s="2">
        <v>0</v>
      </c>
      <c r="AS29" s="2">
        <v>0</v>
      </c>
      <c r="AT29" s="2">
        <v>1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 t="s">
        <v>71</v>
      </c>
      <c r="BA29" s="2">
        <v>1</v>
      </c>
      <c r="BB29" s="2">
        <v>0</v>
      </c>
      <c r="BC29" s="4">
        <v>0</v>
      </c>
      <c r="BD29" s="4">
        <v>0</v>
      </c>
      <c r="BE29" s="2" t="s">
        <v>71</v>
      </c>
      <c r="BF29" s="2">
        <v>0</v>
      </c>
      <c r="BG29" s="4">
        <v>0</v>
      </c>
      <c r="BH29" s="4">
        <v>0</v>
      </c>
      <c r="BI29" s="2" t="s">
        <v>71</v>
      </c>
      <c r="BJ29" s="2" t="s">
        <v>218</v>
      </c>
      <c r="BK29" s="2" t="s">
        <v>219</v>
      </c>
      <c r="BL29" s="36">
        <v>69.19936219512195</v>
      </c>
      <c r="BM29" s="36">
        <v>67.066311666666678</v>
      </c>
      <c r="BN29" s="49">
        <v>64.013516470588272</v>
      </c>
      <c r="BO29" s="49">
        <v>63.712268750000014</v>
      </c>
      <c r="BP29" s="49">
        <v>61.9863</v>
      </c>
      <c r="BQ29" s="49">
        <v>78.442599999999999</v>
      </c>
      <c r="BR29" s="49">
        <v>74.381299999999996</v>
      </c>
      <c r="BS29" s="49">
        <v>26.548285669575371</v>
      </c>
      <c r="BT29" s="49">
        <v>16.664134668256665</v>
      </c>
      <c r="BU29" s="36">
        <v>62.287142857142868</v>
      </c>
      <c r="BV29" s="36">
        <v>59.632173913043474</v>
      </c>
      <c r="BW29" s="36">
        <v>62.709523809523816</v>
      </c>
      <c r="BX29" s="36">
        <v>65.173809523809538</v>
      </c>
      <c r="BY29" s="36">
        <v>63.672727272727279</v>
      </c>
      <c r="BZ29" s="36">
        <v>55.477499999999999</v>
      </c>
      <c r="CA29" s="36">
        <v>33.729090909090914</v>
      </c>
      <c r="CB29" s="36">
        <v>26.631428571428575</v>
      </c>
      <c r="CC29" s="36">
        <v>165510000</v>
      </c>
      <c r="CD29" s="36">
        <v>177279600</v>
      </c>
      <c r="CE29" s="36">
        <v>163303200</v>
      </c>
      <c r="CF29" s="36">
        <v>153004800</v>
      </c>
      <c r="CG29" s="36">
        <v>144177600</v>
      </c>
      <c r="CH29" s="36">
        <v>0</v>
      </c>
      <c r="CI29" s="36">
        <v>10309145014.285717</v>
      </c>
      <c r="CJ29" s="36">
        <v>10571567938.434782</v>
      </c>
      <c r="CK29" s="36">
        <v>10240665908.57143</v>
      </c>
      <c r="CL29" s="36">
        <v>9971905691.4285736</v>
      </c>
      <c r="CM29" s="36">
        <v>9180181003.636364</v>
      </c>
      <c r="CN29" s="36">
        <v>0</v>
      </c>
      <c r="CO29" s="36">
        <v>30784139538.434784</v>
      </c>
      <c r="CP29" s="36">
        <v>9180181003.636364</v>
      </c>
      <c r="CQ29" s="36">
        <f t="shared" si="0"/>
        <v>-21603958534.79842</v>
      </c>
      <c r="CR29" s="55">
        <v>422777167000</v>
      </c>
      <c r="CS29" s="55">
        <v>220845173000</v>
      </c>
      <c r="CT29" s="55">
        <f t="shared" si="1"/>
        <v>0.52236778671635309</v>
      </c>
      <c r="CU29" s="80">
        <f t="shared" si="2"/>
        <v>0.52236778671635309</v>
      </c>
      <c r="CV29" s="55">
        <v>243780553000</v>
      </c>
      <c r="CW29" s="55">
        <v>1931550000</v>
      </c>
      <c r="CX29" s="77">
        <f t="shared" si="3"/>
        <v>7.9233145393677075E-3</v>
      </c>
      <c r="CY29" s="78">
        <f t="shared" si="4"/>
        <v>7.9233145393677075E-3</v>
      </c>
      <c r="CZ29" s="55">
        <v>449347157000</v>
      </c>
      <c r="DA29" s="55">
        <v>237591878000</v>
      </c>
      <c r="DB29" s="81">
        <f t="shared" si="5"/>
        <v>0.52874904024373293</v>
      </c>
      <c r="DC29" s="82">
        <f t="shared" si="6"/>
        <v>0.52874904024373293</v>
      </c>
      <c r="DD29" s="55">
        <v>238151375000</v>
      </c>
      <c r="DE29" s="55">
        <v>2095407000</v>
      </c>
      <c r="DF29" s="77">
        <f t="shared" si="7"/>
        <v>8.7986349018560148E-3</v>
      </c>
      <c r="DG29" s="82">
        <f t="shared" si="8"/>
        <v>8.7986349018560148E-3</v>
      </c>
      <c r="DH29" s="77">
        <v>-0.30112954974711442</v>
      </c>
      <c r="DI29" s="76">
        <f t="shared" si="18"/>
        <v>-0.30112954974711442</v>
      </c>
      <c r="DJ29" s="1">
        <v>-0.37451186894057914</v>
      </c>
      <c r="DK29" s="76">
        <f t="shared" si="9"/>
        <v>-0.37451186894057914</v>
      </c>
      <c r="DL29" s="77">
        <v>26.052061736533105</v>
      </c>
      <c r="DM29" s="77">
        <f t="shared" si="10"/>
        <v>0.26052061736533105</v>
      </c>
      <c r="DN29" s="77">
        <v>30.741134972963057</v>
      </c>
      <c r="DO29" s="77">
        <f t="shared" si="11"/>
        <v>0.30741134972963058</v>
      </c>
      <c r="DP29" s="81">
        <v>20.708708880896541</v>
      </c>
      <c r="DQ29" s="77">
        <f t="shared" si="12"/>
        <v>0.20708708880896542</v>
      </c>
      <c r="DR29" s="55">
        <v>20.769322518279029</v>
      </c>
      <c r="DS29" s="75">
        <f t="shared" si="13"/>
        <v>0.20769322518279029</v>
      </c>
      <c r="DT29" s="74">
        <f t="shared" si="14"/>
        <v>-6.0874453539147305E-2</v>
      </c>
      <c r="DU29" s="78">
        <f t="shared" si="15"/>
        <v>-6.0874453539147305E-2</v>
      </c>
      <c r="DV29" s="74">
        <f>DF29*DS29*DJ29*-1</f>
        <v>6.8438930356176544E-4</v>
      </c>
      <c r="DW29" s="78">
        <f t="shared" si="16"/>
        <v>6.8438930356176544E-4</v>
      </c>
      <c r="DX29" s="82">
        <f>DT29+DV29</f>
        <v>-6.0190064235585539E-2</v>
      </c>
      <c r="DY29" s="78">
        <f t="shared" si="17"/>
        <v>-6.0190064235585539E-2</v>
      </c>
      <c r="DZ29" s="36">
        <v>5.649146341463414</v>
      </c>
      <c r="EA29" s="87">
        <v>5.6765000000000008</v>
      </c>
      <c r="EB29" s="36">
        <v>6.099764705882353</v>
      </c>
      <c r="EC29" s="36">
        <v>5.931406250000002</v>
      </c>
      <c r="ED29" s="36">
        <v>4.9649999999999999</v>
      </c>
      <c r="EE29" s="36">
        <v>5.9733333333333336</v>
      </c>
      <c r="EF29" s="36">
        <v>5.12</v>
      </c>
      <c r="EG29" s="36">
        <v>1.0083333333333337</v>
      </c>
      <c r="EH29" s="36">
        <v>0.15500000000000025</v>
      </c>
      <c r="EI29" s="36">
        <v>4.8319113924050621</v>
      </c>
      <c r="EJ29" s="36">
        <v>4.6318275862068967</v>
      </c>
      <c r="EK29" s="36">
        <v>4.4698837500000002</v>
      </c>
      <c r="EL29" s="36">
        <v>4.358295</v>
      </c>
      <c r="EM29" s="36">
        <v>3.4504999999999999</v>
      </c>
      <c r="EN29" s="36">
        <v>5.823666666666667</v>
      </c>
      <c r="EO29" s="36">
        <v>4.9530000000000003</v>
      </c>
      <c r="EP29" s="36">
        <v>2.3731666666666671</v>
      </c>
      <c r="EQ29" s="36">
        <v>1.5025000000000004</v>
      </c>
      <c r="ER29" s="4">
        <v>12.915969</v>
      </c>
      <c r="ES29" s="4">
        <v>3.8</v>
      </c>
      <c r="ET29" s="4">
        <v>57.999913499957145</v>
      </c>
      <c r="EU29" s="2">
        <v>27.972479010170893</v>
      </c>
      <c r="EV29" s="4">
        <v>103.73275000000001</v>
      </c>
      <c r="EW29" s="4">
        <v>8.6289668039543628</v>
      </c>
      <c r="EX29" s="4">
        <v>17.296164160684999</v>
      </c>
      <c r="EY29" s="4">
        <v>4.2830893551368003</v>
      </c>
      <c r="EZ29" s="51" t="s">
        <v>407</v>
      </c>
      <c r="FA29" s="51" t="s">
        <v>443</v>
      </c>
      <c r="FB29" s="36">
        <v>68.69402275862069</v>
      </c>
      <c r="FC29" s="36">
        <v>53.443230461538448</v>
      </c>
      <c r="FD29" s="36">
        <v>16.777123448275855</v>
      </c>
      <c r="FE29" s="36">
        <v>14.892573939393939</v>
      </c>
      <c r="FF29" s="36">
        <v>5.79</v>
      </c>
      <c r="FG29" s="36">
        <v>133.25</v>
      </c>
      <c r="FH29" s="36">
        <v>110.07</v>
      </c>
      <c r="FI29" s="36">
        <v>22.013816925734023</v>
      </c>
      <c r="FJ29" s="36">
        <v>18.010362694300515</v>
      </c>
      <c r="FK29" s="51" t="s">
        <v>436</v>
      </c>
      <c r="FL29" s="51" t="s">
        <v>443</v>
      </c>
      <c r="FM29" s="36">
        <v>115.08287344827588</v>
      </c>
      <c r="FN29" s="36">
        <v>99.404461384615388</v>
      </c>
      <c r="FO29" s="36">
        <v>69.653327241379273</v>
      </c>
      <c r="FP29" s="36">
        <v>67.02575166666665</v>
      </c>
      <c r="FQ29" s="36">
        <v>51.959989999999998</v>
      </c>
      <c r="FR29" s="36">
        <v>180.62</v>
      </c>
      <c r="FS29" s="36">
        <v>157.85</v>
      </c>
      <c r="FT29" s="36">
        <v>247.61361578399072</v>
      </c>
      <c r="FU29" s="36">
        <v>128.66001</v>
      </c>
      <c r="FV29" s="36">
        <v>2.0379143644946813</v>
      </c>
      <c r="FW29" s="36">
        <v>178380000000</v>
      </c>
      <c r="FY29" s="55"/>
    </row>
    <row r="30" spans="1:181" x14ac:dyDescent="0.2">
      <c r="A30" s="1" t="s">
        <v>5</v>
      </c>
      <c r="B30" s="5" t="s">
        <v>5</v>
      </c>
      <c r="C30" s="2">
        <v>1</v>
      </c>
      <c r="D30" s="2" t="s">
        <v>6</v>
      </c>
      <c r="E30" s="33">
        <v>33699947</v>
      </c>
      <c r="F30" s="3">
        <v>43952</v>
      </c>
      <c r="G30" s="3">
        <v>43951</v>
      </c>
      <c r="H30" s="33">
        <v>3163</v>
      </c>
      <c r="I30" s="33">
        <v>162</v>
      </c>
      <c r="J30" s="2">
        <v>1</v>
      </c>
      <c r="K30" s="2" t="s">
        <v>71</v>
      </c>
      <c r="L30" s="2">
        <v>1</v>
      </c>
      <c r="M30" s="2" t="s">
        <v>71</v>
      </c>
      <c r="N30" s="2" t="s">
        <v>71</v>
      </c>
      <c r="O30">
        <v>0</v>
      </c>
      <c r="P30">
        <v>0</v>
      </c>
      <c r="Q30">
        <v>0</v>
      </c>
      <c r="R30">
        <v>1563</v>
      </c>
      <c r="S30">
        <v>5862</v>
      </c>
      <c r="T30">
        <v>10484</v>
      </c>
      <c r="U30">
        <v>16299</v>
      </c>
      <c r="V30">
        <v>22753</v>
      </c>
      <c r="W30">
        <v>0</v>
      </c>
      <c r="X30">
        <v>0</v>
      </c>
      <c r="Y30">
        <v>0</v>
      </c>
      <c r="Z30">
        <v>10</v>
      </c>
      <c r="AA30">
        <v>79</v>
      </c>
      <c r="AB30">
        <v>103</v>
      </c>
      <c r="AC30">
        <v>136</v>
      </c>
      <c r="AD30">
        <v>162</v>
      </c>
      <c r="AE30" s="4">
        <v>2.8</v>
      </c>
      <c r="AF30" s="4">
        <v>0</v>
      </c>
      <c r="AG30" s="4">
        <v>2.8</v>
      </c>
      <c r="AH30" s="4" t="s">
        <v>71</v>
      </c>
      <c r="AI30" s="4" t="s">
        <v>71</v>
      </c>
      <c r="AJ30" s="61">
        <v>0</v>
      </c>
      <c r="AK30" s="4">
        <v>2.25</v>
      </c>
      <c r="AL30" s="4">
        <v>1</v>
      </c>
      <c r="AM30" s="4">
        <v>-1.25</v>
      </c>
      <c r="AN30" s="4">
        <v>1.75</v>
      </c>
      <c r="AO30" s="4">
        <v>0.5</v>
      </c>
      <c r="AP30" s="4">
        <v>-1.25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 t="s">
        <v>71</v>
      </c>
      <c r="BA30" s="2">
        <v>0</v>
      </c>
      <c r="BB30" s="2">
        <v>0</v>
      </c>
      <c r="BC30" s="4">
        <v>0</v>
      </c>
      <c r="BD30" s="4">
        <v>0</v>
      </c>
      <c r="BE30" s="2" t="s">
        <v>71</v>
      </c>
      <c r="BF30" s="2">
        <v>0</v>
      </c>
      <c r="BG30" s="4">
        <v>0</v>
      </c>
      <c r="BH30" s="4">
        <v>0</v>
      </c>
      <c r="BI30" s="2" t="s">
        <v>71</v>
      </c>
      <c r="BJ30" s="2" t="s">
        <v>220</v>
      </c>
      <c r="BK30" s="2" t="s">
        <v>221</v>
      </c>
      <c r="BL30" s="36">
        <v>3.7543919540229882</v>
      </c>
      <c r="BM30" s="36">
        <v>3.7526292307692297</v>
      </c>
      <c r="BN30" s="36">
        <v>3.7507252873563242</v>
      </c>
      <c r="BO30" s="36">
        <v>3.7506257575757593</v>
      </c>
      <c r="BP30" s="36">
        <v>3.7513000000000001</v>
      </c>
      <c r="BQ30" s="36">
        <v>3.7650000000000001</v>
      </c>
      <c r="BR30" s="36">
        <v>3.7574999999999998</v>
      </c>
      <c r="BS30" s="36">
        <v>0.36520672833417867</v>
      </c>
      <c r="BT30" s="36">
        <v>0.16500332667996703</v>
      </c>
      <c r="BU30" s="36">
        <v>62.287142857142868</v>
      </c>
      <c r="BV30" s="36">
        <v>59.632173913043474</v>
      </c>
      <c r="BW30" s="36">
        <v>62.709523809523816</v>
      </c>
      <c r="BX30" s="36">
        <v>65.173809523809538</v>
      </c>
      <c r="BY30" s="36">
        <v>63.672727272727279</v>
      </c>
      <c r="BZ30" s="36">
        <v>55.477499999999999</v>
      </c>
      <c r="CA30" s="36">
        <v>33.729090909090914</v>
      </c>
      <c r="CB30" s="36">
        <v>26.631428571428575</v>
      </c>
      <c r="CC30" s="36">
        <v>200070000</v>
      </c>
      <c r="CD30" s="36">
        <v>218767000</v>
      </c>
      <c r="CE30" s="36">
        <v>221190000</v>
      </c>
      <c r="CF30" s="36">
        <v>228563000</v>
      </c>
      <c r="CG30" s="36">
        <v>226114000</v>
      </c>
      <c r="CH30" s="36">
        <v>211062000</v>
      </c>
      <c r="CI30" s="36">
        <v>12461788671.428574</v>
      </c>
      <c r="CJ30" s="36">
        <v>13045551790.434782</v>
      </c>
      <c r="CK30" s="36">
        <v>13870719571.428574</v>
      </c>
      <c r="CL30" s="36">
        <v>14896321426.190479</v>
      </c>
      <c r="CM30" s="36">
        <v>14397295054.545456</v>
      </c>
      <c r="CN30" s="36">
        <v>11709192105</v>
      </c>
      <c r="CO30" s="36">
        <v>41812592788.053833</v>
      </c>
      <c r="CP30" s="36">
        <v>33225416545.000004</v>
      </c>
      <c r="CQ30" s="36">
        <f t="shared" si="0"/>
        <v>-8587176243.0538292</v>
      </c>
      <c r="CR30" s="55">
        <v>294535553000</v>
      </c>
      <c r="CS30" s="79">
        <v>231587236000</v>
      </c>
      <c r="CT30" s="55">
        <f t="shared" si="1"/>
        <v>0.78627939357799703</v>
      </c>
      <c r="CU30" s="80">
        <f t="shared" si="2"/>
        <v>0.78627939357799703</v>
      </c>
      <c r="CV30" s="55">
        <v>144334893000</v>
      </c>
      <c r="CW30" s="55">
        <v>3890963000</v>
      </c>
      <c r="CX30" s="77">
        <f t="shared" si="3"/>
        <v>2.6957881903165299E-2</v>
      </c>
      <c r="CY30" s="78">
        <f t="shared" si="4"/>
        <v>2.6957881903165299E-2</v>
      </c>
      <c r="CZ30" s="55">
        <v>294535553000</v>
      </c>
      <c r="DA30" s="55">
        <v>231587236000</v>
      </c>
      <c r="DB30" s="81">
        <f t="shared" si="5"/>
        <v>0.78627939357799703</v>
      </c>
      <c r="DC30" s="82">
        <f t="shared" si="6"/>
        <v>0.78627939357799703</v>
      </c>
      <c r="DD30" s="55">
        <v>135211178000</v>
      </c>
      <c r="DE30" s="55">
        <v>3974566000</v>
      </c>
      <c r="DF30" s="77">
        <f t="shared" si="7"/>
        <v>2.9395247188808607E-2</v>
      </c>
      <c r="DG30" s="82">
        <f t="shared" si="8"/>
        <v>2.9395247188808607E-2</v>
      </c>
      <c r="DH30" s="77">
        <v>-0.30112954974711442</v>
      </c>
      <c r="DI30" s="76">
        <f t="shared" si="18"/>
        <v>-0.30112954974711442</v>
      </c>
      <c r="DJ30" s="1">
        <v>-0.37451186894057914</v>
      </c>
      <c r="DK30" s="76">
        <f t="shared" si="9"/>
        <v>-0.37451186894057914</v>
      </c>
      <c r="DL30" s="77">
        <v>34.853060472202358</v>
      </c>
      <c r="DM30" s="77">
        <f t="shared" si="10"/>
        <v>0.34853060472202357</v>
      </c>
      <c r="DN30" s="77">
        <v>39.902487387126932</v>
      </c>
      <c r="DO30" s="77">
        <f t="shared" si="11"/>
        <v>0.39902487387126934</v>
      </c>
      <c r="DP30" s="81">
        <v>29.342124433265184</v>
      </c>
      <c r="DQ30" s="77">
        <f t="shared" si="12"/>
        <v>0.29342124433265182</v>
      </c>
      <c r="DR30" s="55">
        <v>26.6643339172916</v>
      </c>
      <c r="DS30" s="75">
        <f t="shared" si="13"/>
        <v>0.26664333917291599</v>
      </c>
      <c r="DT30" s="74">
        <f t="shared" si="14"/>
        <v>-0.11750123974702688</v>
      </c>
      <c r="DU30" s="78">
        <f t="shared" si="15"/>
        <v>-0.11750123974702688</v>
      </c>
      <c r="DV30" s="74">
        <f>DF30*DS30*DJ30*-1</f>
        <v>2.9354415807183432E-3</v>
      </c>
      <c r="DW30" s="78">
        <f t="shared" si="16"/>
        <v>2.9354415807183432E-3</v>
      </c>
      <c r="DX30" s="82">
        <f>DT30+DV30</f>
        <v>-0.11456579816630853</v>
      </c>
      <c r="DY30" s="78">
        <f t="shared" si="17"/>
        <v>-0.11456579816630853</v>
      </c>
      <c r="DZ30" s="36" t="s">
        <v>71</v>
      </c>
      <c r="EA30" s="87" t="s">
        <v>71</v>
      </c>
      <c r="EB30" s="36" t="s">
        <v>71</v>
      </c>
      <c r="EC30" s="36" t="s">
        <v>71</v>
      </c>
      <c r="ED30" s="36" t="s">
        <v>71</v>
      </c>
      <c r="EE30" s="36" t="s">
        <v>71</v>
      </c>
      <c r="EF30" s="36" t="s">
        <v>71</v>
      </c>
      <c r="EG30" s="36" t="s">
        <v>71</v>
      </c>
      <c r="EH30" s="36" t="s">
        <v>71</v>
      </c>
      <c r="EI30" s="36" t="s">
        <v>71</v>
      </c>
      <c r="EJ30" s="36" t="s">
        <v>71</v>
      </c>
      <c r="EK30" s="36" t="s">
        <v>71</v>
      </c>
      <c r="EL30" s="36" t="s">
        <v>71</v>
      </c>
      <c r="EM30" s="36" t="s">
        <v>71</v>
      </c>
      <c r="EN30" s="36" t="s">
        <v>71</v>
      </c>
      <c r="EO30" s="36" t="s">
        <v>71</v>
      </c>
      <c r="EP30" s="36" t="s">
        <v>71</v>
      </c>
      <c r="EQ30" s="36" t="s">
        <v>71</v>
      </c>
      <c r="ER30" s="4">
        <v>18.979589000000001</v>
      </c>
      <c r="ES30" s="4">
        <v>6.3</v>
      </c>
      <c r="ET30" s="4">
        <v>646.41459326304732</v>
      </c>
      <c r="EU30" s="2">
        <v>23.172813885286761</v>
      </c>
      <c r="EV30" s="4">
        <v>76.791999999999987</v>
      </c>
      <c r="EW30" s="4">
        <v>8.6720367431911853</v>
      </c>
      <c r="EX30" s="4" t="s">
        <v>71</v>
      </c>
      <c r="EY30" s="4" t="s">
        <v>71</v>
      </c>
      <c r="EZ30" s="5" t="s">
        <v>71</v>
      </c>
      <c r="FA30" s="5" t="s">
        <v>71</v>
      </c>
      <c r="FB30" s="36" t="s">
        <v>71</v>
      </c>
      <c r="FC30" s="36" t="s">
        <v>71</v>
      </c>
      <c r="FD30" s="36" t="s">
        <v>71</v>
      </c>
      <c r="FE30" s="36" t="s">
        <v>71</v>
      </c>
      <c r="FF30" s="36" t="s">
        <v>71</v>
      </c>
      <c r="FG30" s="36" t="s">
        <v>71</v>
      </c>
      <c r="FH30" s="36" t="s">
        <v>71</v>
      </c>
      <c r="FI30" s="36" t="s">
        <v>71</v>
      </c>
      <c r="FJ30" s="36" t="s">
        <v>71</v>
      </c>
      <c r="FK30" s="52" t="s">
        <v>71</v>
      </c>
      <c r="FL30" s="52" t="s">
        <v>71</v>
      </c>
      <c r="FM30" s="36" t="s">
        <v>71</v>
      </c>
      <c r="FN30" s="36" t="s">
        <v>71</v>
      </c>
      <c r="FO30" s="36" t="s">
        <v>71</v>
      </c>
      <c r="FP30" s="36" t="s">
        <v>71</v>
      </c>
      <c r="FQ30" s="36" t="s">
        <v>71</v>
      </c>
      <c r="FR30" s="36" t="s">
        <v>71</v>
      </c>
      <c r="FS30" s="36" t="s">
        <v>71</v>
      </c>
      <c r="FT30" s="36" t="s">
        <v>71</v>
      </c>
      <c r="FU30" s="36" t="s">
        <v>71</v>
      </c>
      <c r="FV30" s="36" t="s">
        <v>71</v>
      </c>
      <c r="FW30" s="36">
        <v>320000000000</v>
      </c>
      <c r="FY30" s="55"/>
    </row>
    <row r="31" spans="1:181" x14ac:dyDescent="0.2">
      <c r="A31" s="1" t="s">
        <v>27</v>
      </c>
      <c r="B31" s="5" t="s">
        <v>27</v>
      </c>
      <c r="C31" s="2">
        <v>1</v>
      </c>
      <c r="D31" s="2" t="s">
        <v>28</v>
      </c>
      <c r="E31" s="33">
        <v>57779622</v>
      </c>
      <c r="F31" s="3">
        <v>43952</v>
      </c>
      <c r="G31" s="3">
        <v>43942</v>
      </c>
      <c r="H31" s="33">
        <v>3465</v>
      </c>
      <c r="I31" s="33">
        <v>58</v>
      </c>
      <c r="J31" s="2">
        <v>1</v>
      </c>
      <c r="K31" s="2" t="s">
        <v>71</v>
      </c>
      <c r="L31" s="2">
        <v>1</v>
      </c>
      <c r="M31" s="3">
        <v>43916</v>
      </c>
      <c r="N31" s="3">
        <v>43951</v>
      </c>
      <c r="O31">
        <v>0</v>
      </c>
      <c r="P31">
        <v>0</v>
      </c>
      <c r="Q31">
        <v>0</v>
      </c>
      <c r="R31">
        <v>1353</v>
      </c>
      <c r="S31">
        <v>2506</v>
      </c>
      <c r="T31">
        <v>3300</v>
      </c>
      <c r="U31">
        <v>4361</v>
      </c>
      <c r="V31">
        <v>5647</v>
      </c>
      <c r="W31">
        <v>0</v>
      </c>
      <c r="X31">
        <v>0</v>
      </c>
      <c r="Y31">
        <v>0</v>
      </c>
      <c r="Z31">
        <v>5</v>
      </c>
      <c r="AA31">
        <v>34</v>
      </c>
      <c r="AB31">
        <v>58</v>
      </c>
      <c r="AC31">
        <v>86</v>
      </c>
      <c r="AD31">
        <v>103</v>
      </c>
      <c r="AE31" s="4">
        <v>0</v>
      </c>
      <c r="AF31" s="4">
        <v>0</v>
      </c>
      <c r="AG31" s="4">
        <v>0</v>
      </c>
      <c r="AH31" s="4">
        <v>6.25</v>
      </c>
      <c r="AI31" s="4">
        <v>5.25</v>
      </c>
      <c r="AJ31" s="4">
        <v>-1</v>
      </c>
      <c r="AK31" s="4" t="s">
        <v>71</v>
      </c>
      <c r="AL31" s="4" t="s">
        <v>71</v>
      </c>
      <c r="AM31" s="4" t="s">
        <v>71</v>
      </c>
      <c r="AN31" s="4" t="s">
        <v>71</v>
      </c>
      <c r="AO31" s="4" t="s">
        <v>71</v>
      </c>
      <c r="AP31" s="4" t="s">
        <v>71</v>
      </c>
      <c r="AQ31" s="2">
        <v>1</v>
      </c>
      <c r="AR31" s="2">
        <v>0</v>
      </c>
      <c r="AS31" s="2">
        <v>0</v>
      </c>
      <c r="AT31" s="2">
        <v>0</v>
      </c>
      <c r="AU31" s="2">
        <v>0</v>
      </c>
      <c r="AV31" s="2">
        <v>1</v>
      </c>
      <c r="AW31" s="2">
        <v>0</v>
      </c>
      <c r="AX31" s="2">
        <v>0</v>
      </c>
      <c r="AY31" s="2">
        <v>0</v>
      </c>
      <c r="AZ31" s="2" t="s">
        <v>71</v>
      </c>
      <c r="BA31" s="2">
        <v>0</v>
      </c>
      <c r="BB31" s="2">
        <v>0</v>
      </c>
      <c r="BC31" s="4">
        <v>0</v>
      </c>
      <c r="BD31" s="4">
        <v>0</v>
      </c>
      <c r="BE31" s="2" t="s">
        <v>71</v>
      </c>
      <c r="BF31" s="2">
        <v>0</v>
      </c>
      <c r="BG31" s="4">
        <v>0</v>
      </c>
      <c r="BH31" s="4">
        <v>0</v>
      </c>
      <c r="BI31" s="2" t="s">
        <v>71</v>
      </c>
      <c r="BJ31" s="2" t="s">
        <v>222</v>
      </c>
      <c r="BK31" s="2" t="s">
        <v>223</v>
      </c>
      <c r="BL31" s="36">
        <v>16.189205747126429</v>
      </c>
      <c r="BM31" s="36">
        <v>15.379535384615382</v>
      </c>
      <c r="BN31" s="49">
        <v>14.741804597701144</v>
      </c>
      <c r="BO31" s="49">
        <v>14.705192424242421</v>
      </c>
      <c r="BP31" s="49">
        <v>13.998699999999999</v>
      </c>
      <c r="BQ31" s="49">
        <v>17.8552</v>
      </c>
      <c r="BR31" s="49">
        <v>18.5291</v>
      </c>
      <c r="BS31" s="49">
        <v>27.548986691621369</v>
      </c>
      <c r="BT31" s="49">
        <v>24.450189161912885</v>
      </c>
      <c r="BU31" s="36">
        <v>62.287142857142868</v>
      </c>
      <c r="BV31" s="36">
        <v>59.632173913043474</v>
      </c>
      <c r="BW31" s="36">
        <v>62.709523809523816</v>
      </c>
      <c r="BX31" s="36">
        <v>65.173809523809538</v>
      </c>
      <c r="BY31" s="36">
        <v>63.672727272727279</v>
      </c>
      <c r="BZ31" s="36">
        <v>55.477499999999999</v>
      </c>
      <c r="CA31" s="36">
        <v>33.729090909090914</v>
      </c>
      <c r="CB31" s="36">
        <v>26.631428571428575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6">
        <v>0</v>
      </c>
      <c r="CL31" s="36">
        <v>0</v>
      </c>
      <c r="CM31" s="36">
        <v>0</v>
      </c>
      <c r="CN31" s="36">
        <v>0</v>
      </c>
      <c r="CO31" s="36">
        <v>0</v>
      </c>
      <c r="CP31" s="36">
        <v>0</v>
      </c>
      <c r="CQ31" s="36">
        <f t="shared" si="0"/>
        <v>0</v>
      </c>
      <c r="CR31" s="55">
        <v>90419473000</v>
      </c>
      <c r="CS31" s="55">
        <v>9115040000</v>
      </c>
      <c r="CT31" s="55">
        <f t="shared" si="1"/>
        <v>0.1008083734352223</v>
      </c>
      <c r="CU31" s="80">
        <f t="shared" si="2"/>
        <v>0.1008083734352223</v>
      </c>
      <c r="CV31" s="55">
        <v>88216179000</v>
      </c>
      <c r="CW31" s="55">
        <v>14769267000</v>
      </c>
      <c r="CX31" s="77">
        <f t="shared" si="3"/>
        <v>0.16742129581468271</v>
      </c>
      <c r="CY31" s="78">
        <f t="shared" si="4"/>
        <v>0.16742129581468271</v>
      </c>
      <c r="CZ31" s="55">
        <v>95179154000</v>
      </c>
      <c r="DA31" s="55">
        <v>10105877000</v>
      </c>
      <c r="DB31" s="81">
        <f t="shared" si="5"/>
        <v>0.10617741990016007</v>
      </c>
      <c r="DC31" s="82">
        <f t="shared" si="6"/>
        <v>0.10617741990016007</v>
      </c>
      <c r="DD31" s="55">
        <v>94023947000</v>
      </c>
      <c r="DE31" s="55">
        <v>17171942000</v>
      </c>
      <c r="DF31" s="77">
        <f t="shared" si="7"/>
        <v>0.18263370713420488</v>
      </c>
      <c r="DG31" s="82">
        <f t="shared" si="8"/>
        <v>0.18263370713420488</v>
      </c>
      <c r="DH31" s="77">
        <v>-0.30112954974711442</v>
      </c>
      <c r="DI31" s="76">
        <f t="shared" si="18"/>
        <v>-0.30112954974711442</v>
      </c>
      <c r="DJ31" s="1">
        <v>-0.37451186894057914</v>
      </c>
      <c r="DK31" s="76">
        <f t="shared" si="9"/>
        <v>-0.37451186894057914</v>
      </c>
      <c r="DL31" s="77">
        <v>29.627669370177234</v>
      </c>
      <c r="DM31" s="77">
        <f t="shared" si="10"/>
        <v>0.29627669370177234</v>
      </c>
      <c r="DN31" s="77">
        <v>29.907082604707234</v>
      </c>
      <c r="DO31" s="77">
        <f t="shared" si="11"/>
        <v>0.29907082604707236</v>
      </c>
      <c r="DP31" s="81">
        <v>28.346225561014439</v>
      </c>
      <c r="DQ31" s="77">
        <f t="shared" si="12"/>
        <v>0.28346225561014438</v>
      </c>
      <c r="DR31" s="55">
        <v>29.56325110553173</v>
      </c>
      <c r="DS31" s="75">
        <f t="shared" si="13"/>
        <v>0.29563251105531729</v>
      </c>
      <c r="DT31" s="74">
        <f t="shared" si="14"/>
        <v>-1.1892462862658101E-2</v>
      </c>
      <c r="DU31" s="78">
        <f t="shared" si="15"/>
        <v>-1.1892462862658101E-2</v>
      </c>
      <c r="DV31" s="74">
        <f>DF31*DS31*DJ31*-1</f>
        <v>2.0220817643879781E-2</v>
      </c>
      <c r="DW31" s="78">
        <f t="shared" si="16"/>
        <v>2.0220817643879781E-2</v>
      </c>
      <c r="DX31" s="82">
        <f>DT31+DV31</f>
        <v>8.3283547812216807E-3</v>
      </c>
      <c r="DY31" s="78">
        <f t="shared" si="17"/>
        <v>8.3283547812216807E-3</v>
      </c>
      <c r="DZ31" s="36">
        <v>6.6569277108433731</v>
      </c>
      <c r="EA31" s="87">
        <v>6.7132812499999988</v>
      </c>
      <c r="EB31" s="36">
        <v>6.6668072289156628</v>
      </c>
      <c r="EC31" s="36">
        <v>6.6749206349206363</v>
      </c>
      <c r="ED31" s="36">
        <v>6.7450000000000001</v>
      </c>
      <c r="EE31" s="36">
        <v>7.0949999999999998</v>
      </c>
      <c r="EF31" s="36">
        <v>5.5350000000000001</v>
      </c>
      <c r="EG31" s="36">
        <v>0.34999999999999964</v>
      </c>
      <c r="EH31" s="36">
        <v>-1.21</v>
      </c>
      <c r="EI31" s="36">
        <v>5.8011111111111111</v>
      </c>
      <c r="EJ31" s="36">
        <v>5.6518225806451632</v>
      </c>
      <c r="EK31" s="36">
        <v>5.0356417721518989</v>
      </c>
      <c r="EL31" s="36">
        <v>5.0973116666666671</v>
      </c>
      <c r="EM31" s="36">
        <v>5.2079999999999993</v>
      </c>
      <c r="EN31" s="36">
        <v>6.9453333333333331</v>
      </c>
      <c r="EO31" s="36">
        <v>5.3680000000000003</v>
      </c>
      <c r="EP31" s="36">
        <v>1.7373333333333338</v>
      </c>
      <c r="EQ31" s="36">
        <v>0.16000000000000103</v>
      </c>
      <c r="ER31" s="4">
        <v>56.709997000000001</v>
      </c>
      <c r="ES31" s="4">
        <v>-3</v>
      </c>
      <c r="ET31" s="4">
        <v>237.28247090196257</v>
      </c>
      <c r="EU31" s="2">
        <v>54.798262279083104</v>
      </c>
      <c r="EV31" s="4">
        <v>181.91683333333333</v>
      </c>
      <c r="EW31" s="4">
        <v>62.305550784083223</v>
      </c>
      <c r="EX31" s="4">
        <v>5.8632862782941997</v>
      </c>
      <c r="EY31" s="4">
        <v>0.87359838007492996</v>
      </c>
      <c r="EZ31" s="51" t="s">
        <v>408</v>
      </c>
      <c r="FA31" s="51" t="s">
        <v>443</v>
      </c>
      <c r="FB31" s="36">
        <v>149.15045770114949</v>
      </c>
      <c r="FC31" s="36">
        <v>103.65492338461536</v>
      </c>
      <c r="FD31" s="36">
        <v>60.462061954022978</v>
      </c>
      <c r="FE31" s="36">
        <v>61.975296363636346</v>
      </c>
      <c r="FF31" s="36">
        <v>44.64</v>
      </c>
      <c r="FG31" s="36">
        <v>276.12009999999998</v>
      </c>
      <c r="FH31" s="36">
        <v>283.27</v>
      </c>
      <c r="FI31" s="36">
        <v>5.1854861111111106</v>
      </c>
      <c r="FJ31" s="36">
        <v>5.3456541218637987</v>
      </c>
      <c r="FK31" s="51" t="s">
        <v>437</v>
      </c>
      <c r="FL31" s="51" t="s">
        <v>443</v>
      </c>
      <c r="FM31" s="36">
        <v>250.9864448275863</v>
      </c>
      <c r="FN31" s="36">
        <v>206.81723076923075</v>
      </c>
      <c r="FO31" s="36">
        <v>163.87011494252877</v>
      </c>
      <c r="FP31" s="36">
        <v>165.27151515151516</v>
      </c>
      <c r="FQ31" s="36">
        <v>149.21</v>
      </c>
      <c r="FR31" s="36">
        <v>373.98</v>
      </c>
      <c r="FS31" s="36">
        <v>381.47</v>
      </c>
      <c r="FT31" s="36">
        <v>150.64003753099658</v>
      </c>
      <c r="FU31" s="36">
        <v>224.77</v>
      </c>
      <c r="FV31" s="36">
        <v>1.556598083238389</v>
      </c>
      <c r="FW31" s="36">
        <v>0</v>
      </c>
      <c r="FY31" s="55"/>
    </row>
    <row r="32" spans="1:181" x14ac:dyDescent="0.2">
      <c r="A32" s="1" t="s">
        <v>49</v>
      </c>
      <c r="B32" s="5" t="s">
        <v>49</v>
      </c>
      <c r="C32" s="2">
        <v>1</v>
      </c>
      <c r="D32" s="2" t="s">
        <v>50</v>
      </c>
      <c r="E32" s="33">
        <v>21670000</v>
      </c>
      <c r="F32" s="3">
        <v>43952</v>
      </c>
      <c r="G32" s="3">
        <v>43951</v>
      </c>
      <c r="H32" s="33">
        <v>653</v>
      </c>
      <c r="I32" s="33">
        <v>7</v>
      </c>
      <c r="J32" s="2">
        <v>1</v>
      </c>
      <c r="K32" s="2" t="s">
        <v>79</v>
      </c>
      <c r="L32" s="2">
        <v>1</v>
      </c>
      <c r="M32" s="3">
        <v>43910</v>
      </c>
      <c r="N32" s="2" t="s">
        <v>71</v>
      </c>
      <c r="O32">
        <v>0</v>
      </c>
      <c r="P32">
        <v>1</v>
      </c>
      <c r="Q32">
        <v>1</v>
      </c>
      <c r="R32">
        <v>143</v>
      </c>
      <c r="S32">
        <v>238</v>
      </c>
      <c r="T32">
        <v>304</v>
      </c>
      <c r="U32">
        <v>460</v>
      </c>
      <c r="V32">
        <v>663</v>
      </c>
      <c r="W32">
        <v>0</v>
      </c>
      <c r="X32">
        <v>0</v>
      </c>
      <c r="Y32">
        <v>0</v>
      </c>
      <c r="Z32">
        <v>2</v>
      </c>
      <c r="AA32">
        <v>7</v>
      </c>
      <c r="AB32">
        <v>7</v>
      </c>
      <c r="AC32">
        <v>7</v>
      </c>
      <c r="AD32">
        <v>7</v>
      </c>
      <c r="AE32" s="4">
        <f>0.21</f>
        <v>0.21</v>
      </c>
      <c r="AF32" s="4">
        <v>0</v>
      </c>
      <c r="AG32" s="4">
        <v>0.21</v>
      </c>
      <c r="AH32" s="4" t="s">
        <v>71</v>
      </c>
      <c r="AI32" s="4" t="s">
        <v>71</v>
      </c>
      <c r="AJ32" s="4">
        <v>-0.5</v>
      </c>
      <c r="AK32" s="4" t="s">
        <v>71</v>
      </c>
      <c r="AL32" s="4" t="s">
        <v>71</v>
      </c>
      <c r="AM32" s="4" t="s">
        <v>71</v>
      </c>
      <c r="AN32" s="4" t="s">
        <v>71</v>
      </c>
      <c r="AO32" s="4" t="s">
        <v>71</v>
      </c>
      <c r="AP32" s="4" t="s">
        <v>71</v>
      </c>
      <c r="AQ32" s="2">
        <v>0</v>
      </c>
      <c r="AR32" s="2">
        <v>0</v>
      </c>
      <c r="AS32" s="2">
        <v>1</v>
      </c>
      <c r="AT32" s="2">
        <v>1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 t="s">
        <v>71</v>
      </c>
      <c r="BA32" s="2">
        <v>0</v>
      </c>
      <c r="BB32" s="2">
        <v>0</v>
      </c>
      <c r="BC32" s="4">
        <v>0</v>
      </c>
      <c r="BD32" s="4">
        <v>0</v>
      </c>
      <c r="BE32" s="2" t="s">
        <v>71</v>
      </c>
      <c r="BF32" s="2">
        <v>0</v>
      </c>
      <c r="BG32" s="4">
        <v>0</v>
      </c>
      <c r="BH32" s="4">
        <v>0</v>
      </c>
      <c r="BI32" s="2" t="s">
        <v>71</v>
      </c>
      <c r="BJ32" s="2" t="s">
        <v>224</v>
      </c>
      <c r="BK32" s="2" t="s">
        <v>225</v>
      </c>
      <c r="BL32" s="36">
        <v>184.52848101265829</v>
      </c>
      <c r="BM32" s="36">
        <v>182.35245901639348</v>
      </c>
      <c r="BN32" s="36">
        <v>181.02040229885054</v>
      </c>
      <c r="BO32" s="36">
        <v>181.06174242424237</v>
      </c>
      <c r="BP32" s="36">
        <v>181.375</v>
      </c>
      <c r="BQ32" s="36">
        <v>189.25</v>
      </c>
      <c r="BR32" s="36">
        <v>190.5</v>
      </c>
      <c r="BS32" s="36">
        <v>4.3418332184700201</v>
      </c>
      <c r="BT32" s="36">
        <v>4.7900262467191608</v>
      </c>
      <c r="BU32" s="36">
        <v>62.287142857142868</v>
      </c>
      <c r="BV32" s="36">
        <v>59.632173913043474</v>
      </c>
      <c r="BW32" s="36">
        <v>62.709523809523816</v>
      </c>
      <c r="BX32" s="36">
        <v>65.173809523809538</v>
      </c>
      <c r="BY32" s="36">
        <v>63.672727272727279</v>
      </c>
      <c r="BZ32" s="36">
        <v>55.477499999999999</v>
      </c>
      <c r="CA32" s="36">
        <v>33.729090909090914</v>
      </c>
      <c r="CB32" s="36">
        <v>26.631428571428575</v>
      </c>
      <c r="CC32" s="36" t="s">
        <v>71</v>
      </c>
      <c r="CD32" s="36" t="s">
        <v>71</v>
      </c>
      <c r="CE32" s="36" t="s">
        <v>71</v>
      </c>
      <c r="CF32" s="36" t="s">
        <v>71</v>
      </c>
      <c r="CG32" s="36" t="s">
        <v>71</v>
      </c>
      <c r="CH32" s="36" t="s">
        <v>71</v>
      </c>
      <c r="CI32" s="36" t="s">
        <v>71</v>
      </c>
      <c r="CJ32" s="36" t="s">
        <v>71</v>
      </c>
      <c r="CK32" s="36" t="s">
        <v>71</v>
      </c>
      <c r="CL32" s="36" t="s">
        <v>71</v>
      </c>
      <c r="CM32" s="36" t="s">
        <v>71</v>
      </c>
      <c r="CN32" s="36" t="s">
        <v>71</v>
      </c>
      <c r="CO32" s="36" t="s">
        <v>71</v>
      </c>
      <c r="CP32" s="36" t="s">
        <v>71</v>
      </c>
      <c r="CQ32" s="36" t="s">
        <v>71</v>
      </c>
      <c r="CR32" s="55">
        <v>11102431000</v>
      </c>
      <c r="CS32" s="55">
        <v>38317000</v>
      </c>
      <c r="CT32" s="55">
        <f t="shared" si="1"/>
        <v>3.4512261323668661E-3</v>
      </c>
      <c r="CU32" s="80">
        <f t="shared" si="2"/>
        <v>3.4512261323668661E-3</v>
      </c>
      <c r="CV32" s="55">
        <v>15889209000</v>
      </c>
      <c r="CW32" s="55">
        <v>1959925000</v>
      </c>
      <c r="CX32" s="77">
        <f t="shared" si="3"/>
        <v>0.12334943797391047</v>
      </c>
      <c r="CY32" s="78">
        <f t="shared" si="4"/>
        <v>0.12334943797391047</v>
      </c>
      <c r="CZ32" s="55">
        <v>12232068000</v>
      </c>
      <c r="DA32" s="55">
        <v>54019000</v>
      </c>
      <c r="DB32" s="81">
        <f t="shared" si="5"/>
        <v>4.4161788505426881E-3</v>
      </c>
      <c r="DC32" s="82">
        <f t="shared" si="6"/>
        <v>4.4161788505426881E-3</v>
      </c>
      <c r="DD32" s="55">
        <v>20207048000</v>
      </c>
      <c r="DE32" s="55">
        <v>2513696000</v>
      </c>
      <c r="DF32" s="77">
        <f t="shared" si="7"/>
        <v>0.12439699257407613</v>
      </c>
      <c r="DG32" s="82">
        <f t="shared" si="8"/>
        <v>0.12439699257407613</v>
      </c>
      <c r="DH32" s="77">
        <v>-0.30112954974711442</v>
      </c>
      <c r="DI32" s="76">
        <f t="shared" si="18"/>
        <v>-0.30112954974711442</v>
      </c>
      <c r="DJ32" s="1">
        <v>-0.37451186894057914</v>
      </c>
      <c r="DK32" s="76">
        <f t="shared" si="9"/>
        <v>-0.37451186894057914</v>
      </c>
      <c r="DL32" s="77">
        <v>21.684735797302103</v>
      </c>
      <c r="DM32" s="77">
        <f t="shared" si="10"/>
        <v>0.21684735797302104</v>
      </c>
      <c r="DN32" s="77">
        <v>22.784979040652452</v>
      </c>
      <c r="DO32" s="77">
        <f t="shared" si="11"/>
        <v>0.22784979040652453</v>
      </c>
      <c r="DP32" s="81">
        <v>28.860023954821628</v>
      </c>
      <c r="DQ32" s="77">
        <f t="shared" si="12"/>
        <v>0.28860023954821629</v>
      </c>
      <c r="DR32" s="55">
        <v>30.133649358225078</v>
      </c>
      <c r="DS32" s="75">
        <f t="shared" si="13"/>
        <v>0.30133649358225079</v>
      </c>
      <c r="DT32" s="74">
        <f t="shared" si="14"/>
        <v>-3.7684336467724172E-4</v>
      </c>
      <c r="DU32" s="78">
        <f t="shared" si="15"/>
        <v>-3.7684336467724172E-4</v>
      </c>
      <c r="DV32" s="74">
        <f>DF32*DS32*DJ32*-1</f>
        <v>1.4038709817575221E-2</v>
      </c>
      <c r="DW32" s="78">
        <f t="shared" si="16"/>
        <v>1.4038709817575221E-2</v>
      </c>
      <c r="DX32" s="82">
        <f>DT32+DV32</f>
        <v>1.3661866452897979E-2</v>
      </c>
      <c r="DY32" s="78">
        <f t="shared" si="17"/>
        <v>1.3661866452897979E-2</v>
      </c>
      <c r="DZ32" s="36">
        <v>8.2739436619718312</v>
      </c>
      <c r="EA32" s="87">
        <v>8.5113207547169818</v>
      </c>
      <c r="EB32" s="36">
        <v>8.1844512195121979</v>
      </c>
      <c r="EC32" s="36">
        <v>8.1778225806451648</v>
      </c>
      <c r="ED32" s="36">
        <v>8.41</v>
      </c>
      <c r="EE32" s="36">
        <v>7.7833333333333341</v>
      </c>
      <c r="EF32" s="36">
        <v>7.3</v>
      </c>
      <c r="EG32" s="36">
        <v>-0.62666666666666604</v>
      </c>
      <c r="EH32" s="36">
        <v>-1.1100000000000003</v>
      </c>
      <c r="EI32" s="36">
        <v>7.3566764705882361</v>
      </c>
      <c r="EJ32" s="36">
        <v>7.3408200000000008</v>
      </c>
      <c r="EK32" s="36">
        <v>6.5564772151898731</v>
      </c>
      <c r="EL32" s="36">
        <v>6.6024616666666667</v>
      </c>
      <c r="EM32" s="36">
        <v>6.8596666666666666</v>
      </c>
      <c r="EN32" s="36">
        <v>7.6336666666666666</v>
      </c>
      <c r="EO32" s="36">
        <v>7.133</v>
      </c>
      <c r="EP32" s="36">
        <v>0.77400000000000002</v>
      </c>
      <c r="EQ32" s="36">
        <v>0.27333333333333343</v>
      </c>
      <c r="ER32" s="4">
        <v>83.282696999999999</v>
      </c>
      <c r="ES32" s="4">
        <v>-2.2000000000000002</v>
      </c>
      <c r="ET32" s="4">
        <v>686.72927219829546</v>
      </c>
      <c r="EU32" s="2">
        <v>66.97163030409439</v>
      </c>
      <c r="EV32" s="4" t="s">
        <v>71</v>
      </c>
      <c r="EW32" s="4">
        <v>110.31996973261955</v>
      </c>
      <c r="EX32" s="4">
        <v>3.6843496205169002</v>
      </c>
      <c r="EY32" s="4" t="s">
        <v>71</v>
      </c>
      <c r="EZ32" s="5" t="s">
        <v>71</v>
      </c>
      <c r="FA32" s="5" t="s">
        <v>71</v>
      </c>
      <c r="FB32" s="36" t="s">
        <v>71</v>
      </c>
      <c r="FC32" s="36" t="s">
        <v>71</v>
      </c>
      <c r="FD32" s="36" t="s">
        <v>71</v>
      </c>
      <c r="FE32" s="36" t="s">
        <v>71</v>
      </c>
      <c r="FF32" s="36" t="s">
        <v>71</v>
      </c>
      <c r="FG32" s="36" t="s">
        <v>71</v>
      </c>
      <c r="FH32" s="36" t="s">
        <v>71</v>
      </c>
      <c r="FI32" s="36" t="s">
        <v>71</v>
      </c>
      <c r="FJ32" s="36" t="s">
        <v>71</v>
      </c>
      <c r="FK32" s="52" t="s">
        <v>71</v>
      </c>
      <c r="FL32" s="52" t="s">
        <v>71</v>
      </c>
      <c r="FM32" s="36" t="s">
        <v>71</v>
      </c>
      <c r="FN32" s="36" t="s">
        <v>71</v>
      </c>
      <c r="FO32" s="36" t="s">
        <v>71</v>
      </c>
      <c r="FP32" s="36" t="s">
        <v>71</v>
      </c>
      <c r="FQ32" s="36" t="s">
        <v>71</v>
      </c>
      <c r="FR32" s="36" t="s">
        <v>71</v>
      </c>
      <c r="FS32" s="36" t="s">
        <v>71</v>
      </c>
      <c r="FT32" s="36" t="s">
        <v>71</v>
      </c>
      <c r="FU32" s="36" t="s">
        <v>71</v>
      </c>
      <c r="FV32" s="36" t="s">
        <v>71</v>
      </c>
      <c r="FW32" s="36" t="s">
        <v>71</v>
      </c>
      <c r="FY32" s="55"/>
    </row>
    <row r="33" spans="1:181" x14ac:dyDescent="0.2">
      <c r="A33" s="1" t="s">
        <v>65</v>
      </c>
      <c r="B33" s="5" t="s">
        <v>65</v>
      </c>
      <c r="C33" s="2">
        <v>0</v>
      </c>
      <c r="D33" s="2" t="s">
        <v>66</v>
      </c>
      <c r="E33" s="33">
        <v>69428524</v>
      </c>
      <c r="F33" s="3">
        <v>43952</v>
      </c>
      <c r="G33" s="3">
        <v>43951</v>
      </c>
      <c r="H33" s="33">
        <v>2954</v>
      </c>
      <c r="I33" s="33">
        <v>54</v>
      </c>
      <c r="J33" s="2">
        <v>1</v>
      </c>
      <c r="K33" s="3">
        <v>43916</v>
      </c>
      <c r="L33" s="2">
        <v>1</v>
      </c>
      <c r="M33" s="2" t="s">
        <v>71</v>
      </c>
      <c r="N33" s="2" t="s">
        <v>71</v>
      </c>
      <c r="O33">
        <v>2</v>
      </c>
      <c r="P33">
        <v>19</v>
      </c>
      <c r="Q33">
        <v>42</v>
      </c>
      <c r="R33">
        <v>1651</v>
      </c>
      <c r="S33">
        <v>2643</v>
      </c>
      <c r="T33">
        <v>2792</v>
      </c>
      <c r="U33">
        <v>2907</v>
      </c>
      <c r="V33">
        <v>2954</v>
      </c>
      <c r="W33">
        <v>0</v>
      </c>
      <c r="X33">
        <v>0</v>
      </c>
      <c r="Y33">
        <v>0</v>
      </c>
      <c r="Z33">
        <v>10</v>
      </c>
      <c r="AA33">
        <v>43</v>
      </c>
      <c r="AB33">
        <v>47</v>
      </c>
      <c r="AC33">
        <v>51</v>
      </c>
      <c r="AD33">
        <v>54</v>
      </c>
      <c r="AE33" s="4">
        <v>8.9</v>
      </c>
      <c r="AF33" s="4">
        <v>0</v>
      </c>
      <c r="AG33" s="4">
        <v>8.9</v>
      </c>
      <c r="AH33" s="4">
        <v>1.25</v>
      </c>
      <c r="AI33" s="4">
        <v>0.75</v>
      </c>
      <c r="AJ33" s="4">
        <v>-0.5</v>
      </c>
      <c r="AK33" s="2" t="s">
        <v>71</v>
      </c>
      <c r="AL33" s="2" t="s">
        <v>71</v>
      </c>
      <c r="AM33" s="4" t="s">
        <v>71</v>
      </c>
      <c r="AN33" s="4" t="s">
        <v>71</v>
      </c>
      <c r="AO33" s="4" t="s">
        <v>71</v>
      </c>
      <c r="AP33" s="4" t="s">
        <v>71</v>
      </c>
      <c r="AQ33" s="2">
        <v>1</v>
      </c>
      <c r="AR33" s="2">
        <v>1</v>
      </c>
      <c r="AS33" s="2">
        <v>0</v>
      </c>
      <c r="AT33" s="2">
        <v>0</v>
      </c>
      <c r="AU33" s="2">
        <v>0</v>
      </c>
      <c r="AV33" s="2">
        <v>1</v>
      </c>
      <c r="AW33" s="2">
        <v>0</v>
      </c>
      <c r="AX33" s="2">
        <v>0</v>
      </c>
      <c r="AY33" s="2">
        <v>0</v>
      </c>
      <c r="AZ33" s="2" t="s">
        <v>71</v>
      </c>
      <c r="BA33" s="2">
        <v>1</v>
      </c>
      <c r="BB33" s="2">
        <v>0</v>
      </c>
      <c r="BC33" s="4">
        <v>0</v>
      </c>
      <c r="BD33" s="4">
        <v>0</v>
      </c>
      <c r="BE33" s="2" t="s">
        <v>71</v>
      </c>
      <c r="BF33" s="2">
        <v>0</v>
      </c>
      <c r="BG33" s="4">
        <v>0</v>
      </c>
      <c r="BH33" s="4">
        <v>0</v>
      </c>
      <c r="BI33" s="2" t="s">
        <v>71</v>
      </c>
      <c r="BJ33" s="2" t="s">
        <v>226</v>
      </c>
      <c r="BK33" s="2" t="s">
        <v>227</v>
      </c>
      <c r="BL33" s="36">
        <v>31.618965517241389</v>
      </c>
      <c r="BM33" s="36">
        <v>31.274923076923073</v>
      </c>
      <c r="BN33" s="49">
        <v>30.340459770114947</v>
      </c>
      <c r="BO33" s="49">
        <v>30.268257575757563</v>
      </c>
      <c r="BP33" s="49">
        <v>29.77</v>
      </c>
      <c r="BQ33" s="49">
        <v>32.75</v>
      </c>
      <c r="BR33" s="49">
        <v>32.46</v>
      </c>
      <c r="BS33" s="49">
        <v>10.010077258985557</v>
      </c>
      <c r="BT33" s="49">
        <v>8.2871226124460904</v>
      </c>
      <c r="BU33" s="36">
        <v>62.287142857142868</v>
      </c>
      <c r="BV33" s="36">
        <v>59.632173913043474</v>
      </c>
      <c r="BW33" s="36">
        <v>62.709523809523816</v>
      </c>
      <c r="BX33" s="36">
        <v>65.173809523809538</v>
      </c>
      <c r="BY33" s="36">
        <v>63.672727272727279</v>
      </c>
      <c r="BZ33" s="36">
        <v>55.477499999999999</v>
      </c>
      <c r="CA33" s="36">
        <v>33.729090909090914</v>
      </c>
      <c r="CB33" s="36">
        <v>26.631428571428575</v>
      </c>
      <c r="CC33" s="36">
        <v>773360.4</v>
      </c>
      <c r="CD33" s="36">
        <v>740023.2</v>
      </c>
      <c r="CE33" s="36">
        <v>1050059.2999999998</v>
      </c>
      <c r="CF33" s="36">
        <v>1313234.6000000001</v>
      </c>
      <c r="CG33" s="36">
        <v>780531.10000000009</v>
      </c>
      <c r="CH33" s="36">
        <v>0</v>
      </c>
      <c r="CI33" s="36">
        <v>48170409.714857154</v>
      </c>
      <c r="CJ33" s="36">
        <v>44129192.162086949</v>
      </c>
      <c r="CK33" s="36">
        <v>65848718.674761899</v>
      </c>
      <c r="CL33" s="36">
        <v>85588501.680476218</v>
      </c>
      <c r="CM33" s="36">
        <v>49698543.858181827</v>
      </c>
      <c r="CN33" s="36">
        <v>0</v>
      </c>
      <c r="CO33" s="36">
        <v>195566412.51732507</v>
      </c>
      <c r="CP33" s="36">
        <v>49698543.858181827</v>
      </c>
      <c r="CQ33" s="36">
        <f t="shared" si="0"/>
        <v>-145867868.65914324</v>
      </c>
      <c r="CR33" s="55">
        <v>245380465000</v>
      </c>
      <c r="CS33" s="55">
        <v>8479015000</v>
      </c>
      <c r="CT33" s="55">
        <f t="shared" si="1"/>
        <v>3.4554564072571951E-2</v>
      </c>
      <c r="CU33" s="80">
        <f t="shared" si="2"/>
        <v>3.4554564072571951E-2</v>
      </c>
      <c r="CV33" s="55">
        <v>240139196000</v>
      </c>
      <c r="CW33" s="55">
        <v>37674627000</v>
      </c>
      <c r="CX33" s="77">
        <f t="shared" si="3"/>
        <v>0.1568866208746697</v>
      </c>
      <c r="CY33" s="78">
        <f t="shared" si="4"/>
        <v>0.1568866208746697</v>
      </c>
      <c r="CZ33" s="55">
        <v>249921314000</v>
      </c>
      <c r="DA33" s="55">
        <v>10590822000</v>
      </c>
      <c r="DB33" s="81">
        <f t="shared" si="5"/>
        <v>4.237662578870724E-2</v>
      </c>
      <c r="DC33" s="82">
        <f t="shared" si="6"/>
        <v>4.237662578870724E-2</v>
      </c>
      <c r="DD33" s="55">
        <v>251099199000</v>
      </c>
      <c r="DE33" s="55">
        <v>42805480000</v>
      </c>
      <c r="DF33" s="77">
        <f t="shared" si="7"/>
        <v>0.17047238768770426</v>
      </c>
      <c r="DG33" s="82">
        <f t="shared" si="8"/>
        <v>0.17047238768770426</v>
      </c>
      <c r="DH33" s="77">
        <v>-0.30112954974711442</v>
      </c>
      <c r="DI33" s="76">
        <f t="shared" si="18"/>
        <v>-0.30112954974711442</v>
      </c>
      <c r="DJ33" s="1">
        <v>-0.37451186894057914</v>
      </c>
      <c r="DK33" s="76">
        <f t="shared" si="9"/>
        <v>-0.37451186894057914</v>
      </c>
      <c r="DL33" s="77">
        <v>68.177156813763432</v>
      </c>
      <c r="DM33" s="77">
        <f t="shared" si="10"/>
        <v>0.68177156813763429</v>
      </c>
      <c r="DN33" s="77">
        <v>66.81856071709862</v>
      </c>
      <c r="DO33" s="77">
        <f t="shared" si="11"/>
        <v>0.66818560717098618</v>
      </c>
      <c r="DP33" s="81">
        <v>54.347390233989721</v>
      </c>
      <c r="DQ33" s="77">
        <f t="shared" si="12"/>
        <v>0.54347390233989723</v>
      </c>
      <c r="DR33" s="55">
        <v>56.488320934675798</v>
      </c>
      <c r="DS33" s="75">
        <f t="shared" si="13"/>
        <v>0.56488320934675795</v>
      </c>
      <c r="DT33" s="74">
        <f t="shared" si="14"/>
        <v>-1.0604472635876163E-2</v>
      </c>
      <c r="DU33" s="78">
        <f t="shared" si="15"/>
        <v>-1.0604472635876163E-2</v>
      </c>
      <c r="DV33" s="74">
        <f>DF33*DS33*DJ33*-1</f>
        <v>3.6064365496778029E-2</v>
      </c>
      <c r="DW33" s="78">
        <f t="shared" si="16"/>
        <v>3.6064365496778029E-2</v>
      </c>
      <c r="DX33" s="82">
        <f>DT33+DV33</f>
        <v>2.5459892860901868E-2</v>
      </c>
      <c r="DY33" s="78">
        <f t="shared" si="17"/>
        <v>2.5459892860901868E-2</v>
      </c>
      <c r="DZ33" s="36">
        <v>0.99797619047619057</v>
      </c>
      <c r="EA33" s="87">
        <v>1.0684126984126985</v>
      </c>
      <c r="EB33" s="36">
        <v>1.4554268292682921</v>
      </c>
      <c r="EC33" s="36">
        <v>1.4579508196721302</v>
      </c>
      <c r="ED33" s="36">
        <v>1.25</v>
      </c>
      <c r="EE33" s="36">
        <v>0.90666666666666673</v>
      </c>
      <c r="EF33" s="36">
        <v>0.72</v>
      </c>
      <c r="EG33" s="36">
        <v>-0.34333333333333327</v>
      </c>
      <c r="EH33" s="36">
        <v>-0.53</v>
      </c>
      <c r="EI33" s="36">
        <v>0.15456790123456801</v>
      </c>
      <c r="EJ33" s="36">
        <v>7.2459016393441886E-3</v>
      </c>
      <c r="EK33" s="36">
        <v>-0.17846538461538466</v>
      </c>
      <c r="EL33" s="36">
        <v>-0.11816034482758624</v>
      </c>
      <c r="EM33" s="36">
        <v>-0.26449999999999996</v>
      </c>
      <c r="EN33" s="36">
        <v>0.75700000000000001</v>
      </c>
      <c r="EO33" s="36">
        <v>0.55299999999999994</v>
      </c>
      <c r="EP33" s="36">
        <v>1.0215000000000001</v>
      </c>
      <c r="EQ33" s="36">
        <v>0.81749999999999989</v>
      </c>
      <c r="ER33" s="4">
        <v>34.019765</v>
      </c>
      <c r="ES33" s="4">
        <v>6.9</v>
      </c>
      <c r="ET33" s="4">
        <v>252.98291614297591</v>
      </c>
      <c r="EU33" s="2">
        <v>33.000427931492524</v>
      </c>
      <c r="EV33" s="4">
        <v>34.602916666666665</v>
      </c>
      <c r="EW33" s="4">
        <v>25.502567677710726</v>
      </c>
      <c r="EX33" s="4">
        <v>9.7796781186710007</v>
      </c>
      <c r="EY33" s="4">
        <v>2.6647801163268001</v>
      </c>
      <c r="EZ33" s="51" t="s">
        <v>409</v>
      </c>
      <c r="FA33" s="51" t="s">
        <v>207</v>
      </c>
      <c r="FB33" s="36">
        <v>11.455401954022991</v>
      </c>
      <c r="FC33" s="36">
        <v>10.22646123076923</v>
      </c>
      <c r="FD33" s="36">
        <v>5.3963218390804579</v>
      </c>
      <c r="FE33" s="36">
        <v>5.2166666666666641</v>
      </c>
      <c r="FF33" s="36">
        <v>5.2</v>
      </c>
      <c r="FG33" s="36">
        <v>19.03</v>
      </c>
      <c r="FH33" s="36">
        <v>10.220000000000001</v>
      </c>
      <c r="FI33" s="36">
        <v>2.6596153846153849</v>
      </c>
      <c r="FJ33" s="36">
        <v>0.9653846153846154</v>
      </c>
      <c r="FK33" s="51" t="s">
        <v>438</v>
      </c>
      <c r="FL33" s="51" t="s">
        <v>207</v>
      </c>
      <c r="FM33" s="36">
        <v>50.750227241379321</v>
      </c>
      <c r="FN33" s="36">
        <v>41.754766153846163</v>
      </c>
      <c r="FO33" s="36">
        <v>28.376546781609203</v>
      </c>
      <c r="FP33" s="36">
        <v>27.791056060606056</v>
      </c>
      <c r="FQ33" s="36">
        <v>24.12</v>
      </c>
      <c r="FR33" s="36">
        <v>82.990009999999998</v>
      </c>
      <c r="FS33" s="36">
        <v>63.8</v>
      </c>
      <c r="FT33" s="36">
        <v>244.07135157545602</v>
      </c>
      <c r="FU33" s="36">
        <v>58.870009999999994</v>
      </c>
      <c r="FV33" s="36">
        <v>1.6451077943615253</v>
      </c>
      <c r="FW33" s="36">
        <v>0</v>
      </c>
      <c r="FY33" s="55"/>
    </row>
    <row r="34" spans="1:181" x14ac:dyDescent="0.2">
      <c r="A34" s="1" t="s">
        <v>15</v>
      </c>
      <c r="B34" s="5" t="s">
        <v>15</v>
      </c>
      <c r="C34" s="2">
        <v>1</v>
      </c>
      <c r="D34" s="2" t="s">
        <v>16</v>
      </c>
      <c r="E34" s="33">
        <v>82319724</v>
      </c>
      <c r="F34" s="3">
        <v>43952</v>
      </c>
      <c r="G34" s="3">
        <v>43950</v>
      </c>
      <c r="H34" s="33">
        <v>117589</v>
      </c>
      <c r="I34" s="33">
        <v>3081</v>
      </c>
      <c r="J34" s="2">
        <v>1</v>
      </c>
      <c r="K34" s="2" t="s">
        <v>71</v>
      </c>
      <c r="L34" s="2">
        <v>1</v>
      </c>
      <c r="M34" s="2" t="s">
        <v>71</v>
      </c>
      <c r="N34" s="2" t="s">
        <v>71</v>
      </c>
      <c r="O34">
        <v>0</v>
      </c>
      <c r="P34">
        <v>0</v>
      </c>
      <c r="Q34">
        <v>0</v>
      </c>
      <c r="R34">
        <v>13531</v>
      </c>
      <c r="S34">
        <v>69392</v>
      </c>
      <c r="T34">
        <v>90980</v>
      </c>
      <c r="U34">
        <v>107773</v>
      </c>
      <c r="V34">
        <v>120204</v>
      </c>
      <c r="W34">
        <v>0</v>
      </c>
      <c r="X34">
        <v>0</v>
      </c>
      <c r="Y34">
        <v>0</v>
      </c>
      <c r="Z34">
        <v>214</v>
      </c>
      <c r="AA34">
        <v>1518</v>
      </c>
      <c r="AB34">
        <v>2140</v>
      </c>
      <c r="AC34">
        <v>2706</v>
      </c>
      <c r="AD34">
        <v>3174</v>
      </c>
      <c r="AE34" s="4">
        <v>1.5</v>
      </c>
      <c r="AF34" s="4">
        <v>0</v>
      </c>
      <c r="AG34" s="4">
        <v>1.5</v>
      </c>
      <c r="AH34" s="4">
        <v>10.75</v>
      </c>
      <c r="AI34" s="4">
        <v>8.75</v>
      </c>
      <c r="AJ34" s="4">
        <v>-2</v>
      </c>
      <c r="AK34" s="2" t="s">
        <v>71</v>
      </c>
      <c r="AL34" s="2" t="s">
        <v>71</v>
      </c>
      <c r="AM34" s="4" t="s">
        <v>71</v>
      </c>
      <c r="AN34" s="4" t="s">
        <v>71</v>
      </c>
      <c r="AO34" s="4" t="s">
        <v>71</v>
      </c>
      <c r="AP34" s="4" t="s">
        <v>71</v>
      </c>
      <c r="AQ34" s="2">
        <v>1</v>
      </c>
      <c r="AR34" s="2">
        <v>0</v>
      </c>
      <c r="AS34" s="2">
        <v>1</v>
      </c>
      <c r="AT34" s="2">
        <v>0</v>
      </c>
      <c r="AU34" s="2">
        <v>0</v>
      </c>
      <c r="AV34" s="2">
        <v>1</v>
      </c>
      <c r="AW34" s="2">
        <v>0</v>
      </c>
      <c r="AX34" s="2">
        <v>0</v>
      </c>
      <c r="AY34" s="7">
        <v>0</v>
      </c>
      <c r="AZ34" s="2" t="s">
        <v>71</v>
      </c>
      <c r="BA34" s="2">
        <v>0</v>
      </c>
      <c r="BB34" s="2">
        <v>0</v>
      </c>
      <c r="BC34" s="4">
        <v>0</v>
      </c>
      <c r="BD34" s="4">
        <v>0</v>
      </c>
      <c r="BE34" s="2" t="s">
        <v>71</v>
      </c>
      <c r="BF34" s="2">
        <v>0</v>
      </c>
      <c r="BG34" s="4">
        <v>0</v>
      </c>
      <c r="BH34" s="4">
        <v>0</v>
      </c>
      <c r="BI34" s="2" t="s">
        <v>71</v>
      </c>
      <c r="BJ34" s="2" t="s">
        <v>228</v>
      </c>
      <c r="BK34" s="2" t="s">
        <v>229</v>
      </c>
      <c r="BL34" s="36">
        <v>6.299591954022989</v>
      </c>
      <c r="BM34" s="36">
        <v>6.1112107692307687</v>
      </c>
      <c r="BN34" s="36">
        <v>5.777480459770115</v>
      </c>
      <c r="BO34" s="36">
        <v>5.7996590909090893</v>
      </c>
      <c r="BP34" s="36">
        <v>5.9489000000000001</v>
      </c>
      <c r="BQ34" s="36">
        <v>6.6143000000000001</v>
      </c>
      <c r="BR34" s="36">
        <v>6.9863999999999997</v>
      </c>
      <c r="BS34" s="36">
        <v>11.18526114071509</v>
      </c>
      <c r="BT34" s="36">
        <v>14.850280545058967</v>
      </c>
      <c r="BU34" s="36">
        <v>62.287142857142868</v>
      </c>
      <c r="BV34" s="36">
        <v>59.632173913043474</v>
      </c>
      <c r="BW34" s="36">
        <v>62.709523809523816</v>
      </c>
      <c r="BX34" s="36">
        <v>65.173809523809538</v>
      </c>
      <c r="BY34" s="36">
        <v>63.672727272727279</v>
      </c>
      <c r="BZ34" s="36">
        <v>55.477499999999999</v>
      </c>
      <c r="CA34" s="36">
        <v>33.729090909090914</v>
      </c>
      <c r="CB34" s="36">
        <v>26.631428571428575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6">
        <v>0</v>
      </c>
      <c r="CL34" s="36">
        <v>0</v>
      </c>
      <c r="CM34" s="36">
        <v>0</v>
      </c>
      <c r="CN34" s="36">
        <v>0</v>
      </c>
      <c r="CO34" s="36">
        <v>0</v>
      </c>
      <c r="CP34" s="36">
        <v>0</v>
      </c>
      <c r="CQ34" s="36">
        <f t="shared" si="0"/>
        <v>0</v>
      </c>
      <c r="CR34" s="55">
        <v>171098411000</v>
      </c>
      <c r="CS34" s="55">
        <v>7315812000</v>
      </c>
      <c r="CT34" s="55">
        <f t="shared" si="1"/>
        <v>4.2757919008376999E-2</v>
      </c>
      <c r="CU34" s="80">
        <f t="shared" si="2"/>
        <v>4.2757919008376999E-2</v>
      </c>
      <c r="CV34" s="55">
        <v>200658596000</v>
      </c>
      <c r="CW34" s="55">
        <v>41184553000</v>
      </c>
      <c r="CX34" s="77">
        <f t="shared" si="3"/>
        <v>0.20524689109256999</v>
      </c>
      <c r="CY34" s="78">
        <f t="shared" si="4"/>
        <v>0.20524689109256999</v>
      </c>
      <c r="CZ34" s="55">
        <v>167923862000</v>
      </c>
      <c r="DA34" s="55">
        <v>4411992000</v>
      </c>
      <c r="DB34" s="81">
        <f t="shared" si="5"/>
        <v>2.6273764475474009E-2</v>
      </c>
      <c r="DC34" s="82">
        <f t="shared" si="6"/>
        <v>2.6273764475474009E-2</v>
      </c>
      <c r="DD34" s="55">
        <v>223046879000</v>
      </c>
      <c r="DE34" s="55">
        <v>43005619000</v>
      </c>
      <c r="DF34" s="77">
        <f t="shared" si="7"/>
        <v>0.19280977699759699</v>
      </c>
      <c r="DG34" s="82">
        <f t="shared" si="8"/>
        <v>0.19280977699759699</v>
      </c>
      <c r="DH34" s="77">
        <v>-0.30112954974711442</v>
      </c>
      <c r="DI34" s="76">
        <f t="shared" si="18"/>
        <v>-0.30112954974711442</v>
      </c>
      <c r="DJ34" s="1">
        <v>-0.37451186894057914</v>
      </c>
      <c r="DK34" s="76">
        <f t="shared" si="9"/>
        <v>-0.37451186894057914</v>
      </c>
      <c r="DL34" s="77">
        <v>24.773794371612734</v>
      </c>
      <c r="DM34" s="77">
        <f t="shared" si="10"/>
        <v>0.24773794371612734</v>
      </c>
      <c r="DN34" s="77">
        <v>29.530104436653332</v>
      </c>
      <c r="DO34" s="77">
        <f t="shared" si="11"/>
        <v>0.29530104436653332</v>
      </c>
      <c r="DP34" s="81">
        <v>29.284515957519687</v>
      </c>
      <c r="DQ34" s="77">
        <f t="shared" si="12"/>
        <v>0.29284515957519686</v>
      </c>
      <c r="DR34" s="55">
        <v>30.627267184114114</v>
      </c>
      <c r="DS34" s="75">
        <f t="shared" si="13"/>
        <v>0.30627267184114115</v>
      </c>
      <c r="DT34" s="74">
        <f t="shared" si="14"/>
        <v>-2.9057140355426602E-3</v>
      </c>
      <c r="DU34" s="78">
        <f t="shared" si="15"/>
        <v>-2.9057140355426602E-3</v>
      </c>
      <c r="DV34" s="74">
        <f>DF34*DS34*DJ34*-1</f>
        <v>2.2115811790544528E-2</v>
      </c>
      <c r="DW34" s="78">
        <f t="shared" si="16"/>
        <v>2.2115811790544528E-2</v>
      </c>
      <c r="DX34" s="82">
        <f>DT34+DV34</f>
        <v>1.9210097755001869E-2</v>
      </c>
      <c r="DY34" s="78">
        <f t="shared" si="17"/>
        <v>1.9210097755001869E-2</v>
      </c>
      <c r="DZ34" s="36">
        <v>10.915176470588236</v>
      </c>
      <c r="EA34" s="87">
        <v>10.987187500000005</v>
      </c>
      <c r="EB34" s="36">
        <v>13.159767441860463</v>
      </c>
      <c r="EC34" s="36">
        <v>12.517999999999999</v>
      </c>
      <c r="ED34" s="36">
        <v>11.183333333333332</v>
      </c>
      <c r="EE34" s="36">
        <v>11.163333333333334</v>
      </c>
      <c r="EF34" s="36">
        <v>8.5</v>
      </c>
      <c r="EG34" s="36">
        <v>-1.9999999999997797E-2</v>
      </c>
      <c r="EH34" s="36">
        <v>-2.6833333333333318</v>
      </c>
      <c r="EI34" s="36">
        <v>10.057024390243901</v>
      </c>
      <c r="EJ34" s="36">
        <v>9.9312580645161255</v>
      </c>
      <c r="EK34" s="36">
        <v>11.51907037037037</v>
      </c>
      <c r="EL34" s="36">
        <v>10.945601639344259</v>
      </c>
      <c r="EM34" s="36">
        <v>9.6463333333333328</v>
      </c>
      <c r="EN34" s="36">
        <v>11.013666666666667</v>
      </c>
      <c r="EO34" s="36">
        <v>8.3330000000000002</v>
      </c>
      <c r="EP34" s="36">
        <v>1.3673333333333346</v>
      </c>
      <c r="EQ34" s="36">
        <v>-1.3133333333333326</v>
      </c>
      <c r="ER34" s="4">
        <v>28.652085</v>
      </c>
      <c r="ES34" s="4">
        <v>1.1000000000000001</v>
      </c>
      <c r="ET34" s="4">
        <v>193.10629211248545</v>
      </c>
      <c r="EU34" s="2">
        <v>58.224571240737383</v>
      </c>
      <c r="EV34" s="4">
        <v>366.10816666666665</v>
      </c>
      <c r="EW34" s="4">
        <v>117.0996754146024</v>
      </c>
      <c r="EX34" s="4">
        <v>5.5654287802146998</v>
      </c>
      <c r="EY34" s="4">
        <v>0.60686928718439004</v>
      </c>
      <c r="EZ34" s="51" t="s">
        <v>410</v>
      </c>
      <c r="FA34" s="5" t="s">
        <v>443</v>
      </c>
      <c r="FB34" s="36">
        <v>219.28953402298853</v>
      </c>
      <c r="FC34" s="36">
        <v>145.30507784615384</v>
      </c>
      <c r="FD34" s="36">
        <v>147.55034390804593</v>
      </c>
      <c r="FE34" s="36">
        <v>133.39227151515152</v>
      </c>
      <c r="FF34" s="36">
        <v>90.689989999999995</v>
      </c>
      <c r="FG34" s="36">
        <v>379.08010000000002</v>
      </c>
      <c r="FH34" s="36">
        <v>442.74</v>
      </c>
      <c r="FI34" s="36">
        <v>3.1799552519522836</v>
      </c>
      <c r="FJ34" s="36">
        <v>3.8819059303016803</v>
      </c>
      <c r="FK34" s="51" t="s">
        <v>439</v>
      </c>
      <c r="FL34" s="51" t="s">
        <v>443</v>
      </c>
      <c r="FM34" s="36">
        <v>363.84252758620698</v>
      </c>
      <c r="FN34" s="36">
        <v>303.35045846153855</v>
      </c>
      <c r="FO34" s="36">
        <v>307.64884827586206</v>
      </c>
      <c r="FP34" s="36">
        <v>295.96277272727258</v>
      </c>
      <c r="FQ34" s="36">
        <v>253.88</v>
      </c>
      <c r="FR34" s="36">
        <v>495.57010000000002</v>
      </c>
      <c r="FS34" s="36">
        <v>524.82010000000002</v>
      </c>
      <c r="FT34" s="36">
        <v>95.198558374034988</v>
      </c>
      <c r="FU34" s="36">
        <v>241.69010000000003</v>
      </c>
      <c r="FV34" s="36">
        <v>1.0671974948794707</v>
      </c>
      <c r="FW34" s="36">
        <v>222151000000</v>
      </c>
      <c r="FY34" s="55"/>
    </row>
    <row r="35" spans="1:181" x14ac:dyDescent="0.2">
      <c r="A35" s="1" t="s">
        <v>43</v>
      </c>
      <c r="B35" s="5" t="s">
        <v>43</v>
      </c>
      <c r="C35" s="2">
        <v>1</v>
      </c>
      <c r="D35" s="2" t="s">
        <v>44</v>
      </c>
      <c r="E35" s="33">
        <v>44622516</v>
      </c>
      <c r="F35" s="3">
        <v>43952</v>
      </c>
      <c r="G35" s="3">
        <v>43944</v>
      </c>
      <c r="H35" s="33">
        <v>10406</v>
      </c>
      <c r="I35" s="33">
        <v>261</v>
      </c>
      <c r="J35" s="2">
        <v>1</v>
      </c>
      <c r="K35" s="2" t="s">
        <v>71</v>
      </c>
      <c r="L35" s="2">
        <v>1</v>
      </c>
      <c r="M35" s="2" t="s">
        <v>71</v>
      </c>
      <c r="N35" s="3">
        <v>43962</v>
      </c>
      <c r="O35">
        <v>0</v>
      </c>
      <c r="P35">
        <v>0</v>
      </c>
      <c r="Q35">
        <v>0</v>
      </c>
      <c r="R35">
        <v>645</v>
      </c>
      <c r="S35">
        <v>3764</v>
      </c>
      <c r="T35">
        <v>5710</v>
      </c>
      <c r="U35">
        <v>8125</v>
      </c>
      <c r="V35">
        <v>10406</v>
      </c>
      <c r="W35">
        <v>0</v>
      </c>
      <c r="X35">
        <v>0</v>
      </c>
      <c r="Y35">
        <v>0</v>
      </c>
      <c r="Z35">
        <v>17</v>
      </c>
      <c r="AA35">
        <v>108</v>
      </c>
      <c r="AB35">
        <v>151</v>
      </c>
      <c r="AC35">
        <v>201</v>
      </c>
      <c r="AD35">
        <v>261</v>
      </c>
      <c r="AE35" s="4">
        <v>0</v>
      </c>
      <c r="AF35" s="4">
        <v>0</v>
      </c>
      <c r="AG35" s="4">
        <v>0</v>
      </c>
      <c r="AH35" s="4">
        <v>10</v>
      </c>
      <c r="AI35" s="4">
        <v>8</v>
      </c>
      <c r="AJ35" s="4">
        <v>-2</v>
      </c>
      <c r="AK35" s="2" t="s">
        <v>71</v>
      </c>
      <c r="AL35" s="2" t="s">
        <v>71</v>
      </c>
      <c r="AM35" s="4" t="s">
        <v>71</v>
      </c>
      <c r="AN35" s="4" t="s">
        <v>71</v>
      </c>
      <c r="AO35" s="4" t="s">
        <v>71</v>
      </c>
      <c r="AP35" s="4" t="s">
        <v>71</v>
      </c>
      <c r="AQ35" s="2">
        <v>1</v>
      </c>
      <c r="AR35" s="2">
        <v>1</v>
      </c>
      <c r="AS35" s="2">
        <v>1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 t="s">
        <v>71</v>
      </c>
      <c r="BA35" s="2">
        <v>0</v>
      </c>
      <c r="BB35" s="2">
        <v>0</v>
      </c>
      <c r="BC35" s="4">
        <v>0</v>
      </c>
      <c r="BD35" s="4">
        <v>0</v>
      </c>
      <c r="BE35" s="2" t="s">
        <v>71</v>
      </c>
      <c r="BF35" s="2">
        <v>0</v>
      </c>
      <c r="BG35" s="4">
        <v>0</v>
      </c>
      <c r="BH35" s="4">
        <v>0</v>
      </c>
      <c r="BI35" s="2" t="s">
        <v>71</v>
      </c>
      <c r="BJ35" s="2" t="s">
        <v>230</v>
      </c>
      <c r="BK35" s="2" t="s">
        <v>231</v>
      </c>
      <c r="BL35" s="36">
        <v>25.650248275862072</v>
      </c>
      <c r="BM35" s="36">
        <v>25.125675384615391</v>
      </c>
      <c r="BN35" s="36">
        <v>24.345237931034482</v>
      </c>
      <c r="BO35" s="36">
        <v>24.231290909090905</v>
      </c>
      <c r="BP35" s="36">
        <v>23.7</v>
      </c>
      <c r="BQ35" s="36">
        <v>27.622499999999999</v>
      </c>
      <c r="BR35" s="36">
        <v>26.975000000000001</v>
      </c>
      <c r="BS35" s="36">
        <v>16.550632911392405</v>
      </c>
      <c r="BT35" s="36">
        <v>12.140871177015763</v>
      </c>
      <c r="BU35" s="36">
        <v>62.287142857142868</v>
      </c>
      <c r="BV35" s="36">
        <v>59.632173913043474</v>
      </c>
      <c r="BW35" s="36">
        <v>62.709523809523816</v>
      </c>
      <c r="BX35" s="36">
        <v>65.173809523809538</v>
      </c>
      <c r="BY35" s="36">
        <v>63.672727272727279</v>
      </c>
      <c r="BZ35" s="36">
        <v>55.477499999999999</v>
      </c>
      <c r="CA35" s="36">
        <v>33.729090909090914</v>
      </c>
      <c r="CB35" s="36">
        <v>26.631428571428575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6">
        <v>0</v>
      </c>
      <c r="CL35" s="36">
        <v>0</v>
      </c>
      <c r="CM35" s="36">
        <v>0</v>
      </c>
      <c r="CN35" s="36">
        <v>0</v>
      </c>
      <c r="CO35" s="36">
        <v>0</v>
      </c>
      <c r="CP35" s="36">
        <v>0</v>
      </c>
      <c r="CQ35" s="36">
        <f t="shared" si="0"/>
        <v>0</v>
      </c>
      <c r="CR35" s="55">
        <v>46130217000</v>
      </c>
      <c r="CS35" s="55">
        <v>1009681000</v>
      </c>
      <c r="CT35" s="55">
        <f t="shared" si="1"/>
        <v>2.1887627365811003E-2</v>
      </c>
      <c r="CU35" s="80">
        <f t="shared" si="2"/>
        <v>2.1887627365811003E-2</v>
      </c>
      <c r="CV35" s="55">
        <v>50967557000</v>
      </c>
      <c r="CW35" s="55">
        <v>6232211000</v>
      </c>
      <c r="CX35" s="77">
        <f t="shared" si="3"/>
        <v>0.12227800127834261</v>
      </c>
      <c r="CY35" s="78">
        <f t="shared" si="4"/>
        <v>0.12227800127834261</v>
      </c>
      <c r="CZ35" s="55">
        <v>47334680000</v>
      </c>
      <c r="DA35" s="55">
        <v>861312000</v>
      </c>
      <c r="DB35" s="81">
        <f t="shared" si="5"/>
        <v>1.8196214699243769E-2</v>
      </c>
      <c r="DC35" s="82">
        <f t="shared" si="6"/>
        <v>1.8196214699243769E-2</v>
      </c>
      <c r="DD35" s="55">
        <v>57187093000</v>
      </c>
      <c r="DE35" s="55">
        <v>13398588000</v>
      </c>
      <c r="DF35" s="77">
        <f t="shared" si="7"/>
        <v>0.23429391663604932</v>
      </c>
      <c r="DG35" s="82">
        <f t="shared" si="8"/>
        <v>0.23429391663604932</v>
      </c>
      <c r="DH35" s="77">
        <v>-0.30112954974711442</v>
      </c>
      <c r="DI35" s="76">
        <f t="shared" si="18"/>
        <v>-0.30112954974711442</v>
      </c>
      <c r="DJ35" s="1">
        <v>-0.37451186894057914</v>
      </c>
      <c r="DK35" s="76">
        <f t="shared" si="9"/>
        <v>-0.37451186894057914</v>
      </c>
      <c r="DL35" s="77">
        <v>48.014298152540889</v>
      </c>
      <c r="DM35" s="77">
        <f t="shared" si="10"/>
        <v>0.48014298152540891</v>
      </c>
      <c r="DN35" s="77">
        <v>45.209972388840214</v>
      </c>
      <c r="DO35" s="77">
        <f t="shared" si="11"/>
        <v>0.45209972388840214</v>
      </c>
      <c r="DP35" s="81">
        <v>55.703543236629329</v>
      </c>
      <c r="DQ35" s="77">
        <f t="shared" si="12"/>
        <v>0.55703543236629327</v>
      </c>
      <c r="DR35" s="55">
        <v>53.808687764597586</v>
      </c>
      <c r="DS35" s="75">
        <f t="shared" si="13"/>
        <v>0.53808687764597585</v>
      </c>
      <c r="DT35" s="74">
        <f t="shared" si="14"/>
        <v>-3.0809232535655442E-3</v>
      </c>
      <c r="DU35" s="78">
        <f t="shared" si="15"/>
        <v>-3.0809232535655442E-3</v>
      </c>
      <c r="DV35" s="74">
        <f>DF35*DS35*DJ35*-1</f>
        <v>4.7214891852335093E-2</v>
      </c>
      <c r="DW35" s="78">
        <f t="shared" si="16"/>
        <v>4.7214891852335093E-2</v>
      </c>
      <c r="DX35" s="82">
        <f>DT35+DV35</f>
        <v>4.413396859876955E-2</v>
      </c>
      <c r="DY35" s="78">
        <f t="shared" si="17"/>
        <v>4.413396859876955E-2</v>
      </c>
      <c r="DZ35" s="36">
        <v>15.036625000000001</v>
      </c>
      <c r="EA35" s="87">
        <v>13.668305084745763</v>
      </c>
      <c r="EB35" s="36">
        <v>15.99433734939759</v>
      </c>
      <c r="EC35" s="36">
        <v>15.535645161290322</v>
      </c>
      <c r="ED35" s="36">
        <v>13.41</v>
      </c>
      <c r="EE35" s="36">
        <v>22</v>
      </c>
      <c r="EF35" s="36">
        <v>16</v>
      </c>
      <c r="EG35" s="36">
        <v>8.59</v>
      </c>
      <c r="EH35" s="36">
        <v>2.59</v>
      </c>
      <c r="EI35" s="36">
        <v>14.229675324675323</v>
      </c>
      <c r="EJ35" s="36">
        <v>12.699526315789477</v>
      </c>
      <c r="EK35" s="36">
        <v>14.357771250000004</v>
      </c>
      <c r="EL35" s="36">
        <v>13.972645000000002</v>
      </c>
      <c r="EM35" s="36">
        <v>11.902000000000001</v>
      </c>
      <c r="EN35" s="36">
        <v>21.850333333333335</v>
      </c>
      <c r="EO35" s="36">
        <v>15.833</v>
      </c>
      <c r="EP35" s="36">
        <v>9.9483333333333341</v>
      </c>
      <c r="EQ35" s="36">
        <v>3.9309999999999992</v>
      </c>
      <c r="ER35" s="4">
        <v>60.930638999999999</v>
      </c>
      <c r="ES35" s="4">
        <v>-0.7</v>
      </c>
      <c r="ET35" s="4">
        <v>203.7202168001636</v>
      </c>
      <c r="EU35" s="2">
        <v>78.678989097069888</v>
      </c>
      <c r="EV35" s="4">
        <v>58081.025583333343</v>
      </c>
      <c r="EW35" s="4">
        <v>88.193325965680913</v>
      </c>
      <c r="EX35" s="4">
        <v>4.0336614722409996</v>
      </c>
      <c r="EY35" s="4">
        <v>0.68329725780868</v>
      </c>
      <c r="EZ35" s="51" t="s">
        <v>411</v>
      </c>
      <c r="FA35" s="51" t="s">
        <v>444</v>
      </c>
      <c r="FB35" s="36">
        <v>480</v>
      </c>
      <c r="FC35" s="36">
        <v>480</v>
      </c>
      <c r="FD35" s="36">
        <v>480</v>
      </c>
      <c r="FE35" s="36">
        <v>480</v>
      </c>
      <c r="FF35" s="36">
        <v>480</v>
      </c>
      <c r="FG35" s="36">
        <v>480</v>
      </c>
      <c r="FH35" s="36">
        <v>480</v>
      </c>
      <c r="FI35" s="36">
        <v>0</v>
      </c>
      <c r="FJ35" s="36">
        <v>0</v>
      </c>
      <c r="FK35" s="51" t="s">
        <v>440</v>
      </c>
      <c r="FL35" s="51" t="s">
        <v>444</v>
      </c>
      <c r="FM35" s="36">
        <v>530</v>
      </c>
      <c r="FN35" s="36">
        <v>530</v>
      </c>
      <c r="FO35" s="36">
        <v>530</v>
      </c>
      <c r="FP35" s="36">
        <v>530</v>
      </c>
      <c r="FQ35" s="36">
        <v>530</v>
      </c>
      <c r="FR35" s="36">
        <v>530</v>
      </c>
      <c r="FS35" s="36">
        <v>530</v>
      </c>
      <c r="FT35" s="36">
        <v>0</v>
      </c>
      <c r="FU35" s="36">
        <v>0</v>
      </c>
      <c r="FV35" s="36">
        <v>0</v>
      </c>
      <c r="FW35" s="36">
        <v>0</v>
      </c>
      <c r="FY35" s="55"/>
    </row>
    <row r="36" spans="1:181" x14ac:dyDescent="0.2">
      <c r="A36" s="1" t="s">
        <v>17</v>
      </c>
      <c r="B36" s="5" t="s">
        <v>17</v>
      </c>
      <c r="C36" s="2">
        <v>1</v>
      </c>
      <c r="D36" s="2" t="s">
        <v>18</v>
      </c>
      <c r="E36" s="33">
        <v>9630959</v>
      </c>
      <c r="F36" s="3">
        <v>43952</v>
      </c>
      <c r="G36" s="3">
        <v>43951</v>
      </c>
      <c r="H36" s="33">
        <v>12481</v>
      </c>
      <c r="I36" s="33">
        <v>105</v>
      </c>
      <c r="J36" s="2">
        <v>1</v>
      </c>
      <c r="K36" s="2" t="s">
        <v>71</v>
      </c>
      <c r="L36" s="2">
        <v>1</v>
      </c>
      <c r="M36" s="2" t="s">
        <v>71</v>
      </c>
      <c r="N36" s="2" t="s">
        <v>71</v>
      </c>
      <c r="O36">
        <v>0</v>
      </c>
      <c r="P36">
        <v>4</v>
      </c>
      <c r="Q36">
        <v>21</v>
      </c>
      <c r="R36">
        <v>664</v>
      </c>
      <c r="S36">
        <v>5365</v>
      </c>
      <c r="T36">
        <v>7265</v>
      </c>
      <c r="U36">
        <v>9813</v>
      </c>
      <c r="V36">
        <v>12481</v>
      </c>
      <c r="W36">
        <v>0</v>
      </c>
      <c r="X36">
        <v>0</v>
      </c>
      <c r="Y36">
        <v>0</v>
      </c>
      <c r="Z36">
        <v>6</v>
      </c>
      <c r="AA36">
        <v>33</v>
      </c>
      <c r="AB36">
        <v>43</v>
      </c>
      <c r="AC36">
        <v>71</v>
      </c>
      <c r="AD36">
        <v>105</v>
      </c>
      <c r="AE36" s="4">
        <v>2</v>
      </c>
      <c r="AF36" s="4">
        <v>0</v>
      </c>
      <c r="AG36" s="4">
        <v>2</v>
      </c>
      <c r="AH36" s="4" t="s">
        <v>71</v>
      </c>
      <c r="AI36" s="4" t="s">
        <v>71</v>
      </c>
      <c r="AJ36" s="4">
        <v>-1.25</v>
      </c>
      <c r="AK36" s="2" t="s">
        <v>71</v>
      </c>
      <c r="AL36" s="2" t="s">
        <v>71</v>
      </c>
      <c r="AM36" s="4" t="s">
        <v>71</v>
      </c>
      <c r="AN36" s="4" t="s">
        <v>71</v>
      </c>
      <c r="AO36" s="4" t="s">
        <v>71</v>
      </c>
      <c r="AP36" s="4" t="s">
        <v>71</v>
      </c>
      <c r="AQ36" s="2">
        <v>0</v>
      </c>
      <c r="AR36" s="2">
        <v>0</v>
      </c>
      <c r="AS36" s="2">
        <v>1</v>
      </c>
      <c r="AT36" s="2">
        <v>1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 t="s">
        <v>71</v>
      </c>
      <c r="BA36" s="2">
        <v>0</v>
      </c>
      <c r="BB36" s="2">
        <v>0</v>
      </c>
      <c r="BC36" s="4">
        <v>0</v>
      </c>
      <c r="BD36" s="4">
        <v>0</v>
      </c>
      <c r="BE36" s="2" t="s">
        <v>71</v>
      </c>
      <c r="BF36" s="2">
        <v>0</v>
      </c>
      <c r="BG36" s="4">
        <v>0</v>
      </c>
      <c r="BH36" s="4">
        <v>0</v>
      </c>
      <c r="BI36" s="2" t="s">
        <v>71</v>
      </c>
      <c r="BJ36" s="2" t="s">
        <v>232</v>
      </c>
      <c r="BK36" s="2" t="s">
        <v>233</v>
      </c>
      <c r="BL36" s="36">
        <v>3.6731241379310386</v>
      </c>
      <c r="BM36" s="36">
        <v>3.6731384615384641</v>
      </c>
      <c r="BN36" s="49">
        <v>3.6730885057471281</v>
      </c>
      <c r="BO36" s="49">
        <v>3.6730939393939406</v>
      </c>
      <c r="BP36" s="49">
        <v>3.6732</v>
      </c>
      <c r="BQ36" s="49">
        <v>3.673</v>
      </c>
      <c r="BR36" s="49">
        <v>3.6728999999999998</v>
      </c>
      <c r="BS36" s="49">
        <v>-5.444843732984264E-3</v>
      </c>
      <c r="BT36" s="49">
        <v>-8.1679326962397283E-3</v>
      </c>
      <c r="BU36" s="36">
        <v>62.287142857142868</v>
      </c>
      <c r="BV36" s="36">
        <v>59.632173913043474</v>
      </c>
      <c r="BW36" s="36">
        <v>62.709523809523816</v>
      </c>
      <c r="BX36" s="36">
        <v>65.173809523809538</v>
      </c>
      <c r="BY36" s="36">
        <v>63.672727272727279</v>
      </c>
      <c r="BZ36" s="36">
        <v>55.477499999999999</v>
      </c>
      <c r="CA36" s="36">
        <v>33.729090909090914</v>
      </c>
      <c r="CB36" s="36">
        <v>26.631428571428575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6">
        <v>0</v>
      </c>
      <c r="CL36" s="36">
        <v>0</v>
      </c>
      <c r="CM36" s="36">
        <v>0</v>
      </c>
      <c r="CN36" s="36">
        <v>0</v>
      </c>
      <c r="CO36" s="36">
        <v>0</v>
      </c>
      <c r="CP36" s="36">
        <v>0</v>
      </c>
      <c r="CQ36" s="36">
        <f t="shared" si="0"/>
        <v>0</v>
      </c>
      <c r="CR36" s="55">
        <v>171760511000</v>
      </c>
      <c r="CS36" s="55">
        <v>97963106000</v>
      </c>
      <c r="CT36" s="55">
        <f t="shared" si="1"/>
        <v>0.57034708053471028</v>
      </c>
      <c r="CU36" s="80">
        <f t="shared" si="2"/>
        <v>0.57034708053471028</v>
      </c>
      <c r="CV36" s="55">
        <v>181429809000</v>
      </c>
      <c r="CW36" s="55">
        <v>11188761000</v>
      </c>
      <c r="CX36" s="77">
        <f t="shared" si="3"/>
        <v>6.1669915553953979E-2</v>
      </c>
      <c r="CY36" s="78">
        <f t="shared" si="4"/>
        <v>6.1669915553953979E-2</v>
      </c>
      <c r="CZ36" s="55">
        <v>316922502000</v>
      </c>
      <c r="DA36" s="55">
        <v>92538259000</v>
      </c>
      <c r="DB36" s="81">
        <f t="shared" si="5"/>
        <v>0.29199018187733478</v>
      </c>
      <c r="DC36" s="82">
        <f t="shared" si="6"/>
        <v>0.29199018187733478</v>
      </c>
      <c r="DD36" s="55">
        <v>261510757000</v>
      </c>
      <c r="DE36" s="55">
        <v>15427252000</v>
      </c>
      <c r="DF36" s="77">
        <f t="shared" si="7"/>
        <v>5.899280082004428E-2</v>
      </c>
      <c r="DG36" s="82">
        <f t="shared" si="8"/>
        <v>5.899280082004428E-2</v>
      </c>
      <c r="DH36" s="77">
        <v>-0.30112954974711442</v>
      </c>
      <c r="DI36" s="76">
        <f t="shared" si="18"/>
        <v>-0.30112954974711442</v>
      </c>
      <c r="DJ36" s="1">
        <v>-0.37451186894057914</v>
      </c>
      <c r="DK36" s="76">
        <f t="shared" si="9"/>
        <v>-0.37451186894057914</v>
      </c>
      <c r="DL36" s="77">
        <v>101.67923989198393</v>
      </c>
      <c r="DM36" s="77">
        <f t="shared" si="10"/>
        <v>1.0167923989198393</v>
      </c>
      <c r="DN36" s="77">
        <v>93.861424282370464</v>
      </c>
      <c r="DO36" s="77">
        <f t="shared" si="11"/>
        <v>0.93861424282370465</v>
      </c>
      <c r="DP36" s="81">
        <v>76.987564010670468</v>
      </c>
      <c r="DQ36" s="77">
        <f t="shared" si="12"/>
        <v>0.76987564010670473</v>
      </c>
      <c r="DR36" s="55">
        <v>67.978365698655921</v>
      </c>
      <c r="DS36" s="75">
        <f t="shared" si="13"/>
        <v>0.67978365698655918</v>
      </c>
      <c r="DT36" s="74">
        <f t="shared" si="14"/>
        <v>-0.10264102360606568</v>
      </c>
      <c r="DU36" s="78">
        <f t="shared" si="15"/>
        <v>-0.10264102360606568</v>
      </c>
      <c r="DV36" s="74">
        <f>DF36*DS36*DJ36*-1</f>
        <v>1.5018803005372682E-2</v>
      </c>
      <c r="DW36" s="78">
        <f t="shared" si="16"/>
        <v>1.5018803005372682E-2</v>
      </c>
      <c r="DX36" s="82">
        <f>DT36+DV36</f>
        <v>-8.7622220600692996E-2</v>
      </c>
      <c r="DY36" s="78">
        <f t="shared" si="17"/>
        <v>-8.7622220600692996E-2</v>
      </c>
      <c r="DZ36" s="36" t="s">
        <v>71</v>
      </c>
      <c r="EA36" s="87" t="s">
        <v>71</v>
      </c>
      <c r="EB36" s="36" t="s">
        <v>71</v>
      </c>
      <c r="EC36" s="36" t="s">
        <v>71</v>
      </c>
      <c r="ED36" s="36" t="s">
        <v>71</v>
      </c>
      <c r="EE36" s="36" t="s">
        <v>71</v>
      </c>
      <c r="EF36" s="36" t="s">
        <v>71</v>
      </c>
      <c r="EG36" s="36" t="s">
        <v>71</v>
      </c>
      <c r="EH36" s="36" t="s">
        <v>71</v>
      </c>
      <c r="EI36" s="36" t="s">
        <v>71</v>
      </c>
      <c r="EJ36" s="36" t="s">
        <v>71</v>
      </c>
      <c r="EK36" s="36" t="s">
        <v>71</v>
      </c>
      <c r="EL36" s="36" t="s">
        <v>71</v>
      </c>
      <c r="EM36" s="36" t="s">
        <v>71</v>
      </c>
      <c r="EN36" s="36" t="s">
        <v>71</v>
      </c>
      <c r="EO36" s="36" t="s">
        <v>71</v>
      </c>
      <c r="EP36" s="36" t="s">
        <v>71</v>
      </c>
      <c r="EQ36" s="36" t="s">
        <v>71</v>
      </c>
      <c r="ER36" s="4" t="s">
        <v>71</v>
      </c>
      <c r="ES36" s="4">
        <v>7.4</v>
      </c>
      <c r="ET36" s="4">
        <v>164.29120828971156</v>
      </c>
      <c r="EU36" s="2" t="s">
        <v>71</v>
      </c>
      <c r="EV36" s="4" t="s">
        <v>71</v>
      </c>
      <c r="EW36" s="4" t="s">
        <v>71</v>
      </c>
      <c r="EX36" s="4">
        <v>4.0320535181665003</v>
      </c>
      <c r="EY36" s="4">
        <v>2.0080791939435998</v>
      </c>
      <c r="EZ36" s="5" t="s">
        <v>71</v>
      </c>
      <c r="FA36" s="5" t="s">
        <v>71</v>
      </c>
      <c r="FB36" s="36" t="s">
        <v>71</v>
      </c>
      <c r="FC36" s="36" t="s">
        <v>71</v>
      </c>
      <c r="FD36" s="36" t="s">
        <v>71</v>
      </c>
      <c r="FE36" s="36" t="s">
        <v>71</v>
      </c>
      <c r="FF36" s="36" t="s">
        <v>71</v>
      </c>
      <c r="FG36" s="36" t="s">
        <v>71</v>
      </c>
      <c r="FH36" s="36" t="s">
        <v>71</v>
      </c>
      <c r="FI36" s="36" t="s">
        <v>71</v>
      </c>
      <c r="FJ36" s="36" t="s">
        <v>71</v>
      </c>
      <c r="FK36" s="52" t="s">
        <v>71</v>
      </c>
      <c r="FL36" s="52" t="s">
        <v>71</v>
      </c>
      <c r="FM36" s="36" t="s">
        <v>71</v>
      </c>
      <c r="FN36" s="36" t="s">
        <v>71</v>
      </c>
      <c r="FO36" s="36" t="s">
        <v>71</v>
      </c>
      <c r="FP36" s="36" t="s">
        <v>71</v>
      </c>
      <c r="FQ36" s="36" t="s">
        <v>71</v>
      </c>
      <c r="FR36" s="36" t="s">
        <v>71</v>
      </c>
      <c r="FS36" s="36" t="s">
        <v>71</v>
      </c>
      <c r="FT36" s="36" t="s">
        <v>71</v>
      </c>
      <c r="FU36" s="36" t="s">
        <v>71</v>
      </c>
      <c r="FV36" s="36" t="s">
        <v>71</v>
      </c>
      <c r="FW36" s="36">
        <v>1096930322000</v>
      </c>
      <c r="FY36" s="55"/>
    </row>
    <row r="37" spans="1:181" x14ac:dyDescent="0.2">
      <c r="A37" s="1" t="s">
        <v>33</v>
      </c>
      <c r="B37" s="5" t="s">
        <v>33</v>
      </c>
      <c r="C37" s="2">
        <v>1</v>
      </c>
      <c r="D37" s="2" t="s">
        <v>34</v>
      </c>
      <c r="E37" s="33">
        <v>3449299</v>
      </c>
      <c r="F37" s="3">
        <v>43952</v>
      </c>
      <c r="G37" s="3">
        <v>43951</v>
      </c>
      <c r="H37" s="33">
        <v>630</v>
      </c>
      <c r="I37" s="33">
        <v>15</v>
      </c>
      <c r="J37" s="2">
        <v>1</v>
      </c>
      <c r="K37" s="2" t="s">
        <v>71</v>
      </c>
      <c r="L37" s="2">
        <v>0</v>
      </c>
      <c r="M37" s="2" t="s">
        <v>71</v>
      </c>
      <c r="N37" s="2" t="s">
        <v>71</v>
      </c>
      <c r="O37">
        <v>0</v>
      </c>
      <c r="P37">
        <v>0</v>
      </c>
      <c r="Q37">
        <v>0</v>
      </c>
      <c r="R37">
        <v>338</v>
      </c>
      <c r="S37">
        <v>493</v>
      </c>
      <c r="T37">
        <v>535</v>
      </c>
      <c r="U37">
        <v>596</v>
      </c>
      <c r="V37">
        <v>643</v>
      </c>
      <c r="W37">
        <v>0</v>
      </c>
      <c r="X37">
        <v>0</v>
      </c>
      <c r="Y37">
        <v>0</v>
      </c>
      <c r="Z37">
        <v>1</v>
      </c>
      <c r="AA37">
        <v>9</v>
      </c>
      <c r="AB37">
        <v>10</v>
      </c>
      <c r="AC37">
        <v>14</v>
      </c>
      <c r="AD37">
        <v>17</v>
      </c>
      <c r="AE37" s="4">
        <v>0.7</v>
      </c>
      <c r="AF37" s="4">
        <v>0</v>
      </c>
      <c r="AG37" s="4">
        <v>0.7</v>
      </c>
      <c r="AH37" s="4" t="s">
        <v>71</v>
      </c>
      <c r="AI37" s="4" t="s">
        <v>71</v>
      </c>
      <c r="AJ37" s="61">
        <v>0</v>
      </c>
      <c r="AK37" s="2" t="s">
        <v>71</v>
      </c>
      <c r="AL37" s="2" t="s">
        <v>71</v>
      </c>
      <c r="AM37" s="4" t="s">
        <v>71</v>
      </c>
      <c r="AN37" s="4" t="s">
        <v>71</v>
      </c>
      <c r="AO37" s="4" t="s">
        <v>71</v>
      </c>
      <c r="AP37" s="4" t="s">
        <v>71</v>
      </c>
      <c r="AQ37" s="2">
        <v>1</v>
      </c>
      <c r="AR37" s="2">
        <v>1</v>
      </c>
      <c r="AS37" s="2">
        <v>1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 t="s">
        <v>71</v>
      </c>
      <c r="BA37" s="2">
        <v>1</v>
      </c>
      <c r="BB37" s="2">
        <v>0</v>
      </c>
      <c r="BC37" s="4">
        <v>0</v>
      </c>
      <c r="BD37" s="4">
        <v>0</v>
      </c>
      <c r="BE37" s="2" t="s">
        <v>71</v>
      </c>
      <c r="BF37" s="2">
        <v>0</v>
      </c>
      <c r="BG37" s="4">
        <v>0</v>
      </c>
      <c r="BH37" s="4">
        <v>0</v>
      </c>
      <c r="BI37" s="2" t="s">
        <v>71</v>
      </c>
      <c r="BJ37" s="2" t="s">
        <v>234</v>
      </c>
      <c r="BK37" s="2" t="s">
        <v>235</v>
      </c>
      <c r="BL37" s="36">
        <v>40.481379310344813</v>
      </c>
      <c r="BM37" s="36">
        <v>39.486692307692302</v>
      </c>
      <c r="BN37" s="49">
        <v>37.299425287356328</v>
      </c>
      <c r="BO37" s="49">
        <v>37.49727272727273</v>
      </c>
      <c r="BP37" s="49">
        <v>37.325000000000003</v>
      </c>
      <c r="BQ37" s="49">
        <v>43.765000000000001</v>
      </c>
      <c r="BR37" s="49">
        <v>42.454999999999998</v>
      </c>
      <c r="BS37" s="49">
        <v>17.253851306095104</v>
      </c>
      <c r="BT37" s="49">
        <v>12.083382404899295</v>
      </c>
      <c r="BU37" s="36">
        <v>62.287142857142868</v>
      </c>
      <c r="BV37" s="36">
        <v>59.632173913043474</v>
      </c>
      <c r="BW37" s="36">
        <v>62.709523809523816</v>
      </c>
      <c r="BX37" s="36">
        <v>65.173809523809538</v>
      </c>
      <c r="BY37" s="36">
        <v>63.672727272727279</v>
      </c>
      <c r="BZ37" s="36">
        <v>55.477499999999999</v>
      </c>
      <c r="CA37" s="36">
        <v>33.729090909090914</v>
      </c>
      <c r="CB37" s="36">
        <v>26.631428571428575</v>
      </c>
      <c r="CC37" s="36">
        <v>0</v>
      </c>
      <c r="CD37" s="36">
        <v>0</v>
      </c>
      <c r="CE37" s="36">
        <v>0</v>
      </c>
      <c r="CF37" s="36">
        <v>0</v>
      </c>
      <c r="CG37" s="36">
        <v>0</v>
      </c>
      <c r="CH37" s="36">
        <v>0</v>
      </c>
      <c r="CI37" s="36">
        <v>0</v>
      </c>
      <c r="CJ37" s="36">
        <v>0</v>
      </c>
      <c r="CK37" s="36">
        <v>0</v>
      </c>
      <c r="CL37" s="36">
        <v>0</v>
      </c>
      <c r="CM37" s="36">
        <v>0</v>
      </c>
      <c r="CN37" s="36">
        <v>0</v>
      </c>
      <c r="CO37" s="36">
        <v>0</v>
      </c>
      <c r="CP37" s="36">
        <v>0</v>
      </c>
      <c r="CQ37" s="36">
        <f t="shared" si="0"/>
        <v>0</v>
      </c>
      <c r="CR37" s="55">
        <v>7816028000</v>
      </c>
      <c r="CS37" s="55">
        <v>92994000</v>
      </c>
      <c r="CT37" s="55">
        <f t="shared" si="1"/>
        <v>1.1897859117188424E-2</v>
      </c>
      <c r="CU37" s="80">
        <f t="shared" si="2"/>
        <v>1.1897859117188424E-2</v>
      </c>
      <c r="CV37" s="55">
        <v>8313649000</v>
      </c>
      <c r="CW37" s="55">
        <v>1100259000</v>
      </c>
      <c r="CX37" s="77">
        <f t="shared" si="3"/>
        <v>0.1323436916809935</v>
      </c>
      <c r="CY37" s="78">
        <f t="shared" si="4"/>
        <v>0.1323436916809935</v>
      </c>
      <c r="CZ37" s="55">
        <v>7641122000</v>
      </c>
      <c r="DA37" s="55">
        <v>129161000</v>
      </c>
      <c r="DB37" s="81">
        <f t="shared" si="5"/>
        <v>1.690340764091975E-2</v>
      </c>
      <c r="DC37" s="82">
        <f t="shared" si="6"/>
        <v>1.690340764091975E-2</v>
      </c>
      <c r="DD37" s="55">
        <v>9001622000</v>
      </c>
      <c r="DE37" s="55">
        <v>1308980000</v>
      </c>
      <c r="DF37" s="77">
        <f t="shared" si="7"/>
        <v>0.14541601502484774</v>
      </c>
      <c r="DG37" s="82">
        <f t="shared" si="8"/>
        <v>0.14541601502484774</v>
      </c>
      <c r="DH37" s="77">
        <v>-0.30112954974711442</v>
      </c>
      <c r="DI37" s="76">
        <f>DH37</f>
        <v>-0.30112954974711442</v>
      </c>
      <c r="DJ37" s="1">
        <v>-0.37451186894057914</v>
      </c>
      <c r="DK37" s="76">
        <f t="shared" si="9"/>
        <v>-0.37451186894057914</v>
      </c>
      <c r="DL37" s="77">
        <v>21.429093074070874</v>
      </c>
      <c r="DM37" s="77">
        <f t="shared" si="10"/>
        <v>0.21429093074070873</v>
      </c>
      <c r="DN37" s="77">
        <v>21.004265661706516</v>
      </c>
      <c r="DO37" s="77">
        <f t="shared" si="11"/>
        <v>0.21004265661706514</v>
      </c>
      <c r="DP37" s="81">
        <v>18.334826241274989</v>
      </c>
      <c r="DQ37" s="77">
        <f t="shared" si="12"/>
        <v>0.1833482624127499</v>
      </c>
      <c r="DR37" s="55">
        <v>18.987977908410354</v>
      </c>
      <c r="DS37" s="75">
        <f t="shared" si="13"/>
        <v>0.18987977908410353</v>
      </c>
      <c r="DT37" s="74">
        <f t="shared" si="14"/>
        <v>-1.329680664140694E-3</v>
      </c>
      <c r="DU37" s="78">
        <f t="shared" si="15"/>
        <v>-1.329680664140694E-3</v>
      </c>
      <c r="DV37" s="74">
        <f>DF37*DS37*DJ37*-1</f>
        <v>1.0340857242648714E-2</v>
      </c>
      <c r="DW37" s="78">
        <f t="shared" si="16"/>
        <v>1.0340857242648714E-2</v>
      </c>
      <c r="DX37" s="82">
        <f>DT37+DV37</f>
        <v>9.0111765785080202E-3</v>
      </c>
      <c r="DY37" s="78">
        <f t="shared" si="17"/>
        <v>9.0111765785080202E-3</v>
      </c>
      <c r="DZ37" s="36" t="s">
        <v>71</v>
      </c>
      <c r="EA37" s="87" t="s">
        <v>71</v>
      </c>
      <c r="EB37" s="36" t="s">
        <v>71</v>
      </c>
      <c r="EC37" s="36" t="s">
        <v>71</v>
      </c>
      <c r="ED37" s="36" t="s">
        <v>71</v>
      </c>
      <c r="EE37" s="36" t="s">
        <v>71</v>
      </c>
      <c r="EF37" s="36" t="s">
        <v>71</v>
      </c>
      <c r="EG37" s="36" t="s">
        <v>71</v>
      </c>
      <c r="EH37" s="36" t="s">
        <v>71</v>
      </c>
      <c r="EI37" s="36" t="s">
        <v>71</v>
      </c>
      <c r="EJ37" s="36" t="s">
        <v>71</v>
      </c>
      <c r="EK37" s="36" t="s">
        <v>71</v>
      </c>
      <c r="EL37" s="36" t="s">
        <v>71</v>
      </c>
      <c r="EM37" s="36" t="s">
        <v>71</v>
      </c>
      <c r="EN37" s="36" t="s">
        <v>71</v>
      </c>
      <c r="EO37" s="36" t="s">
        <v>71</v>
      </c>
      <c r="EP37" s="36" t="s">
        <v>71</v>
      </c>
      <c r="EQ37" s="36" t="s">
        <v>71</v>
      </c>
      <c r="ER37" s="4">
        <v>50.541887000000003</v>
      </c>
      <c r="ES37" s="4">
        <v>0.2</v>
      </c>
      <c r="ET37" s="4">
        <v>387.37991214298415</v>
      </c>
      <c r="EU37" s="2">
        <v>75.344312733960265</v>
      </c>
      <c r="EV37" s="4">
        <v>140.08833333333334</v>
      </c>
      <c r="EW37" s="4">
        <v>41.979113170794719</v>
      </c>
      <c r="EX37" s="4">
        <v>13.009483555554</v>
      </c>
      <c r="EY37" s="4">
        <v>1.6377370290166999</v>
      </c>
      <c r="EZ37" s="57" t="s">
        <v>412</v>
      </c>
      <c r="FA37" s="57" t="s">
        <v>207</v>
      </c>
      <c r="FB37" s="58">
        <v>75.745285172413787</v>
      </c>
      <c r="FC37" s="58">
        <v>51.149535538461542</v>
      </c>
      <c r="FD37" s="58">
        <v>63.081832873563229</v>
      </c>
      <c r="FE37" s="58">
        <v>58.834388030303025</v>
      </c>
      <c r="FF37" s="58">
        <v>43.629989999999999</v>
      </c>
      <c r="FG37" s="58">
        <v>81.75</v>
      </c>
      <c r="FH37" s="58">
        <v>164.75</v>
      </c>
      <c r="FI37" s="58">
        <v>0.8737111789390738</v>
      </c>
      <c r="FJ37" s="58">
        <v>2.776072375904739</v>
      </c>
      <c r="FK37" s="59" t="s">
        <v>441</v>
      </c>
      <c r="FL37" s="59" t="s">
        <v>207</v>
      </c>
      <c r="FM37" s="58">
        <v>156.8171310344828</v>
      </c>
      <c r="FN37" s="58">
        <v>124.15569230769232</v>
      </c>
      <c r="FO37" s="58">
        <v>141.89597701149427</v>
      </c>
      <c r="FP37" s="58">
        <v>136.99227272727271</v>
      </c>
      <c r="FQ37" s="58">
        <v>111.3</v>
      </c>
      <c r="FR37" s="58">
        <v>162.19999999999999</v>
      </c>
      <c r="FS37" s="58">
        <v>308</v>
      </c>
      <c r="FT37" s="58">
        <v>45.732255166217421</v>
      </c>
      <c r="FU37" s="58">
        <v>50.899999999999991</v>
      </c>
      <c r="FV37" s="58">
        <v>1.7672955974842768</v>
      </c>
      <c r="FW37" s="58">
        <v>0</v>
      </c>
      <c r="FY37" s="55"/>
    </row>
    <row r="38" spans="1:181" x14ac:dyDescent="0.2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3"/>
      <c r="AL38" s="23"/>
      <c r="AM38" s="24"/>
      <c r="AN38" s="24"/>
      <c r="AO38" s="24"/>
      <c r="AP38" s="24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54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23"/>
      <c r="EQ38" s="23"/>
      <c r="ER38" s="23"/>
      <c r="ES38" s="23"/>
      <c r="ET38" s="25"/>
      <c r="EU38" s="23"/>
      <c r="EV38" s="23"/>
      <c r="EW38" s="23"/>
      <c r="EX38" s="23"/>
      <c r="EY38" s="23"/>
      <c r="EZ38"/>
      <c r="FA38" s="51"/>
      <c r="FB38" s="36"/>
      <c r="FC38" s="36"/>
      <c r="FD38" s="36"/>
      <c r="FE38" s="36"/>
      <c r="FF38" s="36"/>
      <c r="FG38" s="36"/>
      <c r="FH38" s="36"/>
      <c r="FI38" s="36"/>
      <c r="FJ38" s="36"/>
      <c r="FK38" s="51"/>
      <c r="FL38" s="51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Y38" s="55"/>
    </row>
    <row r="39" spans="1:181" x14ac:dyDescent="0.2">
      <c r="AH39" s="4"/>
      <c r="AI39" s="4"/>
      <c r="AJ39" s="4"/>
      <c r="AN39" s="4"/>
      <c r="AO39" s="4"/>
      <c r="AP39" s="4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Z39"/>
      <c r="FA39"/>
      <c r="FW39" s="36"/>
    </row>
    <row r="40" spans="1:181" x14ac:dyDescent="0.2">
      <c r="AH40" s="4"/>
      <c r="AI40" s="4"/>
      <c r="AJ40" s="4"/>
      <c r="AN40" s="4"/>
      <c r="AO40" s="4"/>
      <c r="AP40" s="4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Z40"/>
      <c r="FA40"/>
    </row>
    <row r="41" spans="1:181" x14ac:dyDescent="0.2">
      <c r="AH41" s="4"/>
      <c r="AI41" s="4"/>
      <c r="AJ41" s="4"/>
      <c r="AN41" s="4"/>
      <c r="AO41" s="4"/>
      <c r="AP41" s="4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Z41"/>
      <c r="FA41"/>
    </row>
    <row r="42" spans="1:181" x14ac:dyDescent="0.2">
      <c r="AH42" s="4"/>
      <c r="AI42" s="4"/>
      <c r="AJ42" s="4"/>
      <c r="EZ42"/>
      <c r="FA42"/>
    </row>
    <row r="43" spans="1:181" x14ac:dyDescent="0.2">
      <c r="EZ43"/>
      <c r="FA43"/>
    </row>
    <row r="44" spans="1:181" x14ac:dyDescent="0.2">
      <c r="EZ44"/>
      <c r="FA44"/>
    </row>
    <row r="45" spans="1:181" x14ac:dyDescent="0.2">
      <c r="EZ45"/>
      <c r="FA45"/>
    </row>
    <row r="46" spans="1:181" x14ac:dyDescent="0.2">
      <c r="EZ46"/>
      <c r="FA46"/>
    </row>
    <row r="47" spans="1:181" x14ac:dyDescent="0.2">
      <c r="EZ47"/>
      <c r="FA47"/>
    </row>
    <row r="48" spans="1:181" x14ac:dyDescent="0.2">
      <c r="EZ48"/>
      <c r="FA48"/>
    </row>
    <row r="49" spans="40:157" x14ac:dyDescent="0.2">
      <c r="EZ49"/>
      <c r="FA49"/>
    </row>
    <row r="50" spans="40:157" x14ac:dyDescent="0.2">
      <c r="EZ50"/>
      <c r="FA50"/>
    </row>
    <row r="51" spans="40:157" x14ac:dyDescent="0.2">
      <c r="EZ51"/>
      <c r="FA51"/>
    </row>
    <row r="52" spans="40:157" x14ac:dyDescent="0.2">
      <c r="EZ52"/>
      <c r="FA52"/>
    </row>
    <row r="53" spans="40:157" x14ac:dyDescent="0.2">
      <c r="EZ53"/>
      <c r="FA53"/>
    </row>
    <row r="54" spans="40:157" x14ac:dyDescent="0.2">
      <c r="AN54" s="4"/>
      <c r="AO54" s="4"/>
      <c r="AP54" s="4"/>
      <c r="AQ54" s="4"/>
      <c r="AR54" s="2"/>
      <c r="EZ54"/>
      <c r="FA54"/>
    </row>
    <row r="55" spans="40:157" x14ac:dyDescent="0.2">
      <c r="AN55" s="4"/>
      <c r="AO55" s="4"/>
      <c r="AP55" s="4"/>
      <c r="AQ55" s="4"/>
      <c r="AR55" s="2"/>
      <c r="EZ55"/>
      <c r="FA55"/>
    </row>
    <row r="56" spans="40:157" x14ac:dyDescent="0.2">
      <c r="AN56" s="4"/>
      <c r="AO56" s="4"/>
      <c r="AP56" s="4"/>
      <c r="AQ56" s="4"/>
      <c r="AR56" s="2"/>
      <c r="EZ56"/>
      <c r="FA56"/>
    </row>
    <row r="57" spans="40:157" x14ac:dyDescent="0.2">
      <c r="AN57" s="4"/>
      <c r="AO57" s="4"/>
      <c r="AP57" s="4"/>
      <c r="AQ57" s="4"/>
      <c r="AR57" s="2"/>
      <c r="EZ57"/>
      <c r="FA57"/>
    </row>
    <row r="58" spans="40:157" x14ac:dyDescent="0.2">
      <c r="AN58" s="4"/>
      <c r="AO58" s="4"/>
      <c r="AP58" s="4"/>
      <c r="AQ58" s="4"/>
      <c r="AR58" s="2"/>
      <c r="EZ58"/>
      <c r="FA58"/>
    </row>
    <row r="59" spans="40:157" x14ac:dyDescent="0.2">
      <c r="AN59" s="4"/>
      <c r="AO59" s="4"/>
      <c r="AP59" s="4"/>
      <c r="AQ59" s="4"/>
      <c r="AR59" s="2"/>
      <c r="EZ59"/>
      <c r="FA59"/>
    </row>
    <row r="60" spans="40:157" x14ac:dyDescent="0.2">
      <c r="AN60" s="4"/>
      <c r="AO60" s="4"/>
      <c r="AP60" s="4"/>
      <c r="AQ60" s="4"/>
      <c r="AR60" s="2"/>
      <c r="EZ60"/>
      <c r="FA60"/>
    </row>
    <row r="61" spans="40:157" x14ac:dyDescent="0.2">
      <c r="AN61" s="4"/>
      <c r="AO61" s="4"/>
      <c r="AP61" s="4"/>
      <c r="AQ61" s="4"/>
      <c r="AR61" s="2"/>
      <c r="EZ61"/>
      <c r="FA61"/>
    </row>
    <row r="62" spans="40:157" x14ac:dyDescent="0.2">
      <c r="AN62" s="4"/>
      <c r="AO62" s="4"/>
      <c r="AP62" s="4"/>
      <c r="AQ62" s="4"/>
      <c r="AR62" s="2"/>
      <c r="EZ62"/>
      <c r="FA62"/>
    </row>
    <row r="63" spans="40:157" x14ac:dyDescent="0.2">
      <c r="AN63" s="2"/>
      <c r="AO63" s="2"/>
      <c r="AP63" s="2"/>
      <c r="AQ63" s="2"/>
      <c r="AR63" s="2"/>
      <c r="EZ63"/>
      <c r="FA63"/>
    </row>
    <row r="64" spans="40:157" x14ac:dyDescent="0.2">
      <c r="AN64" s="2"/>
      <c r="AO64" s="2"/>
      <c r="AP64" s="2"/>
      <c r="AQ64" s="2"/>
      <c r="AR64" s="2"/>
      <c r="EZ64"/>
      <c r="FA64"/>
    </row>
    <row r="65" spans="40:157" x14ac:dyDescent="0.2">
      <c r="AN65" s="2"/>
      <c r="AO65" s="2"/>
      <c r="AP65" s="2"/>
      <c r="AQ65" s="2"/>
      <c r="AR65" s="2"/>
      <c r="EZ65"/>
      <c r="FA65"/>
    </row>
    <row r="66" spans="40:157" x14ac:dyDescent="0.2">
      <c r="AN66" s="2"/>
      <c r="AO66" s="2"/>
      <c r="AP66" s="2"/>
      <c r="AQ66" s="2"/>
      <c r="AR66" s="2"/>
      <c r="EZ66"/>
      <c r="FA66"/>
    </row>
    <row r="67" spans="40:157" x14ac:dyDescent="0.2">
      <c r="EZ67"/>
      <c r="FA67"/>
    </row>
    <row r="68" spans="40:157" x14ac:dyDescent="0.2">
      <c r="EZ68"/>
      <c r="FA68"/>
    </row>
    <row r="69" spans="40:157" x14ac:dyDescent="0.2">
      <c r="EZ69"/>
      <c r="FA69"/>
    </row>
    <row r="70" spans="40:157" x14ac:dyDescent="0.2">
      <c r="EZ70"/>
      <c r="FA70"/>
    </row>
    <row r="71" spans="40:157" x14ac:dyDescent="0.2">
      <c r="EZ71"/>
      <c r="FA71"/>
    </row>
    <row r="72" spans="40:157" x14ac:dyDescent="0.2">
      <c r="EZ72"/>
      <c r="FA72"/>
    </row>
    <row r="73" spans="40:157" x14ac:dyDescent="0.2">
      <c r="EZ73"/>
      <c r="FA73"/>
    </row>
    <row r="74" spans="40:157" x14ac:dyDescent="0.2">
      <c r="EZ74"/>
      <c r="FA74"/>
    </row>
    <row r="75" spans="40:157" x14ac:dyDescent="0.2">
      <c r="EZ75"/>
      <c r="FA75"/>
    </row>
    <row r="76" spans="40:157" x14ac:dyDescent="0.2">
      <c r="EZ76"/>
      <c r="FA76"/>
    </row>
    <row r="77" spans="40:157" x14ac:dyDescent="0.2">
      <c r="EZ77"/>
      <c r="FA77"/>
    </row>
    <row r="78" spans="40:157" x14ac:dyDescent="0.2">
      <c r="EZ78"/>
      <c r="FA78"/>
    </row>
    <row r="79" spans="40:157" x14ac:dyDescent="0.2">
      <c r="EZ79"/>
      <c r="FA79"/>
    </row>
    <row r="80" spans="40:157" x14ac:dyDescent="0.2">
      <c r="EZ80"/>
      <c r="FA80"/>
    </row>
    <row r="81" spans="156:157" x14ac:dyDescent="0.2">
      <c r="EZ81"/>
      <c r="FA81"/>
    </row>
    <row r="82" spans="156:157" x14ac:dyDescent="0.2">
      <c r="EZ82"/>
      <c r="FA82"/>
    </row>
    <row r="83" spans="156:157" x14ac:dyDescent="0.2">
      <c r="EZ83"/>
      <c r="FA83"/>
    </row>
    <row r="84" spans="156:157" x14ac:dyDescent="0.2">
      <c r="EZ84"/>
      <c r="FA84"/>
    </row>
    <row r="85" spans="156:157" x14ac:dyDescent="0.2">
      <c r="EZ85"/>
      <c r="FA85"/>
    </row>
    <row r="86" spans="156:157" x14ac:dyDescent="0.2">
      <c r="EZ86"/>
      <c r="FA86"/>
    </row>
    <row r="87" spans="156:157" x14ac:dyDescent="0.2">
      <c r="EZ87"/>
      <c r="FA87"/>
    </row>
    <row r="88" spans="156:157" x14ac:dyDescent="0.2">
      <c r="EZ88"/>
      <c r="FA88"/>
    </row>
    <row r="89" spans="156:157" x14ac:dyDescent="0.2">
      <c r="EZ89"/>
      <c r="FA89"/>
    </row>
    <row r="90" spans="156:157" x14ac:dyDescent="0.2">
      <c r="EZ90"/>
      <c r="FA90"/>
    </row>
    <row r="91" spans="156:157" x14ac:dyDescent="0.2">
      <c r="EZ91"/>
      <c r="FA91"/>
    </row>
    <row r="92" spans="156:157" x14ac:dyDescent="0.2">
      <c r="EZ92"/>
      <c r="FA92"/>
    </row>
    <row r="93" spans="156:157" x14ac:dyDescent="0.2">
      <c r="EZ93"/>
      <c r="FA93"/>
    </row>
    <row r="94" spans="156:157" x14ac:dyDescent="0.2">
      <c r="EZ94"/>
      <c r="FA94"/>
    </row>
    <row r="95" spans="156:157" x14ac:dyDescent="0.2">
      <c r="EZ95"/>
      <c r="FA95"/>
    </row>
    <row r="96" spans="156:157" x14ac:dyDescent="0.2">
      <c r="EZ96"/>
      <c r="FA96"/>
    </row>
    <row r="97" spans="156:157" x14ac:dyDescent="0.2">
      <c r="EZ97"/>
      <c r="FA97"/>
    </row>
    <row r="98" spans="156:157" x14ac:dyDescent="0.2">
      <c r="EZ98"/>
      <c r="FA98"/>
    </row>
    <row r="99" spans="156:157" x14ac:dyDescent="0.2">
      <c r="EZ99"/>
      <c r="FA99"/>
    </row>
    <row r="100" spans="156:157" x14ac:dyDescent="0.2">
      <c r="EZ100"/>
      <c r="FA100"/>
    </row>
    <row r="101" spans="156:157" x14ac:dyDescent="0.2">
      <c r="EZ101"/>
      <c r="FA101"/>
    </row>
    <row r="102" spans="156:157" x14ac:dyDescent="0.2">
      <c r="EZ102"/>
      <c r="FA102"/>
    </row>
    <row r="103" spans="156:157" x14ac:dyDescent="0.2">
      <c r="EZ103"/>
      <c r="FA103"/>
    </row>
    <row r="104" spans="156:157" x14ac:dyDescent="0.2">
      <c r="EZ104"/>
      <c r="FA104"/>
    </row>
    <row r="105" spans="156:157" x14ac:dyDescent="0.2">
      <c r="EZ105"/>
      <c r="FA105"/>
    </row>
    <row r="106" spans="156:157" x14ac:dyDescent="0.2">
      <c r="EZ106"/>
      <c r="FA106"/>
    </row>
    <row r="107" spans="156:157" x14ac:dyDescent="0.2">
      <c r="EZ107"/>
      <c r="FA107"/>
    </row>
    <row r="108" spans="156:157" x14ac:dyDescent="0.2">
      <c r="EZ108"/>
      <c r="FA108"/>
    </row>
    <row r="109" spans="156:157" x14ac:dyDescent="0.2">
      <c r="EZ109"/>
      <c r="FA109"/>
    </row>
    <row r="110" spans="156:157" x14ac:dyDescent="0.2">
      <c r="EZ110"/>
      <c r="FA110"/>
    </row>
    <row r="111" spans="156:157" x14ac:dyDescent="0.2">
      <c r="EZ111"/>
      <c r="FA111"/>
    </row>
    <row r="112" spans="156:157" x14ac:dyDescent="0.2">
      <c r="EZ112"/>
      <c r="FA112"/>
    </row>
    <row r="113" spans="156:157" x14ac:dyDescent="0.2">
      <c r="EZ113"/>
      <c r="FA113"/>
    </row>
    <row r="114" spans="156:157" x14ac:dyDescent="0.2">
      <c r="EZ114"/>
      <c r="FA114"/>
    </row>
    <row r="115" spans="156:157" x14ac:dyDescent="0.2">
      <c r="EZ115"/>
      <c r="FA115"/>
    </row>
    <row r="116" spans="156:157" x14ac:dyDescent="0.2">
      <c r="EZ116"/>
      <c r="FA116"/>
    </row>
    <row r="117" spans="156:157" x14ac:dyDescent="0.2">
      <c r="EZ117"/>
      <c r="FA117"/>
    </row>
    <row r="118" spans="156:157" x14ac:dyDescent="0.2">
      <c r="EZ118"/>
      <c r="FA118"/>
    </row>
    <row r="119" spans="156:157" x14ac:dyDescent="0.2">
      <c r="EZ119"/>
      <c r="FA119"/>
    </row>
    <row r="120" spans="156:157" x14ac:dyDescent="0.2">
      <c r="EZ120"/>
      <c r="FA120"/>
    </row>
    <row r="121" spans="156:157" x14ac:dyDescent="0.2">
      <c r="EZ121"/>
      <c r="FA121"/>
    </row>
    <row r="122" spans="156:157" x14ac:dyDescent="0.2">
      <c r="EZ122"/>
      <c r="FA122"/>
    </row>
    <row r="123" spans="156:157" x14ac:dyDescent="0.2">
      <c r="EZ123"/>
      <c r="FA123"/>
    </row>
    <row r="124" spans="156:157" x14ac:dyDescent="0.2">
      <c r="EZ124"/>
      <c r="FA124"/>
    </row>
    <row r="125" spans="156:157" x14ac:dyDescent="0.2">
      <c r="EZ125"/>
      <c r="FA125"/>
    </row>
    <row r="126" spans="156:157" x14ac:dyDescent="0.2">
      <c r="EZ126"/>
      <c r="FA126"/>
    </row>
    <row r="127" spans="156:157" x14ac:dyDescent="0.2">
      <c r="EZ127"/>
      <c r="FA127"/>
    </row>
    <row r="128" spans="156:157" x14ac:dyDescent="0.2">
      <c r="EZ128"/>
      <c r="FA128"/>
    </row>
    <row r="129" spans="156:157" x14ac:dyDescent="0.2">
      <c r="EZ129"/>
      <c r="FA129"/>
    </row>
    <row r="130" spans="156:157" x14ac:dyDescent="0.2">
      <c r="EZ130"/>
      <c r="FA130"/>
    </row>
    <row r="131" spans="156:157" x14ac:dyDescent="0.2">
      <c r="EZ131"/>
      <c r="FA131"/>
    </row>
    <row r="132" spans="156:157" x14ac:dyDescent="0.2">
      <c r="EZ132"/>
      <c r="FA132"/>
    </row>
    <row r="133" spans="156:157" x14ac:dyDescent="0.2">
      <c r="EZ133"/>
      <c r="FA133"/>
    </row>
    <row r="134" spans="156:157" x14ac:dyDescent="0.2">
      <c r="EZ134"/>
      <c r="FA134"/>
    </row>
    <row r="135" spans="156:157" x14ac:dyDescent="0.2">
      <c r="EZ135"/>
      <c r="FA135"/>
    </row>
    <row r="136" spans="156:157" x14ac:dyDescent="0.2">
      <c r="EZ136"/>
      <c r="FA136"/>
    </row>
    <row r="137" spans="156:157" x14ac:dyDescent="0.2">
      <c r="EZ137"/>
      <c r="FA137"/>
    </row>
    <row r="138" spans="156:157" x14ac:dyDescent="0.2">
      <c r="EZ138"/>
      <c r="FA138"/>
    </row>
    <row r="139" spans="156:157" x14ac:dyDescent="0.2">
      <c r="EZ139"/>
      <c r="FA139"/>
    </row>
    <row r="140" spans="156:157" x14ac:dyDescent="0.2">
      <c r="EZ140"/>
      <c r="FA140"/>
    </row>
    <row r="141" spans="156:157" x14ac:dyDescent="0.2">
      <c r="EZ141"/>
      <c r="FA141"/>
    </row>
    <row r="142" spans="156:157" x14ac:dyDescent="0.2">
      <c r="EZ142"/>
      <c r="FA142"/>
    </row>
    <row r="143" spans="156:157" x14ac:dyDescent="0.2">
      <c r="EZ143"/>
      <c r="FA143"/>
    </row>
    <row r="144" spans="156:157" x14ac:dyDescent="0.2">
      <c r="EZ144"/>
      <c r="FA144"/>
    </row>
    <row r="145" spans="156:157" x14ac:dyDescent="0.2">
      <c r="EZ145"/>
      <c r="FA145"/>
    </row>
    <row r="146" spans="156:157" x14ac:dyDescent="0.2">
      <c r="EZ146"/>
      <c r="FA146"/>
    </row>
    <row r="147" spans="156:157" x14ac:dyDescent="0.2">
      <c r="EZ147"/>
      <c r="FA147"/>
    </row>
    <row r="148" spans="156:157" x14ac:dyDescent="0.2">
      <c r="EZ148"/>
      <c r="FA148"/>
    </row>
    <row r="149" spans="156:157" x14ac:dyDescent="0.2">
      <c r="EZ149"/>
      <c r="FA149"/>
    </row>
    <row r="150" spans="156:157" x14ac:dyDescent="0.2">
      <c r="EZ150"/>
      <c r="FA150"/>
    </row>
    <row r="151" spans="156:157" x14ac:dyDescent="0.2">
      <c r="EZ151"/>
      <c r="FA151"/>
    </row>
    <row r="152" spans="156:157" x14ac:dyDescent="0.2">
      <c r="EZ152"/>
      <c r="FA152"/>
    </row>
    <row r="153" spans="156:157" x14ac:dyDescent="0.2">
      <c r="EZ153"/>
      <c r="FA153"/>
    </row>
    <row r="154" spans="156:157" x14ac:dyDescent="0.2">
      <c r="EZ154"/>
      <c r="FA154"/>
    </row>
    <row r="155" spans="156:157" x14ac:dyDescent="0.2">
      <c r="EZ155"/>
      <c r="FA155"/>
    </row>
    <row r="156" spans="156:157" x14ac:dyDescent="0.2">
      <c r="EZ156"/>
      <c r="FA156"/>
    </row>
    <row r="157" spans="156:157" x14ac:dyDescent="0.2">
      <c r="EZ157"/>
      <c r="FA157"/>
    </row>
    <row r="158" spans="156:157" x14ac:dyDescent="0.2">
      <c r="EZ158"/>
      <c r="FA158"/>
    </row>
    <row r="159" spans="156:157" x14ac:dyDescent="0.2">
      <c r="EZ159"/>
      <c r="FA159"/>
    </row>
    <row r="160" spans="156:157" x14ac:dyDescent="0.2">
      <c r="EZ160"/>
      <c r="FA160"/>
    </row>
    <row r="161" spans="156:157" x14ac:dyDescent="0.2">
      <c r="EZ161"/>
      <c r="FA161"/>
    </row>
    <row r="162" spans="156:157" x14ac:dyDescent="0.2">
      <c r="EZ162"/>
      <c r="FA162"/>
    </row>
    <row r="163" spans="156:157" x14ac:dyDescent="0.2">
      <c r="EZ163"/>
      <c r="FA163"/>
    </row>
    <row r="164" spans="156:157" x14ac:dyDescent="0.2">
      <c r="EZ164"/>
      <c r="FA164"/>
    </row>
    <row r="165" spans="156:157" x14ac:dyDescent="0.2">
      <c r="EZ165"/>
      <c r="FA165"/>
    </row>
    <row r="166" spans="156:157" x14ac:dyDescent="0.2">
      <c r="EZ166"/>
      <c r="FA166"/>
    </row>
    <row r="167" spans="156:157" x14ac:dyDescent="0.2">
      <c r="EZ167"/>
      <c r="FA167"/>
    </row>
    <row r="168" spans="156:157" x14ac:dyDescent="0.2">
      <c r="EZ168"/>
      <c r="FA168"/>
    </row>
    <row r="169" spans="156:157" x14ac:dyDescent="0.2">
      <c r="EZ169"/>
      <c r="FA169"/>
    </row>
    <row r="170" spans="156:157" x14ac:dyDescent="0.2">
      <c r="EZ170"/>
      <c r="FA170"/>
    </row>
    <row r="171" spans="156:157" x14ac:dyDescent="0.2">
      <c r="EZ171"/>
      <c r="FA171"/>
    </row>
    <row r="172" spans="156:157" x14ac:dyDescent="0.2">
      <c r="EZ172"/>
      <c r="FA172"/>
    </row>
    <row r="173" spans="156:157" x14ac:dyDescent="0.2">
      <c r="EZ173"/>
      <c r="FA173"/>
    </row>
    <row r="174" spans="156:157" x14ac:dyDescent="0.2">
      <c r="EZ174"/>
      <c r="FA174"/>
    </row>
    <row r="175" spans="156:157" x14ac:dyDescent="0.2">
      <c r="EZ175"/>
      <c r="FA175"/>
    </row>
    <row r="176" spans="156:157" x14ac:dyDescent="0.2">
      <c r="EZ176"/>
      <c r="FA176"/>
    </row>
    <row r="177" spans="156:157" x14ac:dyDescent="0.2">
      <c r="EZ177"/>
      <c r="FA177"/>
    </row>
    <row r="178" spans="156:157" x14ac:dyDescent="0.2">
      <c r="EZ178"/>
      <c r="FA178"/>
    </row>
    <row r="179" spans="156:157" x14ac:dyDescent="0.2">
      <c r="EZ179"/>
      <c r="FA179"/>
    </row>
    <row r="180" spans="156:157" x14ac:dyDescent="0.2">
      <c r="EZ180"/>
      <c r="FA180"/>
    </row>
    <row r="181" spans="156:157" x14ac:dyDescent="0.2">
      <c r="EZ181"/>
      <c r="FA181"/>
    </row>
    <row r="182" spans="156:157" x14ac:dyDescent="0.2">
      <c r="EZ182"/>
      <c r="FA182"/>
    </row>
    <row r="183" spans="156:157" x14ac:dyDescent="0.2">
      <c r="EZ183"/>
      <c r="FA183"/>
    </row>
    <row r="184" spans="156:157" x14ac:dyDescent="0.2">
      <c r="EZ184"/>
      <c r="FA184"/>
    </row>
    <row r="185" spans="156:157" x14ac:dyDescent="0.2">
      <c r="EZ185"/>
      <c r="FA185"/>
    </row>
    <row r="186" spans="156:157" x14ac:dyDescent="0.2">
      <c r="EZ186"/>
      <c r="FA186"/>
    </row>
    <row r="187" spans="156:157" x14ac:dyDescent="0.2">
      <c r="EZ187"/>
      <c r="FA187"/>
    </row>
    <row r="188" spans="156:157" x14ac:dyDescent="0.2">
      <c r="EZ188"/>
      <c r="FA188"/>
    </row>
    <row r="189" spans="156:157" x14ac:dyDescent="0.2">
      <c r="EZ189"/>
      <c r="FA189"/>
    </row>
    <row r="190" spans="156:157" x14ac:dyDescent="0.2">
      <c r="EZ190"/>
      <c r="FA190"/>
    </row>
    <row r="191" spans="156:157" x14ac:dyDescent="0.2">
      <c r="EZ191"/>
      <c r="FA191"/>
    </row>
    <row r="192" spans="156:157" x14ac:dyDescent="0.2">
      <c r="EZ192"/>
      <c r="FA192"/>
    </row>
    <row r="193" spans="156:157" x14ac:dyDescent="0.2">
      <c r="EZ193"/>
      <c r="FA193"/>
    </row>
    <row r="194" spans="156:157" x14ac:dyDescent="0.2">
      <c r="EZ194"/>
      <c r="FA194"/>
    </row>
    <row r="195" spans="156:157" x14ac:dyDescent="0.2">
      <c r="EZ195"/>
      <c r="FA195"/>
    </row>
    <row r="196" spans="156:157" x14ac:dyDescent="0.2">
      <c r="EZ196"/>
      <c r="FA196"/>
    </row>
    <row r="197" spans="156:157" x14ac:dyDescent="0.2">
      <c r="EZ197"/>
      <c r="FA197"/>
    </row>
    <row r="198" spans="156:157" x14ac:dyDescent="0.2">
      <c r="EZ198"/>
      <c r="FA198"/>
    </row>
    <row r="199" spans="156:157" x14ac:dyDescent="0.2">
      <c r="EZ199"/>
      <c r="FA199"/>
    </row>
    <row r="200" spans="156:157" x14ac:dyDescent="0.2">
      <c r="EZ200"/>
      <c r="FA200"/>
    </row>
    <row r="201" spans="156:157" x14ac:dyDescent="0.2">
      <c r="EZ201"/>
      <c r="FA201"/>
    </row>
    <row r="202" spans="156:157" x14ac:dyDescent="0.2">
      <c r="EZ202"/>
      <c r="FA202"/>
    </row>
    <row r="203" spans="156:157" x14ac:dyDescent="0.2">
      <c r="EZ203"/>
      <c r="FA203"/>
    </row>
    <row r="204" spans="156:157" x14ac:dyDescent="0.2">
      <c r="EZ204"/>
      <c r="FA204"/>
    </row>
    <row r="205" spans="156:157" x14ac:dyDescent="0.2">
      <c r="EZ205"/>
      <c r="FA205"/>
    </row>
    <row r="206" spans="156:157" x14ac:dyDescent="0.2">
      <c r="EZ206"/>
      <c r="FA206"/>
    </row>
    <row r="207" spans="156:157" x14ac:dyDescent="0.2">
      <c r="EZ207"/>
      <c r="FA207"/>
    </row>
    <row r="208" spans="156:157" x14ac:dyDescent="0.2">
      <c r="EZ208"/>
      <c r="FA208"/>
    </row>
    <row r="209" spans="156:157" x14ac:dyDescent="0.2">
      <c r="EZ209"/>
      <c r="FA209"/>
    </row>
    <row r="210" spans="156:157" x14ac:dyDescent="0.2">
      <c r="EZ210"/>
      <c r="FA210"/>
    </row>
    <row r="211" spans="156:157" x14ac:dyDescent="0.2">
      <c r="EZ211"/>
      <c r="FA211"/>
    </row>
    <row r="212" spans="156:157" x14ac:dyDescent="0.2">
      <c r="EZ212"/>
      <c r="FA212"/>
    </row>
    <row r="213" spans="156:157" x14ac:dyDescent="0.2">
      <c r="EZ213"/>
      <c r="FA213"/>
    </row>
    <row r="214" spans="156:157" x14ac:dyDescent="0.2">
      <c r="EZ214"/>
      <c r="FA214"/>
    </row>
    <row r="215" spans="156:157" x14ac:dyDescent="0.2">
      <c r="EZ215"/>
      <c r="FA215"/>
    </row>
    <row r="216" spans="156:157" x14ac:dyDescent="0.2">
      <c r="EZ216"/>
      <c r="FA216"/>
    </row>
    <row r="217" spans="156:157" x14ac:dyDescent="0.2">
      <c r="EZ217"/>
      <c r="FA217"/>
    </row>
    <row r="218" spans="156:157" x14ac:dyDescent="0.2">
      <c r="EZ218"/>
      <c r="FA218"/>
    </row>
    <row r="219" spans="156:157" x14ac:dyDescent="0.2">
      <c r="EZ219"/>
      <c r="FA219"/>
    </row>
    <row r="220" spans="156:157" x14ac:dyDescent="0.2">
      <c r="EZ220"/>
      <c r="FA220"/>
    </row>
    <row r="221" spans="156:157" x14ac:dyDescent="0.2">
      <c r="EZ221"/>
      <c r="FA221"/>
    </row>
    <row r="222" spans="156:157" x14ac:dyDescent="0.2">
      <c r="EZ222"/>
      <c r="FA222"/>
    </row>
    <row r="223" spans="156:157" x14ac:dyDescent="0.2">
      <c r="EZ223"/>
      <c r="FA223"/>
    </row>
    <row r="224" spans="156:157" x14ac:dyDescent="0.2">
      <c r="EZ224"/>
      <c r="FA224"/>
    </row>
    <row r="225" spans="156:157" x14ac:dyDescent="0.2">
      <c r="EZ225"/>
      <c r="FA225"/>
    </row>
    <row r="226" spans="156:157" x14ac:dyDescent="0.2">
      <c r="EZ226"/>
      <c r="FA226"/>
    </row>
    <row r="227" spans="156:157" x14ac:dyDescent="0.2">
      <c r="EZ227"/>
      <c r="FA227"/>
    </row>
    <row r="228" spans="156:157" x14ac:dyDescent="0.2">
      <c r="EZ228"/>
      <c r="FA228"/>
    </row>
    <row r="229" spans="156:157" x14ac:dyDescent="0.2">
      <c r="EZ229"/>
      <c r="FA229"/>
    </row>
    <row r="230" spans="156:157" x14ac:dyDescent="0.2">
      <c r="EZ230"/>
      <c r="FA230"/>
    </row>
    <row r="231" spans="156:157" x14ac:dyDescent="0.2">
      <c r="EZ231"/>
      <c r="FA231"/>
    </row>
    <row r="232" spans="156:157" x14ac:dyDescent="0.2">
      <c r="EZ232"/>
      <c r="FA232"/>
    </row>
    <row r="233" spans="156:157" x14ac:dyDescent="0.2">
      <c r="EZ233"/>
      <c r="FA233"/>
    </row>
    <row r="234" spans="156:157" x14ac:dyDescent="0.2">
      <c r="EZ234"/>
      <c r="FA234"/>
    </row>
    <row r="235" spans="156:157" x14ac:dyDescent="0.2">
      <c r="EZ235"/>
      <c r="FA235"/>
    </row>
    <row r="236" spans="156:157" x14ac:dyDescent="0.2">
      <c r="EZ236"/>
      <c r="FA236"/>
    </row>
    <row r="237" spans="156:157" x14ac:dyDescent="0.2">
      <c r="EZ237"/>
      <c r="FA237"/>
    </row>
    <row r="238" spans="156:157" x14ac:dyDescent="0.2">
      <c r="EZ238"/>
      <c r="FA238"/>
    </row>
    <row r="239" spans="156:157" x14ac:dyDescent="0.2">
      <c r="EZ239"/>
      <c r="FA239"/>
    </row>
    <row r="240" spans="156:157" x14ac:dyDescent="0.2">
      <c r="EZ240"/>
      <c r="FA240"/>
    </row>
    <row r="241" spans="156:157" x14ac:dyDescent="0.2">
      <c r="EZ241"/>
      <c r="FA241"/>
    </row>
    <row r="242" spans="156:157" x14ac:dyDescent="0.2">
      <c r="EZ242"/>
      <c r="FA242"/>
    </row>
    <row r="243" spans="156:157" x14ac:dyDescent="0.2">
      <c r="EZ243"/>
      <c r="FA243"/>
    </row>
    <row r="244" spans="156:157" x14ac:dyDescent="0.2">
      <c r="EZ244"/>
      <c r="FA244"/>
    </row>
    <row r="245" spans="156:157" x14ac:dyDescent="0.2">
      <c r="EZ245"/>
      <c r="FA245"/>
    </row>
    <row r="246" spans="156:157" x14ac:dyDescent="0.2">
      <c r="EZ246"/>
      <c r="FA246"/>
    </row>
    <row r="247" spans="156:157" x14ac:dyDescent="0.2">
      <c r="EZ247"/>
      <c r="FA247"/>
    </row>
    <row r="248" spans="156:157" x14ac:dyDescent="0.2">
      <c r="EZ248"/>
      <c r="FA248"/>
    </row>
    <row r="249" spans="156:157" x14ac:dyDescent="0.2">
      <c r="EZ249"/>
      <c r="FA249"/>
    </row>
    <row r="250" spans="156:157" x14ac:dyDescent="0.2">
      <c r="EZ250"/>
      <c r="FA250"/>
    </row>
    <row r="251" spans="156:157" x14ac:dyDescent="0.2">
      <c r="EZ251"/>
      <c r="FA251"/>
    </row>
    <row r="252" spans="156:157" x14ac:dyDescent="0.2">
      <c r="EZ252"/>
      <c r="FA252"/>
    </row>
    <row r="253" spans="156:157" x14ac:dyDescent="0.2">
      <c r="EZ253"/>
      <c r="FA253"/>
    </row>
    <row r="254" spans="156:157" x14ac:dyDescent="0.2">
      <c r="EZ254"/>
      <c r="FA254"/>
    </row>
    <row r="255" spans="156:157" x14ac:dyDescent="0.2">
      <c r="EZ255"/>
      <c r="FA255"/>
    </row>
    <row r="256" spans="156:157" x14ac:dyDescent="0.2">
      <c r="EZ256"/>
      <c r="FA256"/>
    </row>
    <row r="257" spans="156:157" x14ac:dyDescent="0.2">
      <c r="EZ257"/>
      <c r="FA257"/>
    </row>
    <row r="258" spans="156:157" x14ac:dyDescent="0.2">
      <c r="EZ258"/>
      <c r="FA258"/>
    </row>
    <row r="259" spans="156:157" x14ac:dyDescent="0.2">
      <c r="EZ259"/>
      <c r="FA259"/>
    </row>
    <row r="260" spans="156:157" x14ac:dyDescent="0.2">
      <c r="EZ260"/>
      <c r="FA260"/>
    </row>
    <row r="261" spans="156:157" x14ac:dyDescent="0.2">
      <c r="EZ261"/>
      <c r="FA261"/>
    </row>
    <row r="262" spans="156:157" x14ac:dyDescent="0.2">
      <c r="EZ262"/>
      <c r="FA262"/>
    </row>
    <row r="263" spans="156:157" x14ac:dyDescent="0.2">
      <c r="EZ263"/>
      <c r="FA263"/>
    </row>
    <row r="264" spans="156:157" x14ac:dyDescent="0.2">
      <c r="EZ264"/>
      <c r="FA264"/>
    </row>
    <row r="265" spans="156:157" x14ac:dyDescent="0.2">
      <c r="EZ265"/>
      <c r="FA265"/>
    </row>
    <row r="266" spans="156:157" x14ac:dyDescent="0.2">
      <c r="EZ266"/>
      <c r="FA266"/>
    </row>
    <row r="267" spans="156:157" x14ac:dyDescent="0.2">
      <c r="EZ267"/>
      <c r="FA267"/>
    </row>
    <row r="268" spans="156:157" x14ac:dyDescent="0.2">
      <c r="EZ268"/>
      <c r="FA268"/>
    </row>
    <row r="269" spans="156:157" x14ac:dyDescent="0.2">
      <c r="EZ269"/>
      <c r="FA269"/>
    </row>
    <row r="270" spans="156:157" x14ac:dyDescent="0.2">
      <c r="EZ270"/>
      <c r="FA270"/>
    </row>
    <row r="271" spans="156:157" x14ac:dyDescent="0.2">
      <c r="EZ271"/>
      <c r="FA271"/>
    </row>
    <row r="272" spans="156:157" x14ac:dyDescent="0.2">
      <c r="EZ272"/>
      <c r="FA272"/>
    </row>
    <row r="273" spans="156:157" x14ac:dyDescent="0.2">
      <c r="EZ273"/>
      <c r="FA273"/>
    </row>
    <row r="274" spans="156:157" x14ac:dyDescent="0.2">
      <c r="EZ274"/>
      <c r="FA274"/>
    </row>
    <row r="275" spans="156:157" x14ac:dyDescent="0.2">
      <c r="EZ275"/>
      <c r="FA275"/>
    </row>
    <row r="276" spans="156:157" x14ac:dyDescent="0.2">
      <c r="EZ276"/>
      <c r="FA276"/>
    </row>
    <row r="277" spans="156:157" x14ac:dyDescent="0.2">
      <c r="EZ277"/>
      <c r="FA277"/>
    </row>
    <row r="278" spans="156:157" x14ac:dyDescent="0.2">
      <c r="EZ278"/>
      <c r="FA278"/>
    </row>
    <row r="279" spans="156:157" x14ac:dyDescent="0.2">
      <c r="EZ279"/>
      <c r="FA279"/>
    </row>
    <row r="280" spans="156:157" x14ac:dyDescent="0.2">
      <c r="EZ280"/>
      <c r="FA280"/>
    </row>
    <row r="281" spans="156:157" x14ac:dyDescent="0.2">
      <c r="EZ281"/>
      <c r="FA281"/>
    </row>
    <row r="282" spans="156:157" x14ac:dyDescent="0.2">
      <c r="EZ282"/>
      <c r="FA282"/>
    </row>
    <row r="283" spans="156:157" x14ac:dyDescent="0.2">
      <c r="EZ283"/>
      <c r="FA283"/>
    </row>
    <row r="284" spans="156:157" x14ac:dyDescent="0.2">
      <c r="EZ284"/>
      <c r="FA284"/>
    </row>
    <row r="285" spans="156:157" x14ac:dyDescent="0.2">
      <c r="EZ285"/>
      <c r="FA285"/>
    </row>
    <row r="286" spans="156:157" x14ac:dyDescent="0.2">
      <c r="EZ286"/>
      <c r="FA286"/>
    </row>
    <row r="287" spans="156:157" x14ac:dyDescent="0.2">
      <c r="EZ287"/>
      <c r="FA287"/>
    </row>
    <row r="288" spans="156:157" x14ac:dyDescent="0.2">
      <c r="EZ288"/>
      <c r="FA288"/>
    </row>
    <row r="289" spans="156:157" x14ac:dyDescent="0.2">
      <c r="EZ289"/>
      <c r="FA289"/>
    </row>
    <row r="290" spans="156:157" x14ac:dyDescent="0.2">
      <c r="EZ290"/>
      <c r="FA290"/>
    </row>
    <row r="291" spans="156:157" x14ac:dyDescent="0.2">
      <c r="EZ291"/>
      <c r="FA291"/>
    </row>
    <row r="292" spans="156:157" x14ac:dyDescent="0.2">
      <c r="EZ292"/>
      <c r="FA292"/>
    </row>
    <row r="293" spans="156:157" x14ac:dyDescent="0.2">
      <c r="EZ293"/>
      <c r="FA293"/>
    </row>
    <row r="294" spans="156:157" x14ac:dyDescent="0.2">
      <c r="EZ294"/>
      <c r="FA294"/>
    </row>
    <row r="295" spans="156:157" x14ac:dyDescent="0.2">
      <c r="EZ295"/>
      <c r="FA295"/>
    </row>
    <row r="296" spans="156:157" x14ac:dyDescent="0.2">
      <c r="EZ296"/>
      <c r="FA296"/>
    </row>
    <row r="297" spans="156:157" x14ac:dyDescent="0.2">
      <c r="EZ297"/>
      <c r="FA297"/>
    </row>
    <row r="298" spans="156:157" x14ac:dyDescent="0.2">
      <c r="EZ298"/>
      <c r="FA298"/>
    </row>
    <row r="299" spans="156:157" x14ac:dyDescent="0.2">
      <c r="EZ299"/>
      <c r="FA299"/>
    </row>
    <row r="300" spans="156:157" x14ac:dyDescent="0.2">
      <c r="EZ300"/>
      <c r="FA300"/>
    </row>
    <row r="301" spans="156:157" x14ac:dyDescent="0.2">
      <c r="EZ301"/>
      <c r="FA301"/>
    </row>
    <row r="302" spans="156:157" x14ac:dyDescent="0.2">
      <c r="EZ302"/>
      <c r="FA302"/>
    </row>
    <row r="303" spans="156:157" x14ac:dyDescent="0.2">
      <c r="EZ303"/>
      <c r="FA303"/>
    </row>
    <row r="304" spans="156:157" x14ac:dyDescent="0.2">
      <c r="EZ304"/>
      <c r="FA304"/>
    </row>
    <row r="305" spans="156:157" x14ac:dyDescent="0.2">
      <c r="EZ305"/>
      <c r="FA305"/>
    </row>
    <row r="306" spans="156:157" x14ac:dyDescent="0.2">
      <c r="EZ306"/>
      <c r="FA306"/>
    </row>
    <row r="307" spans="156:157" x14ac:dyDescent="0.2">
      <c r="EZ307"/>
      <c r="FA307"/>
    </row>
    <row r="308" spans="156:157" x14ac:dyDescent="0.2">
      <c r="EZ308"/>
      <c r="FA308"/>
    </row>
    <row r="309" spans="156:157" x14ac:dyDescent="0.2">
      <c r="EZ309"/>
      <c r="FA309"/>
    </row>
    <row r="310" spans="156:157" x14ac:dyDescent="0.2">
      <c r="EZ310"/>
      <c r="FA310"/>
    </row>
    <row r="311" spans="156:157" x14ac:dyDescent="0.2">
      <c r="EZ311"/>
      <c r="FA311"/>
    </row>
    <row r="312" spans="156:157" x14ac:dyDescent="0.2">
      <c r="EZ312"/>
      <c r="FA312"/>
    </row>
    <row r="313" spans="156:157" x14ac:dyDescent="0.2">
      <c r="EZ313"/>
      <c r="FA313"/>
    </row>
    <row r="314" spans="156:157" x14ac:dyDescent="0.2">
      <c r="EZ314"/>
      <c r="FA314"/>
    </row>
    <row r="315" spans="156:157" x14ac:dyDescent="0.2">
      <c r="EZ315"/>
      <c r="FA315"/>
    </row>
    <row r="316" spans="156:157" x14ac:dyDescent="0.2">
      <c r="EZ316"/>
      <c r="FA316"/>
    </row>
    <row r="317" spans="156:157" x14ac:dyDescent="0.2">
      <c r="EZ317"/>
      <c r="FA317"/>
    </row>
    <row r="318" spans="156:157" x14ac:dyDescent="0.2">
      <c r="EZ318"/>
      <c r="FA318"/>
    </row>
    <row r="319" spans="156:157" x14ac:dyDescent="0.2">
      <c r="EZ319"/>
      <c r="FA319"/>
    </row>
    <row r="320" spans="156:157" x14ac:dyDescent="0.2">
      <c r="EZ320"/>
      <c r="FA320"/>
    </row>
    <row r="321" spans="156:157" x14ac:dyDescent="0.2">
      <c r="EZ321"/>
      <c r="FA321"/>
    </row>
    <row r="322" spans="156:157" x14ac:dyDescent="0.2">
      <c r="EZ322"/>
      <c r="FA322"/>
    </row>
    <row r="323" spans="156:157" x14ac:dyDescent="0.2">
      <c r="EZ323"/>
      <c r="FA323"/>
    </row>
    <row r="324" spans="156:157" x14ac:dyDescent="0.2">
      <c r="EZ324"/>
      <c r="FA324"/>
    </row>
    <row r="325" spans="156:157" x14ac:dyDescent="0.2">
      <c r="EZ325"/>
      <c r="FA325"/>
    </row>
    <row r="326" spans="156:157" x14ac:dyDescent="0.2">
      <c r="EZ326"/>
      <c r="FA326"/>
    </row>
    <row r="327" spans="156:157" x14ac:dyDescent="0.2">
      <c r="EZ327"/>
      <c r="FA327"/>
    </row>
    <row r="328" spans="156:157" x14ac:dyDescent="0.2">
      <c r="EZ328"/>
      <c r="FA328"/>
    </row>
    <row r="329" spans="156:157" x14ac:dyDescent="0.2">
      <c r="EZ329"/>
      <c r="FA329"/>
    </row>
    <row r="330" spans="156:157" x14ac:dyDescent="0.2">
      <c r="EZ330"/>
      <c r="FA330"/>
    </row>
    <row r="331" spans="156:157" x14ac:dyDescent="0.2">
      <c r="EZ331"/>
      <c r="FA331"/>
    </row>
    <row r="332" spans="156:157" x14ac:dyDescent="0.2">
      <c r="EZ332"/>
      <c r="FA332"/>
    </row>
    <row r="333" spans="156:157" x14ac:dyDescent="0.2">
      <c r="EZ333"/>
      <c r="FA333"/>
    </row>
    <row r="334" spans="156:157" x14ac:dyDescent="0.2">
      <c r="EZ334"/>
      <c r="FA334"/>
    </row>
    <row r="335" spans="156:157" x14ac:dyDescent="0.2">
      <c r="EZ335"/>
      <c r="FA335"/>
    </row>
    <row r="336" spans="156:157" x14ac:dyDescent="0.2">
      <c r="EZ336"/>
      <c r="FA336"/>
    </row>
    <row r="337" spans="156:157" x14ac:dyDescent="0.2">
      <c r="EZ337"/>
      <c r="FA337"/>
    </row>
    <row r="338" spans="156:157" x14ac:dyDescent="0.2">
      <c r="EZ338"/>
      <c r="FA338"/>
    </row>
    <row r="339" spans="156:157" x14ac:dyDescent="0.2">
      <c r="EZ339"/>
      <c r="FA339"/>
    </row>
    <row r="340" spans="156:157" x14ac:dyDescent="0.2">
      <c r="EZ340"/>
      <c r="FA340"/>
    </row>
    <row r="341" spans="156:157" x14ac:dyDescent="0.2">
      <c r="EZ341"/>
      <c r="FA341"/>
    </row>
    <row r="342" spans="156:157" x14ac:dyDescent="0.2">
      <c r="EZ342"/>
      <c r="FA342"/>
    </row>
    <row r="343" spans="156:157" x14ac:dyDescent="0.2">
      <c r="EZ343"/>
      <c r="FA343"/>
    </row>
    <row r="344" spans="156:157" x14ac:dyDescent="0.2">
      <c r="EZ344"/>
      <c r="FA344"/>
    </row>
    <row r="345" spans="156:157" x14ac:dyDescent="0.2">
      <c r="EZ345"/>
      <c r="FA345"/>
    </row>
    <row r="346" spans="156:157" x14ac:dyDescent="0.2">
      <c r="EZ346"/>
      <c r="FA346"/>
    </row>
    <row r="347" spans="156:157" x14ac:dyDescent="0.2">
      <c r="EZ347"/>
      <c r="FA347"/>
    </row>
    <row r="348" spans="156:157" x14ac:dyDescent="0.2">
      <c r="EZ348"/>
      <c r="FA348"/>
    </row>
    <row r="349" spans="156:157" x14ac:dyDescent="0.2">
      <c r="EZ349"/>
      <c r="FA349"/>
    </row>
    <row r="350" spans="156:157" x14ac:dyDescent="0.2">
      <c r="EZ350"/>
      <c r="FA350"/>
    </row>
    <row r="351" spans="156:157" x14ac:dyDescent="0.2">
      <c r="EZ351"/>
      <c r="FA351"/>
    </row>
    <row r="352" spans="156:157" x14ac:dyDescent="0.2">
      <c r="EZ352"/>
      <c r="FA352"/>
    </row>
    <row r="353" spans="156:157" x14ac:dyDescent="0.2">
      <c r="EZ353"/>
      <c r="FA353"/>
    </row>
    <row r="354" spans="156:157" x14ac:dyDescent="0.2">
      <c r="EZ354"/>
      <c r="FA354"/>
    </row>
    <row r="355" spans="156:157" x14ac:dyDescent="0.2">
      <c r="EZ355"/>
      <c r="FA355"/>
    </row>
    <row r="356" spans="156:157" x14ac:dyDescent="0.2">
      <c r="EZ356"/>
      <c r="FA356"/>
    </row>
    <row r="357" spans="156:157" x14ac:dyDescent="0.2">
      <c r="EZ357"/>
      <c r="FA357"/>
    </row>
    <row r="358" spans="156:157" x14ac:dyDescent="0.2">
      <c r="EZ358"/>
      <c r="FA358"/>
    </row>
    <row r="359" spans="156:157" x14ac:dyDescent="0.2">
      <c r="EZ359"/>
      <c r="FA359"/>
    </row>
    <row r="360" spans="156:157" x14ac:dyDescent="0.2">
      <c r="EZ360"/>
      <c r="FA360"/>
    </row>
    <row r="361" spans="156:157" x14ac:dyDescent="0.2">
      <c r="EZ361"/>
      <c r="FA361"/>
    </row>
    <row r="362" spans="156:157" x14ac:dyDescent="0.2">
      <c r="EZ362"/>
      <c r="FA362"/>
    </row>
    <row r="363" spans="156:157" x14ac:dyDescent="0.2">
      <c r="EZ363"/>
      <c r="FA363"/>
    </row>
    <row r="364" spans="156:157" x14ac:dyDescent="0.2">
      <c r="EZ364"/>
      <c r="FA364"/>
    </row>
    <row r="365" spans="156:157" x14ac:dyDescent="0.2">
      <c r="EZ365"/>
      <c r="FA365"/>
    </row>
    <row r="366" spans="156:157" x14ac:dyDescent="0.2">
      <c r="EZ366"/>
      <c r="FA366"/>
    </row>
    <row r="367" spans="156:157" x14ac:dyDescent="0.2">
      <c r="EZ367"/>
      <c r="FA367"/>
    </row>
    <row r="368" spans="156:157" x14ac:dyDescent="0.2">
      <c r="EZ368"/>
      <c r="FA368"/>
    </row>
    <row r="369" spans="156:157" x14ac:dyDescent="0.2">
      <c r="EZ369"/>
      <c r="FA369"/>
    </row>
    <row r="370" spans="156:157" x14ac:dyDescent="0.2">
      <c r="EZ370"/>
      <c r="FA370"/>
    </row>
    <row r="371" spans="156:157" x14ac:dyDescent="0.2">
      <c r="EZ371"/>
      <c r="FA371"/>
    </row>
    <row r="372" spans="156:157" x14ac:dyDescent="0.2">
      <c r="EZ372"/>
      <c r="FA372"/>
    </row>
    <row r="373" spans="156:157" x14ac:dyDescent="0.2">
      <c r="EZ373"/>
      <c r="FA373"/>
    </row>
    <row r="374" spans="156:157" x14ac:dyDescent="0.2">
      <c r="EZ374"/>
      <c r="FA374"/>
    </row>
    <row r="375" spans="156:157" x14ac:dyDescent="0.2">
      <c r="EZ375"/>
      <c r="FA375"/>
    </row>
    <row r="376" spans="156:157" x14ac:dyDescent="0.2">
      <c r="EZ376"/>
      <c r="FA376"/>
    </row>
    <row r="377" spans="156:157" x14ac:dyDescent="0.2">
      <c r="EZ377"/>
      <c r="FA377"/>
    </row>
    <row r="378" spans="156:157" x14ac:dyDescent="0.2">
      <c r="EZ378"/>
      <c r="FA378"/>
    </row>
    <row r="379" spans="156:157" x14ac:dyDescent="0.2">
      <c r="EZ379"/>
      <c r="FA379"/>
    </row>
    <row r="380" spans="156:157" x14ac:dyDescent="0.2">
      <c r="EZ380"/>
      <c r="FA380"/>
    </row>
    <row r="381" spans="156:157" x14ac:dyDescent="0.2">
      <c r="EZ381"/>
      <c r="FA381"/>
    </row>
    <row r="382" spans="156:157" x14ac:dyDescent="0.2">
      <c r="EZ382"/>
      <c r="FA382"/>
    </row>
    <row r="383" spans="156:157" x14ac:dyDescent="0.2">
      <c r="EZ383"/>
      <c r="FA383"/>
    </row>
    <row r="384" spans="156:157" x14ac:dyDescent="0.2">
      <c r="EZ384"/>
      <c r="FA384"/>
    </row>
    <row r="385" spans="156:157" x14ac:dyDescent="0.2">
      <c r="EZ385"/>
      <c r="FA385"/>
    </row>
    <row r="386" spans="156:157" x14ac:dyDescent="0.2">
      <c r="EZ386"/>
      <c r="FA386"/>
    </row>
    <row r="387" spans="156:157" x14ac:dyDescent="0.2">
      <c r="EZ387"/>
      <c r="FA387"/>
    </row>
    <row r="388" spans="156:157" x14ac:dyDescent="0.2">
      <c r="EZ388"/>
      <c r="FA388"/>
    </row>
    <row r="389" spans="156:157" x14ac:dyDescent="0.2">
      <c r="EZ389"/>
      <c r="FA389"/>
    </row>
    <row r="390" spans="156:157" x14ac:dyDescent="0.2">
      <c r="EZ390"/>
      <c r="FA390"/>
    </row>
    <row r="391" spans="156:157" x14ac:dyDescent="0.2">
      <c r="EZ391"/>
      <c r="FA391"/>
    </row>
    <row r="392" spans="156:157" x14ac:dyDescent="0.2">
      <c r="EZ392"/>
      <c r="FA392"/>
    </row>
    <row r="393" spans="156:157" x14ac:dyDescent="0.2">
      <c r="EZ393"/>
      <c r="FA393"/>
    </row>
    <row r="394" spans="156:157" x14ac:dyDescent="0.2">
      <c r="EZ394"/>
      <c r="FA394"/>
    </row>
    <row r="395" spans="156:157" x14ac:dyDescent="0.2">
      <c r="EZ395"/>
      <c r="FA395"/>
    </row>
    <row r="396" spans="156:157" x14ac:dyDescent="0.2">
      <c r="EZ396"/>
      <c r="FA396"/>
    </row>
    <row r="397" spans="156:157" x14ac:dyDescent="0.2">
      <c r="EZ397"/>
      <c r="FA397"/>
    </row>
    <row r="398" spans="156:157" x14ac:dyDescent="0.2">
      <c r="EZ398"/>
      <c r="FA398"/>
    </row>
    <row r="399" spans="156:157" x14ac:dyDescent="0.2">
      <c r="EZ399"/>
      <c r="FA399"/>
    </row>
    <row r="400" spans="156:157" x14ac:dyDescent="0.2">
      <c r="EZ400"/>
      <c r="FA400"/>
    </row>
    <row r="401" spans="156:157" x14ac:dyDescent="0.2">
      <c r="EZ401"/>
      <c r="FA401"/>
    </row>
    <row r="402" spans="156:157" x14ac:dyDescent="0.2">
      <c r="EZ402"/>
      <c r="FA402"/>
    </row>
    <row r="403" spans="156:157" x14ac:dyDescent="0.2">
      <c r="EZ403"/>
      <c r="FA403"/>
    </row>
    <row r="404" spans="156:157" x14ac:dyDescent="0.2">
      <c r="EZ404"/>
      <c r="FA404"/>
    </row>
    <row r="405" spans="156:157" x14ac:dyDescent="0.2">
      <c r="EZ405"/>
      <c r="FA405"/>
    </row>
    <row r="406" spans="156:157" x14ac:dyDescent="0.2">
      <c r="EZ406"/>
      <c r="FA406"/>
    </row>
    <row r="407" spans="156:157" x14ac:dyDescent="0.2">
      <c r="EZ407"/>
      <c r="FA407"/>
    </row>
    <row r="408" spans="156:157" x14ac:dyDescent="0.2">
      <c r="EZ408"/>
      <c r="FA408"/>
    </row>
    <row r="409" spans="156:157" x14ac:dyDescent="0.2">
      <c r="EZ409"/>
      <c r="FA409"/>
    </row>
    <row r="410" spans="156:157" x14ac:dyDescent="0.2">
      <c r="EZ410"/>
      <c r="FA410"/>
    </row>
    <row r="411" spans="156:157" x14ac:dyDescent="0.2">
      <c r="EZ411"/>
      <c r="FA411"/>
    </row>
    <row r="412" spans="156:157" x14ac:dyDescent="0.2">
      <c r="EZ412"/>
      <c r="FA412"/>
    </row>
    <row r="413" spans="156:157" x14ac:dyDescent="0.2">
      <c r="EZ413"/>
      <c r="FA413"/>
    </row>
    <row r="414" spans="156:157" x14ac:dyDescent="0.2">
      <c r="EZ414"/>
      <c r="FA414"/>
    </row>
    <row r="415" spans="156:157" x14ac:dyDescent="0.2">
      <c r="EZ415"/>
      <c r="FA415"/>
    </row>
    <row r="416" spans="156:157" x14ac:dyDescent="0.2">
      <c r="EZ416"/>
      <c r="FA416"/>
    </row>
    <row r="417" spans="156:157" x14ac:dyDescent="0.2">
      <c r="EZ417"/>
      <c r="FA417"/>
    </row>
    <row r="418" spans="156:157" x14ac:dyDescent="0.2">
      <c r="EZ418"/>
      <c r="FA418"/>
    </row>
    <row r="419" spans="156:157" x14ac:dyDescent="0.2">
      <c r="EZ419"/>
      <c r="FA419"/>
    </row>
    <row r="420" spans="156:157" x14ac:dyDescent="0.2">
      <c r="EZ420"/>
      <c r="FA420"/>
    </row>
    <row r="421" spans="156:157" x14ac:dyDescent="0.2">
      <c r="EZ421"/>
      <c r="FA421"/>
    </row>
    <row r="422" spans="156:157" x14ac:dyDescent="0.2">
      <c r="EZ422"/>
      <c r="FA422"/>
    </row>
    <row r="423" spans="156:157" x14ac:dyDescent="0.2">
      <c r="EZ423"/>
      <c r="FA423"/>
    </row>
    <row r="424" spans="156:157" x14ac:dyDescent="0.2">
      <c r="EZ424"/>
      <c r="FA424"/>
    </row>
    <row r="425" spans="156:157" x14ac:dyDescent="0.2">
      <c r="EZ425"/>
      <c r="FA425"/>
    </row>
    <row r="426" spans="156:157" x14ac:dyDescent="0.2">
      <c r="EZ426"/>
      <c r="FA426"/>
    </row>
    <row r="427" spans="156:157" x14ac:dyDescent="0.2">
      <c r="EZ427"/>
      <c r="FA427"/>
    </row>
    <row r="428" spans="156:157" x14ac:dyDescent="0.2">
      <c r="EZ428"/>
      <c r="FA428"/>
    </row>
    <row r="429" spans="156:157" x14ac:dyDescent="0.2">
      <c r="EZ429"/>
      <c r="FA429"/>
    </row>
    <row r="430" spans="156:157" x14ac:dyDescent="0.2">
      <c r="EZ430"/>
      <c r="FA430"/>
    </row>
    <row r="431" spans="156:157" x14ac:dyDescent="0.2">
      <c r="EZ431"/>
      <c r="FA431"/>
    </row>
    <row r="432" spans="156:157" x14ac:dyDescent="0.2">
      <c r="EZ432"/>
      <c r="FA432"/>
    </row>
    <row r="433" spans="156:157" x14ac:dyDescent="0.2">
      <c r="EZ433"/>
      <c r="FA433"/>
    </row>
    <row r="434" spans="156:157" x14ac:dyDescent="0.2">
      <c r="EZ434"/>
      <c r="FA434"/>
    </row>
    <row r="435" spans="156:157" x14ac:dyDescent="0.2">
      <c r="EZ435"/>
      <c r="FA435"/>
    </row>
    <row r="436" spans="156:157" x14ac:dyDescent="0.2">
      <c r="EZ436"/>
      <c r="FA436"/>
    </row>
    <row r="437" spans="156:157" x14ac:dyDescent="0.2">
      <c r="EZ437"/>
      <c r="FA437"/>
    </row>
    <row r="438" spans="156:157" x14ac:dyDescent="0.2">
      <c r="EZ438"/>
      <c r="FA438"/>
    </row>
    <row r="439" spans="156:157" x14ac:dyDescent="0.2">
      <c r="EZ439"/>
      <c r="FA439"/>
    </row>
    <row r="440" spans="156:157" x14ac:dyDescent="0.2">
      <c r="EZ440"/>
      <c r="FA440"/>
    </row>
    <row r="441" spans="156:157" x14ac:dyDescent="0.2">
      <c r="EZ441"/>
      <c r="FA441"/>
    </row>
    <row r="442" spans="156:157" x14ac:dyDescent="0.2">
      <c r="EZ442"/>
      <c r="FA442"/>
    </row>
    <row r="443" spans="156:157" x14ac:dyDescent="0.2">
      <c r="EZ443"/>
      <c r="FA443"/>
    </row>
    <row r="444" spans="156:157" x14ac:dyDescent="0.2">
      <c r="EZ444"/>
      <c r="FA444"/>
    </row>
    <row r="445" spans="156:157" x14ac:dyDescent="0.2">
      <c r="EZ445"/>
      <c r="FA445"/>
    </row>
    <row r="446" spans="156:157" x14ac:dyDescent="0.2">
      <c r="EZ446"/>
      <c r="FA446"/>
    </row>
    <row r="447" spans="156:157" x14ac:dyDescent="0.2">
      <c r="EZ447"/>
      <c r="FA447"/>
    </row>
    <row r="448" spans="156:157" x14ac:dyDescent="0.2">
      <c r="EZ448"/>
      <c r="FA448"/>
    </row>
    <row r="449" spans="156:157" x14ac:dyDescent="0.2">
      <c r="EZ449"/>
      <c r="FA449"/>
    </row>
    <row r="450" spans="156:157" x14ac:dyDescent="0.2">
      <c r="EZ450"/>
      <c r="FA450"/>
    </row>
    <row r="451" spans="156:157" x14ac:dyDescent="0.2">
      <c r="EZ451"/>
      <c r="FA451"/>
    </row>
    <row r="452" spans="156:157" x14ac:dyDescent="0.2">
      <c r="EZ452"/>
      <c r="FA452"/>
    </row>
    <row r="453" spans="156:157" x14ac:dyDescent="0.2">
      <c r="EZ453"/>
      <c r="FA453"/>
    </row>
    <row r="454" spans="156:157" x14ac:dyDescent="0.2">
      <c r="EZ454"/>
      <c r="FA454"/>
    </row>
    <row r="455" spans="156:157" x14ac:dyDescent="0.2">
      <c r="EZ455"/>
      <c r="FA455"/>
    </row>
    <row r="456" spans="156:157" x14ac:dyDescent="0.2">
      <c r="EZ456"/>
      <c r="FA456"/>
    </row>
    <row r="457" spans="156:157" x14ac:dyDescent="0.2">
      <c r="EZ457"/>
      <c r="FA457"/>
    </row>
    <row r="458" spans="156:157" x14ac:dyDescent="0.2">
      <c r="EZ458"/>
      <c r="FA458"/>
    </row>
    <row r="459" spans="156:157" x14ac:dyDescent="0.2">
      <c r="EZ459"/>
      <c r="FA459"/>
    </row>
    <row r="460" spans="156:157" x14ac:dyDescent="0.2">
      <c r="EZ460"/>
      <c r="FA460"/>
    </row>
    <row r="461" spans="156:157" x14ac:dyDescent="0.2">
      <c r="EZ461"/>
      <c r="FA461"/>
    </row>
    <row r="462" spans="156:157" x14ac:dyDescent="0.2">
      <c r="EZ462"/>
      <c r="FA462"/>
    </row>
    <row r="463" spans="156:157" x14ac:dyDescent="0.2">
      <c r="EZ463"/>
      <c r="FA463"/>
    </row>
    <row r="464" spans="156:157" x14ac:dyDescent="0.2">
      <c r="EZ464"/>
      <c r="FA464"/>
    </row>
    <row r="465" spans="156:157" x14ac:dyDescent="0.2">
      <c r="EZ465"/>
      <c r="FA465"/>
    </row>
    <row r="466" spans="156:157" x14ac:dyDescent="0.2">
      <c r="EZ466"/>
      <c r="FA466"/>
    </row>
    <row r="467" spans="156:157" x14ac:dyDescent="0.2">
      <c r="EZ467"/>
      <c r="FA467"/>
    </row>
    <row r="468" spans="156:157" x14ac:dyDescent="0.2">
      <c r="EZ468"/>
      <c r="FA468"/>
    </row>
    <row r="469" spans="156:157" x14ac:dyDescent="0.2">
      <c r="EZ469"/>
      <c r="FA469"/>
    </row>
    <row r="470" spans="156:157" x14ac:dyDescent="0.2">
      <c r="EZ470"/>
      <c r="FA470"/>
    </row>
    <row r="471" spans="156:157" x14ac:dyDescent="0.2">
      <c r="EZ471"/>
      <c r="FA471"/>
    </row>
    <row r="472" spans="156:157" x14ac:dyDescent="0.2">
      <c r="EZ472"/>
      <c r="FA472"/>
    </row>
    <row r="473" spans="156:157" x14ac:dyDescent="0.2">
      <c r="EZ473"/>
      <c r="FA473"/>
    </row>
    <row r="474" spans="156:157" x14ac:dyDescent="0.2">
      <c r="EZ474"/>
      <c r="FA474"/>
    </row>
    <row r="475" spans="156:157" x14ac:dyDescent="0.2">
      <c r="EZ475"/>
      <c r="FA475"/>
    </row>
    <row r="476" spans="156:157" x14ac:dyDescent="0.2">
      <c r="EZ476"/>
      <c r="FA476"/>
    </row>
    <row r="477" spans="156:157" x14ac:dyDescent="0.2">
      <c r="EZ477"/>
      <c r="FA477"/>
    </row>
    <row r="478" spans="156:157" x14ac:dyDescent="0.2">
      <c r="EZ478"/>
      <c r="FA478"/>
    </row>
    <row r="479" spans="156:157" x14ac:dyDescent="0.2">
      <c r="EZ479"/>
      <c r="FA479"/>
    </row>
    <row r="480" spans="156:157" x14ac:dyDescent="0.2">
      <c r="EZ480"/>
      <c r="FA480"/>
    </row>
    <row r="481" spans="156:157" x14ac:dyDescent="0.2">
      <c r="EZ481"/>
      <c r="FA481"/>
    </row>
    <row r="482" spans="156:157" x14ac:dyDescent="0.2">
      <c r="EZ482"/>
      <c r="FA482"/>
    </row>
    <row r="483" spans="156:157" x14ac:dyDescent="0.2">
      <c r="EZ483"/>
      <c r="FA483"/>
    </row>
    <row r="484" spans="156:157" x14ac:dyDescent="0.2">
      <c r="EZ484"/>
      <c r="FA484"/>
    </row>
    <row r="485" spans="156:157" x14ac:dyDescent="0.2">
      <c r="EZ485"/>
      <c r="FA485"/>
    </row>
    <row r="486" spans="156:157" x14ac:dyDescent="0.2">
      <c r="EZ486"/>
      <c r="FA486"/>
    </row>
    <row r="487" spans="156:157" x14ac:dyDescent="0.2">
      <c r="EZ487"/>
      <c r="FA487"/>
    </row>
    <row r="488" spans="156:157" x14ac:dyDescent="0.2">
      <c r="EZ488"/>
      <c r="FA488"/>
    </row>
    <row r="489" spans="156:157" x14ac:dyDescent="0.2">
      <c r="EZ489"/>
      <c r="FA489"/>
    </row>
    <row r="490" spans="156:157" x14ac:dyDescent="0.2">
      <c r="EZ490"/>
      <c r="FA490"/>
    </row>
    <row r="491" spans="156:157" x14ac:dyDescent="0.2">
      <c r="EZ491"/>
      <c r="FA491"/>
    </row>
    <row r="492" spans="156:157" x14ac:dyDescent="0.2">
      <c r="EZ492"/>
      <c r="FA492"/>
    </row>
    <row r="493" spans="156:157" x14ac:dyDescent="0.2">
      <c r="EZ493"/>
      <c r="FA493"/>
    </row>
    <row r="494" spans="156:157" x14ac:dyDescent="0.2">
      <c r="EZ494"/>
      <c r="FA494"/>
    </row>
    <row r="495" spans="156:157" x14ac:dyDescent="0.2">
      <c r="EZ495"/>
      <c r="FA495"/>
    </row>
    <row r="496" spans="156:157" x14ac:dyDescent="0.2">
      <c r="EZ496"/>
      <c r="FA496"/>
    </row>
    <row r="497" spans="156:157" x14ac:dyDescent="0.2">
      <c r="EZ497"/>
      <c r="FA497"/>
    </row>
    <row r="498" spans="156:157" x14ac:dyDescent="0.2">
      <c r="EZ498"/>
      <c r="FA498"/>
    </row>
    <row r="499" spans="156:157" x14ac:dyDescent="0.2">
      <c r="EZ499"/>
      <c r="FA499"/>
    </row>
    <row r="500" spans="156:157" x14ac:dyDescent="0.2">
      <c r="EZ500"/>
      <c r="FA500"/>
    </row>
    <row r="501" spans="156:157" x14ac:dyDescent="0.2">
      <c r="EZ501"/>
      <c r="FA501"/>
    </row>
    <row r="502" spans="156:157" x14ac:dyDescent="0.2">
      <c r="EZ502"/>
      <c r="FA502"/>
    </row>
    <row r="503" spans="156:157" x14ac:dyDescent="0.2">
      <c r="EZ503"/>
      <c r="FA503"/>
    </row>
    <row r="504" spans="156:157" x14ac:dyDescent="0.2">
      <c r="EZ504"/>
      <c r="FA504"/>
    </row>
    <row r="505" spans="156:157" x14ac:dyDescent="0.2">
      <c r="EZ505"/>
      <c r="FA505"/>
    </row>
    <row r="506" spans="156:157" x14ac:dyDescent="0.2">
      <c r="EZ506"/>
      <c r="FA506"/>
    </row>
    <row r="507" spans="156:157" x14ac:dyDescent="0.2">
      <c r="EZ507"/>
      <c r="FA507"/>
    </row>
    <row r="508" spans="156:157" x14ac:dyDescent="0.2">
      <c r="EZ508"/>
      <c r="FA508"/>
    </row>
    <row r="509" spans="156:157" x14ac:dyDescent="0.2">
      <c r="EZ509"/>
      <c r="FA509"/>
    </row>
    <row r="510" spans="156:157" x14ac:dyDescent="0.2">
      <c r="EZ510"/>
      <c r="FA510"/>
    </row>
    <row r="511" spans="156:157" x14ac:dyDescent="0.2">
      <c r="EZ511"/>
      <c r="FA511"/>
    </row>
    <row r="512" spans="156:157" x14ac:dyDescent="0.2">
      <c r="EZ512"/>
      <c r="FA512"/>
    </row>
    <row r="513" spans="156:157" x14ac:dyDescent="0.2">
      <c r="EZ513"/>
      <c r="FA513"/>
    </row>
    <row r="514" spans="156:157" x14ac:dyDescent="0.2">
      <c r="EZ514"/>
      <c r="FA514"/>
    </row>
    <row r="515" spans="156:157" x14ac:dyDescent="0.2">
      <c r="EZ515"/>
      <c r="FA515"/>
    </row>
    <row r="516" spans="156:157" x14ac:dyDescent="0.2">
      <c r="EZ516"/>
      <c r="FA516"/>
    </row>
    <row r="517" spans="156:157" x14ac:dyDescent="0.2">
      <c r="EZ517"/>
      <c r="FA517"/>
    </row>
    <row r="518" spans="156:157" x14ac:dyDescent="0.2">
      <c r="EZ518"/>
      <c r="FA518"/>
    </row>
    <row r="519" spans="156:157" x14ac:dyDescent="0.2">
      <c r="EZ519"/>
      <c r="FA519"/>
    </row>
    <row r="520" spans="156:157" x14ac:dyDescent="0.2">
      <c r="EZ520"/>
      <c r="FA520"/>
    </row>
    <row r="521" spans="156:157" x14ac:dyDescent="0.2">
      <c r="EZ521"/>
      <c r="FA521"/>
    </row>
    <row r="522" spans="156:157" x14ac:dyDescent="0.2">
      <c r="EZ522"/>
      <c r="FA522"/>
    </row>
    <row r="523" spans="156:157" x14ac:dyDescent="0.2">
      <c r="EZ523"/>
      <c r="FA523"/>
    </row>
    <row r="524" spans="156:157" x14ac:dyDescent="0.2">
      <c r="EZ524"/>
      <c r="FA524"/>
    </row>
    <row r="525" spans="156:157" x14ac:dyDescent="0.2">
      <c r="EZ525"/>
      <c r="FA525"/>
    </row>
    <row r="526" spans="156:157" x14ac:dyDescent="0.2">
      <c r="EZ526"/>
      <c r="FA526"/>
    </row>
    <row r="527" spans="156:157" x14ac:dyDescent="0.2">
      <c r="EZ527"/>
      <c r="FA527"/>
    </row>
    <row r="528" spans="156:157" x14ac:dyDescent="0.2">
      <c r="EZ528"/>
      <c r="FA528"/>
    </row>
    <row r="529" spans="156:157" x14ac:dyDescent="0.2">
      <c r="EZ529"/>
      <c r="FA529"/>
    </row>
    <row r="530" spans="156:157" x14ac:dyDescent="0.2">
      <c r="EZ530"/>
      <c r="FA530"/>
    </row>
    <row r="531" spans="156:157" x14ac:dyDescent="0.2">
      <c r="EZ531"/>
      <c r="FA531"/>
    </row>
    <row r="532" spans="156:157" x14ac:dyDescent="0.2">
      <c r="EZ532"/>
      <c r="FA532"/>
    </row>
    <row r="533" spans="156:157" x14ac:dyDescent="0.2">
      <c r="EZ533"/>
      <c r="FA533"/>
    </row>
    <row r="534" spans="156:157" x14ac:dyDescent="0.2">
      <c r="EZ534"/>
      <c r="FA534"/>
    </row>
    <row r="535" spans="156:157" x14ac:dyDescent="0.2">
      <c r="EZ535"/>
      <c r="FA535"/>
    </row>
    <row r="536" spans="156:157" x14ac:dyDescent="0.2">
      <c r="EZ536"/>
      <c r="FA536"/>
    </row>
    <row r="537" spans="156:157" x14ac:dyDescent="0.2">
      <c r="EZ537"/>
      <c r="FA537"/>
    </row>
    <row r="538" spans="156:157" x14ac:dyDescent="0.2">
      <c r="EZ538"/>
      <c r="FA538"/>
    </row>
    <row r="539" spans="156:157" x14ac:dyDescent="0.2">
      <c r="EZ539"/>
      <c r="FA539"/>
    </row>
    <row r="540" spans="156:157" x14ac:dyDescent="0.2">
      <c r="EZ540"/>
      <c r="FA540"/>
    </row>
    <row r="541" spans="156:157" x14ac:dyDescent="0.2">
      <c r="EZ541"/>
      <c r="FA541"/>
    </row>
    <row r="542" spans="156:157" x14ac:dyDescent="0.2">
      <c r="EZ542"/>
      <c r="FA542"/>
    </row>
    <row r="543" spans="156:157" x14ac:dyDescent="0.2">
      <c r="EZ543"/>
      <c r="FA543"/>
    </row>
    <row r="544" spans="156:157" x14ac:dyDescent="0.2">
      <c r="EZ544"/>
      <c r="FA544"/>
    </row>
    <row r="545" spans="156:157" x14ac:dyDescent="0.2">
      <c r="EZ545"/>
      <c r="FA545"/>
    </row>
    <row r="546" spans="156:157" x14ac:dyDescent="0.2">
      <c r="EZ546"/>
      <c r="FA546"/>
    </row>
    <row r="547" spans="156:157" x14ac:dyDescent="0.2">
      <c r="EZ547"/>
      <c r="FA547"/>
    </row>
    <row r="548" spans="156:157" x14ac:dyDescent="0.2">
      <c r="EZ548"/>
      <c r="FA548"/>
    </row>
    <row r="549" spans="156:157" x14ac:dyDescent="0.2">
      <c r="EZ549"/>
      <c r="FA549"/>
    </row>
    <row r="550" spans="156:157" x14ac:dyDescent="0.2">
      <c r="EZ550"/>
      <c r="FA550"/>
    </row>
    <row r="551" spans="156:157" x14ac:dyDescent="0.2">
      <c r="EZ551"/>
      <c r="FA551"/>
    </row>
    <row r="552" spans="156:157" x14ac:dyDescent="0.2">
      <c r="EZ552"/>
      <c r="FA552"/>
    </row>
    <row r="553" spans="156:157" x14ac:dyDescent="0.2">
      <c r="EZ553"/>
      <c r="FA553"/>
    </row>
    <row r="554" spans="156:157" x14ac:dyDescent="0.2">
      <c r="EZ554"/>
      <c r="FA554"/>
    </row>
    <row r="555" spans="156:157" x14ac:dyDescent="0.2">
      <c r="EZ555"/>
      <c r="FA555"/>
    </row>
    <row r="556" spans="156:157" x14ac:dyDescent="0.2">
      <c r="EZ556"/>
      <c r="FA556"/>
    </row>
    <row r="557" spans="156:157" x14ac:dyDescent="0.2">
      <c r="EZ557"/>
      <c r="FA557"/>
    </row>
    <row r="558" spans="156:157" x14ac:dyDescent="0.2">
      <c r="EZ558"/>
      <c r="FA558"/>
    </row>
    <row r="559" spans="156:157" x14ac:dyDescent="0.2">
      <c r="EZ559"/>
      <c r="FA559"/>
    </row>
    <row r="560" spans="156:157" x14ac:dyDescent="0.2">
      <c r="EZ560"/>
      <c r="FA560"/>
    </row>
    <row r="561" spans="156:157" x14ac:dyDescent="0.2">
      <c r="EZ561"/>
      <c r="FA561"/>
    </row>
    <row r="562" spans="156:157" x14ac:dyDescent="0.2">
      <c r="EZ562"/>
      <c r="FA562"/>
    </row>
    <row r="563" spans="156:157" x14ac:dyDescent="0.2">
      <c r="EZ563"/>
      <c r="FA563"/>
    </row>
    <row r="564" spans="156:157" x14ac:dyDescent="0.2">
      <c r="EZ564"/>
      <c r="FA564"/>
    </row>
    <row r="565" spans="156:157" x14ac:dyDescent="0.2">
      <c r="EZ565"/>
      <c r="FA565"/>
    </row>
    <row r="566" spans="156:157" x14ac:dyDescent="0.2">
      <c r="EZ566"/>
      <c r="FA566"/>
    </row>
    <row r="567" spans="156:157" x14ac:dyDescent="0.2">
      <c r="EZ567"/>
      <c r="FA567"/>
    </row>
    <row r="568" spans="156:157" x14ac:dyDescent="0.2">
      <c r="EZ568"/>
      <c r="FA568"/>
    </row>
    <row r="569" spans="156:157" x14ac:dyDescent="0.2">
      <c r="EZ569"/>
      <c r="FA569"/>
    </row>
    <row r="570" spans="156:157" x14ac:dyDescent="0.2">
      <c r="EZ570"/>
      <c r="FA570"/>
    </row>
    <row r="571" spans="156:157" x14ac:dyDescent="0.2">
      <c r="EZ571"/>
      <c r="FA571"/>
    </row>
    <row r="572" spans="156:157" x14ac:dyDescent="0.2">
      <c r="EZ572"/>
      <c r="FA572"/>
    </row>
    <row r="573" spans="156:157" x14ac:dyDescent="0.2">
      <c r="EZ573"/>
      <c r="FA573"/>
    </row>
    <row r="574" spans="156:157" x14ac:dyDescent="0.2">
      <c r="EZ574"/>
      <c r="FA574"/>
    </row>
    <row r="575" spans="156:157" x14ac:dyDescent="0.2">
      <c r="EZ575"/>
      <c r="FA575"/>
    </row>
    <row r="576" spans="156:157" x14ac:dyDescent="0.2">
      <c r="EZ576"/>
      <c r="FA576"/>
    </row>
    <row r="577" spans="156:157" x14ac:dyDescent="0.2">
      <c r="EZ577"/>
      <c r="FA577"/>
    </row>
    <row r="578" spans="156:157" x14ac:dyDescent="0.2">
      <c r="EZ578"/>
      <c r="FA578"/>
    </row>
    <row r="579" spans="156:157" x14ac:dyDescent="0.2">
      <c r="EZ579"/>
      <c r="FA579"/>
    </row>
    <row r="580" spans="156:157" x14ac:dyDescent="0.2">
      <c r="EZ580"/>
      <c r="FA580"/>
    </row>
    <row r="581" spans="156:157" x14ac:dyDescent="0.2">
      <c r="EZ581"/>
      <c r="FA581"/>
    </row>
    <row r="582" spans="156:157" x14ac:dyDescent="0.2">
      <c r="EZ582"/>
      <c r="FA582"/>
    </row>
    <row r="583" spans="156:157" x14ac:dyDescent="0.2">
      <c r="EZ583"/>
      <c r="FA583"/>
    </row>
    <row r="584" spans="156:157" x14ac:dyDescent="0.2">
      <c r="EZ584"/>
      <c r="FA584"/>
    </row>
    <row r="585" spans="156:157" x14ac:dyDescent="0.2">
      <c r="EZ585"/>
      <c r="FA585"/>
    </row>
    <row r="586" spans="156:157" x14ac:dyDescent="0.2">
      <c r="EZ586"/>
      <c r="FA586"/>
    </row>
    <row r="587" spans="156:157" x14ac:dyDescent="0.2">
      <c r="EZ587"/>
      <c r="FA587"/>
    </row>
    <row r="588" spans="156:157" x14ac:dyDescent="0.2">
      <c r="EZ588"/>
      <c r="FA588"/>
    </row>
    <row r="589" spans="156:157" x14ac:dyDescent="0.2">
      <c r="EZ589"/>
      <c r="FA589"/>
    </row>
    <row r="590" spans="156:157" x14ac:dyDescent="0.2">
      <c r="EZ590"/>
      <c r="FA590"/>
    </row>
    <row r="591" spans="156:157" x14ac:dyDescent="0.2">
      <c r="EZ591"/>
      <c r="FA591"/>
    </row>
    <row r="592" spans="156:157" x14ac:dyDescent="0.2">
      <c r="EZ592"/>
      <c r="FA592"/>
    </row>
    <row r="593" spans="156:157" x14ac:dyDescent="0.2">
      <c r="EZ593"/>
      <c r="FA593"/>
    </row>
    <row r="594" spans="156:157" x14ac:dyDescent="0.2">
      <c r="EZ594"/>
      <c r="FA594"/>
    </row>
    <row r="595" spans="156:157" x14ac:dyDescent="0.2">
      <c r="EZ595"/>
      <c r="FA595"/>
    </row>
    <row r="596" spans="156:157" x14ac:dyDescent="0.2">
      <c r="EZ596"/>
      <c r="FA596"/>
    </row>
    <row r="597" spans="156:157" x14ac:dyDescent="0.2">
      <c r="EZ597"/>
      <c r="FA597"/>
    </row>
    <row r="598" spans="156:157" x14ac:dyDescent="0.2">
      <c r="EZ598"/>
      <c r="FA598"/>
    </row>
    <row r="599" spans="156:157" x14ac:dyDescent="0.2">
      <c r="EZ599"/>
      <c r="FA599"/>
    </row>
    <row r="600" spans="156:157" x14ac:dyDescent="0.2">
      <c r="EZ600"/>
      <c r="FA600"/>
    </row>
    <row r="601" spans="156:157" x14ac:dyDescent="0.2">
      <c r="EZ601"/>
      <c r="FA601"/>
    </row>
    <row r="602" spans="156:157" x14ac:dyDescent="0.2">
      <c r="EZ602"/>
      <c r="FA602"/>
    </row>
    <row r="603" spans="156:157" x14ac:dyDescent="0.2">
      <c r="EZ603"/>
      <c r="FA603"/>
    </row>
    <row r="604" spans="156:157" x14ac:dyDescent="0.2">
      <c r="EZ604"/>
      <c r="FA604"/>
    </row>
    <row r="605" spans="156:157" x14ac:dyDescent="0.2">
      <c r="EZ605"/>
      <c r="FA605"/>
    </row>
    <row r="606" spans="156:157" x14ac:dyDescent="0.2">
      <c r="EZ606"/>
      <c r="FA606"/>
    </row>
    <row r="607" spans="156:157" x14ac:dyDescent="0.2">
      <c r="EZ607"/>
      <c r="FA607"/>
    </row>
    <row r="608" spans="156:157" x14ac:dyDescent="0.2">
      <c r="EZ608"/>
      <c r="FA608"/>
    </row>
    <row r="609" spans="156:157" x14ac:dyDescent="0.2">
      <c r="EZ609"/>
      <c r="FA609"/>
    </row>
    <row r="610" spans="156:157" x14ac:dyDescent="0.2">
      <c r="EZ610"/>
      <c r="FA610"/>
    </row>
    <row r="611" spans="156:157" x14ac:dyDescent="0.2">
      <c r="EZ611"/>
      <c r="FA611"/>
    </row>
    <row r="612" spans="156:157" x14ac:dyDescent="0.2">
      <c r="EZ612"/>
      <c r="FA612"/>
    </row>
    <row r="613" spans="156:157" x14ac:dyDescent="0.2">
      <c r="EZ613"/>
      <c r="FA613"/>
    </row>
    <row r="614" spans="156:157" x14ac:dyDescent="0.2">
      <c r="EZ614"/>
      <c r="FA614"/>
    </row>
    <row r="615" spans="156:157" x14ac:dyDescent="0.2">
      <c r="EZ615"/>
      <c r="FA615"/>
    </row>
    <row r="616" spans="156:157" x14ac:dyDescent="0.2">
      <c r="EZ616"/>
      <c r="FA616"/>
    </row>
    <row r="617" spans="156:157" x14ac:dyDescent="0.2">
      <c r="EZ617"/>
      <c r="FA617"/>
    </row>
    <row r="618" spans="156:157" x14ac:dyDescent="0.2">
      <c r="EZ618"/>
      <c r="FA618"/>
    </row>
    <row r="619" spans="156:157" x14ac:dyDescent="0.2">
      <c r="EZ619"/>
      <c r="FA619"/>
    </row>
    <row r="620" spans="156:157" x14ac:dyDescent="0.2">
      <c r="EZ620"/>
      <c r="FA620"/>
    </row>
    <row r="621" spans="156:157" x14ac:dyDescent="0.2">
      <c r="EZ621"/>
      <c r="FA621"/>
    </row>
    <row r="622" spans="156:157" x14ac:dyDescent="0.2">
      <c r="EZ622"/>
      <c r="FA622"/>
    </row>
    <row r="623" spans="156:157" x14ac:dyDescent="0.2">
      <c r="EZ623"/>
      <c r="FA623"/>
    </row>
    <row r="624" spans="156:157" x14ac:dyDescent="0.2">
      <c r="EZ624"/>
      <c r="FA624"/>
    </row>
    <row r="625" spans="156:157" x14ac:dyDescent="0.2">
      <c r="EZ625"/>
      <c r="FA625"/>
    </row>
    <row r="626" spans="156:157" x14ac:dyDescent="0.2">
      <c r="EZ626"/>
      <c r="FA626"/>
    </row>
    <row r="627" spans="156:157" x14ac:dyDescent="0.2">
      <c r="EZ627"/>
      <c r="FA627"/>
    </row>
    <row r="628" spans="156:157" x14ac:dyDescent="0.2">
      <c r="EZ628"/>
      <c r="FA628"/>
    </row>
    <row r="629" spans="156:157" x14ac:dyDescent="0.2">
      <c r="EZ629"/>
      <c r="FA629"/>
    </row>
    <row r="630" spans="156:157" x14ac:dyDescent="0.2">
      <c r="EZ630"/>
      <c r="FA630"/>
    </row>
    <row r="631" spans="156:157" x14ac:dyDescent="0.2">
      <c r="EZ631"/>
      <c r="FA631"/>
    </row>
    <row r="632" spans="156:157" x14ac:dyDescent="0.2">
      <c r="EZ632"/>
      <c r="FA632"/>
    </row>
    <row r="633" spans="156:157" x14ac:dyDescent="0.2">
      <c r="EZ633"/>
      <c r="FA633"/>
    </row>
    <row r="634" spans="156:157" x14ac:dyDescent="0.2">
      <c r="EZ634"/>
      <c r="FA634"/>
    </row>
    <row r="635" spans="156:157" x14ac:dyDescent="0.2">
      <c r="EZ635"/>
      <c r="FA635"/>
    </row>
    <row r="636" spans="156:157" x14ac:dyDescent="0.2">
      <c r="EZ636"/>
      <c r="FA636"/>
    </row>
    <row r="637" spans="156:157" x14ac:dyDescent="0.2">
      <c r="EZ637"/>
      <c r="FA637"/>
    </row>
    <row r="638" spans="156:157" x14ac:dyDescent="0.2">
      <c r="EZ638"/>
      <c r="FA638"/>
    </row>
    <row r="639" spans="156:157" x14ac:dyDescent="0.2">
      <c r="EZ639"/>
      <c r="FA639"/>
    </row>
    <row r="640" spans="156:157" x14ac:dyDescent="0.2">
      <c r="EZ640"/>
      <c r="FA640"/>
    </row>
    <row r="641" spans="156:157" x14ac:dyDescent="0.2">
      <c r="EZ641"/>
      <c r="FA641"/>
    </row>
    <row r="642" spans="156:157" x14ac:dyDescent="0.2">
      <c r="EZ642"/>
      <c r="FA642"/>
    </row>
    <row r="643" spans="156:157" x14ac:dyDescent="0.2">
      <c r="EZ643"/>
      <c r="FA643"/>
    </row>
    <row r="644" spans="156:157" x14ac:dyDescent="0.2">
      <c r="EZ644"/>
      <c r="FA644"/>
    </row>
    <row r="645" spans="156:157" x14ac:dyDescent="0.2">
      <c r="EZ645"/>
      <c r="FA645"/>
    </row>
    <row r="646" spans="156:157" x14ac:dyDescent="0.2">
      <c r="EZ646"/>
      <c r="FA646"/>
    </row>
    <row r="647" spans="156:157" x14ac:dyDescent="0.2">
      <c r="EZ647"/>
      <c r="FA647"/>
    </row>
    <row r="648" spans="156:157" x14ac:dyDescent="0.2">
      <c r="EZ648"/>
      <c r="FA648"/>
    </row>
    <row r="649" spans="156:157" x14ac:dyDescent="0.2">
      <c r="EZ649"/>
      <c r="FA649"/>
    </row>
    <row r="650" spans="156:157" x14ac:dyDescent="0.2">
      <c r="EZ650"/>
      <c r="FA650"/>
    </row>
    <row r="651" spans="156:157" x14ac:dyDescent="0.2">
      <c r="EZ651"/>
      <c r="FA651"/>
    </row>
    <row r="652" spans="156:157" x14ac:dyDescent="0.2">
      <c r="EZ652"/>
      <c r="FA652"/>
    </row>
    <row r="653" spans="156:157" x14ac:dyDescent="0.2">
      <c r="EZ653"/>
      <c r="FA653"/>
    </row>
    <row r="654" spans="156:157" x14ac:dyDescent="0.2">
      <c r="EZ654"/>
      <c r="FA654"/>
    </row>
    <row r="655" spans="156:157" x14ac:dyDescent="0.2">
      <c r="EZ655"/>
      <c r="FA655"/>
    </row>
    <row r="656" spans="156:157" x14ac:dyDescent="0.2">
      <c r="EZ656"/>
      <c r="FA656"/>
    </row>
    <row r="657" spans="156:157" x14ac:dyDescent="0.2">
      <c r="EZ657"/>
      <c r="FA657"/>
    </row>
    <row r="658" spans="156:157" x14ac:dyDescent="0.2">
      <c r="EZ658"/>
      <c r="FA658"/>
    </row>
    <row r="659" spans="156:157" x14ac:dyDescent="0.2">
      <c r="EZ659"/>
      <c r="FA659"/>
    </row>
    <row r="660" spans="156:157" x14ac:dyDescent="0.2">
      <c r="EZ660"/>
      <c r="FA660"/>
    </row>
    <row r="661" spans="156:157" x14ac:dyDescent="0.2">
      <c r="EZ661"/>
      <c r="FA661"/>
    </row>
    <row r="662" spans="156:157" x14ac:dyDescent="0.2">
      <c r="EZ662"/>
      <c r="FA662"/>
    </row>
    <row r="663" spans="156:157" x14ac:dyDescent="0.2">
      <c r="EZ663"/>
      <c r="FA663"/>
    </row>
    <row r="664" spans="156:157" x14ac:dyDescent="0.2">
      <c r="EZ664"/>
      <c r="FA664"/>
    </row>
    <row r="665" spans="156:157" x14ac:dyDescent="0.2">
      <c r="EZ665"/>
      <c r="FA665"/>
    </row>
    <row r="666" spans="156:157" x14ac:dyDescent="0.2">
      <c r="EZ666"/>
      <c r="FA666"/>
    </row>
    <row r="667" spans="156:157" x14ac:dyDescent="0.2">
      <c r="EZ667"/>
      <c r="FA667"/>
    </row>
    <row r="668" spans="156:157" x14ac:dyDescent="0.2">
      <c r="EZ668"/>
      <c r="FA668"/>
    </row>
    <row r="669" spans="156:157" x14ac:dyDescent="0.2">
      <c r="EZ669"/>
      <c r="FA669"/>
    </row>
    <row r="670" spans="156:157" x14ac:dyDescent="0.2">
      <c r="EZ670"/>
      <c r="FA670"/>
    </row>
    <row r="671" spans="156:157" x14ac:dyDescent="0.2">
      <c r="EZ671"/>
      <c r="FA671"/>
    </row>
    <row r="672" spans="156:157" x14ac:dyDescent="0.2">
      <c r="EZ672"/>
      <c r="FA672"/>
    </row>
    <row r="673" spans="156:157" x14ac:dyDescent="0.2">
      <c r="EZ673"/>
      <c r="FA673"/>
    </row>
    <row r="674" spans="156:157" x14ac:dyDescent="0.2">
      <c r="EZ674"/>
      <c r="FA674"/>
    </row>
    <row r="675" spans="156:157" x14ac:dyDescent="0.2">
      <c r="EZ675"/>
      <c r="FA675"/>
    </row>
    <row r="676" spans="156:157" x14ac:dyDescent="0.2">
      <c r="EZ676"/>
      <c r="FA676"/>
    </row>
    <row r="677" spans="156:157" x14ac:dyDescent="0.2">
      <c r="EZ677"/>
      <c r="FA677"/>
    </row>
    <row r="678" spans="156:157" x14ac:dyDescent="0.2">
      <c r="EZ678"/>
      <c r="FA678"/>
    </row>
    <row r="679" spans="156:157" x14ac:dyDescent="0.2">
      <c r="EZ679"/>
      <c r="FA679"/>
    </row>
    <row r="680" spans="156:157" x14ac:dyDescent="0.2">
      <c r="EZ680"/>
      <c r="FA680"/>
    </row>
    <row r="681" spans="156:157" x14ac:dyDescent="0.2">
      <c r="EZ681"/>
      <c r="FA681"/>
    </row>
    <row r="682" spans="156:157" x14ac:dyDescent="0.2">
      <c r="EZ682"/>
      <c r="FA682"/>
    </row>
    <row r="683" spans="156:157" x14ac:dyDescent="0.2">
      <c r="EZ683"/>
      <c r="FA683"/>
    </row>
    <row r="684" spans="156:157" x14ac:dyDescent="0.2">
      <c r="EZ684"/>
      <c r="FA684"/>
    </row>
    <row r="685" spans="156:157" x14ac:dyDescent="0.2">
      <c r="EZ685"/>
      <c r="FA685"/>
    </row>
    <row r="686" spans="156:157" x14ac:dyDescent="0.2">
      <c r="EZ686"/>
      <c r="FA686"/>
    </row>
    <row r="687" spans="156:157" x14ac:dyDescent="0.2">
      <c r="EZ687"/>
      <c r="FA687"/>
    </row>
    <row r="688" spans="156:157" x14ac:dyDescent="0.2">
      <c r="EZ688"/>
      <c r="FA688"/>
    </row>
    <row r="689" spans="156:157" x14ac:dyDescent="0.2">
      <c r="EZ689"/>
      <c r="FA689"/>
    </row>
    <row r="690" spans="156:157" x14ac:dyDescent="0.2">
      <c r="EZ690"/>
      <c r="FA690"/>
    </row>
    <row r="691" spans="156:157" x14ac:dyDescent="0.2">
      <c r="EZ691"/>
      <c r="FA691"/>
    </row>
    <row r="692" spans="156:157" x14ac:dyDescent="0.2">
      <c r="EZ692"/>
      <c r="FA692"/>
    </row>
    <row r="693" spans="156:157" x14ac:dyDescent="0.2">
      <c r="EZ693"/>
      <c r="FA693"/>
    </row>
    <row r="694" spans="156:157" x14ac:dyDescent="0.2">
      <c r="EZ694"/>
      <c r="FA694"/>
    </row>
    <row r="695" spans="156:157" x14ac:dyDescent="0.2">
      <c r="EZ695"/>
      <c r="FA695"/>
    </row>
    <row r="696" spans="156:157" x14ac:dyDescent="0.2">
      <c r="EZ696"/>
      <c r="FA696"/>
    </row>
    <row r="697" spans="156:157" x14ac:dyDescent="0.2">
      <c r="EZ697"/>
      <c r="FA697"/>
    </row>
    <row r="698" spans="156:157" x14ac:dyDescent="0.2">
      <c r="EZ698"/>
      <c r="FA698"/>
    </row>
    <row r="699" spans="156:157" x14ac:dyDescent="0.2">
      <c r="EZ699"/>
      <c r="FA699"/>
    </row>
    <row r="700" spans="156:157" x14ac:dyDescent="0.2">
      <c r="EZ700"/>
      <c r="FA700"/>
    </row>
    <row r="701" spans="156:157" x14ac:dyDescent="0.2">
      <c r="EZ701"/>
      <c r="FA701"/>
    </row>
    <row r="702" spans="156:157" x14ac:dyDescent="0.2">
      <c r="EZ702"/>
      <c r="FA702"/>
    </row>
    <row r="703" spans="156:157" x14ac:dyDescent="0.2">
      <c r="EZ703"/>
      <c r="FA703"/>
    </row>
    <row r="704" spans="156:157" x14ac:dyDescent="0.2">
      <c r="EZ704"/>
      <c r="FA704"/>
    </row>
    <row r="705" spans="156:157" x14ac:dyDescent="0.2">
      <c r="EZ705"/>
      <c r="FA705"/>
    </row>
    <row r="706" spans="156:157" x14ac:dyDescent="0.2">
      <c r="EZ706"/>
      <c r="FA706"/>
    </row>
    <row r="707" spans="156:157" x14ac:dyDescent="0.2">
      <c r="EZ707"/>
      <c r="FA707"/>
    </row>
    <row r="708" spans="156:157" x14ac:dyDescent="0.2">
      <c r="EZ708"/>
      <c r="FA708"/>
    </row>
    <row r="709" spans="156:157" x14ac:dyDescent="0.2">
      <c r="EZ709"/>
      <c r="FA709"/>
    </row>
    <row r="710" spans="156:157" x14ac:dyDescent="0.2">
      <c r="EZ710"/>
      <c r="FA710"/>
    </row>
    <row r="711" spans="156:157" x14ac:dyDescent="0.2">
      <c r="EZ711"/>
      <c r="FA711"/>
    </row>
    <row r="712" spans="156:157" x14ac:dyDescent="0.2">
      <c r="EZ712"/>
      <c r="FA712"/>
    </row>
    <row r="713" spans="156:157" x14ac:dyDescent="0.2">
      <c r="EZ713"/>
      <c r="FA713"/>
    </row>
    <row r="714" spans="156:157" x14ac:dyDescent="0.2">
      <c r="EZ714"/>
      <c r="FA714"/>
    </row>
    <row r="715" spans="156:157" x14ac:dyDescent="0.2">
      <c r="EZ715"/>
      <c r="FA715"/>
    </row>
    <row r="716" spans="156:157" x14ac:dyDescent="0.2">
      <c r="EZ716"/>
      <c r="FA716"/>
    </row>
    <row r="717" spans="156:157" x14ac:dyDescent="0.2">
      <c r="EZ717"/>
      <c r="FA717"/>
    </row>
    <row r="718" spans="156:157" x14ac:dyDescent="0.2">
      <c r="EZ718"/>
      <c r="FA718"/>
    </row>
    <row r="719" spans="156:157" x14ac:dyDescent="0.2">
      <c r="EZ719"/>
      <c r="FA719"/>
    </row>
    <row r="720" spans="156:157" x14ac:dyDescent="0.2">
      <c r="EZ720"/>
      <c r="FA720"/>
    </row>
    <row r="721" spans="156:157" x14ac:dyDescent="0.2">
      <c r="EZ721"/>
      <c r="FA721"/>
    </row>
    <row r="722" spans="156:157" x14ac:dyDescent="0.2">
      <c r="EZ722"/>
      <c r="FA722"/>
    </row>
    <row r="723" spans="156:157" x14ac:dyDescent="0.2">
      <c r="EZ723"/>
      <c r="FA723"/>
    </row>
    <row r="724" spans="156:157" x14ac:dyDescent="0.2">
      <c r="EZ724"/>
      <c r="FA724"/>
    </row>
    <row r="725" spans="156:157" x14ac:dyDescent="0.2">
      <c r="EZ725"/>
      <c r="FA725"/>
    </row>
    <row r="726" spans="156:157" x14ac:dyDescent="0.2">
      <c r="EZ726"/>
      <c r="FA726"/>
    </row>
    <row r="727" spans="156:157" x14ac:dyDescent="0.2">
      <c r="EZ727"/>
      <c r="FA727"/>
    </row>
    <row r="728" spans="156:157" x14ac:dyDescent="0.2">
      <c r="EZ728"/>
      <c r="FA728"/>
    </row>
    <row r="729" spans="156:157" x14ac:dyDescent="0.2">
      <c r="EZ729"/>
      <c r="FA729"/>
    </row>
    <row r="730" spans="156:157" x14ac:dyDescent="0.2">
      <c r="EZ730"/>
      <c r="FA730"/>
    </row>
    <row r="731" spans="156:157" x14ac:dyDescent="0.2">
      <c r="EZ731"/>
      <c r="FA731"/>
    </row>
    <row r="732" spans="156:157" x14ac:dyDescent="0.2">
      <c r="EZ732"/>
      <c r="FA732"/>
    </row>
    <row r="733" spans="156:157" x14ac:dyDescent="0.2">
      <c r="EZ733"/>
      <c r="FA733"/>
    </row>
    <row r="734" spans="156:157" x14ac:dyDescent="0.2">
      <c r="EZ734"/>
      <c r="FA734"/>
    </row>
    <row r="735" spans="156:157" x14ac:dyDescent="0.2">
      <c r="EZ735"/>
      <c r="FA735"/>
    </row>
    <row r="736" spans="156:157" x14ac:dyDescent="0.2">
      <c r="EZ736"/>
      <c r="FA736"/>
    </row>
    <row r="737" spans="156:157" x14ac:dyDescent="0.2">
      <c r="EZ737"/>
      <c r="FA737"/>
    </row>
    <row r="738" spans="156:157" x14ac:dyDescent="0.2">
      <c r="EZ738"/>
      <c r="FA738"/>
    </row>
    <row r="739" spans="156:157" x14ac:dyDescent="0.2">
      <c r="EZ739"/>
      <c r="FA739"/>
    </row>
    <row r="740" spans="156:157" x14ac:dyDescent="0.2">
      <c r="EZ740"/>
      <c r="FA740"/>
    </row>
    <row r="741" spans="156:157" x14ac:dyDescent="0.2">
      <c r="EZ741"/>
      <c r="FA741"/>
    </row>
    <row r="742" spans="156:157" x14ac:dyDescent="0.2">
      <c r="EZ742"/>
      <c r="FA742"/>
    </row>
    <row r="743" spans="156:157" x14ac:dyDescent="0.2">
      <c r="EZ743"/>
      <c r="FA743"/>
    </row>
    <row r="744" spans="156:157" x14ac:dyDescent="0.2">
      <c r="EZ744"/>
      <c r="FA744"/>
    </row>
    <row r="745" spans="156:157" x14ac:dyDescent="0.2">
      <c r="EZ745"/>
      <c r="FA745"/>
    </row>
    <row r="746" spans="156:157" x14ac:dyDescent="0.2">
      <c r="EZ746"/>
      <c r="FA746"/>
    </row>
    <row r="747" spans="156:157" x14ac:dyDescent="0.2">
      <c r="EZ747"/>
      <c r="FA747"/>
    </row>
    <row r="748" spans="156:157" x14ac:dyDescent="0.2">
      <c r="EZ748"/>
      <c r="FA748"/>
    </row>
    <row r="749" spans="156:157" x14ac:dyDescent="0.2">
      <c r="EZ749"/>
      <c r="FA749"/>
    </row>
    <row r="750" spans="156:157" x14ac:dyDescent="0.2">
      <c r="EZ750"/>
      <c r="FA750"/>
    </row>
    <row r="751" spans="156:157" x14ac:dyDescent="0.2">
      <c r="EZ751"/>
      <c r="FA751"/>
    </row>
    <row r="752" spans="156:157" x14ac:dyDescent="0.2">
      <c r="EZ752"/>
      <c r="FA752"/>
    </row>
    <row r="753" spans="156:157" x14ac:dyDescent="0.2">
      <c r="EZ753"/>
      <c r="FA753"/>
    </row>
    <row r="754" spans="156:157" x14ac:dyDescent="0.2">
      <c r="EZ754"/>
      <c r="FA754"/>
    </row>
    <row r="755" spans="156:157" x14ac:dyDescent="0.2">
      <c r="EZ755"/>
      <c r="FA755"/>
    </row>
    <row r="756" spans="156:157" x14ac:dyDescent="0.2">
      <c r="EZ756"/>
      <c r="FA756"/>
    </row>
    <row r="757" spans="156:157" x14ac:dyDescent="0.2">
      <c r="EZ757"/>
      <c r="FA757"/>
    </row>
    <row r="758" spans="156:157" x14ac:dyDescent="0.2">
      <c r="EZ758"/>
      <c r="FA758"/>
    </row>
    <row r="759" spans="156:157" x14ac:dyDescent="0.2">
      <c r="EZ759"/>
      <c r="FA759"/>
    </row>
    <row r="760" spans="156:157" x14ac:dyDescent="0.2">
      <c r="EZ760"/>
      <c r="FA760"/>
    </row>
    <row r="761" spans="156:157" x14ac:dyDescent="0.2">
      <c r="EZ761"/>
      <c r="FA761"/>
    </row>
    <row r="762" spans="156:157" x14ac:dyDescent="0.2">
      <c r="EZ762"/>
      <c r="FA762"/>
    </row>
    <row r="763" spans="156:157" x14ac:dyDescent="0.2">
      <c r="EZ763"/>
      <c r="FA763"/>
    </row>
    <row r="764" spans="156:157" x14ac:dyDescent="0.2">
      <c r="EZ764"/>
      <c r="FA764"/>
    </row>
    <row r="765" spans="156:157" x14ac:dyDescent="0.2">
      <c r="EZ765"/>
      <c r="FA765"/>
    </row>
    <row r="766" spans="156:157" x14ac:dyDescent="0.2">
      <c r="EZ766"/>
      <c r="FA766"/>
    </row>
    <row r="767" spans="156:157" x14ac:dyDescent="0.2">
      <c r="EZ767"/>
      <c r="FA767"/>
    </row>
    <row r="768" spans="156:157" x14ac:dyDescent="0.2">
      <c r="EZ768"/>
      <c r="FA768"/>
    </row>
    <row r="769" spans="156:157" x14ac:dyDescent="0.2">
      <c r="EZ769"/>
      <c r="FA769"/>
    </row>
    <row r="770" spans="156:157" x14ac:dyDescent="0.2">
      <c r="EZ770"/>
      <c r="FA770"/>
    </row>
    <row r="771" spans="156:157" x14ac:dyDescent="0.2">
      <c r="EZ771"/>
      <c r="FA771"/>
    </row>
    <row r="772" spans="156:157" x14ac:dyDescent="0.2">
      <c r="EZ772"/>
      <c r="FA772"/>
    </row>
    <row r="773" spans="156:157" x14ac:dyDescent="0.2">
      <c r="EZ773"/>
      <c r="FA773"/>
    </row>
    <row r="774" spans="156:157" x14ac:dyDescent="0.2">
      <c r="EZ774"/>
      <c r="FA774"/>
    </row>
    <row r="775" spans="156:157" x14ac:dyDescent="0.2">
      <c r="EZ775"/>
      <c r="FA775"/>
    </row>
    <row r="776" spans="156:157" x14ac:dyDescent="0.2">
      <c r="EZ776"/>
      <c r="FA776"/>
    </row>
    <row r="777" spans="156:157" x14ac:dyDescent="0.2">
      <c r="EZ777"/>
      <c r="FA777"/>
    </row>
    <row r="778" spans="156:157" x14ac:dyDescent="0.2">
      <c r="EZ778"/>
      <c r="FA778"/>
    </row>
    <row r="779" spans="156:157" x14ac:dyDescent="0.2">
      <c r="EZ779"/>
      <c r="FA779"/>
    </row>
    <row r="780" spans="156:157" x14ac:dyDescent="0.2">
      <c r="EZ780"/>
      <c r="FA780"/>
    </row>
    <row r="781" spans="156:157" x14ac:dyDescent="0.2">
      <c r="EZ781"/>
      <c r="FA781"/>
    </row>
    <row r="782" spans="156:157" x14ac:dyDescent="0.2">
      <c r="EZ782"/>
      <c r="FA782"/>
    </row>
    <row r="783" spans="156:157" x14ac:dyDescent="0.2">
      <c r="EZ783"/>
      <c r="FA783"/>
    </row>
    <row r="784" spans="156:157" x14ac:dyDescent="0.2">
      <c r="EZ784"/>
      <c r="FA784"/>
    </row>
    <row r="785" spans="156:157" x14ac:dyDescent="0.2">
      <c r="EZ785"/>
      <c r="FA785"/>
    </row>
    <row r="786" spans="156:157" x14ac:dyDescent="0.2">
      <c r="EZ786"/>
      <c r="FA786"/>
    </row>
    <row r="787" spans="156:157" x14ac:dyDescent="0.2">
      <c r="EZ787"/>
      <c r="FA787"/>
    </row>
    <row r="788" spans="156:157" x14ac:dyDescent="0.2">
      <c r="EZ788"/>
      <c r="FA788"/>
    </row>
    <row r="789" spans="156:157" x14ac:dyDescent="0.2">
      <c r="EZ789"/>
      <c r="FA789"/>
    </row>
    <row r="790" spans="156:157" x14ac:dyDescent="0.2">
      <c r="EZ790"/>
      <c r="FA790"/>
    </row>
    <row r="791" spans="156:157" x14ac:dyDescent="0.2">
      <c r="EZ791"/>
      <c r="FA791"/>
    </row>
    <row r="792" spans="156:157" x14ac:dyDescent="0.2">
      <c r="EZ792"/>
      <c r="FA792"/>
    </row>
    <row r="793" spans="156:157" x14ac:dyDescent="0.2">
      <c r="EZ793"/>
      <c r="FA793"/>
    </row>
    <row r="794" spans="156:157" x14ac:dyDescent="0.2">
      <c r="EZ794"/>
      <c r="FA794"/>
    </row>
    <row r="795" spans="156:157" x14ac:dyDescent="0.2">
      <c r="EZ795"/>
      <c r="FA795"/>
    </row>
    <row r="796" spans="156:157" x14ac:dyDescent="0.2">
      <c r="EZ796"/>
      <c r="FA796"/>
    </row>
    <row r="797" spans="156:157" x14ac:dyDescent="0.2">
      <c r="EZ797"/>
      <c r="FA797"/>
    </row>
    <row r="798" spans="156:157" x14ac:dyDescent="0.2">
      <c r="EZ798"/>
      <c r="FA798"/>
    </row>
    <row r="799" spans="156:157" x14ac:dyDescent="0.2">
      <c r="EZ799"/>
      <c r="FA799"/>
    </row>
    <row r="800" spans="156:157" x14ac:dyDescent="0.2">
      <c r="EZ800"/>
      <c r="FA800"/>
    </row>
    <row r="801" spans="156:157" x14ac:dyDescent="0.2">
      <c r="EZ801"/>
      <c r="FA801"/>
    </row>
    <row r="802" spans="156:157" x14ac:dyDescent="0.2">
      <c r="EZ802"/>
      <c r="FA802"/>
    </row>
    <row r="803" spans="156:157" x14ac:dyDescent="0.2">
      <c r="EZ803"/>
      <c r="FA803"/>
    </row>
    <row r="804" spans="156:157" x14ac:dyDescent="0.2">
      <c r="EZ804"/>
      <c r="FA804"/>
    </row>
    <row r="805" spans="156:157" x14ac:dyDescent="0.2">
      <c r="EZ805"/>
      <c r="FA805"/>
    </row>
    <row r="806" spans="156:157" x14ac:dyDescent="0.2">
      <c r="EZ806"/>
      <c r="FA806"/>
    </row>
    <row r="807" spans="156:157" x14ac:dyDescent="0.2">
      <c r="EZ807"/>
      <c r="FA807"/>
    </row>
    <row r="808" spans="156:157" x14ac:dyDescent="0.2">
      <c r="EZ808"/>
      <c r="FA808"/>
    </row>
    <row r="809" spans="156:157" x14ac:dyDescent="0.2">
      <c r="EZ809"/>
      <c r="FA809"/>
    </row>
    <row r="810" spans="156:157" x14ac:dyDescent="0.2">
      <c r="EZ810"/>
      <c r="FA810"/>
    </row>
    <row r="811" spans="156:157" x14ac:dyDescent="0.2">
      <c r="EZ811"/>
      <c r="FA811"/>
    </row>
    <row r="812" spans="156:157" x14ac:dyDescent="0.2">
      <c r="EZ812"/>
      <c r="FA812"/>
    </row>
    <row r="813" spans="156:157" x14ac:dyDescent="0.2">
      <c r="EZ813"/>
      <c r="FA813"/>
    </row>
    <row r="814" spans="156:157" x14ac:dyDescent="0.2">
      <c r="EZ814"/>
      <c r="FA814"/>
    </row>
    <row r="815" spans="156:157" x14ac:dyDescent="0.2">
      <c r="EZ815"/>
      <c r="FA815"/>
    </row>
    <row r="816" spans="156:157" x14ac:dyDescent="0.2">
      <c r="EZ816"/>
      <c r="FA816"/>
    </row>
    <row r="817" spans="156:157" x14ac:dyDescent="0.2">
      <c r="EZ817"/>
      <c r="FA817"/>
    </row>
    <row r="818" spans="156:157" x14ac:dyDescent="0.2">
      <c r="EZ818"/>
      <c r="FA818"/>
    </row>
    <row r="819" spans="156:157" x14ac:dyDescent="0.2">
      <c r="EZ819"/>
      <c r="FA819"/>
    </row>
    <row r="820" spans="156:157" x14ac:dyDescent="0.2">
      <c r="EZ820"/>
      <c r="FA820"/>
    </row>
    <row r="821" spans="156:157" x14ac:dyDescent="0.2">
      <c r="EZ821"/>
      <c r="FA821"/>
    </row>
    <row r="822" spans="156:157" x14ac:dyDescent="0.2">
      <c r="EZ822"/>
      <c r="FA822"/>
    </row>
    <row r="823" spans="156:157" x14ac:dyDescent="0.2">
      <c r="EZ823"/>
      <c r="FA823"/>
    </row>
    <row r="824" spans="156:157" x14ac:dyDescent="0.2">
      <c r="EZ824"/>
      <c r="FA824"/>
    </row>
    <row r="825" spans="156:157" x14ac:dyDescent="0.2">
      <c r="EZ825"/>
      <c r="FA825"/>
    </row>
    <row r="826" spans="156:157" x14ac:dyDescent="0.2">
      <c r="EZ826"/>
      <c r="FA826"/>
    </row>
    <row r="827" spans="156:157" x14ac:dyDescent="0.2">
      <c r="EZ827"/>
      <c r="FA827"/>
    </row>
    <row r="828" spans="156:157" x14ac:dyDescent="0.2">
      <c r="EZ828"/>
      <c r="FA828"/>
    </row>
    <row r="829" spans="156:157" x14ac:dyDescent="0.2">
      <c r="EZ829"/>
      <c r="FA829"/>
    </row>
    <row r="830" spans="156:157" x14ac:dyDescent="0.2">
      <c r="EZ830"/>
      <c r="FA830"/>
    </row>
    <row r="831" spans="156:157" x14ac:dyDescent="0.2">
      <c r="EZ831"/>
      <c r="FA831"/>
    </row>
    <row r="832" spans="156:157" x14ac:dyDescent="0.2">
      <c r="EZ832"/>
      <c r="FA832"/>
    </row>
    <row r="833" spans="156:157" x14ac:dyDescent="0.2">
      <c r="EZ833"/>
      <c r="FA833"/>
    </row>
    <row r="834" spans="156:157" x14ac:dyDescent="0.2">
      <c r="EZ834"/>
      <c r="FA834"/>
    </row>
    <row r="835" spans="156:157" x14ac:dyDescent="0.2">
      <c r="EZ835"/>
      <c r="FA835"/>
    </row>
    <row r="836" spans="156:157" x14ac:dyDescent="0.2">
      <c r="EZ836"/>
      <c r="FA836"/>
    </row>
    <row r="837" spans="156:157" x14ac:dyDescent="0.2">
      <c r="EZ837"/>
      <c r="FA837"/>
    </row>
    <row r="838" spans="156:157" x14ac:dyDescent="0.2">
      <c r="EZ838"/>
      <c r="FA838"/>
    </row>
    <row r="839" spans="156:157" x14ac:dyDescent="0.2">
      <c r="EZ839"/>
      <c r="FA839"/>
    </row>
    <row r="840" spans="156:157" x14ac:dyDescent="0.2">
      <c r="EZ840"/>
      <c r="FA840"/>
    </row>
    <row r="841" spans="156:157" x14ac:dyDescent="0.2">
      <c r="EZ841"/>
      <c r="FA841"/>
    </row>
    <row r="842" spans="156:157" x14ac:dyDescent="0.2">
      <c r="EZ842"/>
      <c r="FA842"/>
    </row>
    <row r="843" spans="156:157" x14ac:dyDescent="0.2">
      <c r="EZ843"/>
      <c r="FA843"/>
    </row>
    <row r="844" spans="156:157" x14ac:dyDescent="0.2">
      <c r="EZ844"/>
      <c r="FA844"/>
    </row>
    <row r="845" spans="156:157" x14ac:dyDescent="0.2">
      <c r="EZ845"/>
      <c r="FA845"/>
    </row>
    <row r="846" spans="156:157" x14ac:dyDescent="0.2">
      <c r="EZ846"/>
      <c r="FA846"/>
    </row>
    <row r="847" spans="156:157" x14ac:dyDescent="0.2">
      <c r="EZ847"/>
      <c r="FA847"/>
    </row>
    <row r="848" spans="156:157" x14ac:dyDescent="0.2">
      <c r="EZ848"/>
      <c r="FA848"/>
    </row>
    <row r="849" spans="156:157" x14ac:dyDescent="0.2">
      <c r="EZ849"/>
      <c r="FA849"/>
    </row>
    <row r="850" spans="156:157" x14ac:dyDescent="0.2">
      <c r="EZ850"/>
      <c r="FA850"/>
    </row>
    <row r="851" spans="156:157" x14ac:dyDescent="0.2">
      <c r="EZ851"/>
      <c r="FA851"/>
    </row>
    <row r="852" spans="156:157" x14ac:dyDescent="0.2">
      <c r="EZ852"/>
      <c r="FA852"/>
    </row>
    <row r="853" spans="156:157" x14ac:dyDescent="0.2">
      <c r="EZ853"/>
      <c r="FA853"/>
    </row>
    <row r="854" spans="156:157" x14ac:dyDescent="0.2">
      <c r="EZ854"/>
      <c r="FA854"/>
    </row>
    <row r="855" spans="156:157" x14ac:dyDescent="0.2">
      <c r="EZ855"/>
      <c r="FA855"/>
    </row>
    <row r="856" spans="156:157" x14ac:dyDescent="0.2">
      <c r="EZ856"/>
      <c r="FA856"/>
    </row>
    <row r="857" spans="156:157" x14ac:dyDescent="0.2">
      <c r="EZ857"/>
      <c r="FA857"/>
    </row>
    <row r="858" spans="156:157" x14ac:dyDescent="0.2">
      <c r="EZ858"/>
      <c r="FA858"/>
    </row>
    <row r="859" spans="156:157" x14ac:dyDescent="0.2">
      <c r="EZ859"/>
      <c r="FA859"/>
    </row>
    <row r="860" spans="156:157" x14ac:dyDescent="0.2">
      <c r="EZ860"/>
      <c r="FA860"/>
    </row>
    <row r="861" spans="156:157" x14ac:dyDescent="0.2">
      <c r="EZ861"/>
      <c r="FA861"/>
    </row>
    <row r="862" spans="156:157" x14ac:dyDescent="0.2">
      <c r="EZ862"/>
      <c r="FA862"/>
    </row>
    <row r="863" spans="156:157" x14ac:dyDescent="0.2">
      <c r="EZ863"/>
      <c r="FA863"/>
    </row>
    <row r="864" spans="156:157" x14ac:dyDescent="0.2">
      <c r="EZ864"/>
      <c r="FA864"/>
    </row>
    <row r="865" spans="156:157" x14ac:dyDescent="0.2">
      <c r="EZ865"/>
      <c r="FA865"/>
    </row>
    <row r="866" spans="156:157" x14ac:dyDescent="0.2">
      <c r="EZ866"/>
      <c r="FA866"/>
    </row>
    <row r="867" spans="156:157" x14ac:dyDescent="0.2">
      <c r="EZ867"/>
      <c r="FA867"/>
    </row>
    <row r="868" spans="156:157" x14ac:dyDescent="0.2">
      <c r="EZ868"/>
      <c r="FA868"/>
    </row>
    <row r="869" spans="156:157" x14ac:dyDescent="0.2">
      <c r="EZ869"/>
      <c r="FA869"/>
    </row>
    <row r="870" spans="156:157" x14ac:dyDescent="0.2">
      <c r="EZ870"/>
      <c r="FA870"/>
    </row>
    <row r="871" spans="156:157" x14ac:dyDescent="0.2">
      <c r="EZ871"/>
      <c r="FA871"/>
    </row>
    <row r="872" spans="156:157" x14ac:dyDescent="0.2">
      <c r="EZ872"/>
      <c r="FA872"/>
    </row>
    <row r="873" spans="156:157" x14ac:dyDescent="0.2">
      <c r="EZ873"/>
      <c r="FA873"/>
    </row>
    <row r="874" spans="156:157" x14ac:dyDescent="0.2">
      <c r="EZ874"/>
      <c r="FA874"/>
    </row>
    <row r="875" spans="156:157" x14ac:dyDescent="0.2">
      <c r="EZ875"/>
      <c r="FA875"/>
    </row>
    <row r="876" spans="156:157" x14ac:dyDescent="0.2">
      <c r="EZ876"/>
      <c r="FA876"/>
    </row>
    <row r="877" spans="156:157" x14ac:dyDescent="0.2">
      <c r="EZ877"/>
      <c r="FA877"/>
    </row>
    <row r="878" spans="156:157" x14ac:dyDescent="0.2">
      <c r="EZ878"/>
      <c r="FA878"/>
    </row>
    <row r="879" spans="156:157" x14ac:dyDescent="0.2">
      <c r="EZ879"/>
      <c r="FA879"/>
    </row>
    <row r="880" spans="156:157" x14ac:dyDescent="0.2">
      <c r="EZ880"/>
      <c r="FA880"/>
    </row>
    <row r="881" spans="156:157" x14ac:dyDescent="0.2">
      <c r="EZ881"/>
      <c r="FA881"/>
    </row>
    <row r="882" spans="156:157" x14ac:dyDescent="0.2">
      <c r="EZ882"/>
      <c r="FA882"/>
    </row>
    <row r="883" spans="156:157" x14ac:dyDescent="0.2">
      <c r="EZ883"/>
      <c r="FA883"/>
    </row>
    <row r="884" spans="156:157" x14ac:dyDescent="0.2">
      <c r="EZ884"/>
      <c r="FA884"/>
    </row>
    <row r="885" spans="156:157" x14ac:dyDescent="0.2">
      <c r="EZ885"/>
      <c r="FA885"/>
    </row>
    <row r="886" spans="156:157" x14ac:dyDescent="0.2">
      <c r="EZ886"/>
      <c r="FA886"/>
    </row>
    <row r="887" spans="156:157" x14ac:dyDescent="0.2">
      <c r="EZ887"/>
      <c r="FA887"/>
    </row>
    <row r="888" spans="156:157" x14ac:dyDescent="0.2">
      <c r="EZ888"/>
      <c r="FA888"/>
    </row>
    <row r="889" spans="156:157" x14ac:dyDescent="0.2">
      <c r="EZ889"/>
      <c r="FA889"/>
    </row>
    <row r="890" spans="156:157" x14ac:dyDescent="0.2">
      <c r="EZ890"/>
      <c r="FA890"/>
    </row>
    <row r="891" spans="156:157" x14ac:dyDescent="0.2">
      <c r="EZ891"/>
      <c r="FA891"/>
    </row>
    <row r="892" spans="156:157" x14ac:dyDescent="0.2">
      <c r="EZ892"/>
      <c r="FA892"/>
    </row>
    <row r="893" spans="156:157" x14ac:dyDescent="0.2">
      <c r="EZ893"/>
      <c r="FA893"/>
    </row>
    <row r="894" spans="156:157" x14ac:dyDescent="0.2">
      <c r="EZ894"/>
      <c r="FA894"/>
    </row>
    <row r="895" spans="156:157" x14ac:dyDescent="0.2">
      <c r="EZ895"/>
      <c r="FA895"/>
    </row>
    <row r="896" spans="156:157" x14ac:dyDescent="0.2">
      <c r="EZ896"/>
      <c r="FA896"/>
    </row>
    <row r="897" spans="156:157" x14ac:dyDescent="0.2">
      <c r="EZ897"/>
      <c r="FA897"/>
    </row>
    <row r="898" spans="156:157" x14ac:dyDescent="0.2">
      <c r="EZ898"/>
      <c r="FA898"/>
    </row>
    <row r="899" spans="156:157" x14ac:dyDescent="0.2">
      <c r="EZ899"/>
      <c r="FA899"/>
    </row>
    <row r="900" spans="156:157" x14ac:dyDescent="0.2">
      <c r="EZ900"/>
      <c r="FA900"/>
    </row>
    <row r="901" spans="156:157" x14ac:dyDescent="0.2">
      <c r="EZ901"/>
      <c r="FA901"/>
    </row>
    <row r="902" spans="156:157" x14ac:dyDescent="0.2">
      <c r="EZ902"/>
      <c r="FA902"/>
    </row>
    <row r="903" spans="156:157" x14ac:dyDescent="0.2">
      <c r="EZ903"/>
      <c r="FA903"/>
    </row>
    <row r="904" spans="156:157" x14ac:dyDescent="0.2">
      <c r="EZ904"/>
      <c r="FA904"/>
    </row>
    <row r="905" spans="156:157" x14ac:dyDescent="0.2">
      <c r="EZ905"/>
      <c r="FA905"/>
    </row>
    <row r="906" spans="156:157" x14ac:dyDescent="0.2">
      <c r="EZ906"/>
      <c r="FA906"/>
    </row>
    <row r="907" spans="156:157" x14ac:dyDescent="0.2">
      <c r="EZ907"/>
      <c r="FA907"/>
    </row>
    <row r="908" spans="156:157" x14ac:dyDescent="0.2">
      <c r="EZ908"/>
      <c r="FA908"/>
    </row>
    <row r="909" spans="156:157" x14ac:dyDescent="0.2">
      <c r="EZ909"/>
      <c r="FA909"/>
    </row>
    <row r="910" spans="156:157" x14ac:dyDescent="0.2">
      <c r="EZ910"/>
      <c r="FA910"/>
    </row>
    <row r="911" spans="156:157" x14ac:dyDescent="0.2">
      <c r="EZ911"/>
      <c r="FA911"/>
    </row>
    <row r="912" spans="156:157" x14ac:dyDescent="0.2">
      <c r="EZ912"/>
      <c r="FA912"/>
    </row>
    <row r="913" spans="156:157" x14ac:dyDescent="0.2">
      <c r="EZ913"/>
      <c r="FA913"/>
    </row>
    <row r="914" spans="156:157" x14ac:dyDescent="0.2">
      <c r="EZ914"/>
      <c r="FA914"/>
    </row>
    <row r="915" spans="156:157" x14ac:dyDescent="0.2">
      <c r="EZ915"/>
      <c r="FA915"/>
    </row>
    <row r="916" spans="156:157" x14ac:dyDescent="0.2">
      <c r="EZ916"/>
      <c r="FA916"/>
    </row>
    <row r="917" spans="156:157" x14ac:dyDescent="0.2">
      <c r="EZ917"/>
      <c r="FA917"/>
    </row>
    <row r="918" spans="156:157" x14ac:dyDescent="0.2">
      <c r="EZ918"/>
      <c r="FA918"/>
    </row>
    <row r="919" spans="156:157" x14ac:dyDescent="0.2">
      <c r="EZ919"/>
      <c r="FA919"/>
    </row>
    <row r="920" spans="156:157" x14ac:dyDescent="0.2">
      <c r="EZ920"/>
      <c r="FA920"/>
    </row>
    <row r="921" spans="156:157" x14ac:dyDescent="0.2">
      <c r="EZ921"/>
      <c r="FA921"/>
    </row>
    <row r="922" spans="156:157" x14ac:dyDescent="0.2">
      <c r="EZ922"/>
      <c r="FA922"/>
    </row>
    <row r="923" spans="156:157" x14ac:dyDescent="0.2">
      <c r="EZ923"/>
      <c r="FA923"/>
    </row>
    <row r="924" spans="156:157" x14ac:dyDescent="0.2">
      <c r="EZ924"/>
      <c r="FA924"/>
    </row>
    <row r="925" spans="156:157" x14ac:dyDescent="0.2">
      <c r="EZ925"/>
      <c r="FA925"/>
    </row>
    <row r="926" spans="156:157" x14ac:dyDescent="0.2">
      <c r="EZ926"/>
      <c r="FA926"/>
    </row>
    <row r="927" spans="156:157" x14ac:dyDescent="0.2">
      <c r="EZ927"/>
      <c r="FA927"/>
    </row>
    <row r="928" spans="156:157" x14ac:dyDescent="0.2">
      <c r="EZ928"/>
      <c r="FA928"/>
    </row>
    <row r="929" spans="156:157" x14ac:dyDescent="0.2">
      <c r="EZ929"/>
      <c r="FA929"/>
    </row>
    <row r="930" spans="156:157" x14ac:dyDescent="0.2">
      <c r="EZ930"/>
      <c r="FA930"/>
    </row>
    <row r="931" spans="156:157" x14ac:dyDescent="0.2">
      <c r="EZ931"/>
      <c r="FA931"/>
    </row>
    <row r="932" spans="156:157" x14ac:dyDescent="0.2">
      <c r="EZ932"/>
      <c r="FA932"/>
    </row>
    <row r="933" spans="156:157" x14ac:dyDescent="0.2">
      <c r="EZ933"/>
      <c r="FA933"/>
    </row>
    <row r="934" spans="156:157" x14ac:dyDescent="0.2">
      <c r="EZ934"/>
      <c r="FA934"/>
    </row>
    <row r="935" spans="156:157" x14ac:dyDescent="0.2">
      <c r="EZ935"/>
      <c r="FA935"/>
    </row>
    <row r="936" spans="156:157" x14ac:dyDescent="0.2">
      <c r="EZ936"/>
      <c r="FA936"/>
    </row>
    <row r="937" spans="156:157" x14ac:dyDescent="0.2">
      <c r="EZ937"/>
      <c r="FA937"/>
    </row>
    <row r="938" spans="156:157" x14ac:dyDescent="0.2">
      <c r="EZ938"/>
      <c r="FA938"/>
    </row>
    <row r="939" spans="156:157" x14ac:dyDescent="0.2">
      <c r="EZ939"/>
      <c r="FA939"/>
    </row>
    <row r="940" spans="156:157" x14ac:dyDescent="0.2">
      <c r="EZ940"/>
      <c r="FA940"/>
    </row>
    <row r="941" spans="156:157" x14ac:dyDescent="0.2">
      <c r="EZ941"/>
      <c r="FA941"/>
    </row>
    <row r="942" spans="156:157" x14ac:dyDescent="0.2">
      <c r="EZ942"/>
      <c r="FA942"/>
    </row>
    <row r="943" spans="156:157" x14ac:dyDescent="0.2">
      <c r="EZ943"/>
      <c r="FA943"/>
    </row>
    <row r="944" spans="156:157" x14ac:dyDescent="0.2">
      <c r="EZ944"/>
      <c r="FA944"/>
    </row>
    <row r="945" spans="156:157" x14ac:dyDescent="0.2">
      <c r="EZ945"/>
      <c r="FA945"/>
    </row>
    <row r="946" spans="156:157" x14ac:dyDescent="0.2">
      <c r="EZ946"/>
      <c r="FA946"/>
    </row>
    <row r="947" spans="156:157" x14ac:dyDescent="0.2">
      <c r="EZ947"/>
      <c r="FA947"/>
    </row>
    <row r="948" spans="156:157" x14ac:dyDescent="0.2">
      <c r="EZ948"/>
      <c r="FA948"/>
    </row>
    <row r="949" spans="156:157" x14ac:dyDescent="0.2">
      <c r="EZ949"/>
      <c r="FA949"/>
    </row>
    <row r="950" spans="156:157" x14ac:dyDescent="0.2">
      <c r="EZ950"/>
      <c r="FA950"/>
    </row>
    <row r="951" spans="156:157" x14ac:dyDescent="0.2">
      <c r="EZ951"/>
      <c r="FA951"/>
    </row>
    <row r="952" spans="156:157" x14ac:dyDescent="0.2">
      <c r="EZ952"/>
      <c r="FA952"/>
    </row>
    <row r="953" spans="156:157" x14ac:dyDescent="0.2">
      <c r="EZ953"/>
      <c r="FA953"/>
    </row>
    <row r="954" spans="156:157" x14ac:dyDescent="0.2">
      <c r="EZ954"/>
      <c r="FA954"/>
    </row>
    <row r="955" spans="156:157" x14ac:dyDescent="0.2">
      <c r="EZ955"/>
      <c r="FA955"/>
    </row>
    <row r="956" spans="156:157" x14ac:dyDescent="0.2">
      <c r="EZ956"/>
      <c r="FA956"/>
    </row>
    <row r="957" spans="156:157" x14ac:dyDescent="0.2">
      <c r="EZ957"/>
      <c r="FA957"/>
    </row>
    <row r="958" spans="156:157" x14ac:dyDescent="0.2">
      <c r="EZ958"/>
      <c r="FA958"/>
    </row>
    <row r="959" spans="156:157" x14ac:dyDescent="0.2">
      <c r="EZ959"/>
      <c r="FA959"/>
    </row>
    <row r="960" spans="156:157" x14ac:dyDescent="0.2">
      <c r="EZ960"/>
      <c r="FA960"/>
    </row>
    <row r="961" spans="156:157" x14ac:dyDescent="0.2">
      <c r="EZ961"/>
      <c r="FA961"/>
    </row>
    <row r="962" spans="156:157" x14ac:dyDescent="0.2">
      <c r="EZ962"/>
      <c r="FA962"/>
    </row>
    <row r="963" spans="156:157" x14ac:dyDescent="0.2">
      <c r="EZ963"/>
      <c r="FA963"/>
    </row>
    <row r="964" spans="156:157" x14ac:dyDescent="0.2">
      <c r="EZ964"/>
      <c r="FA964"/>
    </row>
    <row r="965" spans="156:157" x14ac:dyDescent="0.2">
      <c r="EZ965"/>
      <c r="FA965"/>
    </row>
    <row r="966" spans="156:157" x14ac:dyDescent="0.2">
      <c r="EZ966"/>
      <c r="FA966"/>
    </row>
    <row r="967" spans="156:157" x14ac:dyDescent="0.2">
      <c r="EZ967"/>
      <c r="FA967"/>
    </row>
    <row r="968" spans="156:157" x14ac:dyDescent="0.2">
      <c r="EZ968"/>
      <c r="FA968"/>
    </row>
    <row r="969" spans="156:157" x14ac:dyDescent="0.2">
      <c r="EZ969"/>
      <c r="FA969"/>
    </row>
    <row r="970" spans="156:157" x14ac:dyDescent="0.2">
      <c r="EZ970"/>
      <c r="FA970"/>
    </row>
    <row r="971" spans="156:157" x14ac:dyDescent="0.2">
      <c r="EZ971"/>
      <c r="FA971"/>
    </row>
    <row r="972" spans="156:157" x14ac:dyDescent="0.2">
      <c r="EZ972"/>
      <c r="FA972"/>
    </row>
    <row r="973" spans="156:157" x14ac:dyDescent="0.2">
      <c r="EZ973"/>
      <c r="FA973"/>
    </row>
    <row r="974" spans="156:157" x14ac:dyDescent="0.2">
      <c r="EZ974"/>
      <c r="FA974"/>
    </row>
    <row r="975" spans="156:157" x14ac:dyDescent="0.2">
      <c r="EZ975"/>
      <c r="FA975"/>
    </row>
    <row r="976" spans="156:157" x14ac:dyDescent="0.2">
      <c r="EZ976"/>
      <c r="FA976"/>
    </row>
    <row r="977" spans="156:157" x14ac:dyDescent="0.2">
      <c r="EZ977"/>
      <c r="FA977"/>
    </row>
    <row r="978" spans="156:157" x14ac:dyDescent="0.2">
      <c r="EZ978"/>
      <c r="FA978"/>
    </row>
    <row r="979" spans="156:157" x14ac:dyDescent="0.2">
      <c r="EZ979"/>
      <c r="FA979"/>
    </row>
    <row r="980" spans="156:157" x14ac:dyDescent="0.2">
      <c r="EZ980"/>
      <c r="FA980"/>
    </row>
    <row r="981" spans="156:157" x14ac:dyDescent="0.2">
      <c r="EZ981"/>
      <c r="FA981"/>
    </row>
    <row r="982" spans="156:157" x14ac:dyDescent="0.2">
      <c r="EZ982"/>
      <c r="FA982"/>
    </row>
    <row r="983" spans="156:157" x14ac:dyDescent="0.2">
      <c r="EZ983"/>
      <c r="FA983"/>
    </row>
    <row r="984" spans="156:157" x14ac:dyDescent="0.2">
      <c r="EZ984"/>
      <c r="FA984"/>
    </row>
    <row r="985" spans="156:157" x14ac:dyDescent="0.2">
      <c r="EZ985"/>
      <c r="FA985"/>
    </row>
    <row r="986" spans="156:157" x14ac:dyDescent="0.2">
      <c r="EZ986"/>
      <c r="FA986"/>
    </row>
    <row r="987" spans="156:157" x14ac:dyDescent="0.2">
      <c r="EZ987"/>
      <c r="FA987"/>
    </row>
    <row r="988" spans="156:157" x14ac:dyDescent="0.2">
      <c r="EZ988"/>
      <c r="FA988"/>
    </row>
    <row r="989" spans="156:157" x14ac:dyDescent="0.2">
      <c r="EZ989"/>
      <c r="FA989"/>
    </row>
    <row r="990" spans="156:157" x14ac:dyDescent="0.2">
      <c r="EZ990"/>
      <c r="FA990"/>
    </row>
    <row r="991" spans="156:157" x14ac:dyDescent="0.2">
      <c r="EZ991"/>
      <c r="FA991"/>
    </row>
    <row r="992" spans="156:157" x14ac:dyDescent="0.2">
      <c r="EZ992"/>
      <c r="FA992"/>
    </row>
    <row r="993" spans="156:157" x14ac:dyDescent="0.2">
      <c r="EZ993"/>
      <c r="FA993"/>
    </row>
    <row r="994" spans="156:157" x14ac:dyDescent="0.2">
      <c r="EZ994"/>
      <c r="FA994"/>
    </row>
    <row r="995" spans="156:157" x14ac:dyDescent="0.2">
      <c r="EZ995"/>
      <c r="FA995"/>
    </row>
    <row r="996" spans="156:157" x14ac:dyDescent="0.2">
      <c r="EZ996"/>
      <c r="FA996"/>
    </row>
    <row r="997" spans="156:157" x14ac:dyDescent="0.2">
      <c r="EZ997"/>
      <c r="FA997"/>
    </row>
    <row r="998" spans="156:157" x14ac:dyDescent="0.2">
      <c r="EZ998"/>
      <c r="FA998"/>
    </row>
    <row r="999" spans="156:157" x14ac:dyDescent="0.2">
      <c r="EZ999"/>
      <c r="FA999"/>
    </row>
    <row r="1000" spans="156:157" x14ac:dyDescent="0.2">
      <c r="EZ1000"/>
      <c r="FA1000"/>
    </row>
    <row r="1001" spans="156:157" x14ac:dyDescent="0.2">
      <c r="EZ1001"/>
      <c r="FA1001"/>
    </row>
    <row r="1002" spans="156:157" x14ac:dyDescent="0.2">
      <c r="EZ1002"/>
      <c r="FA1002"/>
    </row>
    <row r="1003" spans="156:157" x14ac:dyDescent="0.2">
      <c r="EZ1003"/>
      <c r="FA1003"/>
    </row>
    <row r="1004" spans="156:157" x14ac:dyDescent="0.2">
      <c r="EZ1004"/>
      <c r="FA1004"/>
    </row>
    <row r="1005" spans="156:157" x14ac:dyDescent="0.2">
      <c r="EZ1005"/>
      <c r="FA1005"/>
    </row>
    <row r="1006" spans="156:157" x14ac:dyDescent="0.2">
      <c r="EZ1006"/>
      <c r="FA1006"/>
    </row>
    <row r="1007" spans="156:157" x14ac:dyDescent="0.2">
      <c r="EZ1007"/>
      <c r="FA1007"/>
    </row>
    <row r="1008" spans="156:157" x14ac:dyDescent="0.2">
      <c r="EZ1008"/>
      <c r="FA1008"/>
    </row>
    <row r="1009" spans="156:157" x14ac:dyDescent="0.2">
      <c r="EZ1009"/>
      <c r="FA1009"/>
    </row>
    <row r="1010" spans="156:157" x14ac:dyDescent="0.2">
      <c r="EZ1010"/>
      <c r="FA1010"/>
    </row>
    <row r="1011" spans="156:157" x14ac:dyDescent="0.2">
      <c r="EZ1011"/>
      <c r="FA1011"/>
    </row>
    <row r="1012" spans="156:157" x14ac:dyDescent="0.2">
      <c r="EZ1012"/>
      <c r="FA1012"/>
    </row>
    <row r="1013" spans="156:157" x14ac:dyDescent="0.2">
      <c r="EZ1013"/>
      <c r="FA1013"/>
    </row>
    <row r="1014" spans="156:157" x14ac:dyDescent="0.2">
      <c r="EZ1014"/>
      <c r="FA1014"/>
    </row>
    <row r="1015" spans="156:157" x14ac:dyDescent="0.2">
      <c r="EZ1015"/>
      <c r="FA1015"/>
    </row>
    <row r="1016" spans="156:157" x14ac:dyDescent="0.2">
      <c r="EZ1016"/>
      <c r="FA1016"/>
    </row>
    <row r="1017" spans="156:157" x14ac:dyDescent="0.2">
      <c r="EZ1017"/>
      <c r="FA1017"/>
    </row>
    <row r="1018" spans="156:157" x14ac:dyDescent="0.2">
      <c r="EZ1018"/>
      <c r="FA1018"/>
    </row>
    <row r="1019" spans="156:157" x14ac:dyDescent="0.2">
      <c r="EZ1019"/>
      <c r="FA1019"/>
    </row>
    <row r="1020" spans="156:157" x14ac:dyDescent="0.2">
      <c r="EZ1020"/>
      <c r="FA1020"/>
    </row>
    <row r="1021" spans="156:157" x14ac:dyDescent="0.2">
      <c r="EZ1021"/>
      <c r="FA1021"/>
    </row>
    <row r="1022" spans="156:157" x14ac:dyDescent="0.2">
      <c r="EZ1022"/>
      <c r="FA1022"/>
    </row>
    <row r="1023" spans="156:157" x14ac:dyDescent="0.2">
      <c r="EZ1023"/>
      <c r="FA1023"/>
    </row>
    <row r="1024" spans="156:157" x14ac:dyDescent="0.2">
      <c r="EZ1024"/>
      <c r="FA1024"/>
    </row>
    <row r="1025" spans="156:157" x14ac:dyDescent="0.2">
      <c r="EZ1025"/>
      <c r="FA1025"/>
    </row>
    <row r="1026" spans="156:157" x14ac:dyDescent="0.2">
      <c r="EZ1026"/>
      <c r="FA1026"/>
    </row>
    <row r="1027" spans="156:157" x14ac:dyDescent="0.2">
      <c r="EZ1027"/>
      <c r="FA1027"/>
    </row>
    <row r="1028" spans="156:157" x14ac:dyDescent="0.2">
      <c r="EZ1028"/>
      <c r="FA1028"/>
    </row>
    <row r="1029" spans="156:157" x14ac:dyDescent="0.2">
      <c r="EZ1029"/>
      <c r="FA1029"/>
    </row>
    <row r="1030" spans="156:157" x14ac:dyDescent="0.2">
      <c r="EZ1030"/>
      <c r="FA1030"/>
    </row>
    <row r="1031" spans="156:157" x14ac:dyDescent="0.2">
      <c r="EZ1031"/>
      <c r="FA1031"/>
    </row>
    <row r="1032" spans="156:157" x14ac:dyDescent="0.2">
      <c r="EZ1032"/>
      <c r="FA1032"/>
    </row>
    <row r="1033" spans="156:157" x14ac:dyDescent="0.2">
      <c r="EZ1033"/>
      <c r="FA1033"/>
    </row>
    <row r="1034" spans="156:157" x14ac:dyDescent="0.2">
      <c r="EZ1034"/>
      <c r="FA1034"/>
    </row>
    <row r="1035" spans="156:157" x14ac:dyDescent="0.2">
      <c r="EZ1035"/>
      <c r="FA1035"/>
    </row>
    <row r="1036" spans="156:157" x14ac:dyDescent="0.2">
      <c r="EZ1036"/>
      <c r="FA1036"/>
    </row>
    <row r="1037" spans="156:157" x14ac:dyDescent="0.2">
      <c r="EZ1037"/>
      <c r="FA1037"/>
    </row>
    <row r="1038" spans="156:157" x14ac:dyDescent="0.2">
      <c r="EZ1038"/>
      <c r="FA1038"/>
    </row>
    <row r="1039" spans="156:157" x14ac:dyDescent="0.2">
      <c r="EZ1039"/>
      <c r="FA1039"/>
    </row>
    <row r="1040" spans="156:157" x14ac:dyDescent="0.2">
      <c r="EZ1040"/>
      <c r="FA1040"/>
    </row>
    <row r="1041" spans="156:157" x14ac:dyDescent="0.2">
      <c r="EZ1041"/>
      <c r="FA1041"/>
    </row>
    <row r="1042" spans="156:157" x14ac:dyDescent="0.2">
      <c r="EZ1042"/>
      <c r="FA1042"/>
    </row>
    <row r="1043" spans="156:157" x14ac:dyDescent="0.2">
      <c r="EZ1043"/>
      <c r="FA1043"/>
    </row>
    <row r="1044" spans="156:157" x14ac:dyDescent="0.2">
      <c r="EZ1044"/>
      <c r="FA1044"/>
    </row>
    <row r="1045" spans="156:157" x14ac:dyDescent="0.2">
      <c r="EZ1045"/>
      <c r="FA1045"/>
    </row>
    <row r="1046" spans="156:157" x14ac:dyDescent="0.2">
      <c r="EZ1046"/>
      <c r="FA1046"/>
    </row>
    <row r="1047" spans="156:157" x14ac:dyDescent="0.2">
      <c r="EZ1047"/>
      <c r="FA1047"/>
    </row>
    <row r="1048" spans="156:157" x14ac:dyDescent="0.2">
      <c r="EZ1048"/>
      <c r="FA1048"/>
    </row>
    <row r="1049" spans="156:157" x14ac:dyDescent="0.2">
      <c r="EZ1049"/>
      <c r="FA1049"/>
    </row>
    <row r="1050" spans="156:157" x14ac:dyDescent="0.2">
      <c r="EZ1050"/>
      <c r="FA1050"/>
    </row>
    <row r="1051" spans="156:157" x14ac:dyDescent="0.2">
      <c r="EZ1051"/>
      <c r="FA1051"/>
    </row>
    <row r="1052" spans="156:157" x14ac:dyDescent="0.2">
      <c r="EZ1052"/>
      <c r="FA1052"/>
    </row>
    <row r="1053" spans="156:157" x14ac:dyDescent="0.2">
      <c r="EZ1053"/>
      <c r="FA1053"/>
    </row>
    <row r="1054" spans="156:157" x14ac:dyDescent="0.2">
      <c r="EZ1054"/>
      <c r="FA1054"/>
    </row>
    <row r="1055" spans="156:157" x14ac:dyDescent="0.2">
      <c r="EZ1055"/>
      <c r="FA1055"/>
    </row>
    <row r="1056" spans="156:157" x14ac:dyDescent="0.2">
      <c r="EZ1056"/>
      <c r="FA1056"/>
    </row>
    <row r="1057" spans="156:157" x14ac:dyDescent="0.2">
      <c r="EZ1057"/>
      <c r="FA1057"/>
    </row>
    <row r="1058" spans="156:157" x14ac:dyDescent="0.2">
      <c r="EZ1058"/>
      <c r="FA1058"/>
    </row>
    <row r="1059" spans="156:157" x14ac:dyDescent="0.2">
      <c r="EZ1059"/>
      <c r="FA1059"/>
    </row>
    <row r="1060" spans="156:157" x14ac:dyDescent="0.2">
      <c r="EZ1060"/>
      <c r="FA1060"/>
    </row>
    <row r="1061" spans="156:157" x14ac:dyDescent="0.2">
      <c r="EZ1061"/>
      <c r="FA1061"/>
    </row>
    <row r="1062" spans="156:157" x14ac:dyDescent="0.2">
      <c r="EZ1062"/>
      <c r="FA1062"/>
    </row>
    <row r="1063" spans="156:157" x14ac:dyDescent="0.2">
      <c r="EZ1063"/>
      <c r="FA1063"/>
    </row>
    <row r="1064" spans="156:157" x14ac:dyDescent="0.2">
      <c r="EZ1064"/>
      <c r="FA1064"/>
    </row>
    <row r="1065" spans="156:157" x14ac:dyDescent="0.2">
      <c r="EZ1065"/>
      <c r="FA1065"/>
    </row>
    <row r="1066" spans="156:157" x14ac:dyDescent="0.2">
      <c r="EZ1066"/>
      <c r="FA1066"/>
    </row>
    <row r="1067" spans="156:157" x14ac:dyDescent="0.2">
      <c r="EZ1067"/>
      <c r="FA1067"/>
    </row>
    <row r="1068" spans="156:157" x14ac:dyDescent="0.2">
      <c r="EZ1068"/>
      <c r="FA1068"/>
    </row>
    <row r="1069" spans="156:157" x14ac:dyDescent="0.2">
      <c r="EZ1069"/>
      <c r="FA1069"/>
    </row>
    <row r="1070" spans="156:157" x14ac:dyDescent="0.2">
      <c r="EZ1070"/>
      <c r="FA1070"/>
    </row>
    <row r="1071" spans="156:157" x14ac:dyDescent="0.2">
      <c r="EZ1071"/>
      <c r="FA1071"/>
    </row>
    <row r="1072" spans="156:157" x14ac:dyDescent="0.2">
      <c r="EZ1072"/>
      <c r="FA1072"/>
    </row>
    <row r="1073" spans="156:157" x14ac:dyDescent="0.2">
      <c r="EZ1073"/>
      <c r="FA1073"/>
    </row>
    <row r="1074" spans="156:157" x14ac:dyDescent="0.2">
      <c r="EZ1074"/>
      <c r="FA1074"/>
    </row>
    <row r="1075" spans="156:157" x14ac:dyDescent="0.2">
      <c r="EZ1075"/>
      <c r="FA1075"/>
    </row>
    <row r="1076" spans="156:157" x14ac:dyDescent="0.2">
      <c r="EZ1076"/>
      <c r="FA1076"/>
    </row>
    <row r="1077" spans="156:157" x14ac:dyDescent="0.2">
      <c r="EZ1077"/>
      <c r="FA1077"/>
    </row>
    <row r="1078" spans="156:157" x14ac:dyDescent="0.2">
      <c r="EZ1078"/>
      <c r="FA1078"/>
    </row>
    <row r="1079" spans="156:157" x14ac:dyDescent="0.2">
      <c r="EZ1079"/>
      <c r="FA1079"/>
    </row>
    <row r="1080" spans="156:157" x14ac:dyDescent="0.2">
      <c r="EZ1080"/>
      <c r="FA1080"/>
    </row>
    <row r="1081" spans="156:157" x14ac:dyDescent="0.2">
      <c r="EZ1081"/>
      <c r="FA1081"/>
    </row>
    <row r="1082" spans="156:157" x14ac:dyDescent="0.2">
      <c r="EZ1082"/>
      <c r="FA1082"/>
    </row>
    <row r="1083" spans="156:157" x14ac:dyDescent="0.2">
      <c r="EZ1083"/>
      <c r="FA1083"/>
    </row>
    <row r="1084" spans="156:157" x14ac:dyDescent="0.2">
      <c r="EZ1084"/>
      <c r="FA1084"/>
    </row>
    <row r="1085" spans="156:157" x14ac:dyDescent="0.2">
      <c r="EZ1085"/>
      <c r="FA1085"/>
    </row>
    <row r="1086" spans="156:157" x14ac:dyDescent="0.2">
      <c r="EZ1086"/>
      <c r="FA1086"/>
    </row>
    <row r="1087" spans="156:157" x14ac:dyDescent="0.2">
      <c r="EZ1087"/>
      <c r="FA1087"/>
    </row>
    <row r="1088" spans="156:157" x14ac:dyDescent="0.2">
      <c r="EZ1088"/>
      <c r="FA1088"/>
    </row>
    <row r="1089" spans="156:157" x14ac:dyDescent="0.2">
      <c r="EZ1089"/>
      <c r="FA1089"/>
    </row>
    <row r="1090" spans="156:157" x14ac:dyDescent="0.2">
      <c r="EZ1090"/>
      <c r="FA1090"/>
    </row>
    <row r="1091" spans="156:157" x14ac:dyDescent="0.2">
      <c r="EZ1091"/>
      <c r="FA1091"/>
    </row>
    <row r="1092" spans="156:157" x14ac:dyDescent="0.2">
      <c r="EZ1092"/>
      <c r="FA1092"/>
    </row>
    <row r="1093" spans="156:157" x14ac:dyDescent="0.2">
      <c r="EZ1093"/>
      <c r="FA1093"/>
    </row>
    <row r="1094" spans="156:157" x14ac:dyDescent="0.2">
      <c r="EZ1094"/>
      <c r="FA1094"/>
    </row>
    <row r="1095" spans="156:157" x14ac:dyDescent="0.2">
      <c r="EZ1095"/>
      <c r="FA1095"/>
    </row>
    <row r="1096" spans="156:157" x14ac:dyDescent="0.2">
      <c r="EZ1096"/>
      <c r="FA1096"/>
    </row>
    <row r="1097" spans="156:157" x14ac:dyDescent="0.2">
      <c r="EZ1097"/>
      <c r="FA1097"/>
    </row>
    <row r="1098" spans="156:157" x14ac:dyDescent="0.2">
      <c r="EZ1098"/>
      <c r="FA1098"/>
    </row>
    <row r="1099" spans="156:157" x14ac:dyDescent="0.2">
      <c r="EZ1099"/>
      <c r="FA1099"/>
    </row>
    <row r="1100" spans="156:157" x14ac:dyDescent="0.2">
      <c r="EZ1100"/>
      <c r="FA1100"/>
    </row>
    <row r="1101" spans="156:157" x14ac:dyDescent="0.2">
      <c r="EZ1101"/>
      <c r="FA1101"/>
    </row>
    <row r="1102" spans="156:157" x14ac:dyDescent="0.2">
      <c r="EZ1102"/>
      <c r="FA1102"/>
    </row>
    <row r="1103" spans="156:157" x14ac:dyDescent="0.2">
      <c r="EZ1103"/>
      <c r="FA1103"/>
    </row>
    <row r="1104" spans="156:157" x14ac:dyDescent="0.2">
      <c r="EZ1104"/>
      <c r="FA1104"/>
    </row>
    <row r="1105" spans="156:157" x14ac:dyDescent="0.2">
      <c r="EZ1105"/>
      <c r="FA1105"/>
    </row>
    <row r="1106" spans="156:157" x14ac:dyDescent="0.2">
      <c r="EZ1106"/>
      <c r="FA1106"/>
    </row>
    <row r="1107" spans="156:157" x14ac:dyDescent="0.2">
      <c r="EZ1107"/>
      <c r="FA1107"/>
    </row>
    <row r="1108" spans="156:157" x14ac:dyDescent="0.2">
      <c r="EZ1108"/>
      <c r="FA1108"/>
    </row>
    <row r="1109" spans="156:157" x14ac:dyDescent="0.2">
      <c r="EZ1109"/>
      <c r="FA1109"/>
    </row>
    <row r="1110" spans="156:157" x14ac:dyDescent="0.2">
      <c r="EZ1110"/>
      <c r="FA1110"/>
    </row>
    <row r="1111" spans="156:157" x14ac:dyDescent="0.2">
      <c r="EZ1111"/>
      <c r="FA1111"/>
    </row>
    <row r="1112" spans="156:157" x14ac:dyDescent="0.2">
      <c r="EZ1112"/>
      <c r="FA1112"/>
    </row>
    <row r="1113" spans="156:157" x14ac:dyDescent="0.2">
      <c r="EZ1113"/>
      <c r="FA1113"/>
    </row>
    <row r="1114" spans="156:157" x14ac:dyDescent="0.2">
      <c r="EZ1114"/>
      <c r="FA1114"/>
    </row>
    <row r="1115" spans="156:157" x14ac:dyDescent="0.2">
      <c r="EZ1115"/>
      <c r="FA1115"/>
    </row>
    <row r="1116" spans="156:157" x14ac:dyDescent="0.2">
      <c r="EZ1116"/>
      <c r="FA1116"/>
    </row>
    <row r="1117" spans="156:157" x14ac:dyDescent="0.2">
      <c r="EZ1117"/>
      <c r="FA1117"/>
    </row>
    <row r="1118" spans="156:157" x14ac:dyDescent="0.2">
      <c r="EZ1118"/>
      <c r="FA1118"/>
    </row>
    <row r="1119" spans="156:157" x14ac:dyDescent="0.2">
      <c r="EZ1119"/>
      <c r="FA1119"/>
    </row>
    <row r="1120" spans="156:157" x14ac:dyDescent="0.2">
      <c r="EZ1120"/>
      <c r="FA1120"/>
    </row>
    <row r="1121" spans="156:157" x14ac:dyDescent="0.2">
      <c r="EZ1121"/>
      <c r="FA1121"/>
    </row>
    <row r="1122" spans="156:157" x14ac:dyDescent="0.2">
      <c r="EZ1122"/>
      <c r="FA1122"/>
    </row>
    <row r="1123" spans="156:157" x14ac:dyDescent="0.2">
      <c r="EZ1123"/>
      <c r="FA1123"/>
    </row>
    <row r="1124" spans="156:157" x14ac:dyDescent="0.2">
      <c r="EZ1124"/>
      <c r="FA1124"/>
    </row>
    <row r="1125" spans="156:157" x14ac:dyDescent="0.2">
      <c r="EZ1125"/>
      <c r="FA1125"/>
    </row>
    <row r="1126" spans="156:157" x14ac:dyDescent="0.2">
      <c r="EZ1126"/>
      <c r="FA1126"/>
    </row>
    <row r="1127" spans="156:157" x14ac:dyDescent="0.2">
      <c r="EZ1127"/>
      <c r="FA1127"/>
    </row>
    <row r="1128" spans="156:157" x14ac:dyDescent="0.2">
      <c r="EZ1128"/>
      <c r="FA1128"/>
    </row>
    <row r="1129" spans="156:157" x14ac:dyDescent="0.2">
      <c r="EZ1129"/>
      <c r="FA1129"/>
    </row>
    <row r="1130" spans="156:157" x14ac:dyDescent="0.2">
      <c r="EZ1130"/>
      <c r="FA1130"/>
    </row>
    <row r="1131" spans="156:157" x14ac:dyDescent="0.2">
      <c r="EZ1131"/>
      <c r="FA1131"/>
    </row>
    <row r="1132" spans="156:157" x14ac:dyDescent="0.2">
      <c r="EZ1132"/>
      <c r="FA1132"/>
    </row>
    <row r="1133" spans="156:157" x14ac:dyDescent="0.2">
      <c r="EZ1133"/>
      <c r="FA1133"/>
    </row>
    <row r="1134" spans="156:157" x14ac:dyDescent="0.2">
      <c r="EZ1134"/>
      <c r="FA1134"/>
    </row>
    <row r="1135" spans="156:157" x14ac:dyDescent="0.2">
      <c r="EZ1135"/>
      <c r="FA1135"/>
    </row>
    <row r="1136" spans="156:157" x14ac:dyDescent="0.2">
      <c r="EZ1136"/>
      <c r="FA1136"/>
    </row>
    <row r="1137" spans="156:157" x14ac:dyDescent="0.2">
      <c r="EZ1137"/>
      <c r="FA1137"/>
    </row>
    <row r="1138" spans="156:157" x14ac:dyDescent="0.2">
      <c r="EZ1138"/>
      <c r="FA1138"/>
    </row>
    <row r="1139" spans="156:157" x14ac:dyDescent="0.2">
      <c r="EZ1139"/>
      <c r="FA1139"/>
    </row>
    <row r="1140" spans="156:157" x14ac:dyDescent="0.2">
      <c r="EZ1140"/>
      <c r="FA1140"/>
    </row>
    <row r="1141" spans="156:157" x14ac:dyDescent="0.2">
      <c r="EZ1141"/>
      <c r="FA1141"/>
    </row>
    <row r="1142" spans="156:157" x14ac:dyDescent="0.2">
      <c r="EZ1142"/>
      <c r="FA1142"/>
    </row>
    <row r="1143" spans="156:157" x14ac:dyDescent="0.2">
      <c r="EZ1143"/>
      <c r="FA1143"/>
    </row>
    <row r="1144" spans="156:157" x14ac:dyDescent="0.2">
      <c r="EZ1144"/>
      <c r="FA1144"/>
    </row>
    <row r="1145" spans="156:157" x14ac:dyDescent="0.2">
      <c r="EZ1145"/>
      <c r="FA1145"/>
    </row>
    <row r="1146" spans="156:157" x14ac:dyDescent="0.2">
      <c r="EZ1146"/>
      <c r="FA1146"/>
    </row>
    <row r="1147" spans="156:157" x14ac:dyDescent="0.2">
      <c r="EZ1147"/>
      <c r="FA1147"/>
    </row>
    <row r="1148" spans="156:157" x14ac:dyDescent="0.2">
      <c r="EZ1148"/>
      <c r="FA1148"/>
    </row>
    <row r="1149" spans="156:157" x14ac:dyDescent="0.2">
      <c r="EZ1149"/>
      <c r="FA1149"/>
    </row>
    <row r="1150" spans="156:157" x14ac:dyDescent="0.2">
      <c r="EZ1150"/>
      <c r="FA1150"/>
    </row>
    <row r="1151" spans="156:157" x14ac:dyDescent="0.2">
      <c r="EZ1151"/>
      <c r="FA1151"/>
    </row>
    <row r="1152" spans="156:157" x14ac:dyDescent="0.2">
      <c r="EZ1152"/>
      <c r="FA1152"/>
    </row>
    <row r="1153" spans="156:157" x14ac:dyDescent="0.2">
      <c r="EZ1153"/>
      <c r="FA1153"/>
    </row>
    <row r="1154" spans="156:157" x14ac:dyDescent="0.2">
      <c r="EZ1154"/>
      <c r="FA1154"/>
    </row>
    <row r="1155" spans="156:157" x14ac:dyDescent="0.2">
      <c r="EZ1155"/>
      <c r="FA1155"/>
    </row>
    <row r="1156" spans="156:157" x14ac:dyDescent="0.2">
      <c r="EZ1156"/>
      <c r="FA1156"/>
    </row>
    <row r="1157" spans="156:157" x14ac:dyDescent="0.2">
      <c r="EZ1157"/>
      <c r="FA1157"/>
    </row>
    <row r="1158" spans="156:157" x14ac:dyDescent="0.2">
      <c r="EZ1158"/>
      <c r="FA1158"/>
    </row>
    <row r="1159" spans="156:157" x14ac:dyDescent="0.2">
      <c r="EZ1159"/>
      <c r="FA1159"/>
    </row>
    <row r="1160" spans="156:157" x14ac:dyDescent="0.2">
      <c r="EZ1160"/>
      <c r="FA1160"/>
    </row>
    <row r="1161" spans="156:157" x14ac:dyDescent="0.2">
      <c r="EZ1161"/>
      <c r="FA1161"/>
    </row>
    <row r="1162" spans="156:157" x14ac:dyDescent="0.2">
      <c r="EZ1162"/>
      <c r="FA1162"/>
    </row>
    <row r="1163" spans="156:157" x14ac:dyDescent="0.2">
      <c r="EZ1163"/>
      <c r="FA1163"/>
    </row>
    <row r="1164" spans="156:157" x14ac:dyDescent="0.2">
      <c r="EZ1164"/>
      <c r="FA1164"/>
    </row>
    <row r="1165" spans="156:157" x14ac:dyDescent="0.2">
      <c r="EZ1165"/>
      <c r="FA1165"/>
    </row>
    <row r="1166" spans="156:157" x14ac:dyDescent="0.2">
      <c r="EZ1166"/>
      <c r="FA1166"/>
    </row>
    <row r="1167" spans="156:157" x14ac:dyDescent="0.2">
      <c r="EZ1167"/>
      <c r="FA1167"/>
    </row>
    <row r="1168" spans="156:157" x14ac:dyDescent="0.2">
      <c r="EZ1168"/>
      <c r="FA1168"/>
    </row>
    <row r="1169" spans="156:157" x14ac:dyDescent="0.2">
      <c r="EZ1169"/>
      <c r="FA1169"/>
    </row>
    <row r="1170" spans="156:157" x14ac:dyDescent="0.2">
      <c r="EZ1170"/>
      <c r="FA1170"/>
    </row>
    <row r="1171" spans="156:157" x14ac:dyDescent="0.2">
      <c r="EZ1171"/>
      <c r="FA1171"/>
    </row>
    <row r="1172" spans="156:157" x14ac:dyDescent="0.2">
      <c r="EZ1172"/>
      <c r="FA1172"/>
    </row>
    <row r="1173" spans="156:157" x14ac:dyDescent="0.2">
      <c r="EZ1173"/>
      <c r="FA1173"/>
    </row>
    <row r="1174" spans="156:157" x14ac:dyDescent="0.2">
      <c r="EZ1174"/>
      <c r="FA1174"/>
    </row>
    <row r="1175" spans="156:157" x14ac:dyDescent="0.2">
      <c r="EZ1175"/>
      <c r="FA1175"/>
    </row>
    <row r="1176" spans="156:157" x14ac:dyDescent="0.2">
      <c r="EZ1176"/>
      <c r="FA1176"/>
    </row>
    <row r="1177" spans="156:157" x14ac:dyDescent="0.2">
      <c r="EZ1177"/>
      <c r="FA1177"/>
    </row>
    <row r="1178" spans="156:157" x14ac:dyDescent="0.2">
      <c r="EZ1178"/>
      <c r="FA1178"/>
    </row>
    <row r="1179" spans="156:157" x14ac:dyDescent="0.2">
      <c r="EZ1179"/>
      <c r="FA1179"/>
    </row>
    <row r="1180" spans="156:157" x14ac:dyDescent="0.2">
      <c r="EZ1180"/>
      <c r="FA1180"/>
    </row>
    <row r="1181" spans="156:157" x14ac:dyDescent="0.2">
      <c r="EZ1181"/>
      <c r="FA1181"/>
    </row>
    <row r="1182" spans="156:157" x14ac:dyDescent="0.2">
      <c r="EZ1182"/>
      <c r="FA1182"/>
    </row>
    <row r="1183" spans="156:157" x14ac:dyDescent="0.2">
      <c r="EZ1183"/>
      <c r="FA1183"/>
    </row>
    <row r="1184" spans="156:157" x14ac:dyDescent="0.2">
      <c r="EZ1184"/>
      <c r="FA1184"/>
    </row>
    <row r="1185" spans="156:157" x14ac:dyDescent="0.2">
      <c r="EZ1185"/>
      <c r="FA1185"/>
    </row>
    <row r="1186" spans="156:157" x14ac:dyDescent="0.2">
      <c r="EZ1186"/>
      <c r="FA1186"/>
    </row>
    <row r="1187" spans="156:157" x14ac:dyDescent="0.2">
      <c r="EZ1187"/>
      <c r="FA1187"/>
    </row>
    <row r="1188" spans="156:157" x14ac:dyDescent="0.2">
      <c r="EZ1188"/>
      <c r="FA1188"/>
    </row>
    <row r="1189" spans="156:157" x14ac:dyDescent="0.2">
      <c r="EZ1189"/>
      <c r="FA1189"/>
    </row>
    <row r="1190" spans="156:157" x14ac:dyDescent="0.2">
      <c r="EZ1190"/>
      <c r="FA1190"/>
    </row>
    <row r="1191" spans="156:157" x14ac:dyDescent="0.2">
      <c r="EZ1191"/>
      <c r="FA1191"/>
    </row>
    <row r="1192" spans="156:157" x14ac:dyDescent="0.2">
      <c r="EZ1192"/>
      <c r="FA1192"/>
    </row>
    <row r="1193" spans="156:157" x14ac:dyDescent="0.2">
      <c r="EZ1193"/>
      <c r="FA1193"/>
    </row>
    <row r="1194" spans="156:157" x14ac:dyDescent="0.2">
      <c r="EZ1194"/>
      <c r="FA1194"/>
    </row>
    <row r="1195" spans="156:157" x14ac:dyDescent="0.2">
      <c r="EZ1195"/>
      <c r="FA1195"/>
    </row>
    <row r="1196" spans="156:157" x14ac:dyDescent="0.2">
      <c r="EZ1196"/>
      <c r="FA1196"/>
    </row>
    <row r="1197" spans="156:157" x14ac:dyDescent="0.2">
      <c r="EZ1197"/>
      <c r="FA1197"/>
    </row>
    <row r="1198" spans="156:157" x14ac:dyDescent="0.2">
      <c r="EZ1198"/>
      <c r="FA1198"/>
    </row>
    <row r="1199" spans="156:157" x14ac:dyDescent="0.2">
      <c r="EZ1199"/>
      <c r="FA1199"/>
    </row>
    <row r="1200" spans="156:157" x14ac:dyDescent="0.2">
      <c r="EZ1200"/>
      <c r="FA1200"/>
    </row>
    <row r="1201" spans="156:157" x14ac:dyDescent="0.2">
      <c r="EZ1201"/>
      <c r="FA1201"/>
    </row>
    <row r="1202" spans="156:157" x14ac:dyDescent="0.2">
      <c r="EZ1202"/>
      <c r="FA1202"/>
    </row>
    <row r="1203" spans="156:157" x14ac:dyDescent="0.2">
      <c r="EZ1203"/>
      <c r="FA1203"/>
    </row>
    <row r="1204" spans="156:157" x14ac:dyDescent="0.2">
      <c r="EZ1204"/>
      <c r="FA1204"/>
    </row>
    <row r="1205" spans="156:157" x14ac:dyDescent="0.2">
      <c r="EZ1205"/>
      <c r="FA1205"/>
    </row>
    <row r="1206" spans="156:157" x14ac:dyDescent="0.2">
      <c r="EZ1206"/>
      <c r="FA1206"/>
    </row>
    <row r="1207" spans="156:157" x14ac:dyDescent="0.2">
      <c r="EZ1207"/>
      <c r="FA1207"/>
    </row>
    <row r="1208" spans="156:157" x14ac:dyDescent="0.2">
      <c r="EZ1208"/>
      <c r="FA1208"/>
    </row>
    <row r="1209" spans="156:157" x14ac:dyDescent="0.2">
      <c r="EZ1209"/>
      <c r="FA1209"/>
    </row>
    <row r="1210" spans="156:157" x14ac:dyDescent="0.2">
      <c r="EZ1210"/>
      <c r="FA1210"/>
    </row>
    <row r="1211" spans="156:157" x14ac:dyDescent="0.2">
      <c r="EZ1211"/>
      <c r="FA1211"/>
    </row>
    <row r="1212" spans="156:157" x14ac:dyDescent="0.2">
      <c r="EZ1212"/>
      <c r="FA1212"/>
    </row>
    <row r="1213" spans="156:157" x14ac:dyDescent="0.2">
      <c r="EZ1213"/>
      <c r="FA1213"/>
    </row>
    <row r="1214" spans="156:157" x14ac:dyDescent="0.2">
      <c r="EZ1214"/>
      <c r="FA1214"/>
    </row>
    <row r="1215" spans="156:157" x14ac:dyDescent="0.2">
      <c r="EZ1215"/>
      <c r="FA1215"/>
    </row>
    <row r="1216" spans="156:157" x14ac:dyDescent="0.2">
      <c r="EZ1216"/>
      <c r="FA1216"/>
    </row>
    <row r="1217" spans="156:157" x14ac:dyDescent="0.2">
      <c r="EZ1217"/>
      <c r="FA1217"/>
    </row>
    <row r="1218" spans="156:157" x14ac:dyDescent="0.2">
      <c r="EZ1218"/>
      <c r="FA1218"/>
    </row>
    <row r="1219" spans="156:157" x14ac:dyDescent="0.2">
      <c r="EZ1219"/>
      <c r="FA1219"/>
    </row>
    <row r="1220" spans="156:157" x14ac:dyDescent="0.2">
      <c r="EZ1220"/>
      <c r="FA1220"/>
    </row>
    <row r="1221" spans="156:157" x14ac:dyDescent="0.2">
      <c r="EZ1221"/>
      <c r="FA1221"/>
    </row>
    <row r="1222" spans="156:157" x14ac:dyDescent="0.2">
      <c r="EZ1222"/>
      <c r="FA1222"/>
    </row>
    <row r="1223" spans="156:157" x14ac:dyDescent="0.2">
      <c r="EZ1223"/>
      <c r="FA1223"/>
    </row>
    <row r="1224" spans="156:157" x14ac:dyDescent="0.2">
      <c r="EZ1224"/>
      <c r="FA1224"/>
    </row>
    <row r="1225" spans="156:157" x14ac:dyDescent="0.2">
      <c r="EZ1225"/>
      <c r="FA1225"/>
    </row>
    <row r="1226" spans="156:157" x14ac:dyDescent="0.2">
      <c r="EZ1226"/>
      <c r="FA1226"/>
    </row>
    <row r="1227" spans="156:157" x14ac:dyDescent="0.2">
      <c r="EZ1227"/>
      <c r="FA1227"/>
    </row>
    <row r="1228" spans="156:157" x14ac:dyDescent="0.2">
      <c r="EZ1228"/>
      <c r="FA1228"/>
    </row>
    <row r="1229" spans="156:157" x14ac:dyDescent="0.2">
      <c r="EZ1229"/>
      <c r="FA1229"/>
    </row>
    <row r="1230" spans="156:157" x14ac:dyDescent="0.2">
      <c r="EZ1230"/>
      <c r="FA1230"/>
    </row>
    <row r="1231" spans="156:157" x14ac:dyDescent="0.2">
      <c r="EZ1231"/>
      <c r="FA1231"/>
    </row>
    <row r="1232" spans="156:157" x14ac:dyDescent="0.2">
      <c r="EZ1232"/>
      <c r="FA1232"/>
    </row>
    <row r="1233" spans="156:157" x14ac:dyDescent="0.2">
      <c r="EZ1233"/>
      <c r="FA1233"/>
    </row>
    <row r="1234" spans="156:157" x14ac:dyDescent="0.2">
      <c r="EZ1234"/>
      <c r="FA1234"/>
    </row>
    <row r="1235" spans="156:157" x14ac:dyDescent="0.2">
      <c r="EZ1235"/>
      <c r="FA1235"/>
    </row>
    <row r="1236" spans="156:157" x14ac:dyDescent="0.2">
      <c r="EZ1236"/>
      <c r="FA1236"/>
    </row>
    <row r="1237" spans="156:157" x14ac:dyDescent="0.2">
      <c r="EZ1237"/>
      <c r="FA1237"/>
    </row>
    <row r="1238" spans="156:157" x14ac:dyDescent="0.2">
      <c r="EZ1238"/>
      <c r="FA1238"/>
    </row>
    <row r="1239" spans="156:157" x14ac:dyDescent="0.2">
      <c r="EZ1239"/>
      <c r="FA1239"/>
    </row>
    <row r="1240" spans="156:157" x14ac:dyDescent="0.2">
      <c r="EZ1240"/>
      <c r="FA1240"/>
    </row>
    <row r="1241" spans="156:157" x14ac:dyDescent="0.2">
      <c r="EZ1241"/>
      <c r="FA1241"/>
    </row>
    <row r="1242" spans="156:157" x14ac:dyDescent="0.2">
      <c r="EZ1242"/>
      <c r="FA1242"/>
    </row>
    <row r="1243" spans="156:157" x14ac:dyDescent="0.2">
      <c r="EZ1243"/>
      <c r="FA1243"/>
    </row>
    <row r="1244" spans="156:157" x14ac:dyDescent="0.2">
      <c r="EZ1244"/>
      <c r="FA1244"/>
    </row>
    <row r="1245" spans="156:157" x14ac:dyDescent="0.2">
      <c r="EZ1245"/>
      <c r="FA1245"/>
    </row>
    <row r="1246" spans="156:157" x14ac:dyDescent="0.2">
      <c r="EZ1246"/>
      <c r="FA1246"/>
    </row>
    <row r="1247" spans="156:157" x14ac:dyDescent="0.2">
      <c r="EZ1247"/>
      <c r="FA1247"/>
    </row>
    <row r="1248" spans="156:157" x14ac:dyDescent="0.2">
      <c r="EZ1248"/>
      <c r="FA1248"/>
    </row>
    <row r="1249" spans="156:157" x14ac:dyDescent="0.2">
      <c r="EZ1249"/>
      <c r="FA1249"/>
    </row>
    <row r="1250" spans="156:157" x14ac:dyDescent="0.2">
      <c r="EZ1250"/>
      <c r="FA1250"/>
    </row>
    <row r="1251" spans="156:157" x14ac:dyDescent="0.2">
      <c r="EZ1251"/>
      <c r="FA1251"/>
    </row>
    <row r="1252" spans="156:157" x14ac:dyDescent="0.2">
      <c r="EZ1252"/>
      <c r="FA1252"/>
    </row>
    <row r="1253" spans="156:157" x14ac:dyDescent="0.2">
      <c r="EZ1253"/>
      <c r="FA1253"/>
    </row>
    <row r="1254" spans="156:157" x14ac:dyDescent="0.2">
      <c r="EZ1254"/>
      <c r="FA1254"/>
    </row>
    <row r="1255" spans="156:157" x14ac:dyDescent="0.2">
      <c r="EZ1255"/>
      <c r="FA1255"/>
    </row>
    <row r="1256" spans="156:157" x14ac:dyDescent="0.2">
      <c r="EZ1256"/>
      <c r="FA1256"/>
    </row>
    <row r="1257" spans="156:157" x14ac:dyDescent="0.2">
      <c r="EZ1257"/>
      <c r="FA1257"/>
    </row>
    <row r="1258" spans="156:157" x14ac:dyDescent="0.2">
      <c r="EZ1258"/>
      <c r="FA1258"/>
    </row>
    <row r="1259" spans="156:157" x14ac:dyDescent="0.2">
      <c r="EZ1259"/>
      <c r="FA1259"/>
    </row>
    <row r="1260" spans="156:157" x14ac:dyDescent="0.2">
      <c r="EZ1260"/>
      <c r="FA1260"/>
    </row>
    <row r="1261" spans="156:157" x14ac:dyDescent="0.2">
      <c r="EZ1261"/>
      <c r="FA1261"/>
    </row>
    <row r="1262" spans="156:157" x14ac:dyDescent="0.2">
      <c r="EZ1262"/>
      <c r="FA1262"/>
    </row>
    <row r="1263" spans="156:157" x14ac:dyDescent="0.2">
      <c r="EZ1263"/>
      <c r="FA1263"/>
    </row>
    <row r="1264" spans="156:157" x14ac:dyDescent="0.2">
      <c r="EZ1264"/>
      <c r="FA1264"/>
    </row>
    <row r="1265" spans="156:157" x14ac:dyDescent="0.2">
      <c r="EZ1265"/>
      <c r="FA1265"/>
    </row>
    <row r="1266" spans="156:157" x14ac:dyDescent="0.2">
      <c r="EZ1266"/>
      <c r="FA1266"/>
    </row>
    <row r="1267" spans="156:157" x14ac:dyDescent="0.2">
      <c r="EZ1267"/>
      <c r="FA1267"/>
    </row>
    <row r="1268" spans="156:157" x14ac:dyDescent="0.2">
      <c r="EZ1268"/>
      <c r="FA1268"/>
    </row>
    <row r="1269" spans="156:157" x14ac:dyDescent="0.2">
      <c r="EZ1269"/>
      <c r="FA1269"/>
    </row>
    <row r="1270" spans="156:157" x14ac:dyDescent="0.2">
      <c r="EZ1270"/>
      <c r="FA1270"/>
    </row>
    <row r="1271" spans="156:157" x14ac:dyDescent="0.2">
      <c r="EZ1271"/>
      <c r="FA1271"/>
    </row>
    <row r="1272" spans="156:157" x14ac:dyDescent="0.2">
      <c r="EZ1272"/>
      <c r="FA1272"/>
    </row>
    <row r="1273" spans="156:157" x14ac:dyDescent="0.2">
      <c r="EZ1273"/>
      <c r="FA1273"/>
    </row>
    <row r="1274" spans="156:157" x14ac:dyDescent="0.2">
      <c r="EZ1274"/>
      <c r="FA1274"/>
    </row>
    <row r="1275" spans="156:157" x14ac:dyDescent="0.2">
      <c r="EZ1275"/>
      <c r="FA1275"/>
    </row>
    <row r="1276" spans="156:157" x14ac:dyDescent="0.2">
      <c r="EZ1276"/>
      <c r="FA1276"/>
    </row>
    <row r="1277" spans="156:157" x14ac:dyDescent="0.2">
      <c r="EZ1277"/>
      <c r="FA1277"/>
    </row>
    <row r="1278" spans="156:157" x14ac:dyDescent="0.2">
      <c r="EZ1278"/>
      <c r="FA1278"/>
    </row>
    <row r="1279" spans="156:157" x14ac:dyDescent="0.2">
      <c r="EZ1279"/>
      <c r="FA1279"/>
    </row>
    <row r="1280" spans="156:157" x14ac:dyDescent="0.2">
      <c r="EZ1280"/>
      <c r="FA1280"/>
    </row>
    <row r="1281" spans="156:157" x14ac:dyDescent="0.2">
      <c r="EZ1281"/>
      <c r="FA1281"/>
    </row>
    <row r="1282" spans="156:157" x14ac:dyDescent="0.2">
      <c r="EZ1282"/>
      <c r="FA1282"/>
    </row>
    <row r="1283" spans="156:157" x14ac:dyDescent="0.2">
      <c r="EZ1283"/>
      <c r="FA1283"/>
    </row>
    <row r="1284" spans="156:157" x14ac:dyDescent="0.2">
      <c r="EZ1284"/>
      <c r="FA1284"/>
    </row>
    <row r="1285" spans="156:157" x14ac:dyDescent="0.2">
      <c r="EZ1285"/>
      <c r="FA1285"/>
    </row>
    <row r="1286" spans="156:157" x14ac:dyDescent="0.2">
      <c r="EZ1286"/>
      <c r="FA1286"/>
    </row>
    <row r="1287" spans="156:157" x14ac:dyDescent="0.2">
      <c r="EZ1287"/>
      <c r="FA1287"/>
    </row>
    <row r="1288" spans="156:157" x14ac:dyDescent="0.2">
      <c r="EZ1288"/>
      <c r="FA1288"/>
    </row>
    <row r="1289" spans="156:157" x14ac:dyDescent="0.2">
      <c r="EZ1289"/>
      <c r="FA1289"/>
    </row>
    <row r="1290" spans="156:157" x14ac:dyDescent="0.2">
      <c r="EZ1290"/>
      <c r="FA1290"/>
    </row>
    <row r="1291" spans="156:157" x14ac:dyDescent="0.2">
      <c r="EZ1291"/>
      <c r="FA1291"/>
    </row>
    <row r="1292" spans="156:157" x14ac:dyDescent="0.2">
      <c r="EZ1292"/>
      <c r="FA1292"/>
    </row>
    <row r="1293" spans="156:157" x14ac:dyDescent="0.2">
      <c r="EZ1293"/>
      <c r="FA1293"/>
    </row>
    <row r="1294" spans="156:157" x14ac:dyDescent="0.2">
      <c r="EZ1294"/>
      <c r="FA1294"/>
    </row>
    <row r="1295" spans="156:157" x14ac:dyDescent="0.2">
      <c r="EZ1295"/>
      <c r="FA1295"/>
    </row>
    <row r="1296" spans="156:157" x14ac:dyDescent="0.2">
      <c r="EZ1296"/>
      <c r="FA1296"/>
    </row>
    <row r="1297" spans="156:157" x14ac:dyDescent="0.2">
      <c r="EZ1297"/>
      <c r="FA1297"/>
    </row>
    <row r="1298" spans="156:157" x14ac:dyDescent="0.2">
      <c r="EZ1298"/>
      <c r="FA1298"/>
    </row>
    <row r="1299" spans="156:157" x14ac:dyDescent="0.2">
      <c r="EZ1299"/>
      <c r="FA1299"/>
    </row>
    <row r="1300" spans="156:157" x14ac:dyDescent="0.2">
      <c r="EZ1300"/>
      <c r="FA1300"/>
    </row>
    <row r="1301" spans="156:157" x14ac:dyDescent="0.2">
      <c r="EZ1301"/>
      <c r="FA1301"/>
    </row>
    <row r="1302" spans="156:157" x14ac:dyDescent="0.2">
      <c r="EZ1302"/>
      <c r="FA1302"/>
    </row>
    <row r="1303" spans="156:157" x14ac:dyDescent="0.2">
      <c r="EZ1303"/>
      <c r="FA1303"/>
    </row>
    <row r="1304" spans="156:157" x14ac:dyDescent="0.2">
      <c r="EZ1304"/>
      <c r="FA1304"/>
    </row>
    <row r="1305" spans="156:157" x14ac:dyDescent="0.2">
      <c r="EZ1305"/>
      <c r="FA1305"/>
    </row>
    <row r="1306" spans="156:157" x14ac:dyDescent="0.2">
      <c r="EZ1306"/>
      <c r="FA1306"/>
    </row>
    <row r="1307" spans="156:157" x14ac:dyDescent="0.2">
      <c r="EZ1307"/>
      <c r="FA1307"/>
    </row>
    <row r="1308" spans="156:157" x14ac:dyDescent="0.2">
      <c r="EZ1308"/>
      <c r="FA1308"/>
    </row>
    <row r="1309" spans="156:157" x14ac:dyDescent="0.2">
      <c r="EZ1309"/>
      <c r="FA1309"/>
    </row>
    <row r="1310" spans="156:157" x14ac:dyDescent="0.2">
      <c r="EZ1310"/>
      <c r="FA1310"/>
    </row>
    <row r="1311" spans="156:157" x14ac:dyDescent="0.2">
      <c r="EZ1311"/>
      <c r="FA1311"/>
    </row>
    <row r="1312" spans="156:157" x14ac:dyDescent="0.2">
      <c r="EZ1312"/>
      <c r="FA1312"/>
    </row>
    <row r="1313" spans="156:157" x14ac:dyDescent="0.2">
      <c r="EZ1313"/>
      <c r="FA1313"/>
    </row>
    <row r="1314" spans="156:157" x14ac:dyDescent="0.2">
      <c r="EZ1314"/>
      <c r="FA1314"/>
    </row>
    <row r="1315" spans="156:157" x14ac:dyDescent="0.2">
      <c r="EZ1315"/>
      <c r="FA1315"/>
    </row>
    <row r="1316" spans="156:157" x14ac:dyDescent="0.2">
      <c r="EZ1316"/>
      <c r="FA1316"/>
    </row>
    <row r="1317" spans="156:157" x14ac:dyDescent="0.2">
      <c r="EZ1317"/>
      <c r="FA1317"/>
    </row>
    <row r="1318" spans="156:157" x14ac:dyDescent="0.2">
      <c r="EZ1318"/>
      <c r="FA1318"/>
    </row>
    <row r="1319" spans="156:157" x14ac:dyDescent="0.2">
      <c r="EZ1319"/>
      <c r="FA1319"/>
    </row>
    <row r="1320" spans="156:157" x14ac:dyDescent="0.2">
      <c r="EZ1320"/>
      <c r="FA1320"/>
    </row>
    <row r="1321" spans="156:157" x14ac:dyDescent="0.2">
      <c r="EZ1321"/>
      <c r="FA1321"/>
    </row>
    <row r="1322" spans="156:157" x14ac:dyDescent="0.2">
      <c r="EZ1322"/>
      <c r="FA1322"/>
    </row>
    <row r="1323" spans="156:157" x14ac:dyDescent="0.2">
      <c r="EZ1323"/>
      <c r="FA1323"/>
    </row>
    <row r="1324" spans="156:157" x14ac:dyDescent="0.2">
      <c r="EZ1324"/>
      <c r="FA1324"/>
    </row>
    <row r="1325" spans="156:157" x14ac:dyDescent="0.2">
      <c r="EZ1325"/>
      <c r="FA1325"/>
    </row>
    <row r="1326" spans="156:157" x14ac:dyDescent="0.2">
      <c r="EZ1326"/>
      <c r="FA1326"/>
    </row>
    <row r="1327" spans="156:157" x14ac:dyDescent="0.2">
      <c r="EZ1327"/>
      <c r="FA1327"/>
    </row>
    <row r="1328" spans="156:157" x14ac:dyDescent="0.2">
      <c r="EZ1328"/>
      <c r="FA1328"/>
    </row>
    <row r="1329" spans="156:157" x14ac:dyDescent="0.2">
      <c r="EZ1329"/>
      <c r="FA1329"/>
    </row>
    <row r="1330" spans="156:157" x14ac:dyDescent="0.2">
      <c r="EZ1330"/>
      <c r="FA1330"/>
    </row>
    <row r="1331" spans="156:157" x14ac:dyDescent="0.2">
      <c r="EZ1331"/>
      <c r="FA1331"/>
    </row>
    <row r="1332" spans="156:157" x14ac:dyDescent="0.2">
      <c r="EZ1332"/>
      <c r="FA1332"/>
    </row>
    <row r="1333" spans="156:157" x14ac:dyDescent="0.2">
      <c r="EZ1333"/>
      <c r="FA1333"/>
    </row>
    <row r="1334" spans="156:157" x14ac:dyDescent="0.2">
      <c r="EZ1334"/>
      <c r="FA1334"/>
    </row>
    <row r="1335" spans="156:157" x14ac:dyDescent="0.2">
      <c r="EZ1335"/>
      <c r="FA1335"/>
    </row>
    <row r="1336" spans="156:157" x14ac:dyDescent="0.2">
      <c r="EZ1336"/>
      <c r="FA1336"/>
    </row>
    <row r="1337" spans="156:157" x14ac:dyDescent="0.2">
      <c r="EZ1337"/>
      <c r="FA1337"/>
    </row>
    <row r="1338" spans="156:157" x14ac:dyDescent="0.2">
      <c r="EZ1338"/>
      <c r="FA1338"/>
    </row>
    <row r="1339" spans="156:157" x14ac:dyDescent="0.2">
      <c r="EZ1339"/>
      <c r="FA1339"/>
    </row>
    <row r="1340" spans="156:157" x14ac:dyDescent="0.2">
      <c r="EZ1340"/>
      <c r="FA1340"/>
    </row>
    <row r="1341" spans="156:157" x14ac:dyDescent="0.2">
      <c r="EZ1341"/>
      <c r="FA1341"/>
    </row>
    <row r="1342" spans="156:157" x14ac:dyDescent="0.2">
      <c r="EZ1342"/>
      <c r="FA1342"/>
    </row>
    <row r="1343" spans="156:157" x14ac:dyDescent="0.2">
      <c r="EZ1343"/>
      <c r="FA1343"/>
    </row>
    <row r="1344" spans="156:157" x14ac:dyDescent="0.2">
      <c r="EZ1344"/>
      <c r="FA1344"/>
    </row>
    <row r="1345" spans="156:157" x14ac:dyDescent="0.2">
      <c r="EZ1345"/>
      <c r="FA1345"/>
    </row>
    <row r="1346" spans="156:157" x14ac:dyDescent="0.2">
      <c r="EZ1346"/>
      <c r="FA1346"/>
    </row>
    <row r="1347" spans="156:157" x14ac:dyDescent="0.2">
      <c r="EZ1347"/>
      <c r="FA1347"/>
    </row>
    <row r="1348" spans="156:157" x14ac:dyDescent="0.2">
      <c r="EZ1348"/>
      <c r="FA1348"/>
    </row>
    <row r="1349" spans="156:157" x14ac:dyDescent="0.2">
      <c r="EZ1349"/>
      <c r="FA1349"/>
    </row>
    <row r="1350" spans="156:157" x14ac:dyDescent="0.2">
      <c r="EZ1350"/>
      <c r="FA1350"/>
    </row>
    <row r="1351" spans="156:157" x14ac:dyDescent="0.2">
      <c r="EZ1351"/>
      <c r="FA1351"/>
    </row>
    <row r="1352" spans="156:157" x14ac:dyDescent="0.2">
      <c r="EZ1352"/>
      <c r="FA1352"/>
    </row>
    <row r="1353" spans="156:157" x14ac:dyDescent="0.2">
      <c r="EZ1353"/>
      <c r="FA1353"/>
    </row>
    <row r="1354" spans="156:157" x14ac:dyDescent="0.2">
      <c r="EZ1354"/>
      <c r="FA1354"/>
    </row>
    <row r="1355" spans="156:157" x14ac:dyDescent="0.2">
      <c r="EZ1355"/>
      <c r="FA1355"/>
    </row>
    <row r="1356" spans="156:157" x14ac:dyDescent="0.2">
      <c r="EZ1356"/>
      <c r="FA1356"/>
    </row>
    <row r="1357" spans="156:157" x14ac:dyDescent="0.2">
      <c r="EZ1357"/>
      <c r="FA1357"/>
    </row>
    <row r="1358" spans="156:157" x14ac:dyDescent="0.2">
      <c r="EZ1358"/>
      <c r="FA1358"/>
    </row>
    <row r="1359" spans="156:157" x14ac:dyDescent="0.2">
      <c r="EZ1359"/>
      <c r="FA1359"/>
    </row>
    <row r="1360" spans="156:157" x14ac:dyDescent="0.2">
      <c r="EZ1360"/>
      <c r="FA1360"/>
    </row>
    <row r="1361" spans="156:157" x14ac:dyDescent="0.2">
      <c r="EZ1361"/>
      <c r="FA1361"/>
    </row>
    <row r="1362" spans="156:157" x14ac:dyDescent="0.2">
      <c r="EZ1362"/>
      <c r="FA1362"/>
    </row>
    <row r="1363" spans="156:157" x14ac:dyDescent="0.2">
      <c r="EZ1363"/>
      <c r="FA1363"/>
    </row>
    <row r="1364" spans="156:157" x14ac:dyDescent="0.2">
      <c r="EZ1364"/>
      <c r="FA1364"/>
    </row>
    <row r="1365" spans="156:157" x14ac:dyDescent="0.2">
      <c r="EZ1365"/>
      <c r="FA1365"/>
    </row>
    <row r="1366" spans="156:157" x14ac:dyDescent="0.2">
      <c r="EZ1366"/>
      <c r="FA1366"/>
    </row>
    <row r="1367" spans="156:157" x14ac:dyDescent="0.2">
      <c r="EZ1367"/>
      <c r="FA1367"/>
    </row>
    <row r="1368" spans="156:157" x14ac:dyDescent="0.2">
      <c r="EZ1368"/>
      <c r="FA1368"/>
    </row>
    <row r="1369" spans="156:157" x14ac:dyDescent="0.2">
      <c r="EZ1369"/>
      <c r="FA1369"/>
    </row>
    <row r="1370" spans="156:157" x14ac:dyDescent="0.2">
      <c r="EZ1370"/>
      <c r="FA1370"/>
    </row>
    <row r="1371" spans="156:157" x14ac:dyDescent="0.2">
      <c r="EZ1371"/>
      <c r="FA1371"/>
    </row>
    <row r="1372" spans="156:157" x14ac:dyDescent="0.2">
      <c r="EZ1372"/>
      <c r="FA1372"/>
    </row>
    <row r="1373" spans="156:157" x14ac:dyDescent="0.2">
      <c r="EZ1373"/>
      <c r="FA1373"/>
    </row>
    <row r="1374" spans="156:157" x14ac:dyDescent="0.2">
      <c r="EZ1374"/>
      <c r="FA1374"/>
    </row>
    <row r="1375" spans="156:157" x14ac:dyDescent="0.2">
      <c r="EZ1375"/>
      <c r="FA1375"/>
    </row>
    <row r="1376" spans="156:157" x14ac:dyDescent="0.2">
      <c r="EZ1376"/>
      <c r="FA1376"/>
    </row>
    <row r="1377" spans="156:157" x14ac:dyDescent="0.2">
      <c r="EZ1377"/>
      <c r="FA1377"/>
    </row>
    <row r="1378" spans="156:157" x14ac:dyDescent="0.2">
      <c r="EZ1378"/>
      <c r="FA1378"/>
    </row>
    <row r="1379" spans="156:157" x14ac:dyDescent="0.2">
      <c r="EZ1379"/>
      <c r="FA1379"/>
    </row>
    <row r="1380" spans="156:157" x14ac:dyDescent="0.2">
      <c r="EZ1380"/>
      <c r="FA1380"/>
    </row>
    <row r="1381" spans="156:157" x14ac:dyDescent="0.2">
      <c r="EZ1381"/>
      <c r="FA1381"/>
    </row>
    <row r="1382" spans="156:157" x14ac:dyDescent="0.2">
      <c r="EZ1382"/>
      <c r="FA1382"/>
    </row>
    <row r="1383" spans="156:157" x14ac:dyDescent="0.2">
      <c r="EZ1383"/>
      <c r="FA1383"/>
    </row>
    <row r="1384" spans="156:157" x14ac:dyDescent="0.2">
      <c r="EZ1384"/>
      <c r="FA1384"/>
    </row>
    <row r="1385" spans="156:157" x14ac:dyDescent="0.2">
      <c r="EZ1385"/>
      <c r="FA1385"/>
    </row>
    <row r="1386" spans="156:157" x14ac:dyDescent="0.2">
      <c r="EZ1386"/>
      <c r="FA1386"/>
    </row>
    <row r="1387" spans="156:157" x14ac:dyDescent="0.2">
      <c r="EZ1387"/>
      <c r="FA1387"/>
    </row>
    <row r="1388" spans="156:157" x14ac:dyDescent="0.2">
      <c r="EZ1388"/>
      <c r="FA1388"/>
    </row>
    <row r="1389" spans="156:157" x14ac:dyDescent="0.2">
      <c r="EZ1389"/>
      <c r="FA1389"/>
    </row>
    <row r="1390" spans="156:157" x14ac:dyDescent="0.2">
      <c r="EZ1390"/>
      <c r="FA1390"/>
    </row>
    <row r="1391" spans="156:157" x14ac:dyDescent="0.2">
      <c r="EZ1391"/>
      <c r="FA1391"/>
    </row>
    <row r="1392" spans="156:157" x14ac:dyDescent="0.2">
      <c r="EZ1392"/>
      <c r="FA1392"/>
    </row>
    <row r="1393" spans="156:157" x14ac:dyDescent="0.2">
      <c r="EZ1393"/>
      <c r="FA1393"/>
    </row>
    <row r="1394" spans="156:157" x14ac:dyDescent="0.2">
      <c r="EZ1394"/>
      <c r="FA1394"/>
    </row>
    <row r="1395" spans="156:157" x14ac:dyDescent="0.2">
      <c r="EZ1395"/>
      <c r="FA1395"/>
    </row>
    <row r="1396" spans="156:157" x14ac:dyDescent="0.2">
      <c r="EZ1396"/>
      <c r="FA1396"/>
    </row>
    <row r="1397" spans="156:157" x14ac:dyDescent="0.2">
      <c r="EZ1397"/>
      <c r="FA1397"/>
    </row>
    <row r="1398" spans="156:157" x14ac:dyDescent="0.2">
      <c r="EZ1398"/>
      <c r="FA1398"/>
    </row>
    <row r="1399" spans="156:157" x14ac:dyDescent="0.2">
      <c r="EZ1399"/>
      <c r="FA1399"/>
    </row>
    <row r="1400" spans="156:157" x14ac:dyDescent="0.2">
      <c r="EZ1400"/>
      <c r="FA1400"/>
    </row>
    <row r="1401" spans="156:157" x14ac:dyDescent="0.2">
      <c r="EZ1401"/>
      <c r="FA1401"/>
    </row>
    <row r="1402" spans="156:157" x14ac:dyDescent="0.2">
      <c r="EZ1402"/>
      <c r="FA1402"/>
    </row>
    <row r="1403" spans="156:157" x14ac:dyDescent="0.2">
      <c r="EZ1403"/>
      <c r="FA1403"/>
    </row>
    <row r="1404" spans="156:157" x14ac:dyDescent="0.2">
      <c r="EZ1404"/>
      <c r="FA1404"/>
    </row>
    <row r="1405" spans="156:157" x14ac:dyDescent="0.2">
      <c r="EZ1405"/>
      <c r="FA1405"/>
    </row>
    <row r="1406" spans="156:157" x14ac:dyDescent="0.2">
      <c r="EZ1406"/>
      <c r="FA1406"/>
    </row>
    <row r="1407" spans="156:157" x14ac:dyDescent="0.2">
      <c r="EZ1407"/>
      <c r="FA1407"/>
    </row>
    <row r="1408" spans="156:157" x14ac:dyDescent="0.2">
      <c r="EZ1408"/>
      <c r="FA1408"/>
    </row>
    <row r="1409" spans="156:157" x14ac:dyDescent="0.2">
      <c r="EZ1409"/>
      <c r="FA1409"/>
    </row>
    <row r="1410" spans="156:157" x14ac:dyDescent="0.2">
      <c r="EZ1410"/>
      <c r="FA1410"/>
    </row>
    <row r="1411" spans="156:157" x14ac:dyDescent="0.2">
      <c r="EZ1411"/>
      <c r="FA1411"/>
    </row>
    <row r="1412" spans="156:157" x14ac:dyDescent="0.2">
      <c r="EZ1412"/>
      <c r="FA1412"/>
    </row>
    <row r="1413" spans="156:157" x14ac:dyDescent="0.2">
      <c r="EZ1413"/>
      <c r="FA1413"/>
    </row>
    <row r="1414" spans="156:157" x14ac:dyDescent="0.2">
      <c r="EZ1414"/>
      <c r="FA1414"/>
    </row>
    <row r="1415" spans="156:157" x14ac:dyDescent="0.2">
      <c r="EZ1415"/>
      <c r="FA1415"/>
    </row>
    <row r="1416" spans="156:157" x14ac:dyDescent="0.2">
      <c r="EZ1416"/>
      <c r="FA1416"/>
    </row>
    <row r="1417" spans="156:157" x14ac:dyDescent="0.2">
      <c r="EZ1417"/>
      <c r="FA1417"/>
    </row>
    <row r="1418" spans="156:157" x14ac:dyDescent="0.2">
      <c r="EZ1418"/>
      <c r="FA1418"/>
    </row>
    <row r="1419" spans="156:157" x14ac:dyDescent="0.2">
      <c r="EZ1419"/>
      <c r="FA1419"/>
    </row>
    <row r="1420" spans="156:157" x14ac:dyDescent="0.2">
      <c r="EZ1420"/>
      <c r="FA1420"/>
    </row>
    <row r="1421" spans="156:157" x14ac:dyDescent="0.2">
      <c r="EZ1421"/>
      <c r="FA1421"/>
    </row>
    <row r="1422" spans="156:157" x14ac:dyDescent="0.2">
      <c r="EZ1422"/>
      <c r="FA1422"/>
    </row>
    <row r="1423" spans="156:157" x14ac:dyDescent="0.2">
      <c r="EZ1423"/>
      <c r="FA1423"/>
    </row>
    <row r="1424" spans="156:157" x14ac:dyDescent="0.2">
      <c r="EZ1424"/>
      <c r="FA1424"/>
    </row>
    <row r="1425" spans="156:157" x14ac:dyDescent="0.2">
      <c r="EZ1425"/>
      <c r="FA1425"/>
    </row>
    <row r="1426" spans="156:157" x14ac:dyDescent="0.2">
      <c r="EZ1426"/>
      <c r="FA1426"/>
    </row>
    <row r="1427" spans="156:157" x14ac:dyDescent="0.2">
      <c r="EZ1427"/>
      <c r="FA1427"/>
    </row>
    <row r="1428" spans="156:157" x14ac:dyDescent="0.2">
      <c r="EZ1428"/>
      <c r="FA1428"/>
    </row>
    <row r="1429" spans="156:157" x14ac:dyDescent="0.2">
      <c r="EZ1429"/>
      <c r="FA1429"/>
    </row>
    <row r="1430" spans="156:157" x14ac:dyDescent="0.2">
      <c r="EZ1430"/>
      <c r="FA1430"/>
    </row>
    <row r="1431" spans="156:157" x14ac:dyDescent="0.2">
      <c r="EZ1431"/>
      <c r="FA1431"/>
    </row>
    <row r="1432" spans="156:157" x14ac:dyDescent="0.2">
      <c r="EZ1432"/>
      <c r="FA1432"/>
    </row>
    <row r="1433" spans="156:157" x14ac:dyDescent="0.2">
      <c r="EZ1433"/>
      <c r="FA1433"/>
    </row>
    <row r="1434" spans="156:157" x14ac:dyDescent="0.2">
      <c r="EZ1434"/>
      <c r="FA1434"/>
    </row>
    <row r="1435" spans="156:157" x14ac:dyDescent="0.2">
      <c r="EZ1435"/>
      <c r="FA1435"/>
    </row>
    <row r="1436" spans="156:157" x14ac:dyDescent="0.2">
      <c r="EZ1436"/>
      <c r="FA1436"/>
    </row>
    <row r="1437" spans="156:157" x14ac:dyDescent="0.2">
      <c r="EZ1437"/>
      <c r="FA1437"/>
    </row>
    <row r="1438" spans="156:157" x14ac:dyDescent="0.2">
      <c r="EZ1438"/>
      <c r="FA1438"/>
    </row>
    <row r="1439" spans="156:157" x14ac:dyDescent="0.2">
      <c r="EZ1439"/>
      <c r="FA1439"/>
    </row>
    <row r="1440" spans="156:157" x14ac:dyDescent="0.2">
      <c r="EZ1440"/>
      <c r="FA1440"/>
    </row>
    <row r="1441" spans="156:157" x14ac:dyDescent="0.2">
      <c r="EZ1441"/>
      <c r="FA1441"/>
    </row>
    <row r="1442" spans="156:157" x14ac:dyDescent="0.2">
      <c r="EZ1442"/>
      <c r="FA1442"/>
    </row>
    <row r="1443" spans="156:157" x14ac:dyDescent="0.2">
      <c r="EZ1443"/>
      <c r="FA1443"/>
    </row>
    <row r="1444" spans="156:157" x14ac:dyDescent="0.2">
      <c r="EZ1444"/>
      <c r="FA1444"/>
    </row>
    <row r="1445" spans="156:157" x14ac:dyDescent="0.2">
      <c r="EZ1445"/>
      <c r="FA1445"/>
    </row>
    <row r="1446" spans="156:157" x14ac:dyDescent="0.2">
      <c r="EZ1446"/>
      <c r="FA1446"/>
    </row>
    <row r="1447" spans="156:157" x14ac:dyDescent="0.2">
      <c r="EZ1447"/>
      <c r="FA1447"/>
    </row>
    <row r="1448" spans="156:157" x14ac:dyDescent="0.2">
      <c r="EZ1448"/>
      <c r="FA1448"/>
    </row>
    <row r="1449" spans="156:157" x14ac:dyDescent="0.2">
      <c r="EZ1449"/>
      <c r="FA1449"/>
    </row>
    <row r="1450" spans="156:157" x14ac:dyDescent="0.2">
      <c r="EZ1450"/>
      <c r="FA1450"/>
    </row>
    <row r="1451" spans="156:157" x14ac:dyDescent="0.2">
      <c r="EZ1451"/>
      <c r="FA1451"/>
    </row>
    <row r="1452" spans="156:157" x14ac:dyDescent="0.2">
      <c r="EZ1452"/>
      <c r="FA1452"/>
    </row>
    <row r="1453" spans="156:157" x14ac:dyDescent="0.2">
      <c r="EZ1453"/>
      <c r="FA1453"/>
    </row>
    <row r="1454" spans="156:157" x14ac:dyDescent="0.2">
      <c r="EZ1454"/>
      <c r="FA1454"/>
    </row>
    <row r="1455" spans="156:157" x14ac:dyDescent="0.2">
      <c r="EZ1455"/>
      <c r="FA1455"/>
    </row>
    <row r="1456" spans="156:157" x14ac:dyDescent="0.2">
      <c r="EZ1456"/>
      <c r="FA1456"/>
    </row>
    <row r="1457" spans="156:157" x14ac:dyDescent="0.2">
      <c r="EZ1457"/>
      <c r="FA1457"/>
    </row>
    <row r="1458" spans="156:157" x14ac:dyDescent="0.2">
      <c r="EZ1458"/>
      <c r="FA1458"/>
    </row>
    <row r="1459" spans="156:157" x14ac:dyDescent="0.2">
      <c r="EZ1459"/>
      <c r="FA1459"/>
    </row>
    <row r="1460" spans="156:157" x14ac:dyDescent="0.2">
      <c r="EZ1460"/>
      <c r="FA1460"/>
    </row>
    <row r="1461" spans="156:157" x14ac:dyDescent="0.2">
      <c r="EZ1461"/>
      <c r="FA1461"/>
    </row>
    <row r="1462" spans="156:157" x14ac:dyDescent="0.2">
      <c r="EZ1462"/>
      <c r="FA1462"/>
    </row>
    <row r="1463" spans="156:157" x14ac:dyDescent="0.2">
      <c r="EZ1463"/>
      <c r="FA1463"/>
    </row>
    <row r="1464" spans="156:157" x14ac:dyDescent="0.2">
      <c r="EZ1464"/>
      <c r="FA1464"/>
    </row>
    <row r="1465" spans="156:157" x14ac:dyDescent="0.2">
      <c r="EZ1465"/>
      <c r="FA1465"/>
    </row>
    <row r="1466" spans="156:157" x14ac:dyDescent="0.2">
      <c r="EZ1466"/>
      <c r="FA1466"/>
    </row>
    <row r="1467" spans="156:157" x14ac:dyDescent="0.2">
      <c r="EZ1467"/>
      <c r="FA1467"/>
    </row>
    <row r="1468" spans="156:157" x14ac:dyDescent="0.2">
      <c r="EZ1468"/>
      <c r="FA1468"/>
    </row>
    <row r="1469" spans="156:157" x14ac:dyDescent="0.2">
      <c r="EZ1469"/>
      <c r="FA1469"/>
    </row>
    <row r="1470" spans="156:157" x14ac:dyDescent="0.2">
      <c r="EZ1470"/>
      <c r="FA1470"/>
    </row>
    <row r="1471" spans="156:157" x14ac:dyDescent="0.2">
      <c r="EZ1471"/>
      <c r="FA1471"/>
    </row>
    <row r="1472" spans="156:157" x14ac:dyDescent="0.2">
      <c r="EZ1472"/>
      <c r="FA1472"/>
    </row>
    <row r="1473" spans="156:157" x14ac:dyDescent="0.2">
      <c r="EZ1473"/>
      <c r="FA1473"/>
    </row>
    <row r="1474" spans="156:157" x14ac:dyDescent="0.2">
      <c r="EZ1474"/>
      <c r="FA1474"/>
    </row>
    <row r="1475" spans="156:157" x14ac:dyDescent="0.2">
      <c r="EZ1475"/>
      <c r="FA1475"/>
    </row>
    <row r="1476" spans="156:157" x14ac:dyDescent="0.2">
      <c r="EZ1476"/>
      <c r="FA1476"/>
    </row>
    <row r="1477" spans="156:157" x14ac:dyDescent="0.2">
      <c r="EZ1477"/>
      <c r="FA1477"/>
    </row>
    <row r="1478" spans="156:157" x14ac:dyDescent="0.2">
      <c r="EZ1478"/>
      <c r="FA1478"/>
    </row>
    <row r="1479" spans="156:157" x14ac:dyDescent="0.2">
      <c r="EZ1479"/>
      <c r="FA1479"/>
    </row>
    <row r="1480" spans="156:157" x14ac:dyDescent="0.2">
      <c r="EZ1480"/>
      <c r="FA1480"/>
    </row>
    <row r="1481" spans="156:157" x14ac:dyDescent="0.2">
      <c r="EZ1481"/>
      <c r="FA1481"/>
    </row>
    <row r="1482" spans="156:157" x14ac:dyDescent="0.2">
      <c r="EZ1482"/>
      <c r="FA1482"/>
    </row>
    <row r="1483" spans="156:157" x14ac:dyDescent="0.2">
      <c r="EZ1483"/>
      <c r="FA1483"/>
    </row>
    <row r="1484" spans="156:157" x14ac:dyDescent="0.2">
      <c r="EZ1484"/>
      <c r="FA1484"/>
    </row>
    <row r="1485" spans="156:157" x14ac:dyDescent="0.2">
      <c r="EZ1485"/>
      <c r="FA1485"/>
    </row>
    <row r="1486" spans="156:157" x14ac:dyDescent="0.2">
      <c r="EZ1486"/>
      <c r="FA1486"/>
    </row>
    <row r="1487" spans="156:157" x14ac:dyDescent="0.2">
      <c r="EZ1487"/>
      <c r="FA1487"/>
    </row>
    <row r="1488" spans="156:157" x14ac:dyDescent="0.2">
      <c r="EZ1488"/>
      <c r="FA1488"/>
    </row>
    <row r="1489" spans="156:157" x14ac:dyDescent="0.2">
      <c r="EZ1489"/>
      <c r="FA1489"/>
    </row>
    <row r="1490" spans="156:157" x14ac:dyDescent="0.2">
      <c r="EZ1490"/>
      <c r="FA1490"/>
    </row>
    <row r="1491" spans="156:157" x14ac:dyDescent="0.2">
      <c r="EZ1491"/>
      <c r="FA1491"/>
    </row>
    <row r="1492" spans="156:157" x14ac:dyDescent="0.2">
      <c r="EZ1492"/>
      <c r="FA1492"/>
    </row>
    <row r="1493" spans="156:157" x14ac:dyDescent="0.2">
      <c r="EZ1493"/>
      <c r="FA1493"/>
    </row>
    <row r="1494" spans="156:157" x14ac:dyDescent="0.2">
      <c r="EZ1494"/>
      <c r="FA1494"/>
    </row>
    <row r="1495" spans="156:157" x14ac:dyDescent="0.2">
      <c r="EZ1495"/>
      <c r="FA1495"/>
    </row>
    <row r="1496" spans="156:157" x14ac:dyDescent="0.2">
      <c r="EZ1496"/>
      <c r="FA1496"/>
    </row>
    <row r="1497" spans="156:157" x14ac:dyDescent="0.2">
      <c r="EZ1497"/>
      <c r="FA1497"/>
    </row>
    <row r="1498" spans="156:157" x14ac:dyDescent="0.2">
      <c r="EZ1498"/>
      <c r="FA1498"/>
    </row>
    <row r="1499" spans="156:157" x14ac:dyDescent="0.2">
      <c r="EZ1499"/>
      <c r="FA1499"/>
    </row>
    <row r="1500" spans="156:157" x14ac:dyDescent="0.2">
      <c r="EZ1500"/>
      <c r="FA1500"/>
    </row>
    <row r="1501" spans="156:157" x14ac:dyDescent="0.2">
      <c r="EZ1501"/>
      <c r="FA1501"/>
    </row>
    <row r="1502" spans="156:157" x14ac:dyDescent="0.2">
      <c r="EZ1502"/>
      <c r="FA1502"/>
    </row>
    <row r="1503" spans="156:157" x14ac:dyDescent="0.2">
      <c r="EZ1503"/>
      <c r="FA1503"/>
    </row>
    <row r="1504" spans="156:157" x14ac:dyDescent="0.2">
      <c r="EZ1504"/>
      <c r="FA1504"/>
    </row>
    <row r="1505" spans="156:157" x14ac:dyDescent="0.2">
      <c r="EZ1505"/>
      <c r="FA1505"/>
    </row>
    <row r="1506" spans="156:157" x14ac:dyDescent="0.2">
      <c r="EZ1506"/>
      <c r="FA1506"/>
    </row>
    <row r="1507" spans="156:157" x14ac:dyDescent="0.2">
      <c r="EZ1507"/>
      <c r="FA1507"/>
    </row>
    <row r="1508" spans="156:157" x14ac:dyDescent="0.2">
      <c r="EZ1508"/>
      <c r="FA1508"/>
    </row>
    <row r="1509" spans="156:157" x14ac:dyDescent="0.2">
      <c r="EZ1509"/>
      <c r="FA1509"/>
    </row>
    <row r="1510" spans="156:157" x14ac:dyDescent="0.2">
      <c r="EZ1510"/>
      <c r="FA1510"/>
    </row>
    <row r="1511" spans="156:157" x14ac:dyDescent="0.2">
      <c r="EZ1511"/>
      <c r="FA1511"/>
    </row>
    <row r="1512" spans="156:157" x14ac:dyDescent="0.2">
      <c r="EZ1512"/>
      <c r="FA1512"/>
    </row>
    <row r="1513" spans="156:157" x14ac:dyDescent="0.2">
      <c r="EZ1513"/>
      <c r="FA1513"/>
    </row>
    <row r="1514" spans="156:157" x14ac:dyDescent="0.2">
      <c r="EZ1514"/>
      <c r="FA1514"/>
    </row>
    <row r="1515" spans="156:157" x14ac:dyDescent="0.2">
      <c r="EZ1515"/>
      <c r="FA1515"/>
    </row>
    <row r="1516" spans="156:157" x14ac:dyDescent="0.2">
      <c r="EZ1516"/>
      <c r="FA1516"/>
    </row>
    <row r="1517" spans="156:157" x14ac:dyDescent="0.2">
      <c r="EZ1517"/>
      <c r="FA1517"/>
    </row>
    <row r="1518" spans="156:157" x14ac:dyDescent="0.2">
      <c r="EZ1518"/>
      <c r="FA1518"/>
    </row>
    <row r="1519" spans="156:157" x14ac:dyDescent="0.2">
      <c r="EZ1519"/>
      <c r="FA1519"/>
    </row>
    <row r="1520" spans="156:157" x14ac:dyDescent="0.2">
      <c r="EZ1520"/>
      <c r="FA1520"/>
    </row>
    <row r="1521" spans="156:157" x14ac:dyDescent="0.2">
      <c r="EZ1521"/>
      <c r="FA1521"/>
    </row>
    <row r="1522" spans="156:157" x14ac:dyDescent="0.2">
      <c r="EZ1522"/>
      <c r="FA1522"/>
    </row>
    <row r="1523" spans="156:157" x14ac:dyDescent="0.2">
      <c r="EZ1523"/>
      <c r="FA1523"/>
    </row>
    <row r="1524" spans="156:157" x14ac:dyDescent="0.2">
      <c r="EZ1524"/>
      <c r="FA1524"/>
    </row>
    <row r="1525" spans="156:157" x14ac:dyDescent="0.2">
      <c r="EZ1525"/>
      <c r="FA1525"/>
    </row>
    <row r="1526" spans="156:157" x14ac:dyDescent="0.2">
      <c r="EZ1526"/>
      <c r="FA1526"/>
    </row>
    <row r="1527" spans="156:157" x14ac:dyDescent="0.2">
      <c r="EZ1527"/>
      <c r="FA1527"/>
    </row>
    <row r="1528" spans="156:157" x14ac:dyDescent="0.2">
      <c r="EZ1528"/>
      <c r="FA1528"/>
    </row>
    <row r="1529" spans="156:157" x14ac:dyDescent="0.2">
      <c r="EZ1529"/>
      <c r="FA1529"/>
    </row>
    <row r="1530" spans="156:157" x14ac:dyDescent="0.2">
      <c r="EZ1530"/>
      <c r="FA1530"/>
    </row>
    <row r="1531" spans="156:157" x14ac:dyDescent="0.2">
      <c r="EZ1531"/>
      <c r="FA1531"/>
    </row>
    <row r="1532" spans="156:157" x14ac:dyDescent="0.2">
      <c r="EZ1532"/>
      <c r="FA1532"/>
    </row>
    <row r="1533" spans="156:157" x14ac:dyDescent="0.2">
      <c r="EZ1533"/>
      <c r="FA1533"/>
    </row>
    <row r="1534" spans="156:157" x14ac:dyDescent="0.2">
      <c r="EZ1534"/>
      <c r="FA1534"/>
    </row>
    <row r="1535" spans="156:157" x14ac:dyDescent="0.2">
      <c r="EZ1535"/>
      <c r="FA1535"/>
    </row>
    <row r="1536" spans="156:157" x14ac:dyDescent="0.2">
      <c r="EZ1536"/>
      <c r="FA1536"/>
    </row>
    <row r="1537" spans="156:157" x14ac:dyDescent="0.2">
      <c r="EZ1537"/>
      <c r="FA1537"/>
    </row>
    <row r="1538" spans="156:157" x14ac:dyDescent="0.2">
      <c r="EZ1538"/>
      <c r="FA1538"/>
    </row>
    <row r="1539" spans="156:157" x14ac:dyDescent="0.2">
      <c r="EZ1539"/>
      <c r="FA1539"/>
    </row>
    <row r="1540" spans="156:157" x14ac:dyDescent="0.2">
      <c r="EZ1540"/>
      <c r="FA1540"/>
    </row>
    <row r="1541" spans="156:157" x14ac:dyDescent="0.2">
      <c r="EZ1541"/>
      <c r="FA1541"/>
    </row>
    <row r="1542" spans="156:157" x14ac:dyDescent="0.2">
      <c r="EZ1542"/>
      <c r="FA1542"/>
    </row>
    <row r="1543" spans="156:157" x14ac:dyDescent="0.2">
      <c r="EZ1543"/>
      <c r="FA1543"/>
    </row>
    <row r="1544" spans="156:157" x14ac:dyDescent="0.2">
      <c r="EZ1544"/>
      <c r="FA1544"/>
    </row>
    <row r="1545" spans="156:157" x14ac:dyDescent="0.2">
      <c r="EZ1545"/>
      <c r="FA1545"/>
    </row>
    <row r="1546" spans="156:157" x14ac:dyDescent="0.2">
      <c r="EZ1546"/>
      <c r="FA1546"/>
    </row>
    <row r="1547" spans="156:157" x14ac:dyDescent="0.2">
      <c r="EZ1547"/>
      <c r="FA1547"/>
    </row>
    <row r="1548" spans="156:157" x14ac:dyDescent="0.2">
      <c r="EZ1548"/>
      <c r="FA1548"/>
    </row>
    <row r="1549" spans="156:157" x14ac:dyDescent="0.2">
      <c r="EZ1549"/>
      <c r="FA1549"/>
    </row>
    <row r="1550" spans="156:157" x14ac:dyDescent="0.2">
      <c r="EZ1550"/>
      <c r="FA1550"/>
    </row>
    <row r="1551" spans="156:157" x14ac:dyDescent="0.2">
      <c r="EZ1551"/>
      <c r="FA1551"/>
    </row>
    <row r="1552" spans="156:157" x14ac:dyDescent="0.2">
      <c r="EZ1552"/>
      <c r="FA1552"/>
    </row>
    <row r="1553" spans="156:157" x14ac:dyDescent="0.2">
      <c r="EZ1553"/>
      <c r="FA1553"/>
    </row>
    <row r="1554" spans="156:157" x14ac:dyDescent="0.2">
      <c r="EZ1554"/>
      <c r="FA1554"/>
    </row>
    <row r="1555" spans="156:157" x14ac:dyDescent="0.2">
      <c r="EZ1555"/>
      <c r="FA1555"/>
    </row>
    <row r="1556" spans="156:157" x14ac:dyDescent="0.2">
      <c r="EZ1556"/>
      <c r="FA1556"/>
    </row>
    <row r="1557" spans="156:157" x14ac:dyDescent="0.2">
      <c r="EZ1557"/>
      <c r="FA1557"/>
    </row>
    <row r="1558" spans="156:157" x14ac:dyDescent="0.2">
      <c r="EZ1558"/>
      <c r="FA1558"/>
    </row>
    <row r="1559" spans="156:157" x14ac:dyDescent="0.2">
      <c r="EZ1559"/>
      <c r="FA1559"/>
    </row>
    <row r="1560" spans="156:157" x14ac:dyDescent="0.2">
      <c r="EZ1560"/>
      <c r="FA1560"/>
    </row>
    <row r="1561" spans="156:157" x14ac:dyDescent="0.2">
      <c r="EZ1561"/>
      <c r="FA1561"/>
    </row>
    <row r="1562" spans="156:157" x14ac:dyDescent="0.2">
      <c r="EZ1562"/>
      <c r="FA1562"/>
    </row>
    <row r="1563" spans="156:157" x14ac:dyDescent="0.2">
      <c r="EZ1563"/>
      <c r="FA1563"/>
    </row>
    <row r="1564" spans="156:157" x14ac:dyDescent="0.2">
      <c r="EZ1564"/>
      <c r="FA1564"/>
    </row>
    <row r="1565" spans="156:157" x14ac:dyDescent="0.2">
      <c r="EZ1565"/>
      <c r="FA1565"/>
    </row>
    <row r="1566" spans="156:157" x14ac:dyDescent="0.2">
      <c r="EZ1566"/>
      <c r="FA1566"/>
    </row>
    <row r="1567" spans="156:157" x14ac:dyDescent="0.2">
      <c r="EZ1567"/>
      <c r="FA1567"/>
    </row>
    <row r="1568" spans="156:157" x14ac:dyDescent="0.2">
      <c r="EZ1568"/>
      <c r="FA1568"/>
    </row>
    <row r="1569" spans="156:157" x14ac:dyDescent="0.2">
      <c r="EZ1569"/>
      <c r="FA1569"/>
    </row>
    <row r="1570" spans="156:157" x14ac:dyDescent="0.2">
      <c r="EZ1570"/>
      <c r="FA1570"/>
    </row>
    <row r="1571" spans="156:157" x14ac:dyDescent="0.2">
      <c r="EZ1571"/>
      <c r="FA1571"/>
    </row>
    <row r="1572" spans="156:157" x14ac:dyDescent="0.2">
      <c r="EZ1572"/>
      <c r="FA1572"/>
    </row>
    <row r="1573" spans="156:157" x14ac:dyDescent="0.2">
      <c r="EZ1573"/>
      <c r="FA1573"/>
    </row>
    <row r="1574" spans="156:157" x14ac:dyDescent="0.2">
      <c r="EZ1574"/>
      <c r="FA1574"/>
    </row>
    <row r="1575" spans="156:157" x14ac:dyDescent="0.2">
      <c r="EZ1575"/>
      <c r="FA1575"/>
    </row>
    <row r="1576" spans="156:157" x14ac:dyDescent="0.2">
      <c r="EZ1576"/>
      <c r="FA1576"/>
    </row>
    <row r="1577" spans="156:157" x14ac:dyDescent="0.2">
      <c r="EZ1577"/>
      <c r="FA1577"/>
    </row>
    <row r="1578" spans="156:157" x14ac:dyDescent="0.2">
      <c r="EZ1578"/>
      <c r="FA1578"/>
    </row>
    <row r="1579" spans="156:157" x14ac:dyDescent="0.2">
      <c r="EZ1579"/>
      <c r="FA1579"/>
    </row>
    <row r="1580" spans="156:157" x14ac:dyDescent="0.2">
      <c r="EZ1580"/>
      <c r="FA1580"/>
    </row>
    <row r="1581" spans="156:157" x14ac:dyDescent="0.2">
      <c r="EZ1581"/>
      <c r="FA1581"/>
    </row>
    <row r="1582" spans="156:157" x14ac:dyDescent="0.2">
      <c r="EZ1582"/>
      <c r="FA1582"/>
    </row>
    <row r="1583" spans="156:157" x14ac:dyDescent="0.2">
      <c r="EZ1583"/>
      <c r="FA1583"/>
    </row>
    <row r="1584" spans="156:157" x14ac:dyDescent="0.2">
      <c r="EZ1584"/>
      <c r="FA1584"/>
    </row>
    <row r="1585" spans="156:157" x14ac:dyDescent="0.2">
      <c r="EZ1585"/>
      <c r="FA1585"/>
    </row>
    <row r="1586" spans="156:157" x14ac:dyDescent="0.2">
      <c r="EZ1586"/>
      <c r="FA1586"/>
    </row>
    <row r="1587" spans="156:157" x14ac:dyDescent="0.2">
      <c r="EZ1587"/>
      <c r="FA1587"/>
    </row>
    <row r="1588" spans="156:157" x14ac:dyDescent="0.2">
      <c r="EZ1588"/>
      <c r="FA1588"/>
    </row>
    <row r="1589" spans="156:157" x14ac:dyDescent="0.2">
      <c r="EZ1589"/>
      <c r="FA1589"/>
    </row>
    <row r="1590" spans="156:157" x14ac:dyDescent="0.2">
      <c r="EZ1590"/>
      <c r="FA1590"/>
    </row>
    <row r="1591" spans="156:157" x14ac:dyDescent="0.2">
      <c r="EZ1591"/>
      <c r="FA1591"/>
    </row>
    <row r="1592" spans="156:157" x14ac:dyDescent="0.2">
      <c r="EZ1592"/>
      <c r="FA1592"/>
    </row>
    <row r="1593" spans="156:157" x14ac:dyDescent="0.2">
      <c r="EZ1593"/>
      <c r="FA1593"/>
    </row>
    <row r="1594" spans="156:157" x14ac:dyDescent="0.2">
      <c r="EZ1594"/>
      <c r="FA1594"/>
    </row>
    <row r="1595" spans="156:157" x14ac:dyDescent="0.2">
      <c r="EZ1595"/>
      <c r="FA1595"/>
    </row>
    <row r="1596" spans="156:157" x14ac:dyDescent="0.2">
      <c r="EZ1596"/>
      <c r="FA1596"/>
    </row>
    <row r="1597" spans="156:157" x14ac:dyDescent="0.2">
      <c r="EZ1597"/>
      <c r="FA1597"/>
    </row>
    <row r="1598" spans="156:157" x14ac:dyDescent="0.2">
      <c r="EZ1598"/>
      <c r="FA1598"/>
    </row>
    <row r="1599" spans="156:157" x14ac:dyDescent="0.2">
      <c r="EZ1599"/>
      <c r="FA1599"/>
    </row>
    <row r="1600" spans="156:157" x14ac:dyDescent="0.2">
      <c r="EZ1600"/>
      <c r="FA1600"/>
    </row>
    <row r="1601" spans="156:157" x14ac:dyDescent="0.2">
      <c r="EZ1601"/>
      <c r="FA1601"/>
    </row>
    <row r="1602" spans="156:157" x14ac:dyDescent="0.2">
      <c r="EZ1602"/>
      <c r="FA1602"/>
    </row>
    <row r="1603" spans="156:157" x14ac:dyDescent="0.2">
      <c r="EZ1603"/>
      <c r="FA1603"/>
    </row>
    <row r="1604" spans="156:157" x14ac:dyDescent="0.2">
      <c r="EZ1604"/>
      <c r="FA1604"/>
    </row>
    <row r="1605" spans="156:157" x14ac:dyDescent="0.2">
      <c r="EZ1605"/>
      <c r="FA1605"/>
    </row>
    <row r="1606" spans="156:157" x14ac:dyDescent="0.2">
      <c r="EZ1606"/>
      <c r="FA1606"/>
    </row>
    <row r="1607" spans="156:157" x14ac:dyDescent="0.2">
      <c r="EZ1607"/>
      <c r="FA1607"/>
    </row>
    <row r="1608" spans="156:157" x14ac:dyDescent="0.2">
      <c r="EZ1608"/>
      <c r="FA1608"/>
    </row>
    <row r="1609" spans="156:157" x14ac:dyDescent="0.2">
      <c r="EZ1609"/>
      <c r="FA1609"/>
    </row>
    <row r="1610" spans="156:157" x14ac:dyDescent="0.2">
      <c r="EZ1610"/>
      <c r="FA1610"/>
    </row>
    <row r="1611" spans="156:157" x14ac:dyDescent="0.2">
      <c r="EZ1611"/>
      <c r="FA1611"/>
    </row>
    <row r="1612" spans="156:157" x14ac:dyDescent="0.2">
      <c r="EZ1612"/>
      <c r="FA1612"/>
    </row>
    <row r="1613" spans="156:157" x14ac:dyDescent="0.2">
      <c r="EZ1613"/>
      <c r="FA1613"/>
    </row>
    <row r="1614" spans="156:157" x14ac:dyDescent="0.2">
      <c r="EZ1614"/>
      <c r="FA1614"/>
    </row>
    <row r="1615" spans="156:157" x14ac:dyDescent="0.2">
      <c r="EZ1615"/>
      <c r="FA1615"/>
    </row>
    <row r="1616" spans="156:157" x14ac:dyDescent="0.2">
      <c r="EZ1616"/>
      <c r="FA1616"/>
    </row>
    <row r="1617" spans="156:157" x14ac:dyDescent="0.2">
      <c r="EZ1617"/>
      <c r="FA1617"/>
    </row>
    <row r="1618" spans="156:157" x14ac:dyDescent="0.2">
      <c r="EZ1618"/>
      <c r="FA1618"/>
    </row>
    <row r="1619" spans="156:157" x14ac:dyDescent="0.2">
      <c r="EZ1619"/>
      <c r="FA1619"/>
    </row>
    <row r="1620" spans="156:157" x14ac:dyDescent="0.2">
      <c r="EZ1620"/>
      <c r="FA1620"/>
    </row>
    <row r="1621" spans="156:157" x14ac:dyDescent="0.2">
      <c r="EZ1621"/>
      <c r="FA1621"/>
    </row>
    <row r="1622" spans="156:157" x14ac:dyDescent="0.2">
      <c r="EZ1622"/>
      <c r="FA1622"/>
    </row>
    <row r="1623" spans="156:157" x14ac:dyDescent="0.2">
      <c r="EZ1623"/>
      <c r="FA1623"/>
    </row>
    <row r="1624" spans="156:157" x14ac:dyDescent="0.2">
      <c r="EZ1624"/>
      <c r="FA1624"/>
    </row>
    <row r="1625" spans="156:157" x14ac:dyDescent="0.2">
      <c r="EZ1625"/>
      <c r="FA1625"/>
    </row>
    <row r="1626" spans="156:157" x14ac:dyDescent="0.2">
      <c r="EZ1626"/>
      <c r="FA1626"/>
    </row>
    <row r="1627" spans="156:157" x14ac:dyDescent="0.2">
      <c r="EZ1627"/>
      <c r="FA1627"/>
    </row>
    <row r="1628" spans="156:157" x14ac:dyDescent="0.2">
      <c r="EZ1628"/>
      <c r="FA1628"/>
    </row>
    <row r="1629" spans="156:157" x14ac:dyDescent="0.2">
      <c r="EZ1629"/>
      <c r="FA1629"/>
    </row>
    <row r="1630" spans="156:157" x14ac:dyDescent="0.2">
      <c r="EZ1630"/>
      <c r="FA1630"/>
    </row>
    <row r="1631" spans="156:157" x14ac:dyDescent="0.2">
      <c r="EZ1631"/>
      <c r="FA1631"/>
    </row>
    <row r="1632" spans="156:157" x14ac:dyDescent="0.2">
      <c r="EZ1632"/>
      <c r="FA1632"/>
    </row>
    <row r="1633" spans="156:157" x14ac:dyDescent="0.2">
      <c r="EZ1633"/>
      <c r="FA1633"/>
    </row>
    <row r="1634" spans="156:157" x14ac:dyDescent="0.2">
      <c r="EZ1634"/>
      <c r="FA1634"/>
    </row>
    <row r="1635" spans="156:157" x14ac:dyDescent="0.2">
      <c r="EZ1635"/>
      <c r="FA1635"/>
    </row>
    <row r="1636" spans="156:157" x14ac:dyDescent="0.2">
      <c r="EZ1636"/>
      <c r="FA1636"/>
    </row>
    <row r="1637" spans="156:157" x14ac:dyDescent="0.2">
      <c r="EZ1637"/>
      <c r="FA1637"/>
    </row>
    <row r="1638" spans="156:157" x14ac:dyDescent="0.2">
      <c r="EZ1638"/>
      <c r="FA1638"/>
    </row>
    <row r="1639" spans="156:157" x14ac:dyDescent="0.2">
      <c r="EZ1639"/>
      <c r="FA1639"/>
    </row>
    <row r="1640" spans="156:157" x14ac:dyDescent="0.2">
      <c r="EZ1640"/>
      <c r="FA1640"/>
    </row>
    <row r="1641" spans="156:157" x14ac:dyDescent="0.2">
      <c r="EZ1641"/>
      <c r="FA1641"/>
    </row>
    <row r="1642" spans="156:157" x14ac:dyDescent="0.2">
      <c r="EZ1642"/>
      <c r="FA1642"/>
    </row>
    <row r="1643" spans="156:157" x14ac:dyDescent="0.2">
      <c r="EZ1643"/>
      <c r="FA1643"/>
    </row>
    <row r="1644" spans="156:157" x14ac:dyDescent="0.2">
      <c r="EZ1644"/>
      <c r="FA1644"/>
    </row>
    <row r="1645" spans="156:157" x14ac:dyDescent="0.2">
      <c r="EZ1645"/>
      <c r="FA1645"/>
    </row>
    <row r="1646" spans="156:157" x14ac:dyDescent="0.2">
      <c r="EZ1646"/>
      <c r="FA1646"/>
    </row>
    <row r="1647" spans="156:157" x14ac:dyDescent="0.2">
      <c r="EZ1647"/>
      <c r="FA1647"/>
    </row>
    <row r="1648" spans="156:157" x14ac:dyDescent="0.2">
      <c r="EZ1648"/>
      <c r="FA1648"/>
    </row>
    <row r="1649" spans="156:157" x14ac:dyDescent="0.2">
      <c r="EZ1649"/>
      <c r="FA1649"/>
    </row>
    <row r="1650" spans="156:157" x14ac:dyDescent="0.2">
      <c r="EZ1650"/>
      <c r="FA1650"/>
    </row>
    <row r="1651" spans="156:157" x14ac:dyDescent="0.2">
      <c r="EZ1651"/>
      <c r="FA1651"/>
    </row>
    <row r="1652" spans="156:157" x14ac:dyDescent="0.2">
      <c r="EZ1652"/>
      <c r="FA1652"/>
    </row>
    <row r="1653" spans="156:157" x14ac:dyDescent="0.2">
      <c r="EZ1653"/>
      <c r="FA1653"/>
    </row>
    <row r="1654" spans="156:157" x14ac:dyDescent="0.2">
      <c r="EZ1654"/>
      <c r="FA1654"/>
    </row>
    <row r="1655" spans="156:157" x14ac:dyDescent="0.2">
      <c r="EZ1655"/>
      <c r="FA1655"/>
    </row>
    <row r="1656" spans="156:157" x14ac:dyDescent="0.2">
      <c r="EZ1656"/>
      <c r="FA1656"/>
    </row>
    <row r="1657" spans="156:157" x14ac:dyDescent="0.2">
      <c r="EZ1657"/>
      <c r="FA1657"/>
    </row>
    <row r="1658" spans="156:157" x14ac:dyDescent="0.2">
      <c r="EZ1658"/>
      <c r="FA1658"/>
    </row>
    <row r="1659" spans="156:157" x14ac:dyDescent="0.2">
      <c r="EZ1659"/>
      <c r="FA1659"/>
    </row>
    <row r="1660" spans="156:157" x14ac:dyDescent="0.2">
      <c r="EZ1660"/>
      <c r="FA1660"/>
    </row>
    <row r="1661" spans="156:157" x14ac:dyDescent="0.2">
      <c r="EZ1661"/>
      <c r="FA1661"/>
    </row>
    <row r="1662" spans="156:157" x14ac:dyDescent="0.2">
      <c r="EZ1662"/>
      <c r="FA1662"/>
    </row>
    <row r="1663" spans="156:157" x14ac:dyDescent="0.2">
      <c r="EZ1663"/>
      <c r="FA1663"/>
    </row>
    <row r="1664" spans="156:157" x14ac:dyDescent="0.2">
      <c r="EZ1664"/>
      <c r="FA1664"/>
    </row>
    <row r="1665" spans="156:157" x14ac:dyDescent="0.2">
      <c r="EZ1665"/>
      <c r="FA1665"/>
    </row>
    <row r="1666" spans="156:157" x14ac:dyDescent="0.2">
      <c r="EZ1666"/>
      <c r="FA1666"/>
    </row>
    <row r="1667" spans="156:157" x14ac:dyDescent="0.2">
      <c r="EZ1667"/>
      <c r="FA1667"/>
    </row>
    <row r="1668" spans="156:157" x14ac:dyDescent="0.2">
      <c r="EZ1668"/>
      <c r="FA1668"/>
    </row>
    <row r="1669" spans="156:157" x14ac:dyDescent="0.2">
      <c r="EZ1669"/>
      <c r="FA1669"/>
    </row>
    <row r="1670" spans="156:157" x14ac:dyDescent="0.2">
      <c r="EZ1670"/>
      <c r="FA1670"/>
    </row>
    <row r="1671" spans="156:157" x14ac:dyDescent="0.2">
      <c r="EZ1671"/>
      <c r="FA1671"/>
    </row>
    <row r="1672" spans="156:157" x14ac:dyDescent="0.2">
      <c r="EZ1672"/>
      <c r="FA1672"/>
    </row>
    <row r="1673" spans="156:157" x14ac:dyDescent="0.2">
      <c r="EZ1673"/>
      <c r="FA1673"/>
    </row>
    <row r="1674" spans="156:157" x14ac:dyDescent="0.2">
      <c r="EZ1674"/>
      <c r="FA1674"/>
    </row>
    <row r="1675" spans="156:157" x14ac:dyDescent="0.2">
      <c r="EZ1675"/>
      <c r="FA1675"/>
    </row>
    <row r="1676" spans="156:157" x14ac:dyDescent="0.2">
      <c r="EZ1676"/>
      <c r="FA1676"/>
    </row>
    <row r="1677" spans="156:157" x14ac:dyDescent="0.2">
      <c r="EZ1677"/>
      <c r="FA1677"/>
    </row>
    <row r="1678" spans="156:157" x14ac:dyDescent="0.2">
      <c r="EZ1678"/>
      <c r="FA1678"/>
    </row>
    <row r="1679" spans="156:157" x14ac:dyDescent="0.2">
      <c r="EZ1679"/>
      <c r="FA1679"/>
    </row>
    <row r="1680" spans="156:157" x14ac:dyDescent="0.2">
      <c r="EZ1680"/>
      <c r="FA1680"/>
    </row>
    <row r="1681" spans="156:157" x14ac:dyDescent="0.2">
      <c r="EZ1681"/>
      <c r="FA1681"/>
    </row>
    <row r="1682" spans="156:157" x14ac:dyDescent="0.2">
      <c r="EZ1682"/>
      <c r="FA1682"/>
    </row>
    <row r="1683" spans="156:157" x14ac:dyDescent="0.2">
      <c r="EZ1683"/>
      <c r="FA1683"/>
    </row>
    <row r="1684" spans="156:157" x14ac:dyDescent="0.2">
      <c r="EZ1684"/>
      <c r="FA1684"/>
    </row>
    <row r="1685" spans="156:157" x14ac:dyDescent="0.2">
      <c r="EZ1685"/>
      <c r="FA1685"/>
    </row>
    <row r="1686" spans="156:157" x14ac:dyDescent="0.2">
      <c r="EZ1686"/>
      <c r="FA1686"/>
    </row>
    <row r="1687" spans="156:157" x14ac:dyDescent="0.2">
      <c r="EZ1687"/>
      <c r="FA1687"/>
    </row>
    <row r="1688" spans="156:157" x14ac:dyDescent="0.2">
      <c r="EZ1688"/>
      <c r="FA1688"/>
    </row>
    <row r="1689" spans="156:157" x14ac:dyDescent="0.2">
      <c r="EZ1689"/>
      <c r="FA1689"/>
    </row>
    <row r="1690" spans="156:157" x14ac:dyDescent="0.2">
      <c r="EZ1690"/>
      <c r="FA1690"/>
    </row>
    <row r="1691" spans="156:157" x14ac:dyDescent="0.2">
      <c r="EZ1691"/>
      <c r="FA1691"/>
    </row>
    <row r="1692" spans="156:157" x14ac:dyDescent="0.2">
      <c r="EZ1692"/>
      <c r="FA1692"/>
    </row>
    <row r="1693" spans="156:157" x14ac:dyDescent="0.2">
      <c r="EZ1693"/>
      <c r="FA1693"/>
    </row>
    <row r="1694" spans="156:157" x14ac:dyDescent="0.2">
      <c r="EZ1694"/>
      <c r="FA1694"/>
    </row>
    <row r="1695" spans="156:157" x14ac:dyDescent="0.2">
      <c r="EZ1695"/>
      <c r="FA1695"/>
    </row>
    <row r="1696" spans="156:157" x14ac:dyDescent="0.2">
      <c r="EZ1696"/>
      <c r="FA1696"/>
    </row>
    <row r="1697" spans="156:157" x14ac:dyDescent="0.2">
      <c r="EZ1697"/>
      <c r="FA1697"/>
    </row>
    <row r="1698" spans="156:157" x14ac:dyDescent="0.2">
      <c r="EZ1698"/>
      <c r="FA1698"/>
    </row>
    <row r="1699" spans="156:157" x14ac:dyDescent="0.2">
      <c r="EZ1699"/>
      <c r="FA1699"/>
    </row>
    <row r="1700" spans="156:157" x14ac:dyDescent="0.2">
      <c r="EZ1700"/>
      <c r="FA1700"/>
    </row>
    <row r="1701" spans="156:157" x14ac:dyDescent="0.2">
      <c r="EZ1701"/>
      <c r="FA1701"/>
    </row>
    <row r="1702" spans="156:157" x14ac:dyDescent="0.2">
      <c r="EZ1702"/>
      <c r="FA1702"/>
    </row>
    <row r="1703" spans="156:157" x14ac:dyDescent="0.2">
      <c r="EZ1703"/>
      <c r="FA1703"/>
    </row>
    <row r="1704" spans="156:157" x14ac:dyDescent="0.2">
      <c r="EZ1704"/>
      <c r="FA1704"/>
    </row>
    <row r="1705" spans="156:157" x14ac:dyDescent="0.2">
      <c r="EZ1705"/>
      <c r="FA1705"/>
    </row>
    <row r="1706" spans="156:157" x14ac:dyDescent="0.2">
      <c r="EZ1706"/>
      <c r="FA1706"/>
    </row>
    <row r="1707" spans="156:157" x14ac:dyDescent="0.2">
      <c r="EZ1707"/>
      <c r="FA1707"/>
    </row>
    <row r="1708" spans="156:157" x14ac:dyDescent="0.2">
      <c r="EZ1708"/>
      <c r="FA1708"/>
    </row>
    <row r="1709" spans="156:157" x14ac:dyDescent="0.2">
      <c r="EZ1709"/>
      <c r="FA1709"/>
    </row>
    <row r="1710" spans="156:157" x14ac:dyDescent="0.2">
      <c r="EZ1710"/>
      <c r="FA1710"/>
    </row>
    <row r="1711" spans="156:157" x14ac:dyDescent="0.2">
      <c r="EZ1711"/>
      <c r="FA1711"/>
    </row>
    <row r="1712" spans="156:157" x14ac:dyDescent="0.2">
      <c r="EZ1712"/>
      <c r="FA1712"/>
    </row>
    <row r="1713" spans="156:157" x14ac:dyDescent="0.2">
      <c r="EZ1713"/>
      <c r="FA1713"/>
    </row>
    <row r="1714" spans="156:157" x14ac:dyDescent="0.2">
      <c r="EZ1714"/>
      <c r="FA1714"/>
    </row>
    <row r="1715" spans="156:157" x14ac:dyDescent="0.2">
      <c r="EZ1715"/>
      <c r="FA1715"/>
    </row>
    <row r="1716" spans="156:157" x14ac:dyDescent="0.2">
      <c r="EZ1716"/>
      <c r="FA1716"/>
    </row>
    <row r="1717" spans="156:157" x14ac:dyDescent="0.2">
      <c r="EZ1717"/>
      <c r="FA1717"/>
    </row>
    <row r="1718" spans="156:157" x14ac:dyDescent="0.2">
      <c r="EZ1718"/>
      <c r="FA1718"/>
    </row>
    <row r="1719" spans="156:157" x14ac:dyDescent="0.2">
      <c r="EZ1719"/>
      <c r="FA1719"/>
    </row>
    <row r="1720" spans="156:157" x14ac:dyDescent="0.2">
      <c r="EZ1720"/>
      <c r="FA1720"/>
    </row>
    <row r="1721" spans="156:157" x14ac:dyDescent="0.2">
      <c r="EZ1721"/>
      <c r="FA1721"/>
    </row>
    <row r="1722" spans="156:157" x14ac:dyDescent="0.2">
      <c r="EZ1722"/>
      <c r="FA1722"/>
    </row>
    <row r="1723" spans="156:157" x14ac:dyDescent="0.2">
      <c r="EZ1723"/>
      <c r="FA1723"/>
    </row>
    <row r="1724" spans="156:157" x14ac:dyDescent="0.2">
      <c r="EZ1724"/>
      <c r="FA1724"/>
    </row>
    <row r="1725" spans="156:157" x14ac:dyDescent="0.2">
      <c r="EZ1725"/>
      <c r="FA1725"/>
    </row>
    <row r="1726" spans="156:157" x14ac:dyDescent="0.2">
      <c r="EZ1726"/>
      <c r="FA1726"/>
    </row>
    <row r="1727" spans="156:157" x14ac:dyDescent="0.2">
      <c r="EZ1727"/>
      <c r="FA1727"/>
    </row>
    <row r="1728" spans="156:157" x14ac:dyDescent="0.2">
      <c r="EZ1728"/>
      <c r="FA1728"/>
    </row>
    <row r="1729" spans="156:157" x14ac:dyDescent="0.2">
      <c r="EZ1729"/>
      <c r="FA1729"/>
    </row>
    <row r="1730" spans="156:157" x14ac:dyDescent="0.2">
      <c r="EZ1730"/>
      <c r="FA1730"/>
    </row>
    <row r="1731" spans="156:157" x14ac:dyDescent="0.2">
      <c r="EZ1731"/>
      <c r="FA1731"/>
    </row>
    <row r="1732" spans="156:157" x14ac:dyDescent="0.2">
      <c r="EZ1732"/>
      <c r="FA1732"/>
    </row>
    <row r="1733" spans="156:157" x14ac:dyDescent="0.2">
      <c r="EZ1733"/>
      <c r="FA1733"/>
    </row>
    <row r="1734" spans="156:157" x14ac:dyDescent="0.2">
      <c r="EZ1734"/>
      <c r="FA1734"/>
    </row>
    <row r="1735" spans="156:157" x14ac:dyDescent="0.2">
      <c r="EZ1735"/>
      <c r="FA1735"/>
    </row>
    <row r="1736" spans="156:157" x14ac:dyDescent="0.2">
      <c r="EZ1736"/>
      <c r="FA1736"/>
    </row>
    <row r="1737" spans="156:157" x14ac:dyDescent="0.2">
      <c r="EZ1737"/>
      <c r="FA1737"/>
    </row>
    <row r="1738" spans="156:157" x14ac:dyDescent="0.2">
      <c r="EZ1738"/>
      <c r="FA1738"/>
    </row>
    <row r="1739" spans="156:157" x14ac:dyDescent="0.2">
      <c r="EZ1739"/>
      <c r="FA1739"/>
    </row>
    <row r="1740" spans="156:157" x14ac:dyDescent="0.2">
      <c r="EZ1740"/>
      <c r="FA1740"/>
    </row>
    <row r="1741" spans="156:157" x14ac:dyDescent="0.2">
      <c r="EZ1741"/>
      <c r="FA1741"/>
    </row>
    <row r="1742" spans="156:157" x14ac:dyDescent="0.2">
      <c r="EZ1742"/>
      <c r="FA1742"/>
    </row>
    <row r="1743" spans="156:157" x14ac:dyDescent="0.2">
      <c r="EZ1743"/>
      <c r="FA1743"/>
    </row>
    <row r="1744" spans="156:157" x14ac:dyDescent="0.2">
      <c r="EZ1744"/>
      <c r="FA1744"/>
    </row>
    <row r="1745" spans="156:157" x14ac:dyDescent="0.2">
      <c r="EZ1745"/>
      <c r="FA1745"/>
    </row>
    <row r="1746" spans="156:157" x14ac:dyDescent="0.2">
      <c r="EZ1746"/>
      <c r="FA1746"/>
    </row>
    <row r="1747" spans="156:157" x14ac:dyDescent="0.2">
      <c r="EZ1747"/>
      <c r="FA1747"/>
    </row>
    <row r="1748" spans="156:157" x14ac:dyDescent="0.2">
      <c r="EZ1748"/>
      <c r="FA1748"/>
    </row>
    <row r="1749" spans="156:157" x14ac:dyDescent="0.2">
      <c r="EZ1749"/>
      <c r="FA1749"/>
    </row>
    <row r="1750" spans="156:157" x14ac:dyDescent="0.2">
      <c r="EZ1750"/>
      <c r="FA1750"/>
    </row>
    <row r="1751" spans="156:157" x14ac:dyDescent="0.2">
      <c r="EZ1751"/>
      <c r="FA1751"/>
    </row>
    <row r="1752" spans="156:157" x14ac:dyDescent="0.2">
      <c r="EZ1752"/>
      <c r="FA1752"/>
    </row>
    <row r="1753" spans="156:157" x14ac:dyDescent="0.2">
      <c r="EZ1753"/>
      <c r="FA1753"/>
    </row>
    <row r="1754" spans="156:157" x14ac:dyDescent="0.2">
      <c r="EZ1754"/>
      <c r="FA1754"/>
    </row>
    <row r="1755" spans="156:157" x14ac:dyDescent="0.2">
      <c r="EZ1755"/>
      <c r="FA1755"/>
    </row>
    <row r="1756" spans="156:157" x14ac:dyDescent="0.2">
      <c r="EZ1756"/>
      <c r="FA1756"/>
    </row>
    <row r="1757" spans="156:157" x14ac:dyDescent="0.2">
      <c r="EZ1757"/>
      <c r="FA1757"/>
    </row>
    <row r="1758" spans="156:157" x14ac:dyDescent="0.2">
      <c r="EZ1758"/>
      <c r="FA1758"/>
    </row>
    <row r="1759" spans="156:157" x14ac:dyDescent="0.2">
      <c r="EZ1759"/>
      <c r="FA1759"/>
    </row>
    <row r="1760" spans="156:157" x14ac:dyDescent="0.2">
      <c r="EZ1760"/>
      <c r="FA1760"/>
    </row>
    <row r="1761" spans="156:157" x14ac:dyDescent="0.2">
      <c r="EZ1761"/>
      <c r="FA1761"/>
    </row>
    <row r="1762" spans="156:157" x14ac:dyDescent="0.2">
      <c r="EZ1762"/>
      <c r="FA1762"/>
    </row>
    <row r="1763" spans="156:157" x14ac:dyDescent="0.2">
      <c r="EZ1763"/>
      <c r="FA1763"/>
    </row>
    <row r="1764" spans="156:157" x14ac:dyDescent="0.2">
      <c r="EZ1764"/>
      <c r="FA1764"/>
    </row>
    <row r="1765" spans="156:157" x14ac:dyDescent="0.2">
      <c r="EZ1765"/>
      <c r="FA1765"/>
    </row>
    <row r="1766" spans="156:157" x14ac:dyDescent="0.2">
      <c r="EZ1766"/>
      <c r="FA1766"/>
    </row>
    <row r="1767" spans="156:157" x14ac:dyDescent="0.2">
      <c r="EZ1767"/>
      <c r="FA1767"/>
    </row>
    <row r="1768" spans="156:157" x14ac:dyDescent="0.2">
      <c r="EZ1768"/>
      <c r="FA1768"/>
    </row>
    <row r="1769" spans="156:157" x14ac:dyDescent="0.2">
      <c r="EZ1769"/>
      <c r="FA1769"/>
    </row>
    <row r="1770" spans="156:157" x14ac:dyDescent="0.2">
      <c r="EZ1770"/>
      <c r="FA1770"/>
    </row>
    <row r="1771" spans="156:157" x14ac:dyDescent="0.2">
      <c r="EZ1771"/>
      <c r="FA1771"/>
    </row>
    <row r="1772" spans="156:157" x14ac:dyDescent="0.2">
      <c r="EZ1772"/>
      <c r="FA1772"/>
    </row>
    <row r="1773" spans="156:157" x14ac:dyDescent="0.2">
      <c r="EZ1773"/>
      <c r="FA1773"/>
    </row>
    <row r="1774" spans="156:157" x14ac:dyDescent="0.2">
      <c r="EZ1774"/>
      <c r="FA1774"/>
    </row>
    <row r="1775" spans="156:157" x14ac:dyDescent="0.2">
      <c r="EZ1775"/>
      <c r="FA1775"/>
    </row>
    <row r="1776" spans="156:157" x14ac:dyDescent="0.2">
      <c r="EZ1776"/>
      <c r="FA1776"/>
    </row>
    <row r="1777" spans="156:157" x14ac:dyDescent="0.2">
      <c r="EZ1777"/>
      <c r="FA1777"/>
    </row>
    <row r="1778" spans="156:157" x14ac:dyDescent="0.2">
      <c r="EZ1778"/>
      <c r="FA1778"/>
    </row>
    <row r="1779" spans="156:157" x14ac:dyDescent="0.2">
      <c r="EZ1779"/>
      <c r="FA1779"/>
    </row>
    <row r="1780" spans="156:157" x14ac:dyDescent="0.2">
      <c r="EZ1780"/>
      <c r="FA1780"/>
    </row>
    <row r="1781" spans="156:157" x14ac:dyDescent="0.2">
      <c r="EZ1781"/>
      <c r="FA1781"/>
    </row>
    <row r="1782" spans="156:157" x14ac:dyDescent="0.2">
      <c r="EZ1782"/>
      <c r="FA1782"/>
    </row>
    <row r="1783" spans="156:157" x14ac:dyDescent="0.2">
      <c r="EZ1783"/>
      <c r="FA1783"/>
    </row>
    <row r="1784" spans="156:157" x14ac:dyDescent="0.2">
      <c r="EZ1784"/>
      <c r="FA1784"/>
    </row>
    <row r="1785" spans="156:157" x14ac:dyDescent="0.2">
      <c r="EZ1785"/>
      <c r="FA1785"/>
    </row>
    <row r="1786" spans="156:157" x14ac:dyDescent="0.2">
      <c r="EZ1786"/>
      <c r="FA1786"/>
    </row>
    <row r="1787" spans="156:157" x14ac:dyDescent="0.2">
      <c r="EZ1787"/>
      <c r="FA1787"/>
    </row>
    <row r="1788" spans="156:157" x14ac:dyDescent="0.2">
      <c r="EZ1788"/>
      <c r="FA1788"/>
    </row>
    <row r="1789" spans="156:157" x14ac:dyDescent="0.2">
      <c r="EZ1789"/>
      <c r="FA1789"/>
    </row>
    <row r="1790" spans="156:157" x14ac:dyDescent="0.2">
      <c r="EZ1790"/>
      <c r="FA1790"/>
    </row>
    <row r="1791" spans="156:157" x14ac:dyDescent="0.2">
      <c r="EZ1791"/>
      <c r="FA1791"/>
    </row>
    <row r="1792" spans="156:157" x14ac:dyDescent="0.2">
      <c r="EZ1792"/>
      <c r="FA1792"/>
    </row>
    <row r="1793" spans="156:157" x14ac:dyDescent="0.2">
      <c r="EZ1793"/>
      <c r="FA1793"/>
    </row>
    <row r="1794" spans="156:157" x14ac:dyDescent="0.2">
      <c r="EZ1794"/>
      <c r="FA1794"/>
    </row>
    <row r="1795" spans="156:157" x14ac:dyDescent="0.2">
      <c r="EZ1795"/>
      <c r="FA1795"/>
    </row>
    <row r="1796" spans="156:157" x14ac:dyDescent="0.2">
      <c r="EZ1796"/>
      <c r="FA1796"/>
    </row>
    <row r="1797" spans="156:157" x14ac:dyDescent="0.2">
      <c r="EZ1797"/>
      <c r="FA1797"/>
    </row>
    <row r="1798" spans="156:157" x14ac:dyDescent="0.2">
      <c r="EZ1798"/>
      <c r="FA1798"/>
    </row>
    <row r="1799" spans="156:157" x14ac:dyDescent="0.2">
      <c r="EZ1799"/>
      <c r="FA1799"/>
    </row>
    <row r="1800" spans="156:157" x14ac:dyDescent="0.2">
      <c r="EZ1800"/>
      <c r="FA1800"/>
    </row>
    <row r="1801" spans="156:157" x14ac:dyDescent="0.2">
      <c r="EZ1801"/>
      <c r="FA1801"/>
    </row>
    <row r="1802" spans="156:157" x14ac:dyDescent="0.2">
      <c r="EZ1802"/>
      <c r="FA1802"/>
    </row>
    <row r="1803" spans="156:157" x14ac:dyDescent="0.2">
      <c r="EZ1803"/>
      <c r="FA1803"/>
    </row>
    <row r="1804" spans="156:157" x14ac:dyDescent="0.2">
      <c r="EZ1804"/>
      <c r="FA1804"/>
    </row>
    <row r="1805" spans="156:157" x14ac:dyDescent="0.2">
      <c r="EZ1805"/>
      <c r="FA1805"/>
    </row>
    <row r="1806" spans="156:157" x14ac:dyDescent="0.2">
      <c r="EZ1806"/>
      <c r="FA1806"/>
    </row>
    <row r="1807" spans="156:157" x14ac:dyDescent="0.2">
      <c r="EZ1807"/>
      <c r="FA1807"/>
    </row>
    <row r="1808" spans="156:157" x14ac:dyDescent="0.2">
      <c r="EZ1808"/>
      <c r="FA1808"/>
    </row>
    <row r="1809" spans="156:157" x14ac:dyDescent="0.2">
      <c r="EZ1809"/>
      <c r="FA1809"/>
    </row>
    <row r="1810" spans="156:157" x14ac:dyDescent="0.2">
      <c r="EZ1810"/>
      <c r="FA1810"/>
    </row>
    <row r="1811" spans="156:157" x14ac:dyDescent="0.2">
      <c r="EZ1811"/>
      <c r="FA1811"/>
    </row>
    <row r="1812" spans="156:157" x14ac:dyDescent="0.2">
      <c r="EZ1812"/>
      <c r="FA1812"/>
    </row>
    <row r="1813" spans="156:157" x14ac:dyDescent="0.2">
      <c r="EZ1813"/>
      <c r="FA1813"/>
    </row>
    <row r="1814" spans="156:157" x14ac:dyDescent="0.2">
      <c r="EZ1814"/>
      <c r="FA1814"/>
    </row>
    <row r="1815" spans="156:157" x14ac:dyDescent="0.2">
      <c r="EZ1815"/>
      <c r="FA1815"/>
    </row>
    <row r="1816" spans="156:157" x14ac:dyDescent="0.2">
      <c r="EZ1816"/>
      <c r="FA1816"/>
    </row>
    <row r="1817" spans="156:157" x14ac:dyDescent="0.2">
      <c r="EZ1817"/>
      <c r="FA1817"/>
    </row>
    <row r="1818" spans="156:157" x14ac:dyDescent="0.2">
      <c r="EZ1818"/>
      <c r="FA1818"/>
    </row>
    <row r="1819" spans="156:157" x14ac:dyDescent="0.2">
      <c r="EZ1819"/>
      <c r="FA1819"/>
    </row>
    <row r="1820" spans="156:157" x14ac:dyDescent="0.2">
      <c r="EZ1820"/>
      <c r="FA1820"/>
    </row>
    <row r="1821" spans="156:157" x14ac:dyDescent="0.2">
      <c r="EZ1821"/>
      <c r="FA1821"/>
    </row>
    <row r="1822" spans="156:157" x14ac:dyDescent="0.2">
      <c r="EZ1822"/>
      <c r="FA1822"/>
    </row>
    <row r="1823" spans="156:157" x14ac:dyDescent="0.2">
      <c r="EZ1823"/>
      <c r="FA1823"/>
    </row>
    <row r="1824" spans="156:157" x14ac:dyDescent="0.2">
      <c r="EZ1824"/>
      <c r="FA1824"/>
    </row>
    <row r="1825" spans="156:157" x14ac:dyDescent="0.2">
      <c r="EZ1825"/>
      <c r="FA1825"/>
    </row>
    <row r="1826" spans="156:157" x14ac:dyDescent="0.2">
      <c r="EZ1826"/>
      <c r="FA1826"/>
    </row>
    <row r="1827" spans="156:157" x14ac:dyDescent="0.2">
      <c r="EZ1827"/>
      <c r="FA1827"/>
    </row>
    <row r="1828" spans="156:157" x14ac:dyDescent="0.2">
      <c r="EZ1828"/>
      <c r="FA1828"/>
    </row>
    <row r="1829" spans="156:157" x14ac:dyDescent="0.2">
      <c r="EZ1829"/>
      <c r="FA1829"/>
    </row>
    <row r="1830" spans="156:157" x14ac:dyDescent="0.2">
      <c r="EZ1830"/>
      <c r="FA1830"/>
    </row>
    <row r="1831" spans="156:157" x14ac:dyDescent="0.2">
      <c r="EZ1831"/>
      <c r="FA1831"/>
    </row>
    <row r="1832" spans="156:157" x14ac:dyDescent="0.2">
      <c r="EZ1832"/>
      <c r="FA1832"/>
    </row>
    <row r="1833" spans="156:157" x14ac:dyDescent="0.2">
      <c r="EZ1833"/>
      <c r="FA1833"/>
    </row>
    <row r="1834" spans="156:157" x14ac:dyDescent="0.2">
      <c r="EZ1834"/>
      <c r="FA1834"/>
    </row>
    <row r="1835" spans="156:157" x14ac:dyDescent="0.2">
      <c r="EZ1835"/>
      <c r="FA1835"/>
    </row>
    <row r="1836" spans="156:157" x14ac:dyDescent="0.2">
      <c r="EZ1836"/>
      <c r="FA1836"/>
    </row>
    <row r="1837" spans="156:157" x14ac:dyDescent="0.2">
      <c r="EZ1837"/>
      <c r="FA1837"/>
    </row>
    <row r="1838" spans="156:157" x14ac:dyDescent="0.2">
      <c r="EZ1838"/>
      <c r="FA1838"/>
    </row>
    <row r="1839" spans="156:157" x14ac:dyDescent="0.2">
      <c r="EZ1839"/>
      <c r="FA1839"/>
    </row>
    <row r="1840" spans="156:157" x14ac:dyDescent="0.2">
      <c r="EZ1840"/>
      <c r="FA1840"/>
    </row>
    <row r="1841" spans="156:157" x14ac:dyDescent="0.2">
      <c r="EZ1841"/>
      <c r="FA1841"/>
    </row>
    <row r="1842" spans="156:157" x14ac:dyDescent="0.2">
      <c r="EZ1842"/>
      <c r="FA1842"/>
    </row>
    <row r="1843" spans="156:157" x14ac:dyDescent="0.2">
      <c r="EZ1843"/>
      <c r="FA1843"/>
    </row>
    <row r="1844" spans="156:157" x14ac:dyDescent="0.2">
      <c r="EZ1844"/>
      <c r="FA1844"/>
    </row>
    <row r="1845" spans="156:157" x14ac:dyDescent="0.2">
      <c r="EZ1845"/>
      <c r="FA1845"/>
    </row>
    <row r="1846" spans="156:157" x14ac:dyDescent="0.2">
      <c r="EZ1846"/>
      <c r="FA1846"/>
    </row>
    <row r="1847" spans="156:157" x14ac:dyDescent="0.2">
      <c r="EZ1847"/>
      <c r="FA1847"/>
    </row>
    <row r="1848" spans="156:157" x14ac:dyDescent="0.2">
      <c r="EZ1848"/>
      <c r="FA1848"/>
    </row>
    <row r="1849" spans="156:157" x14ac:dyDescent="0.2">
      <c r="EZ1849"/>
      <c r="FA1849"/>
    </row>
    <row r="1850" spans="156:157" x14ac:dyDescent="0.2">
      <c r="EZ1850"/>
      <c r="FA1850"/>
    </row>
    <row r="1851" spans="156:157" x14ac:dyDescent="0.2">
      <c r="EZ1851"/>
      <c r="FA1851"/>
    </row>
    <row r="1852" spans="156:157" x14ac:dyDescent="0.2">
      <c r="EZ1852"/>
      <c r="FA1852"/>
    </row>
    <row r="1853" spans="156:157" x14ac:dyDescent="0.2">
      <c r="EZ1853"/>
      <c r="FA1853"/>
    </row>
    <row r="1854" spans="156:157" x14ac:dyDescent="0.2">
      <c r="EZ1854"/>
      <c r="FA1854"/>
    </row>
    <row r="1855" spans="156:157" x14ac:dyDescent="0.2">
      <c r="EZ1855"/>
      <c r="FA1855"/>
    </row>
    <row r="1856" spans="156:157" x14ac:dyDescent="0.2">
      <c r="EZ1856"/>
      <c r="FA1856"/>
    </row>
    <row r="1857" spans="156:157" x14ac:dyDescent="0.2">
      <c r="EZ1857"/>
      <c r="FA1857"/>
    </row>
    <row r="1858" spans="156:157" x14ac:dyDescent="0.2">
      <c r="EZ1858"/>
      <c r="FA1858"/>
    </row>
    <row r="1859" spans="156:157" x14ac:dyDescent="0.2">
      <c r="EZ1859"/>
      <c r="FA1859"/>
    </row>
    <row r="1860" spans="156:157" x14ac:dyDescent="0.2">
      <c r="EZ1860"/>
      <c r="FA1860"/>
    </row>
    <row r="1861" spans="156:157" x14ac:dyDescent="0.2">
      <c r="EZ1861"/>
      <c r="FA1861"/>
    </row>
    <row r="1862" spans="156:157" x14ac:dyDescent="0.2">
      <c r="EZ1862"/>
      <c r="FA1862"/>
    </row>
    <row r="1863" spans="156:157" x14ac:dyDescent="0.2">
      <c r="EZ1863"/>
      <c r="FA1863"/>
    </row>
    <row r="1864" spans="156:157" x14ac:dyDescent="0.2">
      <c r="EZ1864"/>
      <c r="FA1864"/>
    </row>
    <row r="1865" spans="156:157" x14ac:dyDescent="0.2">
      <c r="EZ1865"/>
      <c r="FA1865"/>
    </row>
    <row r="1866" spans="156:157" x14ac:dyDescent="0.2">
      <c r="EZ1866"/>
      <c r="FA1866"/>
    </row>
    <row r="1867" spans="156:157" x14ac:dyDescent="0.2">
      <c r="EZ1867"/>
      <c r="FA1867"/>
    </row>
    <row r="1868" spans="156:157" x14ac:dyDescent="0.2">
      <c r="EZ1868"/>
      <c r="FA1868"/>
    </row>
    <row r="1869" spans="156:157" x14ac:dyDescent="0.2">
      <c r="EZ1869"/>
      <c r="FA1869"/>
    </row>
    <row r="1870" spans="156:157" x14ac:dyDescent="0.2">
      <c r="EZ1870"/>
      <c r="FA1870"/>
    </row>
    <row r="1871" spans="156:157" x14ac:dyDescent="0.2">
      <c r="EZ1871"/>
      <c r="FA1871"/>
    </row>
    <row r="1872" spans="156:157" x14ac:dyDescent="0.2">
      <c r="EZ1872"/>
      <c r="FA1872"/>
    </row>
    <row r="1873" spans="156:157" x14ac:dyDescent="0.2">
      <c r="EZ1873"/>
      <c r="FA1873"/>
    </row>
    <row r="1874" spans="156:157" x14ac:dyDescent="0.2">
      <c r="EZ1874"/>
      <c r="FA1874"/>
    </row>
    <row r="1875" spans="156:157" x14ac:dyDescent="0.2">
      <c r="EZ1875"/>
      <c r="FA1875"/>
    </row>
    <row r="1876" spans="156:157" x14ac:dyDescent="0.2">
      <c r="EZ1876"/>
      <c r="FA1876"/>
    </row>
    <row r="1877" spans="156:157" x14ac:dyDescent="0.2">
      <c r="EZ1877"/>
      <c r="FA1877"/>
    </row>
    <row r="1878" spans="156:157" x14ac:dyDescent="0.2">
      <c r="EZ1878"/>
      <c r="FA1878"/>
    </row>
    <row r="1879" spans="156:157" x14ac:dyDescent="0.2">
      <c r="EZ1879"/>
      <c r="FA1879"/>
    </row>
    <row r="1880" spans="156:157" x14ac:dyDescent="0.2">
      <c r="EZ1880"/>
      <c r="FA1880"/>
    </row>
    <row r="1881" spans="156:157" x14ac:dyDescent="0.2">
      <c r="EZ1881"/>
      <c r="FA1881"/>
    </row>
    <row r="1882" spans="156:157" x14ac:dyDescent="0.2">
      <c r="EZ1882"/>
      <c r="FA1882"/>
    </row>
    <row r="1883" spans="156:157" x14ac:dyDescent="0.2">
      <c r="EZ1883"/>
      <c r="FA1883"/>
    </row>
    <row r="1884" spans="156:157" x14ac:dyDescent="0.2">
      <c r="EZ1884"/>
      <c r="FA1884"/>
    </row>
    <row r="1885" spans="156:157" x14ac:dyDescent="0.2">
      <c r="EZ1885"/>
      <c r="FA1885"/>
    </row>
    <row r="1886" spans="156:157" x14ac:dyDescent="0.2">
      <c r="EZ1886"/>
      <c r="FA1886"/>
    </row>
    <row r="1887" spans="156:157" x14ac:dyDescent="0.2">
      <c r="EZ1887"/>
      <c r="FA1887"/>
    </row>
    <row r="1888" spans="156:157" x14ac:dyDescent="0.2">
      <c r="EZ1888"/>
      <c r="FA1888"/>
    </row>
    <row r="1889" spans="156:157" x14ac:dyDescent="0.2">
      <c r="EZ1889"/>
      <c r="FA1889"/>
    </row>
    <row r="1890" spans="156:157" x14ac:dyDescent="0.2">
      <c r="EZ1890"/>
      <c r="FA1890"/>
    </row>
    <row r="1891" spans="156:157" x14ac:dyDescent="0.2">
      <c r="EZ1891"/>
      <c r="FA1891"/>
    </row>
    <row r="1892" spans="156:157" x14ac:dyDescent="0.2">
      <c r="EZ1892"/>
      <c r="FA1892"/>
    </row>
    <row r="1893" spans="156:157" x14ac:dyDescent="0.2">
      <c r="EZ1893"/>
      <c r="FA1893"/>
    </row>
    <row r="1894" spans="156:157" x14ac:dyDescent="0.2">
      <c r="EZ1894"/>
      <c r="FA1894"/>
    </row>
    <row r="1895" spans="156:157" x14ac:dyDescent="0.2">
      <c r="EZ1895"/>
      <c r="FA1895"/>
    </row>
    <row r="1896" spans="156:157" x14ac:dyDescent="0.2">
      <c r="EZ1896"/>
      <c r="FA1896"/>
    </row>
    <row r="1897" spans="156:157" x14ac:dyDescent="0.2">
      <c r="EZ1897"/>
      <c r="FA1897"/>
    </row>
    <row r="1898" spans="156:157" x14ac:dyDescent="0.2">
      <c r="EZ1898"/>
      <c r="FA1898"/>
    </row>
    <row r="1899" spans="156:157" x14ac:dyDescent="0.2">
      <c r="EZ1899"/>
      <c r="FA1899"/>
    </row>
    <row r="1900" spans="156:157" x14ac:dyDescent="0.2">
      <c r="EZ1900"/>
      <c r="FA1900"/>
    </row>
    <row r="1901" spans="156:157" x14ac:dyDescent="0.2">
      <c r="EZ1901"/>
      <c r="FA1901"/>
    </row>
    <row r="1902" spans="156:157" x14ac:dyDescent="0.2">
      <c r="EZ1902"/>
      <c r="FA1902"/>
    </row>
    <row r="1903" spans="156:157" x14ac:dyDescent="0.2">
      <c r="EZ1903"/>
      <c r="FA1903"/>
    </row>
    <row r="1904" spans="156:157" x14ac:dyDescent="0.2">
      <c r="EZ1904"/>
      <c r="FA1904"/>
    </row>
    <row r="1905" spans="156:157" x14ac:dyDescent="0.2">
      <c r="EZ1905"/>
      <c r="FA1905"/>
    </row>
    <row r="1906" spans="156:157" x14ac:dyDescent="0.2">
      <c r="EZ1906"/>
      <c r="FA1906"/>
    </row>
    <row r="1907" spans="156:157" x14ac:dyDescent="0.2">
      <c r="EZ1907"/>
      <c r="FA1907"/>
    </row>
    <row r="1908" spans="156:157" x14ac:dyDescent="0.2">
      <c r="EZ1908"/>
      <c r="FA1908"/>
    </row>
    <row r="1909" spans="156:157" x14ac:dyDescent="0.2">
      <c r="EZ1909"/>
      <c r="FA1909"/>
    </row>
    <row r="1910" spans="156:157" x14ac:dyDescent="0.2">
      <c r="EZ1910"/>
      <c r="FA1910"/>
    </row>
    <row r="1911" spans="156:157" x14ac:dyDescent="0.2">
      <c r="EZ1911"/>
      <c r="FA1911"/>
    </row>
    <row r="1912" spans="156:157" x14ac:dyDescent="0.2">
      <c r="EZ1912"/>
      <c r="FA1912"/>
    </row>
    <row r="1913" spans="156:157" x14ac:dyDescent="0.2">
      <c r="EZ1913"/>
      <c r="FA1913"/>
    </row>
    <row r="1914" spans="156:157" x14ac:dyDescent="0.2">
      <c r="EZ1914"/>
      <c r="FA1914"/>
    </row>
    <row r="1915" spans="156:157" x14ac:dyDescent="0.2">
      <c r="EZ1915"/>
      <c r="FA1915"/>
    </row>
    <row r="1916" spans="156:157" x14ac:dyDescent="0.2">
      <c r="EZ1916"/>
      <c r="FA1916"/>
    </row>
    <row r="1917" spans="156:157" x14ac:dyDescent="0.2">
      <c r="EZ1917"/>
      <c r="FA1917"/>
    </row>
    <row r="1918" spans="156:157" x14ac:dyDescent="0.2">
      <c r="EZ1918"/>
      <c r="FA1918"/>
    </row>
    <row r="1919" spans="156:157" x14ac:dyDescent="0.2">
      <c r="EZ1919"/>
      <c r="FA1919"/>
    </row>
    <row r="1920" spans="156:157" x14ac:dyDescent="0.2">
      <c r="EZ1920"/>
      <c r="FA1920"/>
    </row>
    <row r="1921" spans="156:157" x14ac:dyDescent="0.2">
      <c r="EZ1921"/>
      <c r="FA1921"/>
    </row>
    <row r="1922" spans="156:157" x14ac:dyDescent="0.2">
      <c r="EZ1922"/>
      <c r="FA1922"/>
    </row>
    <row r="1923" spans="156:157" x14ac:dyDescent="0.2">
      <c r="EZ1923"/>
      <c r="FA1923"/>
    </row>
    <row r="1924" spans="156:157" x14ac:dyDescent="0.2">
      <c r="EZ1924"/>
      <c r="FA1924"/>
    </row>
    <row r="1925" spans="156:157" x14ac:dyDescent="0.2">
      <c r="EZ1925"/>
      <c r="FA1925"/>
    </row>
    <row r="1926" spans="156:157" x14ac:dyDescent="0.2">
      <c r="EZ1926"/>
      <c r="FA1926"/>
    </row>
    <row r="1927" spans="156:157" x14ac:dyDescent="0.2">
      <c r="EZ1927"/>
      <c r="FA1927"/>
    </row>
    <row r="1928" spans="156:157" x14ac:dyDescent="0.2">
      <c r="EZ1928"/>
      <c r="FA1928"/>
    </row>
    <row r="1929" spans="156:157" x14ac:dyDescent="0.2">
      <c r="EZ1929"/>
      <c r="FA1929"/>
    </row>
    <row r="1930" spans="156:157" x14ac:dyDescent="0.2">
      <c r="EZ1930"/>
      <c r="FA1930"/>
    </row>
    <row r="1931" spans="156:157" x14ac:dyDescent="0.2">
      <c r="EZ1931"/>
      <c r="FA1931"/>
    </row>
    <row r="1932" spans="156:157" x14ac:dyDescent="0.2">
      <c r="EZ1932"/>
      <c r="FA1932"/>
    </row>
    <row r="1933" spans="156:157" x14ac:dyDescent="0.2">
      <c r="EZ1933"/>
      <c r="FA1933"/>
    </row>
    <row r="1934" spans="156:157" x14ac:dyDescent="0.2">
      <c r="EZ1934"/>
      <c r="FA1934"/>
    </row>
    <row r="1935" spans="156:157" x14ac:dyDescent="0.2">
      <c r="EZ1935"/>
      <c r="FA1935"/>
    </row>
    <row r="1936" spans="156:157" x14ac:dyDescent="0.2">
      <c r="EZ1936"/>
      <c r="FA1936"/>
    </row>
    <row r="1937" spans="156:157" x14ac:dyDescent="0.2">
      <c r="EZ1937"/>
      <c r="FA1937"/>
    </row>
    <row r="1938" spans="156:157" x14ac:dyDescent="0.2">
      <c r="EZ1938"/>
      <c r="FA1938"/>
    </row>
    <row r="1939" spans="156:157" x14ac:dyDescent="0.2">
      <c r="EZ1939"/>
      <c r="FA1939"/>
    </row>
    <row r="1940" spans="156:157" x14ac:dyDescent="0.2">
      <c r="EZ1940"/>
      <c r="FA1940"/>
    </row>
    <row r="1941" spans="156:157" x14ac:dyDescent="0.2">
      <c r="EZ1941"/>
      <c r="FA1941"/>
    </row>
    <row r="1942" spans="156:157" x14ac:dyDescent="0.2">
      <c r="EZ1942"/>
      <c r="FA1942"/>
    </row>
    <row r="1943" spans="156:157" x14ac:dyDescent="0.2">
      <c r="EZ1943"/>
      <c r="FA1943"/>
    </row>
    <row r="1944" spans="156:157" x14ac:dyDescent="0.2">
      <c r="EZ1944"/>
      <c r="FA1944"/>
    </row>
    <row r="1945" spans="156:157" x14ac:dyDescent="0.2">
      <c r="EZ1945"/>
      <c r="FA1945"/>
    </row>
    <row r="1946" spans="156:157" x14ac:dyDescent="0.2">
      <c r="EZ1946"/>
      <c r="FA1946"/>
    </row>
    <row r="1947" spans="156:157" x14ac:dyDescent="0.2">
      <c r="EZ1947"/>
      <c r="FA1947"/>
    </row>
    <row r="1948" spans="156:157" x14ac:dyDescent="0.2">
      <c r="EZ1948"/>
      <c r="FA1948"/>
    </row>
    <row r="1949" spans="156:157" x14ac:dyDescent="0.2">
      <c r="EZ1949"/>
      <c r="FA1949"/>
    </row>
    <row r="1950" spans="156:157" x14ac:dyDescent="0.2">
      <c r="EZ1950"/>
      <c r="FA1950"/>
    </row>
    <row r="1951" spans="156:157" x14ac:dyDescent="0.2">
      <c r="EZ1951"/>
      <c r="FA1951"/>
    </row>
    <row r="1952" spans="156:157" x14ac:dyDescent="0.2">
      <c r="EZ1952"/>
      <c r="FA1952"/>
    </row>
    <row r="1953" spans="156:157" x14ac:dyDescent="0.2">
      <c r="EZ1953"/>
      <c r="FA1953"/>
    </row>
    <row r="1954" spans="156:157" x14ac:dyDescent="0.2">
      <c r="EZ1954"/>
      <c r="FA1954"/>
    </row>
    <row r="1955" spans="156:157" x14ac:dyDescent="0.2">
      <c r="EZ1955"/>
      <c r="FA1955"/>
    </row>
    <row r="1956" spans="156:157" x14ac:dyDescent="0.2">
      <c r="EZ1956"/>
      <c r="FA1956"/>
    </row>
    <row r="1957" spans="156:157" x14ac:dyDescent="0.2">
      <c r="EZ1957"/>
      <c r="FA1957"/>
    </row>
    <row r="1958" spans="156:157" x14ac:dyDescent="0.2">
      <c r="EZ1958"/>
      <c r="FA1958"/>
    </row>
    <row r="1959" spans="156:157" x14ac:dyDescent="0.2">
      <c r="EZ1959"/>
      <c r="FA1959"/>
    </row>
    <row r="1960" spans="156:157" x14ac:dyDescent="0.2">
      <c r="EZ1960"/>
      <c r="FA1960"/>
    </row>
    <row r="1961" spans="156:157" x14ac:dyDescent="0.2">
      <c r="EZ1961"/>
      <c r="FA1961"/>
    </row>
    <row r="1962" spans="156:157" x14ac:dyDescent="0.2">
      <c r="EZ1962"/>
      <c r="FA1962"/>
    </row>
    <row r="1963" spans="156:157" x14ac:dyDescent="0.2">
      <c r="EZ1963"/>
      <c r="FA1963"/>
    </row>
    <row r="1964" spans="156:157" x14ac:dyDescent="0.2">
      <c r="EZ1964"/>
      <c r="FA1964"/>
    </row>
    <row r="1965" spans="156:157" x14ac:dyDescent="0.2">
      <c r="EZ1965"/>
      <c r="FA1965"/>
    </row>
    <row r="1966" spans="156:157" x14ac:dyDescent="0.2">
      <c r="EZ1966"/>
      <c r="FA1966"/>
    </row>
    <row r="1967" spans="156:157" x14ac:dyDescent="0.2">
      <c r="EZ1967"/>
      <c r="FA1967"/>
    </row>
    <row r="1968" spans="156:157" x14ac:dyDescent="0.2">
      <c r="EZ1968"/>
      <c r="FA1968"/>
    </row>
    <row r="1969" spans="156:157" x14ac:dyDescent="0.2">
      <c r="EZ1969"/>
      <c r="FA1969"/>
    </row>
    <row r="1970" spans="156:157" x14ac:dyDescent="0.2">
      <c r="EZ1970"/>
      <c r="FA1970"/>
    </row>
    <row r="1971" spans="156:157" x14ac:dyDescent="0.2">
      <c r="EZ1971"/>
      <c r="FA1971"/>
    </row>
    <row r="1972" spans="156:157" x14ac:dyDescent="0.2">
      <c r="EZ1972"/>
      <c r="FA1972"/>
    </row>
    <row r="1973" spans="156:157" x14ac:dyDescent="0.2">
      <c r="EZ1973"/>
      <c r="FA1973"/>
    </row>
    <row r="1974" spans="156:157" x14ac:dyDescent="0.2">
      <c r="EZ1974"/>
      <c r="FA1974"/>
    </row>
    <row r="1975" spans="156:157" x14ac:dyDescent="0.2">
      <c r="EZ1975"/>
      <c r="FA1975"/>
    </row>
    <row r="1976" spans="156:157" x14ac:dyDescent="0.2">
      <c r="EZ1976"/>
      <c r="FA1976"/>
    </row>
    <row r="1977" spans="156:157" x14ac:dyDescent="0.2">
      <c r="EZ1977"/>
      <c r="FA1977"/>
    </row>
    <row r="1978" spans="156:157" x14ac:dyDescent="0.2">
      <c r="EZ1978"/>
      <c r="FA1978"/>
    </row>
    <row r="1979" spans="156:157" x14ac:dyDescent="0.2">
      <c r="EZ1979"/>
      <c r="FA1979"/>
    </row>
    <row r="1980" spans="156:157" x14ac:dyDescent="0.2">
      <c r="EZ1980"/>
      <c r="FA1980"/>
    </row>
    <row r="1981" spans="156:157" x14ac:dyDescent="0.2">
      <c r="EZ1981"/>
      <c r="FA1981"/>
    </row>
    <row r="1982" spans="156:157" x14ac:dyDescent="0.2">
      <c r="EZ1982"/>
      <c r="FA1982"/>
    </row>
    <row r="1983" spans="156:157" x14ac:dyDescent="0.2">
      <c r="EZ1983"/>
      <c r="FA1983"/>
    </row>
    <row r="1984" spans="156:157" x14ac:dyDescent="0.2">
      <c r="EZ1984"/>
      <c r="FA1984"/>
    </row>
    <row r="1985" spans="156:157" x14ac:dyDescent="0.2">
      <c r="EZ1985"/>
      <c r="FA1985"/>
    </row>
    <row r="1986" spans="156:157" x14ac:dyDescent="0.2">
      <c r="EZ1986"/>
      <c r="FA1986"/>
    </row>
    <row r="1987" spans="156:157" x14ac:dyDescent="0.2">
      <c r="EZ1987"/>
      <c r="FA1987"/>
    </row>
    <row r="1988" spans="156:157" x14ac:dyDescent="0.2">
      <c r="EZ1988"/>
      <c r="FA1988"/>
    </row>
    <row r="1989" spans="156:157" x14ac:dyDescent="0.2">
      <c r="EZ1989"/>
      <c r="FA1989"/>
    </row>
    <row r="1990" spans="156:157" x14ac:dyDescent="0.2">
      <c r="EZ1990"/>
      <c r="FA1990"/>
    </row>
    <row r="1991" spans="156:157" x14ac:dyDescent="0.2">
      <c r="EZ1991"/>
      <c r="FA1991"/>
    </row>
    <row r="1992" spans="156:157" x14ac:dyDescent="0.2">
      <c r="EZ1992"/>
      <c r="FA1992"/>
    </row>
    <row r="1993" spans="156:157" x14ac:dyDescent="0.2">
      <c r="EZ1993"/>
      <c r="FA1993"/>
    </row>
    <row r="1994" spans="156:157" x14ac:dyDescent="0.2">
      <c r="EZ1994"/>
      <c r="FA1994"/>
    </row>
    <row r="1995" spans="156:157" x14ac:dyDescent="0.2">
      <c r="EZ1995"/>
      <c r="FA1995"/>
    </row>
    <row r="1996" spans="156:157" x14ac:dyDescent="0.2">
      <c r="EZ1996"/>
      <c r="FA1996"/>
    </row>
    <row r="1997" spans="156:157" x14ac:dyDescent="0.2">
      <c r="EZ1997"/>
      <c r="FA1997"/>
    </row>
    <row r="1998" spans="156:157" x14ac:dyDescent="0.2">
      <c r="EZ1998"/>
      <c r="FA1998"/>
    </row>
    <row r="1999" spans="156:157" x14ac:dyDescent="0.2">
      <c r="EZ1999"/>
      <c r="FA1999"/>
    </row>
    <row r="2000" spans="156:157" x14ac:dyDescent="0.2">
      <c r="EZ2000"/>
      <c r="FA2000"/>
    </row>
    <row r="2001" spans="156:157" x14ac:dyDescent="0.2">
      <c r="EZ2001"/>
      <c r="FA2001"/>
    </row>
    <row r="2002" spans="156:157" x14ac:dyDescent="0.2">
      <c r="EZ2002"/>
      <c r="FA2002"/>
    </row>
    <row r="2003" spans="156:157" x14ac:dyDescent="0.2">
      <c r="EZ2003"/>
      <c r="FA2003"/>
    </row>
    <row r="2004" spans="156:157" x14ac:dyDescent="0.2">
      <c r="EZ2004"/>
      <c r="FA2004"/>
    </row>
    <row r="2005" spans="156:157" x14ac:dyDescent="0.2">
      <c r="EZ2005"/>
      <c r="FA2005"/>
    </row>
    <row r="2006" spans="156:157" x14ac:dyDescent="0.2">
      <c r="EZ2006"/>
      <c r="FA2006"/>
    </row>
    <row r="2007" spans="156:157" x14ac:dyDescent="0.2">
      <c r="EZ2007"/>
      <c r="FA2007"/>
    </row>
    <row r="2008" spans="156:157" x14ac:dyDescent="0.2">
      <c r="EZ2008"/>
      <c r="FA2008"/>
    </row>
    <row r="2009" spans="156:157" x14ac:dyDescent="0.2">
      <c r="EZ2009"/>
      <c r="FA2009"/>
    </row>
    <row r="2010" spans="156:157" x14ac:dyDescent="0.2">
      <c r="EZ2010"/>
      <c r="FA2010"/>
    </row>
    <row r="2011" spans="156:157" x14ac:dyDescent="0.2">
      <c r="EZ2011"/>
      <c r="FA2011"/>
    </row>
    <row r="2012" spans="156:157" x14ac:dyDescent="0.2">
      <c r="EZ2012"/>
      <c r="FA2012"/>
    </row>
    <row r="2013" spans="156:157" x14ac:dyDescent="0.2">
      <c r="EZ2013"/>
      <c r="FA2013"/>
    </row>
    <row r="2014" spans="156:157" x14ac:dyDescent="0.2">
      <c r="EZ2014"/>
      <c r="FA2014"/>
    </row>
    <row r="2015" spans="156:157" x14ac:dyDescent="0.2">
      <c r="EZ2015"/>
      <c r="FA2015"/>
    </row>
    <row r="2016" spans="156:157" x14ac:dyDescent="0.2">
      <c r="EZ2016"/>
      <c r="FA2016"/>
    </row>
    <row r="2017" spans="156:157" x14ac:dyDescent="0.2">
      <c r="EZ2017"/>
      <c r="FA2017"/>
    </row>
    <row r="2018" spans="156:157" x14ac:dyDescent="0.2">
      <c r="EZ2018"/>
      <c r="FA2018"/>
    </row>
    <row r="2019" spans="156:157" x14ac:dyDescent="0.2">
      <c r="EZ2019"/>
      <c r="FA2019"/>
    </row>
    <row r="2020" spans="156:157" x14ac:dyDescent="0.2">
      <c r="EZ2020"/>
      <c r="FA2020"/>
    </row>
    <row r="2021" spans="156:157" x14ac:dyDescent="0.2">
      <c r="EZ2021"/>
      <c r="FA2021"/>
    </row>
    <row r="2022" spans="156:157" x14ac:dyDescent="0.2">
      <c r="EZ2022"/>
      <c r="FA2022"/>
    </row>
    <row r="2023" spans="156:157" x14ac:dyDescent="0.2">
      <c r="EZ2023"/>
      <c r="FA2023"/>
    </row>
    <row r="2024" spans="156:157" x14ac:dyDescent="0.2">
      <c r="EZ2024"/>
      <c r="FA2024"/>
    </row>
    <row r="2025" spans="156:157" x14ac:dyDescent="0.2">
      <c r="EZ2025"/>
      <c r="FA2025"/>
    </row>
    <row r="2026" spans="156:157" x14ac:dyDescent="0.2">
      <c r="EZ2026"/>
      <c r="FA2026"/>
    </row>
    <row r="2027" spans="156:157" x14ac:dyDescent="0.2">
      <c r="EZ2027"/>
      <c r="FA2027"/>
    </row>
    <row r="2028" spans="156:157" x14ac:dyDescent="0.2">
      <c r="EZ2028"/>
      <c r="FA2028"/>
    </row>
    <row r="2029" spans="156:157" x14ac:dyDescent="0.2">
      <c r="EZ2029"/>
      <c r="FA2029"/>
    </row>
    <row r="2030" spans="156:157" x14ac:dyDescent="0.2">
      <c r="EZ2030"/>
      <c r="FA2030"/>
    </row>
    <row r="2031" spans="156:157" x14ac:dyDescent="0.2">
      <c r="EZ2031"/>
      <c r="FA2031"/>
    </row>
    <row r="2032" spans="156:157" x14ac:dyDescent="0.2">
      <c r="EZ2032"/>
      <c r="FA2032"/>
    </row>
    <row r="2033" spans="156:157" x14ac:dyDescent="0.2">
      <c r="EZ2033"/>
      <c r="FA2033"/>
    </row>
    <row r="2034" spans="156:157" x14ac:dyDescent="0.2">
      <c r="EZ2034"/>
      <c r="FA2034"/>
    </row>
    <row r="2035" spans="156:157" x14ac:dyDescent="0.2">
      <c r="EZ2035"/>
      <c r="FA2035"/>
    </row>
    <row r="2036" spans="156:157" x14ac:dyDescent="0.2">
      <c r="EZ2036"/>
      <c r="FA2036"/>
    </row>
    <row r="2037" spans="156:157" x14ac:dyDescent="0.2">
      <c r="EZ2037"/>
      <c r="FA2037"/>
    </row>
    <row r="2038" spans="156:157" x14ac:dyDescent="0.2">
      <c r="EZ2038"/>
      <c r="FA2038"/>
    </row>
    <row r="2039" spans="156:157" x14ac:dyDescent="0.2">
      <c r="EZ2039"/>
      <c r="FA2039"/>
    </row>
    <row r="2040" spans="156:157" x14ac:dyDescent="0.2">
      <c r="EZ2040"/>
      <c r="FA2040"/>
    </row>
    <row r="2041" spans="156:157" x14ac:dyDescent="0.2">
      <c r="EZ2041"/>
      <c r="FA2041"/>
    </row>
    <row r="2042" spans="156:157" x14ac:dyDescent="0.2">
      <c r="EZ2042"/>
      <c r="FA2042"/>
    </row>
    <row r="2043" spans="156:157" x14ac:dyDescent="0.2">
      <c r="EZ2043"/>
      <c r="FA2043"/>
    </row>
    <row r="2044" spans="156:157" x14ac:dyDescent="0.2">
      <c r="EZ2044"/>
      <c r="FA2044"/>
    </row>
    <row r="2045" spans="156:157" x14ac:dyDescent="0.2">
      <c r="EZ2045"/>
      <c r="FA2045"/>
    </row>
    <row r="2046" spans="156:157" x14ac:dyDescent="0.2">
      <c r="EZ2046"/>
      <c r="FA2046"/>
    </row>
    <row r="2047" spans="156:157" x14ac:dyDescent="0.2">
      <c r="EZ2047"/>
      <c r="FA2047"/>
    </row>
    <row r="2048" spans="156:157" x14ac:dyDescent="0.2">
      <c r="EZ2048"/>
      <c r="FA2048"/>
    </row>
    <row r="2049" spans="156:157" x14ac:dyDescent="0.2">
      <c r="EZ2049"/>
      <c r="FA2049"/>
    </row>
    <row r="2050" spans="156:157" x14ac:dyDescent="0.2">
      <c r="EZ2050"/>
      <c r="FA2050"/>
    </row>
    <row r="2051" spans="156:157" x14ac:dyDescent="0.2">
      <c r="EZ2051"/>
      <c r="FA2051"/>
    </row>
    <row r="2052" spans="156:157" x14ac:dyDescent="0.2">
      <c r="EZ2052"/>
      <c r="FA2052"/>
    </row>
    <row r="2053" spans="156:157" x14ac:dyDescent="0.2">
      <c r="EZ2053"/>
      <c r="FA2053"/>
    </row>
    <row r="2054" spans="156:157" x14ac:dyDescent="0.2">
      <c r="EZ2054"/>
      <c r="FA2054"/>
    </row>
    <row r="2055" spans="156:157" x14ac:dyDescent="0.2">
      <c r="EZ2055"/>
      <c r="FA2055"/>
    </row>
    <row r="2056" spans="156:157" x14ac:dyDescent="0.2">
      <c r="EZ2056"/>
      <c r="FA2056"/>
    </row>
    <row r="2057" spans="156:157" x14ac:dyDescent="0.2">
      <c r="EZ2057"/>
      <c r="FA2057"/>
    </row>
    <row r="2058" spans="156:157" x14ac:dyDescent="0.2">
      <c r="EZ2058"/>
      <c r="FA2058"/>
    </row>
    <row r="2059" spans="156:157" x14ac:dyDescent="0.2">
      <c r="EZ2059"/>
      <c r="FA2059"/>
    </row>
    <row r="2060" spans="156:157" x14ac:dyDescent="0.2">
      <c r="EZ2060"/>
      <c r="FA2060"/>
    </row>
    <row r="2061" spans="156:157" x14ac:dyDescent="0.2">
      <c r="EZ2061"/>
      <c r="FA2061"/>
    </row>
    <row r="2062" spans="156:157" x14ac:dyDescent="0.2">
      <c r="EZ2062"/>
      <c r="FA2062"/>
    </row>
    <row r="2063" spans="156:157" x14ac:dyDescent="0.2">
      <c r="EZ2063"/>
      <c r="FA2063"/>
    </row>
    <row r="2064" spans="156:157" x14ac:dyDescent="0.2">
      <c r="EZ2064"/>
      <c r="FA2064"/>
    </row>
    <row r="2065" spans="156:157" x14ac:dyDescent="0.2">
      <c r="EZ2065"/>
      <c r="FA2065"/>
    </row>
    <row r="2066" spans="156:157" x14ac:dyDescent="0.2">
      <c r="EZ2066"/>
      <c r="FA2066"/>
    </row>
    <row r="2067" spans="156:157" x14ac:dyDescent="0.2">
      <c r="EZ2067"/>
      <c r="FA2067"/>
    </row>
    <row r="2068" spans="156:157" x14ac:dyDescent="0.2">
      <c r="EZ2068"/>
      <c r="FA2068"/>
    </row>
    <row r="2069" spans="156:157" x14ac:dyDescent="0.2">
      <c r="EZ2069"/>
      <c r="FA2069"/>
    </row>
    <row r="2070" spans="156:157" x14ac:dyDescent="0.2">
      <c r="EZ2070"/>
      <c r="FA2070"/>
    </row>
    <row r="2071" spans="156:157" x14ac:dyDescent="0.2">
      <c r="EZ2071"/>
      <c r="FA2071"/>
    </row>
    <row r="2072" spans="156:157" x14ac:dyDescent="0.2">
      <c r="EZ2072"/>
      <c r="FA2072"/>
    </row>
    <row r="2073" spans="156:157" x14ac:dyDescent="0.2">
      <c r="EZ2073"/>
      <c r="FA2073"/>
    </row>
    <row r="2074" spans="156:157" x14ac:dyDescent="0.2">
      <c r="EZ2074"/>
      <c r="FA2074"/>
    </row>
    <row r="2075" spans="156:157" x14ac:dyDescent="0.2">
      <c r="EZ2075"/>
      <c r="FA2075"/>
    </row>
    <row r="2076" spans="156:157" x14ac:dyDescent="0.2">
      <c r="EZ2076"/>
      <c r="FA2076"/>
    </row>
    <row r="2077" spans="156:157" x14ac:dyDescent="0.2">
      <c r="EZ2077"/>
      <c r="FA2077"/>
    </row>
    <row r="2078" spans="156:157" x14ac:dyDescent="0.2">
      <c r="EZ2078"/>
      <c r="FA2078"/>
    </row>
    <row r="2079" spans="156:157" x14ac:dyDescent="0.2">
      <c r="EZ2079"/>
      <c r="FA2079"/>
    </row>
    <row r="2080" spans="156:157" x14ac:dyDescent="0.2">
      <c r="EZ2080"/>
      <c r="FA2080"/>
    </row>
    <row r="2081" spans="156:157" x14ac:dyDescent="0.2">
      <c r="EZ2081"/>
      <c r="FA2081"/>
    </row>
    <row r="2082" spans="156:157" x14ac:dyDescent="0.2">
      <c r="EZ2082"/>
      <c r="FA2082"/>
    </row>
    <row r="2083" spans="156:157" x14ac:dyDescent="0.2">
      <c r="EZ2083"/>
      <c r="FA2083"/>
    </row>
    <row r="2084" spans="156:157" x14ac:dyDescent="0.2">
      <c r="EZ2084"/>
      <c r="FA2084"/>
    </row>
    <row r="2085" spans="156:157" x14ac:dyDescent="0.2">
      <c r="EZ2085"/>
      <c r="FA2085"/>
    </row>
    <row r="2086" spans="156:157" x14ac:dyDescent="0.2">
      <c r="EZ2086"/>
      <c r="FA2086"/>
    </row>
    <row r="2087" spans="156:157" x14ac:dyDescent="0.2">
      <c r="EZ2087"/>
      <c r="FA2087"/>
    </row>
    <row r="2088" spans="156:157" x14ac:dyDescent="0.2">
      <c r="EZ2088"/>
      <c r="FA2088"/>
    </row>
    <row r="2089" spans="156:157" x14ac:dyDescent="0.2">
      <c r="EZ2089"/>
      <c r="FA2089"/>
    </row>
    <row r="2090" spans="156:157" x14ac:dyDescent="0.2">
      <c r="EZ2090"/>
      <c r="FA2090"/>
    </row>
    <row r="2091" spans="156:157" x14ac:dyDescent="0.2">
      <c r="EZ2091"/>
      <c r="FA2091"/>
    </row>
    <row r="2092" spans="156:157" x14ac:dyDescent="0.2">
      <c r="EZ2092"/>
      <c r="FA2092"/>
    </row>
    <row r="2093" spans="156:157" x14ac:dyDescent="0.2">
      <c r="EZ2093"/>
      <c r="FA2093"/>
    </row>
    <row r="2094" spans="156:157" x14ac:dyDescent="0.2">
      <c r="EZ2094"/>
      <c r="FA2094"/>
    </row>
    <row r="2095" spans="156:157" x14ac:dyDescent="0.2">
      <c r="EZ2095"/>
      <c r="FA2095"/>
    </row>
    <row r="2096" spans="156:157" x14ac:dyDescent="0.2">
      <c r="EZ2096"/>
      <c r="FA2096"/>
    </row>
    <row r="2097" spans="156:157" x14ac:dyDescent="0.2">
      <c r="EZ2097"/>
      <c r="FA2097"/>
    </row>
    <row r="2098" spans="156:157" x14ac:dyDescent="0.2">
      <c r="EZ2098"/>
      <c r="FA2098"/>
    </row>
    <row r="2099" spans="156:157" x14ac:dyDescent="0.2">
      <c r="EZ2099"/>
      <c r="FA2099"/>
    </row>
    <row r="2100" spans="156:157" x14ac:dyDescent="0.2">
      <c r="EZ2100"/>
      <c r="FA2100"/>
    </row>
    <row r="2101" spans="156:157" x14ac:dyDescent="0.2">
      <c r="EZ2101"/>
      <c r="FA2101"/>
    </row>
    <row r="2102" spans="156:157" x14ac:dyDescent="0.2">
      <c r="EZ2102"/>
      <c r="FA2102"/>
    </row>
    <row r="2103" spans="156:157" x14ac:dyDescent="0.2">
      <c r="EZ2103"/>
      <c r="FA2103"/>
    </row>
    <row r="2104" spans="156:157" x14ac:dyDescent="0.2">
      <c r="EZ2104"/>
      <c r="FA2104"/>
    </row>
    <row r="2105" spans="156:157" x14ac:dyDescent="0.2">
      <c r="EZ2105"/>
      <c r="FA2105"/>
    </row>
    <row r="2106" spans="156:157" x14ac:dyDescent="0.2">
      <c r="EZ2106"/>
      <c r="FA2106"/>
    </row>
    <row r="2107" spans="156:157" x14ac:dyDescent="0.2">
      <c r="EZ2107"/>
      <c r="FA2107"/>
    </row>
    <row r="2108" spans="156:157" x14ac:dyDescent="0.2">
      <c r="EZ2108"/>
      <c r="FA2108"/>
    </row>
    <row r="2109" spans="156:157" x14ac:dyDescent="0.2">
      <c r="EZ2109"/>
      <c r="FA2109"/>
    </row>
    <row r="2110" spans="156:157" x14ac:dyDescent="0.2">
      <c r="EZ2110"/>
      <c r="FA2110"/>
    </row>
    <row r="2111" spans="156:157" x14ac:dyDescent="0.2">
      <c r="EZ2111"/>
      <c r="FA2111"/>
    </row>
    <row r="2112" spans="156:157" x14ac:dyDescent="0.2">
      <c r="EZ2112"/>
      <c r="FA2112"/>
    </row>
    <row r="2113" spans="156:157" x14ac:dyDescent="0.2">
      <c r="EZ2113"/>
      <c r="FA2113"/>
    </row>
    <row r="2114" spans="156:157" x14ac:dyDescent="0.2">
      <c r="EZ2114"/>
      <c r="FA2114"/>
    </row>
    <row r="2115" spans="156:157" x14ac:dyDescent="0.2">
      <c r="EZ2115"/>
      <c r="FA2115"/>
    </row>
    <row r="2116" spans="156:157" x14ac:dyDescent="0.2">
      <c r="EZ2116"/>
      <c r="FA2116"/>
    </row>
    <row r="2117" spans="156:157" x14ac:dyDescent="0.2">
      <c r="EZ2117"/>
      <c r="FA2117"/>
    </row>
    <row r="2118" spans="156:157" x14ac:dyDescent="0.2">
      <c r="EZ2118"/>
      <c r="FA2118"/>
    </row>
    <row r="2119" spans="156:157" x14ac:dyDescent="0.2">
      <c r="EZ2119"/>
      <c r="FA2119"/>
    </row>
    <row r="2120" spans="156:157" x14ac:dyDescent="0.2">
      <c r="EZ2120"/>
      <c r="FA2120"/>
    </row>
    <row r="2121" spans="156:157" x14ac:dyDescent="0.2">
      <c r="EZ2121"/>
      <c r="FA2121"/>
    </row>
    <row r="2122" spans="156:157" x14ac:dyDescent="0.2">
      <c r="EZ2122"/>
      <c r="FA2122"/>
    </row>
    <row r="2123" spans="156:157" x14ac:dyDescent="0.2">
      <c r="EZ2123"/>
      <c r="FA2123"/>
    </row>
    <row r="2124" spans="156:157" x14ac:dyDescent="0.2">
      <c r="EZ2124"/>
      <c r="FA2124"/>
    </row>
    <row r="2125" spans="156:157" x14ac:dyDescent="0.2">
      <c r="EZ2125"/>
      <c r="FA2125"/>
    </row>
    <row r="2126" spans="156:157" x14ac:dyDescent="0.2">
      <c r="EZ2126"/>
      <c r="FA2126"/>
    </row>
    <row r="2127" spans="156:157" x14ac:dyDescent="0.2">
      <c r="EZ2127"/>
      <c r="FA2127"/>
    </row>
    <row r="2128" spans="156:157" x14ac:dyDescent="0.2">
      <c r="EZ2128"/>
      <c r="FA2128"/>
    </row>
    <row r="2129" spans="156:157" x14ac:dyDescent="0.2">
      <c r="EZ2129"/>
      <c r="FA2129"/>
    </row>
    <row r="2130" spans="156:157" x14ac:dyDescent="0.2">
      <c r="EZ2130"/>
      <c r="FA2130"/>
    </row>
    <row r="2131" spans="156:157" x14ac:dyDescent="0.2">
      <c r="EZ2131"/>
      <c r="FA2131"/>
    </row>
    <row r="2132" spans="156:157" x14ac:dyDescent="0.2">
      <c r="EZ2132"/>
      <c r="FA2132"/>
    </row>
    <row r="2133" spans="156:157" x14ac:dyDescent="0.2">
      <c r="EZ2133"/>
      <c r="FA2133"/>
    </row>
    <row r="2134" spans="156:157" x14ac:dyDescent="0.2">
      <c r="EZ2134"/>
      <c r="FA2134"/>
    </row>
    <row r="2135" spans="156:157" x14ac:dyDescent="0.2">
      <c r="EZ2135"/>
      <c r="FA2135"/>
    </row>
    <row r="2136" spans="156:157" x14ac:dyDescent="0.2">
      <c r="EZ2136"/>
      <c r="FA2136"/>
    </row>
    <row r="2137" spans="156:157" x14ac:dyDescent="0.2">
      <c r="EZ2137"/>
      <c r="FA2137"/>
    </row>
    <row r="2138" spans="156:157" x14ac:dyDescent="0.2">
      <c r="EZ2138"/>
      <c r="FA2138"/>
    </row>
    <row r="2139" spans="156:157" x14ac:dyDescent="0.2">
      <c r="EZ2139"/>
      <c r="FA2139"/>
    </row>
    <row r="2140" spans="156:157" x14ac:dyDescent="0.2">
      <c r="EZ2140"/>
      <c r="FA2140"/>
    </row>
    <row r="2141" spans="156:157" x14ac:dyDescent="0.2">
      <c r="EZ2141"/>
      <c r="FA2141"/>
    </row>
    <row r="2142" spans="156:157" x14ac:dyDescent="0.2">
      <c r="EZ2142"/>
      <c r="FA2142"/>
    </row>
    <row r="2143" spans="156:157" x14ac:dyDescent="0.2">
      <c r="EZ2143"/>
      <c r="FA2143"/>
    </row>
    <row r="2144" spans="156:157" x14ac:dyDescent="0.2">
      <c r="EZ2144"/>
      <c r="FA2144"/>
    </row>
    <row r="2145" spans="156:157" x14ac:dyDescent="0.2">
      <c r="EZ2145"/>
      <c r="FA2145"/>
    </row>
    <row r="2146" spans="156:157" x14ac:dyDescent="0.2">
      <c r="EZ2146"/>
      <c r="FA2146"/>
    </row>
    <row r="2147" spans="156:157" x14ac:dyDescent="0.2">
      <c r="EZ2147"/>
      <c r="FA2147"/>
    </row>
    <row r="2148" spans="156:157" x14ac:dyDescent="0.2">
      <c r="EZ2148"/>
      <c r="FA2148"/>
    </row>
    <row r="2149" spans="156:157" x14ac:dyDescent="0.2">
      <c r="EZ2149"/>
      <c r="FA2149"/>
    </row>
    <row r="2150" spans="156:157" x14ac:dyDescent="0.2">
      <c r="EZ2150"/>
      <c r="FA2150"/>
    </row>
    <row r="2151" spans="156:157" x14ac:dyDescent="0.2">
      <c r="EZ2151"/>
      <c r="FA2151"/>
    </row>
    <row r="2152" spans="156:157" x14ac:dyDescent="0.2">
      <c r="EZ2152"/>
      <c r="FA2152"/>
    </row>
    <row r="2153" spans="156:157" x14ac:dyDescent="0.2">
      <c r="EZ2153"/>
      <c r="FA2153"/>
    </row>
    <row r="2154" spans="156:157" x14ac:dyDescent="0.2">
      <c r="EZ2154"/>
      <c r="FA2154"/>
    </row>
    <row r="2155" spans="156:157" x14ac:dyDescent="0.2">
      <c r="EZ2155"/>
      <c r="FA2155"/>
    </row>
    <row r="2156" spans="156:157" x14ac:dyDescent="0.2">
      <c r="EZ2156"/>
      <c r="FA2156"/>
    </row>
    <row r="2157" spans="156:157" x14ac:dyDescent="0.2">
      <c r="EZ2157"/>
      <c r="FA2157"/>
    </row>
    <row r="2158" spans="156:157" x14ac:dyDescent="0.2">
      <c r="EZ2158"/>
      <c r="FA2158"/>
    </row>
    <row r="2159" spans="156:157" x14ac:dyDescent="0.2">
      <c r="EZ2159"/>
      <c r="FA2159"/>
    </row>
    <row r="2160" spans="156:157" x14ac:dyDescent="0.2">
      <c r="EZ2160"/>
      <c r="FA2160"/>
    </row>
    <row r="2161" spans="156:157" x14ac:dyDescent="0.2">
      <c r="EZ2161"/>
      <c r="FA2161"/>
    </row>
    <row r="2162" spans="156:157" x14ac:dyDescent="0.2">
      <c r="EZ2162"/>
      <c r="FA2162"/>
    </row>
    <row r="2163" spans="156:157" x14ac:dyDescent="0.2">
      <c r="EZ2163"/>
      <c r="FA2163"/>
    </row>
    <row r="2164" spans="156:157" x14ac:dyDescent="0.2">
      <c r="EZ2164"/>
      <c r="FA2164"/>
    </row>
    <row r="2165" spans="156:157" x14ac:dyDescent="0.2">
      <c r="EZ2165"/>
      <c r="FA2165"/>
    </row>
    <row r="2166" spans="156:157" x14ac:dyDescent="0.2">
      <c r="EZ2166"/>
      <c r="FA2166"/>
    </row>
    <row r="2167" spans="156:157" x14ac:dyDescent="0.2">
      <c r="EZ2167"/>
      <c r="FA2167"/>
    </row>
    <row r="2168" spans="156:157" x14ac:dyDescent="0.2">
      <c r="EZ2168"/>
      <c r="FA2168"/>
    </row>
    <row r="2169" spans="156:157" x14ac:dyDescent="0.2">
      <c r="EZ2169"/>
      <c r="FA2169"/>
    </row>
    <row r="2170" spans="156:157" x14ac:dyDescent="0.2">
      <c r="EZ2170"/>
      <c r="FA2170"/>
    </row>
    <row r="2171" spans="156:157" x14ac:dyDescent="0.2">
      <c r="EZ2171"/>
      <c r="FA2171"/>
    </row>
    <row r="2172" spans="156:157" x14ac:dyDescent="0.2">
      <c r="EZ2172"/>
      <c r="FA2172"/>
    </row>
    <row r="2173" spans="156:157" x14ac:dyDescent="0.2">
      <c r="EZ2173"/>
      <c r="FA2173"/>
    </row>
    <row r="2174" spans="156:157" x14ac:dyDescent="0.2">
      <c r="EZ2174"/>
      <c r="FA2174"/>
    </row>
    <row r="2175" spans="156:157" x14ac:dyDescent="0.2">
      <c r="EZ2175"/>
      <c r="FA2175"/>
    </row>
    <row r="2176" spans="156:157" x14ac:dyDescent="0.2">
      <c r="EZ2176"/>
      <c r="FA2176"/>
    </row>
    <row r="2177" spans="156:157" x14ac:dyDescent="0.2">
      <c r="EZ2177"/>
      <c r="FA2177"/>
    </row>
    <row r="2178" spans="156:157" x14ac:dyDescent="0.2">
      <c r="EZ2178"/>
      <c r="FA2178"/>
    </row>
    <row r="2179" spans="156:157" x14ac:dyDescent="0.2">
      <c r="EZ2179"/>
      <c r="FA2179"/>
    </row>
    <row r="2180" spans="156:157" x14ac:dyDescent="0.2">
      <c r="EZ2180"/>
      <c r="FA2180"/>
    </row>
    <row r="2181" spans="156:157" x14ac:dyDescent="0.2">
      <c r="EZ2181"/>
      <c r="FA2181"/>
    </row>
    <row r="2182" spans="156:157" x14ac:dyDescent="0.2">
      <c r="EZ2182"/>
      <c r="FA2182"/>
    </row>
    <row r="2183" spans="156:157" x14ac:dyDescent="0.2">
      <c r="EZ2183"/>
      <c r="FA2183"/>
    </row>
    <row r="2184" spans="156:157" x14ac:dyDescent="0.2">
      <c r="EZ2184"/>
      <c r="FA2184"/>
    </row>
    <row r="2185" spans="156:157" x14ac:dyDescent="0.2">
      <c r="EZ2185"/>
      <c r="FA2185"/>
    </row>
    <row r="2186" spans="156:157" x14ac:dyDescent="0.2">
      <c r="EZ2186"/>
      <c r="FA2186"/>
    </row>
    <row r="2187" spans="156:157" x14ac:dyDescent="0.2">
      <c r="EZ2187"/>
      <c r="FA2187"/>
    </row>
    <row r="2188" spans="156:157" x14ac:dyDescent="0.2">
      <c r="EZ2188"/>
      <c r="FA2188"/>
    </row>
    <row r="2189" spans="156:157" x14ac:dyDescent="0.2">
      <c r="EZ2189"/>
      <c r="FA2189"/>
    </row>
    <row r="2190" spans="156:157" x14ac:dyDescent="0.2">
      <c r="EZ2190"/>
      <c r="FA2190"/>
    </row>
    <row r="2191" spans="156:157" x14ac:dyDescent="0.2">
      <c r="EZ2191"/>
      <c r="FA2191"/>
    </row>
    <row r="2192" spans="156:157" x14ac:dyDescent="0.2">
      <c r="EZ2192"/>
      <c r="FA2192"/>
    </row>
    <row r="2193" spans="156:157" x14ac:dyDescent="0.2">
      <c r="EZ2193"/>
      <c r="FA2193"/>
    </row>
    <row r="2194" spans="156:157" x14ac:dyDescent="0.2">
      <c r="EZ2194"/>
      <c r="FA2194"/>
    </row>
    <row r="2195" spans="156:157" x14ac:dyDescent="0.2">
      <c r="EZ2195"/>
      <c r="FA2195"/>
    </row>
    <row r="2196" spans="156:157" x14ac:dyDescent="0.2">
      <c r="EZ2196"/>
      <c r="FA2196"/>
    </row>
    <row r="2197" spans="156:157" x14ac:dyDescent="0.2">
      <c r="EZ2197"/>
      <c r="FA2197"/>
    </row>
    <row r="2198" spans="156:157" x14ac:dyDescent="0.2">
      <c r="EZ2198"/>
      <c r="FA2198"/>
    </row>
    <row r="2199" spans="156:157" x14ac:dyDescent="0.2">
      <c r="EZ2199"/>
      <c r="FA2199"/>
    </row>
    <row r="2200" spans="156:157" x14ac:dyDescent="0.2">
      <c r="EZ2200"/>
      <c r="FA2200"/>
    </row>
    <row r="2201" spans="156:157" x14ac:dyDescent="0.2">
      <c r="EZ2201"/>
      <c r="FA2201"/>
    </row>
    <row r="2202" spans="156:157" x14ac:dyDescent="0.2">
      <c r="EZ2202"/>
      <c r="FA2202"/>
    </row>
    <row r="2203" spans="156:157" x14ac:dyDescent="0.2">
      <c r="EZ2203"/>
      <c r="FA2203"/>
    </row>
    <row r="2204" spans="156:157" x14ac:dyDescent="0.2">
      <c r="EZ2204"/>
      <c r="FA2204"/>
    </row>
    <row r="2205" spans="156:157" x14ac:dyDescent="0.2">
      <c r="EZ2205"/>
      <c r="FA2205"/>
    </row>
    <row r="2206" spans="156:157" x14ac:dyDescent="0.2">
      <c r="EZ2206"/>
      <c r="FA2206"/>
    </row>
    <row r="2207" spans="156:157" x14ac:dyDescent="0.2">
      <c r="EZ2207"/>
      <c r="FA2207"/>
    </row>
    <row r="2208" spans="156:157" x14ac:dyDescent="0.2">
      <c r="EZ2208"/>
      <c r="FA2208"/>
    </row>
    <row r="2209" spans="156:157" x14ac:dyDescent="0.2">
      <c r="EZ2209"/>
      <c r="FA2209"/>
    </row>
    <row r="2210" spans="156:157" x14ac:dyDescent="0.2">
      <c r="EZ2210"/>
      <c r="FA2210"/>
    </row>
    <row r="2211" spans="156:157" x14ac:dyDescent="0.2">
      <c r="EZ2211"/>
      <c r="FA2211"/>
    </row>
    <row r="2212" spans="156:157" x14ac:dyDescent="0.2">
      <c r="EZ2212"/>
      <c r="FA2212"/>
    </row>
    <row r="2213" spans="156:157" x14ac:dyDescent="0.2">
      <c r="EZ2213"/>
      <c r="FA2213"/>
    </row>
    <row r="2214" spans="156:157" x14ac:dyDescent="0.2">
      <c r="EZ2214"/>
      <c r="FA2214"/>
    </row>
    <row r="2215" spans="156:157" x14ac:dyDescent="0.2">
      <c r="EZ2215"/>
      <c r="FA2215"/>
    </row>
    <row r="2216" spans="156:157" x14ac:dyDescent="0.2">
      <c r="EZ2216"/>
      <c r="FA2216"/>
    </row>
    <row r="2217" spans="156:157" x14ac:dyDescent="0.2">
      <c r="EZ2217"/>
      <c r="FA2217"/>
    </row>
    <row r="2218" spans="156:157" x14ac:dyDescent="0.2">
      <c r="EZ2218"/>
      <c r="FA2218"/>
    </row>
    <row r="2219" spans="156:157" x14ac:dyDescent="0.2">
      <c r="EZ2219"/>
      <c r="FA2219"/>
    </row>
    <row r="2220" spans="156:157" x14ac:dyDescent="0.2">
      <c r="EZ2220"/>
      <c r="FA2220"/>
    </row>
    <row r="2221" spans="156:157" x14ac:dyDescent="0.2">
      <c r="EZ2221"/>
      <c r="FA2221"/>
    </row>
    <row r="2222" spans="156:157" x14ac:dyDescent="0.2">
      <c r="EZ2222"/>
      <c r="FA2222"/>
    </row>
    <row r="2223" spans="156:157" x14ac:dyDescent="0.2">
      <c r="EZ2223"/>
      <c r="FA2223"/>
    </row>
    <row r="2224" spans="156:157" x14ac:dyDescent="0.2">
      <c r="EZ2224"/>
      <c r="FA2224"/>
    </row>
    <row r="2225" spans="156:157" x14ac:dyDescent="0.2">
      <c r="EZ2225"/>
      <c r="FA2225"/>
    </row>
    <row r="2226" spans="156:157" x14ac:dyDescent="0.2">
      <c r="EZ2226"/>
      <c r="FA2226"/>
    </row>
    <row r="2227" spans="156:157" x14ac:dyDescent="0.2">
      <c r="EZ2227"/>
      <c r="FA2227"/>
    </row>
    <row r="2228" spans="156:157" x14ac:dyDescent="0.2">
      <c r="EZ2228"/>
      <c r="FA2228"/>
    </row>
    <row r="2229" spans="156:157" x14ac:dyDescent="0.2">
      <c r="EZ2229"/>
      <c r="FA2229"/>
    </row>
    <row r="2230" spans="156:157" x14ac:dyDescent="0.2">
      <c r="EZ2230"/>
      <c r="FA2230"/>
    </row>
    <row r="2231" spans="156:157" x14ac:dyDescent="0.2">
      <c r="EZ2231"/>
      <c r="FA2231"/>
    </row>
    <row r="2232" spans="156:157" x14ac:dyDescent="0.2">
      <c r="EZ2232"/>
      <c r="FA2232"/>
    </row>
    <row r="2233" spans="156:157" x14ac:dyDescent="0.2">
      <c r="EZ2233"/>
      <c r="FA2233"/>
    </row>
    <row r="2234" spans="156:157" x14ac:dyDescent="0.2">
      <c r="EZ2234"/>
      <c r="FA2234"/>
    </row>
    <row r="2235" spans="156:157" x14ac:dyDescent="0.2">
      <c r="EZ2235"/>
      <c r="FA2235"/>
    </row>
    <row r="2236" spans="156:157" x14ac:dyDescent="0.2">
      <c r="EZ2236"/>
      <c r="FA2236"/>
    </row>
    <row r="2237" spans="156:157" x14ac:dyDescent="0.2">
      <c r="EZ2237"/>
      <c r="FA2237"/>
    </row>
    <row r="2238" spans="156:157" x14ac:dyDescent="0.2">
      <c r="EZ2238"/>
      <c r="FA2238"/>
    </row>
    <row r="2239" spans="156:157" x14ac:dyDescent="0.2">
      <c r="EZ2239"/>
      <c r="FA2239"/>
    </row>
    <row r="2240" spans="156:157" x14ac:dyDescent="0.2">
      <c r="EZ2240"/>
      <c r="FA2240"/>
    </row>
    <row r="2241" spans="156:157" x14ac:dyDescent="0.2">
      <c r="EZ2241"/>
      <c r="FA2241"/>
    </row>
    <row r="2242" spans="156:157" x14ac:dyDescent="0.2">
      <c r="EZ2242"/>
      <c r="FA2242"/>
    </row>
    <row r="2243" spans="156:157" x14ac:dyDescent="0.2">
      <c r="EZ2243"/>
      <c r="FA2243"/>
    </row>
    <row r="2244" spans="156:157" x14ac:dyDescent="0.2">
      <c r="EZ2244"/>
      <c r="FA2244"/>
    </row>
    <row r="2245" spans="156:157" x14ac:dyDescent="0.2">
      <c r="EZ2245"/>
      <c r="FA2245"/>
    </row>
    <row r="2246" spans="156:157" x14ac:dyDescent="0.2">
      <c r="EZ2246"/>
      <c r="FA2246"/>
    </row>
    <row r="2247" spans="156:157" x14ac:dyDescent="0.2">
      <c r="EZ2247"/>
      <c r="FA2247"/>
    </row>
    <row r="2248" spans="156:157" x14ac:dyDescent="0.2">
      <c r="EZ2248"/>
      <c r="FA2248"/>
    </row>
    <row r="2249" spans="156:157" x14ac:dyDescent="0.2">
      <c r="EZ2249"/>
      <c r="FA2249"/>
    </row>
    <row r="2250" spans="156:157" x14ac:dyDescent="0.2">
      <c r="EZ2250"/>
      <c r="FA2250"/>
    </row>
    <row r="2251" spans="156:157" x14ac:dyDescent="0.2">
      <c r="EZ2251"/>
      <c r="FA2251"/>
    </row>
    <row r="2252" spans="156:157" x14ac:dyDescent="0.2">
      <c r="EZ2252"/>
      <c r="FA2252"/>
    </row>
    <row r="2253" spans="156:157" x14ac:dyDescent="0.2">
      <c r="EZ2253"/>
      <c r="FA2253"/>
    </row>
    <row r="2254" spans="156:157" x14ac:dyDescent="0.2">
      <c r="EZ2254"/>
      <c r="FA2254"/>
    </row>
    <row r="2255" spans="156:157" x14ac:dyDescent="0.2">
      <c r="EZ2255"/>
      <c r="FA2255"/>
    </row>
    <row r="2256" spans="156:157" x14ac:dyDescent="0.2">
      <c r="EZ2256"/>
      <c r="FA2256"/>
    </row>
    <row r="2257" spans="156:157" x14ac:dyDescent="0.2">
      <c r="EZ2257"/>
      <c r="FA2257"/>
    </row>
    <row r="2258" spans="156:157" x14ac:dyDescent="0.2">
      <c r="EZ2258"/>
      <c r="FA2258"/>
    </row>
    <row r="2259" spans="156:157" x14ac:dyDescent="0.2">
      <c r="EZ2259"/>
      <c r="FA2259"/>
    </row>
    <row r="2260" spans="156:157" x14ac:dyDescent="0.2">
      <c r="EZ2260"/>
      <c r="FA2260"/>
    </row>
    <row r="2261" spans="156:157" x14ac:dyDescent="0.2">
      <c r="EZ2261"/>
      <c r="FA2261"/>
    </row>
    <row r="2262" spans="156:157" x14ac:dyDescent="0.2">
      <c r="EZ2262"/>
      <c r="FA2262"/>
    </row>
    <row r="2263" spans="156:157" x14ac:dyDescent="0.2">
      <c r="EZ2263"/>
      <c r="FA2263"/>
    </row>
    <row r="2264" spans="156:157" x14ac:dyDescent="0.2">
      <c r="EZ2264"/>
      <c r="FA2264"/>
    </row>
    <row r="2265" spans="156:157" x14ac:dyDescent="0.2">
      <c r="EZ2265"/>
      <c r="FA2265"/>
    </row>
    <row r="2266" spans="156:157" x14ac:dyDescent="0.2">
      <c r="EZ2266"/>
      <c r="FA2266"/>
    </row>
    <row r="2267" spans="156:157" x14ac:dyDescent="0.2">
      <c r="EZ2267"/>
      <c r="FA2267"/>
    </row>
    <row r="2268" spans="156:157" x14ac:dyDescent="0.2">
      <c r="EZ2268"/>
      <c r="FA2268"/>
    </row>
    <row r="2269" spans="156:157" x14ac:dyDescent="0.2">
      <c r="EZ2269"/>
      <c r="FA2269"/>
    </row>
    <row r="2270" spans="156:157" x14ac:dyDescent="0.2">
      <c r="EZ2270"/>
      <c r="FA2270"/>
    </row>
    <row r="2271" spans="156:157" x14ac:dyDescent="0.2">
      <c r="EZ2271"/>
      <c r="FA2271"/>
    </row>
    <row r="2272" spans="156:157" x14ac:dyDescent="0.2">
      <c r="EZ2272"/>
      <c r="FA2272"/>
    </row>
    <row r="2273" spans="156:157" x14ac:dyDescent="0.2">
      <c r="EZ2273"/>
      <c r="FA2273"/>
    </row>
    <row r="2274" spans="156:157" x14ac:dyDescent="0.2">
      <c r="EZ2274"/>
      <c r="FA2274"/>
    </row>
    <row r="2275" spans="156:157" x14ac:dyDescent="0.2">
      <c r="EZ2275"/>
      <c r="FA2275"/>
    </row>
    <row r="2276" spans="156:157" x14ac:dyDescent="0.2">
      <c r="EZ2276"/>
      <c r="FA2276"/>
    </row>
    <row r="2277" spans="156:157" x14ac:dyDescent="0.2">
      <c r="EZ2277"/>
      <c r="FA2277"/>
    </row>
    <row r="2278" spans="156:157" x14ac:dyDescent="0.2">
      <c r="EZ2278"/>
      <c r="FA2278"/>
    </row>
    <row r="2279" spans="156:157" x14ac:dyDescent="0.2">
      <c r="EZ2279"/>
      <c r="FA2279"/>
    </row>
    <row r="2280" spans="156:157" x14ac:dyDescent="0.2">
      <c r="EZ2280"/>
      <c r="FA2280"/>
    </row>
    <row r="2281" spans="156:157" x14ac:dyDescent="0.2">
      <c r="EZ2281"/>
      <c r="FA2281"/>
    </row>
    <row r="2282" spans="156:157" x14ac:dyDescent="0.2">
      <c r="EZ2282"/>
      <c r="FA2282"/>
    </row>
    <row r="2283" spans="156:157" x14ac:dyDescent="0.2">
      <c r="EZ2283"/>
      <c r="FA2283"/>
    </row>
    <row r="2284" spans="156:157" x14ac:dyDescent="0.2">
      <c r="EZ2284"/>
      <c r="FA2284"/>
    </row>
    <row r="2285" spans="156:157" x14ac:dyDescent="0.2">
      <c r="EZ2285"/>
      <c r="FA2285"/>
    </row>
    <row r="2286" spans="156:157" x14ac:dyDescent="0.2">
      <c r="EZ2286"/>
      <c r="FA2286"/>
    </row>
    <row r="2287" spans="156:157" x14ac:dyDescent="0.2">
      <c r="EZ2287"/>
      <c r="FA2287"/>
    </row>
    <row r="2288" spans="156:157" x14ac:dyDescent="0.2">
      <c r="EZ2288"/>
      <c r="FA2288"/>
    </row>
    <row r="2289" spans="156:157" x14ac:dyDescent="0.2">
      <c r="EZ2289"/>
      <c r="FA2289"/>
    </row>
    <row r="2290" spans="156:157" x14ac:dyDescent="0.2">
      <c r="EZ2290"/>
      <c r="FA2290"/>
    </row>
    <row r="2291" spans="156:157" x14ac:dyDescent="0.2">
      <c r="EZ2291"/>
      <c r="FA2291"/>
    </row>
    <row r="2292" spans="156:157" x14ac:dyDescent="0.2">
      <c r="EZ2292"/>
      <c r="FA2292"/>
    </row>
    <row r="2293" spans="156:157" x14ac:dyDescent="0.2">
      <c r="EZ2293"/>
      <c r="FA2293"/>
    </row>
    <row r="2294" spans="156:157" x14ac:dyDescent="0.2">
      <c r="EZ2294"/>
      <c r="FA2294"/>
    </row>
    <row r="2295" spans="156:157" x14ac:dyDescent="0.2">
      <c r="EZ2295"/>
      <c r="FA2295"/>
    </row>
    <row r="2296" spans="156:157" x14ac:dyDescent="0.2">
      <c r="EZ2296"/>
      <c r="FA2296"/>
    </row>
    <row r="2297" spans="156:157" x14ac:dyDescent="0.2">
      <c r="EZ2297"/>
      <c r="FA2297"/>
    </row>
    <row r="2298" spans="156:157" x14ac:dyDescent="0.2">
      <c r="EZ2298"/>
      <c r="FA2298"/>
    </row>
    <row r="2299" spans="156:157" x14ac:dyDescent="0.2">
      <c r="EZ2299"/>
      <c r="FA2299"/>
    </row>
    <row r="2300" spans="156:157" x14ac:dyDescent="0.2">
      <c r="EZ2300"/>
      <c r="FA2300"/>
    </row>
    <row r="2301" spans="156:157" x14ac:dyDescent="0.2">
      <c r="EZ2301"/>
      <c r="FA2301"/>
    </row>
    <row r="2302" spans="156:157" x14ac:dyDescent="0.2">
      <c r="EZ2302"/>
      <c r="FA2302"/>
    </row>
    <row r="2303" spans="156:157" x14ac:dyDescent="0.2">
      <c r="EZ2303"/>
      <c r="FA2303"/>
    </row>
    <row r="2304" spans="156:157" x14ac:dyDescent="0.2">
      <c r="EZ2304"/>
      <c r="FA2304"/>
    </row>
    <row r="2305" spans="156:157" x14ac:dyDescent="0.2">
      <c r="EZ2305"/>
      <c r="FA2305"/>
    </row>
    <row r="2306" spans="156:157" x14ac:dyDescent="0.2">
      <c r="EZ2306"/>
      <c r="FA2306"/>
    </row>
    <row r="2307" spans="156:157" x14ac:dyDescent="0.2">
      <c r="EZ2307"/>
      <c r="FA2307"/>
    </row>
    <row r="2308" spans="156:157" x14ac:dyDescent="0.2">
      <c r="EZ2308"/>
      <c r="FA2308"/>
    </row>
    <row r="2309" spans="156:157" x14ac:dyDescent="0.2">
      <c r="EZ2309"/>
      <c r="FA2309"/>
    </row>
    <row r="2310" spans="156:157" x14ac:dyDescent="0.2">
      <c r="EZ2310"/>
      <c r="FA2310"/>
    </row>
    <row r="2311" spans="156:157" x14ac:dyDescent="0.2">
      <c r="EZ2311"/>
      <c r="FA2311"/>
    </row>
    <row r="2312" spans="156:157" x14ac:dyDescent="0.2">
      <c r="EZ2312"/>
      <c r="FA2312"/>
    </row>
    <row r="2313" spans="156:157" x14ac:dyDescent="0.2">
      <c r="EZ2313"/>
      <c r="FA2313"/>
    </row>
    <row r="2314" spans="156:157" x14ac:dyDescent="0.2">
      <c r="EZ2314"/>
      <c r="FA2314"/>
    </row>
    <row r="2315" spans="156:157" x14ac:dyDescent="0.2">
      <c r="EZ2315"/>
      <c r="FA2315"/>
    </row>
    <row r="2316" spans="156:157" x14ac:dyDescent="0.2">
      <c r="EZ2316"/>
      <c r="FA2316"/>
    </row>
    <row r="2317" spans="156:157" x14ac:dyDescent="0.2">
      <c r="EZ2317"/>
      <c r="FA2317"/>
    </row>
    <row r="2318" spans="156:157" x14ac:dyDescent="0.2">
      <c r="EZ2318"/>
      <c r="FA2318"/>
    </row>
    <row r="2319" spans="156:157" x14ac:dyDescent="0.2">
      <c r="EZ2319"/>
      <c r="FA2319"/>
    </row>
    <row r="2320" spans="156:157" x14ac:dyDescent="0.2">
      <c r="EZ2320"/>
      <c r="FA2320"/>
    </row>
    <row r="2321" spans="156:157" x14ac:dyDescent="0.2">
      <c r="EZ2321"/>
      <c r="FA2321"/>
    </row>
    <row r="2322" spans="156:157" x14ac:dyDescent="0.2">
      <c r="EZ2322"/>
      <c r="FA2322"/>
    </row>
    <row r="2323" spans="156:157" x14ac:dyDescent="0.2">
      <c r="EZ2323"/>
      <c r="FA2323"/>
    </row>
    <row r="2324" spans="156:157" x14ac:dyDescent="0.2">
      <c r="EZ2324"/>
      <c r="FA2324"/>
    </row>
    <row r="2325" spans="156:157" x14ac:dyDescent="0.2">
      <c r="EZ2325"/>
      <c r="FA2325"/>
    </row>
    <row r="2326" spans="156:157" x14ac:dyDescent="0.2">
      <c r="EZ2326"/>
      <c r="FA2326"/>
    </row>
    <row r="2327" spans="156:157" x14ac:dyDescent="0.2">
      <c r="EZ2327"/>
      <c r="FA2327"/>
    </row>
    <row r="2328" spans="156:157" x14ac:dyDescent="0.2">
      <c r="EZ2328"/>
      <c r="FA2328"/>
    </row>
    <row r="2329" spans="156:157" x14ac:dyDescent="0.2">
      <c r="EZ2329"/>
      <c r="FA2329"/>
    </row>
    <row r="2330" spans="156:157" x14ac:dyDescent="0.2">
      <c r="EZ2330"/>
      <c r="FA2330"/>
    </row>
    <row r="2331" spans="156:157" x14ac:dyDescent="0.2">
      <c r="EZ2331"/>
      <c r="FA2331"/>
    </row>
    <row r="2332" spans="156:157" x14ac:dyDescent="0.2">
      <c r="EZ2332"/>
      <c r="FA2332"/>
    </row>
    <row r="2333" spans="156:157" x14ac:dyDescent="0.2">
      <c r="EZ2333"/>
      <c r="FA2333"/>
    </row>
    <row r="2334" spans="156:157" x14ac:dyDescent="0.2">
      <c r="EZ2334"/>
      <c r="FA2334"/>
    </row>
    <row r="2335" spans="156:157" x14ac:dyDescent="0.2">
      <c r="EZ2335"/>
      <c r="FA2335"/>
    </row>
    <row r="2336" spans="156:157" x14ac:dyDescent="0.2">
      <c r="EZ2336"/>
      <c r="FA2336"/>
    </row>
    <row r="2337" spans="156:157" x14ac:dyDescent="0.2">
      <c r="EZ2337"/>
      <c r="FA2337"/>
    </row>
    <row r="2338" spans="156:157" x14ac:dyDescent="0.2">
      <c r="EZ2338"/>
      <c r="FA2338"/>
    </row>
    <row r="2339" spans="156:157" x14ac:dyDescent="0.2">
      <c r="EZ2339"/>
      <c r="FA2339"/>
    </row>
    <row r="2340" spans="156:157" x14ac:dyDescent="0.2">
      <c r="EZ2340"/>
      <c r="FA2340"/>
    </row>
    <row r="2341" spans="156:157" x14ac:dyDescent="0.2">
      <c r="EZ2341"/>
      <c r="FA2341"/>
    </row>
    <row r="2342" spans="156:157" x14ac:dyDescent="0.2">
      <c r="EZ2342"/>
      <c r="FA2342"/>
    </row>
    <row r="2343" spans="156:157" x14ac:dyDescent="0.2">
      <c r="EZ2343"/>
      <c r="FA2343"/>
    </row>
    <row r="2344" spans="156:157" x14ac:dyDescent="0.2">
      <c r="EZ2344"/>
      <c r="FA2344"/>
    </row>
    <row r="2345" spans="156:157" x14ac:dyDescent="0.2">
      <c r="EZ2345"/>
      <c r="FA2345"/>
    </row>
    <row r="2346" spans="156:157" x14ac:dyDescent="0.2">
      <c r="EZ2346"/>
      <c r="FA2346"/>
    </row>
    <row r="2347" spans="156:157" x14ac:dyDescent="0.2">
      <c r="EZ2347"/>
      <c r="FA2347"/>
    </row>
    <row r="2348" spans="156:157" x14ac:dyDescent="0.2">
      <c r="EZ2348"/>
      <c r="FA2348"/>
    </row>
    <row r="2349" spans="156:157" x14ac:dyDescent="0.2">
      <c r="EZ2349"/>
      <c r="FA2349"/>
    </row>
    <row r="2350" spans="156:157" x14ac:dyDescent="0.2">
      <c r="EZ2350"/>
      <c r="FA2350"/>
    </row>
    <row r="2351" spans="156:157" x14ac:dyDescent="0.2">
      <c r="EZ2351"/>
      <c r="FA2351"/>
    </row>
    <row r="2352" spans="156:157" x14ac:dyDescent="0.2">
      <c r="EZ2352"/>
      <c r="FA2352"/>
    </row>
    <row r="2353" spans="156:157" x14ac:dyDescent="0.2">
      <c r="EZ2353"/>
      <c r="FA2353"/>
    </row>
    <row r="2354" spans="156:157" x14ac:dyDescent="0.2">
      <c r="EZ2354"/>
      <c r="FA2354"/>
    </row>
    <row r="2355" spans="156:157" x14ac:dyDescent="0.2">
      <c r="EZ2355"/>
      <c r="FA2355"/>
    </row>
    <row r="2356" spans="156:157" x14ac:dyDescent="0.2">
      <c r="EZ2356"/>
      <c r="FA2356"/>
    </row>
    <row r="2357" spans="156:157" x14ac:dyDescent="0.2">
      <c r="EZ2357"/>
      <c r="FA2357"/>
    </row>
    <row r="2358" spans="156:157" x14ac:dyDescent="0.2">
      <c r="EZ2358"/>
      <c r="FA2358"/>
    </row>
    <row r="2359" spans="156:157" x14ac:dyDescent="0.2">
      <c r="EZ2359"/>
      <c r="FA2359"/>
    </row>
    <row r="2360" spans="156:157" x14ac:dyDescent="0.2">
      <c r="EZ2360"/>
      <c r="FA2360"/>
    </row>
    <row r="2361" spans="156:157" x14ac:dyDescent="0.2">
      <c r="EZ2361"/>
      <c r="FA2361"/>
    </row>
    <row r="2362" spans="156:157" x14ac:dyDescent="0.2">
      <c r="EZ2362"/>
      <c r="FA2362"/>
    </row>
    <row r="2363" spans="156:157" x14ac:dyDescent="0.2">
      <c r="EZ2363"/>
      <c r="FA2363"/>
    </row>
    <row r="2364" spans="156:157" x14ac:dyDescent="0.2">
      <c r="EZ2364"/>
      <c r="FA2364"/>
    </row>
    <row r="2365" spans="156:157" x14ac:dyDescent="0.2">
      <c r="EZ2365"/>
      <c r="FA2365"/>
    </row>
    <row r="2366" spans="156:157" x14ac:dyDescent="0.2">
      <c r="EZ2366"/>
      <c r="FA2366"/>
    </row>
    <row r="2367" spans="156:157" x14ac:dyDescent="0.2">
      <c r="EZ2367"/>
      <c r="FA2367"/>
    </row>
    <row r="2368" spans="156:157" x14ac:dyDescent="0.2">
      <c r="EZ2368"/>
      <c r="FA2368"/>
    </row>
    <row r="2369" spans="156:157" x14ac:dyDescent="0.2">
      <c r="EZ2369"/>
      <c r="FA2369"/>
    </row>
    <row r="2370" spans="156:157" x14ac:dyDescent="0.2">
      <c r="EZ2370"/>
      <c r="FA2370"/>
    </row>
    <row r="2371" spans="156:157" x14ac:dyDescent="0.2">
      <c r="EZ2371"/>
      <c r="FA2371"/>
    </row>
    <row r="2372" spans="156:157" x14ac:dyDescent="0.2">
      <c r="EZ2372"/>
      <c r="FA2372"/>
    </row>
    <row r="2373" spans="156:157" x14ac:dyDescent="0.2">
      <c r="EZ2373"/>
      <c r="FA2373"/>
    </row>
    <row r="2374" spans="156:157" x14ac:dyDescent="0.2">
      <c r="EZ2374"/>
      <c r="FA2374"/>
    </row>
    <row r="2375" spans="156:157" x14ac:dyDescent="0.2">
      <c r="EZ2375"/>
      <c r="FA2375"/>
    </row>
    <row r="2376" spans="156:157" x14ac:dyDescent="0.2">
      <c r="EZ2376"/>
      <c r="FA2376"/>
    </row>
    <row r="2377" spans="156:157" x14ac:dyDescent="0.2">
      <c r="EZ2377"/>
      <c r="FA2377"/>
    </row>
    <row r="2378" spans="156:157" x14ac:dyDescent="0.2">
      <c r="EZ2378"/>
      <c r="FA2378"/>
    </row>
    <row r="2379" spans="156:157" x14ac:dyDescent="0.2">
      <c r="EZ2379"/>
      <c r="FA2379"/>
    </row>
    <row r="2380" spans="156:157" x14ac:dyDescent="0.2">
      <c r="EZ2380"/>
      <c r="FA2380"/>
    </row>
    <row r="2381" spans="156:157" x14ac:dyDescent="0.2">
      <c r="EZ2381"/>
      <c r="FA2381"/>
    </row>
    <row r="2382" spans="156:157" x14ac:dyDescent="0.2">
      <c r="EZ2382"/>
      <c r="FA2382"/>
    </row>
    <row r="2383" spans="156:157" x14ac:dyDescent="0.2">
      <c r="EZ2383"/>
      <c r="FA2383"/>
    </row>
    <row r="2384" spans="156:157" x14ac:dyDescent="0.2">
      <c r="EZ2384"/>
      <c r="FA2384"/>
    </row>
    <row r="2385" spans="156:157" x14ac:dyDescent="0.2">
      <c r="EZ2385"/>
      <c r="FA2385"/>
    </row>
    <row r="2386" spans="156:157" x14ac:dyDescent="0.2">
      <c r="EZ2386"/>
      <c r="FA2386"/>
    </row>
    <row r="2387" spans="156:157" x14ac:dyDescent="0.2">
      <c r="EZ2387"/>
      <c r="FA2387"/>
    </row>
    <row r="2388" spans="156:157" x14ac:dyDescent="0.2">
      <c r="EZ2388"/>
      <c r="FA2388"/>
    </row>
    <row r="2389" spans="156:157" x14ac:dyDescent="0.2">
      <c r="EZ2389"/>
      <c r="FA2389"/>
    </row>
    <row r="2390" spans="156:157" x14ac:dyDescent="0.2">
      <c r="EZ2390"/>
      <c r="FA2390"/>
    </row>
    <row r="2391" spans="156:157" x14ac:dyDescent="0.2">
      <c r="EZ2391"/>
      <c r="FA2391"/>
    </row>
    <row r="2392" spans="156:157" x14ac:dyDescent="0.2">
      <c r="EZ2392"/>
      <c r="FA2392"/>
    </row>
    <row r="2393" spans="156:157" x14ac:dyDescent="0.2">
      <c r="EZ2393"/>
      <c r="FA2393"/>
    </row>
    <row r="2394" spans="156:157" x14ac:dyDescent="0.2">
      <c r="EZ2394"/>
      <c r="FA2394"/>
    </row>
    <row r="2395" spans="156:157" x14ac:dyDescent="0.2">
      <c r="EZ2395"/>
      <c r="FA2395"/>
    </row>
    <row r="2396" spans="156:157" x14ac:dyDescent="0.2">
      <c r="EZ2396"/>
      <c r="FA2396"/>
    </row>
    <row r="2397" spans="156:157" x14ac:dyDescent="0.2">
      <c r="EZ2397"/>
      <c r="FA2397"/>
    </row>
    <row r="2398" spans="156:157" x14ac:dyDescent="0.2">
      <c r="EZ2398"/>
      <c r="FA2398"/>
    </row>
    <row r="2399" spans="156:157" x14ac:dyDescent="0.2">
      <c r="EZ2399"/>
      <c r="FA2399"/>
    </row>
    <row r="2400" spans="156:157" x14ac:dyDescent="0.2">
      <c r="EZ2400"/>
      <c r="FA2400"/>
    </row>
    <row r="2401" spans="156:157" x14ac:dyDescent="0.2">
      <c r="EZ2401"/>
      <c r="FA2401"/>
    </row>
    <row r="2402" spans="156:157" x14ac:dyDescent="0.2">
      <c r="EZ2402"/>
      <c r="FA2402"/>
    </row>
    <row r="2403" spans="156:157" x14ac:dyDescent="0.2">
      <c r="EZ2403"/>
      <c r="FA2403"/>
    </row>
    <row r="2404" spans="156:157" x14ac:dyDescent="0.2">
      <c r="EZ2404"/>
      <c r="FA2404"/>
    </row>
    <row r="2405" spans="156:157" x14ac:dyDescent="0.2">
      <c r="EZ2405"/>
      <c r="FA2405"/>
    </row>
    <row r="2406" spans="156:157" x14ac:dyDescent="0.2">
      <c r="EZ2406"/>
      <c r="FA2406"/>
    </row>
    <row r="2407" spans="156:157" x14ac:dyDescent="0.2">
      <c r="EZ2407"/>
      <c r="FA2407"/>
    </row>
    <row r="2408" spans="156:157" x14ac:dyDescent="0.2">
      <c r="EZ2408"/>
      <c r="FA2408"/>
    </row>
    <row r="2409" spans="156:157" x14ac:dyDescent="0.2">
      <c r="EZ2409"/>
      <c r="FA2409"/>
    </row>
    <row r="2410" spans="156:157" x14ac:dyDescent="0.2">
      <c r="EZ2410"/>
      <c r="FA2410"/>
    </row>
    <row r="2411" spans="156:157" x14ac:dyDescent="0.2">
      <c r="EZ2411"/>
      <c r="FA2411"/>
    </row>
    <row r="2412" spans="156:157" x14ac:dyDescent="0.2">
      <c r="EZ2412"/>
      <c r="FA2412"/>
    </row>
    <row r="2413" spans="156:157" x14ac:dyDescent="0.2">
      <c r="EZ2413"/>
      <c r="FA2413"/>
    </row>
    <row r="2414" spans="156:157" x14ac:dyDescent="0.2">
      <c r="EZ2414"/>
      <c r="FA2414"/>
    </row>
    <row r="2415" spans="156:157" x14ac:dyDescent="0.2">
      <c r="EZ2415"/>
      <c r="FA2415"/>
    </row>
    <row r="2416" spans="156:157" x14ac:dyDescent="0.2">
      <c r="EZ2416"/>
      <c r="FA2416"/>
    </row>
    <row r="2417" spans="156:157" x14ac:dyDescent="0.2">
      <c r="EZ2417"/>
      <c r="FA2417"/>
    </row>
    <row r="2418" spans="156:157" x14ac:dyDescent="0.2">
      <c r="EZ2418"/>
      <c r="FA2418"/>
    </row>
    <row r="2419" spans="156:157" x14ac:dyDescent="0.2">
      <c r="EZ2419"/>
      <c r="FA2419"/>
    </row>
    <row r="2420" spans="156:157" x14ac:dyDescent="0.2">
      <c r="EZ2420"/>
      <c r="FA2420"/>
    </row>
    <row r="2421" spans="156:157" x14ac:dyDescent="0.2">
      <c r="EZ2421"/>
      <c r="FA2421"/>
    </row>
    <row r="2422" spans="156:157" x14ac:dyDescent="0.2">
      <c r="EZ2422"/>
      <c r="FA2422"/>
    </row>
    <row r="2423" spans="156:157" x14ac:dyDescent="0.2">
      <c r="EZ2423"/>
      <c r="FA2423"/>
    </row>
    <row r="2424" spans="156:157" x14ac:dyDescent="0.2">
      <c r="EZ2424"/>
      <c r="FA2424"/>
    </row>
    <row r="2425" spans="156:157" x14ac:dyDescent="0.2">
      <c r="EZ2425"/>
      <c r="FA2425"/>
    </row>
    <row r="2426" spans="156:157" x14ac:dyDescent="0.2">
      <c r="EZ2426"/>
      <c r="FA2426"/>
    </row>
    <row r="2427" spans="156:157" x14ac:dyDescent="0.2">
      <c r="EZ2427"/>
      <c r="FA2427"/>
    </row>
    <row r="2428" spans="156:157" x14ac:dyDescent="0.2">
      <c r="EZ2428"/>
      <c r="FA2428"/>
    </row>
    <row r="2429" spans="156:157" x14ac:dyDescent="0.2">
      <c r="EZ2429"/>
      <c r="FA2429"/>
    </row>
    <row r="2430" spans="156:157" x14ac:dyDescent="0.2">
      <c r="EZ2430"/>
      <c r="FA2430"/>
    </row>
    <row r="2431" spans="156:157" x14ac:dyDescent="0.2">
      <c r="EZ2431"/>
      <c r="FA2431"/>
    </row>
    <row r="2432" spans="156:157" x14ac:dyDescent="0.2">
      <c r="EZ2432"/>
      <c r="FA2432"/>
    </row>
    <row r="2433" spans="156:157" x14ac:dyDescent="0.2">
      <c r="EZ2433"/>
      <c r="FA2433"/>
    </row>
    <row r="2434" spans="156:157" x14ac:dyDescent="0.2">
      <c r="EZ2434"/>
      <c r="FA2434"/>
    </row>
    <row r="2435" spans="156:157" x14ac:dyDescent="0.2">
      <c r="EZ2435"/>
      <c r="FA2435"/>
    </row>
    <row r="2436" spans="156:157" x14ac:dyDescent="0.2">
      <c r="EZ2436"/>
      <c r="FA2436"/>
    </row>
    <row r="2437" spans="156:157" x14ac:dyDescent="0.2">
      <c r="EZ2437"/>
      <c r="FA2437"/>
    </row>
    <row r="2438" spans="156:157" x14ac:dyDescent="0.2">
      <c r="EZ2438"/>
      <c r="FA2438"/>
    </row>
    <row r="2439" spans="156:157" x14ac:dyDescent="0.2">
      <c r="EZ2439"/>
      <c r="FA2439"/>
    </row>
    <row r="2440" spans="156:157" x14ac:dyDescent="0.2">
      <c r="EZ2440"/>
      <c r="FA2440"/>
    </row>
    <row r="2441" spans="156:157" x14ac:dyDescent="0.2">
      <c r="EZ2441"/>
      <c r="FA2441"/>
    </row>
    <row r="2442" spans="156:157" x14ac:dyDescent="0.2">
      <c r="EZ2442"/>
      <c r="FA2442"/>
    </row>
    <row r="2443" spans="156:157" x14ac:dyDescent="0.2">
      <c r="EZ2443"/>
      <c r="FA2443"/>
    </row>
    <row r="2444" spans="156:157" x14ac:dyDescent="0.2">
      <c r="EZ2444"/>
      <c r="FA2444"/>
    </row>
    <row r="2445" spans="156:157" x14ac:dyDescent="0.2">
      <c r="EZ2445"/>
      <c r="FA2445"/>
    </row>
    <row r="2446" spans="156:157" x14ac:dyDescent="0.2">
      <c r="EZ2446"/>
      <c r="FA2446"/>
    </row>
    <row r="2447" spans="156:157" x14ac:dyDescent="0.2">
      <c r="EZ2447"/>
      <c r="FA2447"/>
    </row>
    <row r="2448" spans="156:157" x14ac:dyDescent="0.2">
      <c r="EZ2448"/>
      <c r="FA2448"/>
    </row>
    <row r="2449" spans="156:157" x14ac:dyDescent="0.2">
      <c r="EZ2449"/>
      <c r="FA2449"/>
    </row>
    <row r="2450" spans="156:157" x14ac:dyDescent="0.2">
      <c r="EZ2450"/>
      <c r="FA2450"/>
    </row>
    <row r="2451" spans="156:157" x14ac:dyDescent="0.2">
      <c r="EZ2451"/>
      <c r="FA2451"/>
    </row>
    <row r="2452" spans="156:157" x14ac:dyDescent="0.2">
      <c r="EZ2452"/>
      <c r="FA2452"/>
    </row>
    <row r="2453" spans="156:157" x14ac:dyDescent="0.2">
      <c r="EZ2453"/>
      <c r="FA2453"/>
    </row>
    <row r="2454" spans="156:157" x14ac:dyDescent="0.2">
      <c r="EZ2454"/>
      <c r="FA2454"/>
    </row>
    <row r="2455" spans="156:157" x14ac:dyDescent="0.2">
      <c r="EZ2455"/>
      <c r="FA2455"/>
    </row>
    <row r="2456" spans="156:157" x14ac:dyDescent="0.2">
      <c r="EZ2456"/>
      <c r="FA2456"/>
    </row>
    <row r="2457" spans="156:157" x14ac:dyDescent="0.2">
      <c r="EZ2457"/>
      <c r="FA2457"/>
    </row>
    <row r="2458" spans="156:157" x14ac:dyDescent="0.2">
      <c r="EZ2458"/>
      <c r="FA2458"/>
    </row>
    <row r="2459" spans="156:157" x14ac:dyDescent="0.2">
      <c r="EZ2459"/>
      <c r="FA2459"/>
    </row>
    <row r="2460" spans="156:157" x14ac:dyDescent="0.2">
      <c r="EZ2460"/>
      <c r="FA2460"/>
    </row>
    <row r="2461" spans="156:157" x14ac:dyDescent="0.2">
      <c r="EZ2461"/>
      <c r="FA2461"/>
    </row>
    <row r="2462" spans="156:157" x14ac:dyDescent="0.2">
      <c r="EZ2462"/>
      <c r="FA2462"/>
    </row>
    <row r="2463" spans="156:157" x14ac:dyDescent="0.2">
      <c r="EZ2463"/>
      <c r="FA2463"/>
    </row>
    <row r="2464" spans="156:157" x14ac:dyDescent="0.2">
      <c r="EZ2464"/>
      <c r="FA2464"/>
    </row>
    <row r="2465" spans="156:157" x14ac:dyDescent="0.2">
      <c r="EZ2465"/>
      <c r="FA2465"/>
    </row>
    <row r="2466" spans="156:157" x14ac:dyDescent="0.2">
      <c r="EZ2466"/>
      <c r="FA2466"/>
    </row>
    <row r="2467" spans="156:157" x14ac:dyDescent="0.2">
      <c r="EZ2467"/>
      <c r="FA2467"/>
    </row>
    <row r="2468" spans="156:157" x14ac:dyDescent="0.2">
      <c r="EZ2468"/>
      <c r="FA2468"/>
    </row>
    <row r="2469" spans="156:157" x14ac:dyDescent="0.2">
      <c r="EZ2469"/>
      <c r="FA2469"/>
    </row>
    <row r="2470" spans="156:157" x14ac:dyDescent="0.2">
      <c r="EZ2470"/>
      <c r="FA2470"/>
    </row>
    <row r="2471" spans="156:157" x14ac:dyDescent="0.2">
      <c r="EZ2471"/>
      <c r="FA2471"/>
    </row>
    <row r="2472" spans="156:157" x14ac:dyDescent="0.2">
      <c r="EZ2472"/>
      <c r="FA2472"/>
    </row>
    <row r="2473" spans="156:157" x14ac:dyDescent="0.2">
      <c r="EZ2473"/>
      <c r="FA2473"/>
    </row>
    <row r="2474" spans="156:157" x14ac:dyDescent="0.2">
      <c r="EZ2474"/>
      <c r="FA2474"/>
    </row>
    <row r="2475" spans="156:157" x14ac:dyDescent="0.2">
      <c r="EZ2475"/>
      <c r="FA2475"/>
    </row>
    <row r="2476" spans="156:157" x14ac:dyDescent="0.2">
      <c r="EZ2476"/>
      <c r="FA2476"/>
    </row>
    <row r="2477" spans="156:157" x14ac:dyDescent="0.2">
      <c r="EZ2477"/>
      <c r="FA2477"/>
    </row>
    <row r="2478" spans="156:157" x14ac:dyDescent="0.2">
      <c r="EZ2478"/>
      <c r="FA2478"/>
    </row>
    <row r="2479" spans="156:157" x14ac:dyDescent="0.2">
      <c r="EZ2479"/>
      <c r="FA2479"/>
    </row>
    <row r="2480" spans="156:157" x14ac:dyDescent="0.2">
      <c r="EZ2480"/>
      <c r="FA2480"/>
    </row>
    <row r="2481" spans="156:157" x14ac:dyDescent="0.2">
      <c r="EZ2481"/>
      <c r="FA2481"/>
    </row>
    <row r="2482" spans="156:157" x14ac:dyDescent="0.2">
      <c r="EZ2482"/>
      <c r="FA2482"/>
    </row>
    <row r="2483" spans="156:157" x14ac:dyDescent="0.2">
      <c r="EZ2483"/>
      <c r="FA2483"/>
    </row>
    <row r="2484" spans="156:157" x14ac:dyDescent="0.2">
      <c r="EZ2484"/>
      <c r="FA2484"/>
    </row>
    <row r="2485" spans="156:157" x14ac:dyDescent="0.2">
      <c r="EZ2485"/>
      <c r="FA2485"/>
    </row>
    <row r="2486" spans="156:157" x14ac:dyDescent="0.2">
      <c r="EZ2486"/>
      <c r="FA2486"/>
    </row>
    <row r="2487" spans="156:157" x14ac:dyDescent="0.2">
      <c r="EZ2487"/>
      <c r="FA2487"/>
    </row>
    <row r="2488" spans="156:157" x14ac:dyDescent="0.2">
      <c r="EZ2488"/>
      <c r="FA2488"/>
    </row>
    <row r="2489" spans="156:157" x14ac:dyDescent="0.2">
      <c r="EZ2489"/>
      <c r="FA2489"/>
    </row>
    <row r="2490" spans="156:157" x14ac:dyDescent="0.2">
      <c r="EZ2490"/>
      <c r="FA2490"/>
    </row>
    <row r="2491" spans="156:157" x14ac:dyDescent="0.2">
      <c r="EZ2491"/>
      <c r="FA2491"/>
    </row>
    <row r="2492" spans="156:157" x14ac:dyDescent="0.2">
      <c r="EZ2492"/>
      <c r="FA2492"/>
    </row>
    <row r="2493" spans="156:157" x14ac:dyDescent="0.2">
      <c r="EZ2493"/>
      <c r="FA2493"/>
    </row>
    <row r="2494" spans="156:157" x14ac:dyDescent="0.2">
      <c r="EZ2494"/>
      <c r="FA2494"/>
    </row>
    <row r="2495" spans="156:157" x14ac:dyDescent="0.2">
      <c r="EZ2495"/>
      <c r="FA2495"/>
    </row>
    <row r="2496" spans="156:157" x14ac:dyDescent="0.2">
      <c r="EZ2496"/>
      <c r="FA2496"/>
    </row>
    <row r="2497" spans="156:157" x14ac:dyDescent="0.2">
      <c r="EZ2497"/>
      <c r="FA2497"/>
    </row>
    <row r="2498" spans="156:157" x14ac:dyDescent="0.2">
      <c r="EZ2498"/>
      <c r="FA2498"/>
    </row>
    <row r="2499" spans="156:157" x14ac:dyDescent="0.2">
      <c r="EZ2499"/>
      <c r="FA2499"/>
    </row>
    <row r="2500" spans="156:157" x14ac:dyDescent="0.2">
      <c r="EZ2500"/>
      <c r="FA2500"/>
    </row>
    <row r="2501" spans="156:157" x14ac:dyDescent="0.2">
      <c r="EZ2501"/>
      <c r="FA2501"/>
    </row>
    <row r="2502" spans="156:157" x14ac:dyDescent="0.2">
      <c r="EZ2502"/>
      <c r="FA2502"/>
    </row>
    <row r="2503" spans="156:157" x14ac:dyDescent="0.2">
      <c r="EZ2503"/>
      <c r="FA2503"/>
    </row>
    <row r="2504" spans="156:157" x14ac:dyDescent="0.2">
      <c r="EZ2504"/>
      <c r="FA2504"/>
    </row>
    <row r="2505" spans="156:157" x14ac:dyDescent="0.2">
      <c r="EZ2505"/>
      <c r="FA2505"/>
    </row>
    <row r="2506" spans="156:157" x14ac:dyDescent="0.2">
      <c r="EZ2506"/>
      <c r="FA2506"/>
    </row>
    <row r="2507" spans="156:157" x14ac:dyDescent="0.2">
      <c r="EZ2507"/>
      <c r="FA2507"/>
    </row>
    <row r="2508" spans="156:157" x14ac:dyDescent="0.2">
      <c r="EZ2508"/>
      <c r="FA2508"/>
    </row>
    <row r="2509" spans="156:157" x14ac:dyDescent="0.2">
      <c r="EZ2509"/>
      <c r="FA2509"/>
    </row>
    <row r="2510" spans="156:157" x14ac:dyDescent="0.2">
      <c r="EZ2510"/>
      <c r="FA2510"/>
    </row>
    <row r="2511" spans="156:157" x14ac:dyDescent="0.2">
      <c r="EZ2511"/>
      <c r="FA2511"/>
    </row>
    <row r="2512" spans="156:157" x14ac:dyDescent="0.2">
      <c r="EZ2512"/>
      <c r="FA2512"/>
    </row>
    <row r="2513" spans="156:157" x14ac:dyDescent="0.2">
      <c r="EZ2513"/>
      <c r="FA2513"/>
    </row>
    <row r="2514" spans="156:157" x14ac:dyDescent="0.2">
      <c r="EZ2514"/>
      <c r="FA2514"/>
    </row>
    <row r="2515" spans="156:157" x14ac:dyDescent="0.2">
      <c r="EZ2515"/>
      <c r="FA2515"/>
    </row>
    <row r="2516" spans="156:157" x14ac:dyDescent="0.2">
      <c r="EZ2516"/>
      <c r="FA2516"/>
    </row>
    <row r="2517" spans="156:157" x14ac:dyDescent="0.2">
      <c r="EZ2517"/>
      <c r="FA2517"/>
    </row>
    <row r="2518" spans="156:157" x14ac:dyDescent="0.2">
      <c r="EZ2518"/>
      <c r="FA2518"/>
    </row>
    <row r="2519" spans="156:157" x14ac:dyDescent="0.2">
      <c r="EZ2519"/>
      <c r="FA2519"/>
    </row>
    <row r="2520" spans="156:157" x14ac:dyDescent="0.2">
      <c r="EZ2520"/>
      <c r="FA2520"/>
    </row>
    <row r="2521" spans="156:157" x14ac:dyDescent="0.2">
      <c r="EZ2521"/>
      <c r="FA2521"/>
    </row>
    <row r="2522" spans="156:157" x14ac:dyDescent="0.2">
      <c r="EZ2522"/>
      <c r="FA2522"/>
    </row>
    <row r="2523" spans="156:157" x14ac:dyDescent="0.2">
      <c r="EZ2523"/>
      <c r="FA2523"/>
    </row>
    <row r="2524" spans="156:157" x14ac:dyDescent="0.2">
      <c r="EZ2524"/>
      <c r="FA2524"/>
    </row>
    <row r="2525" spans="156:157" x14ac:dyDescent="0.2">
      <c r="EZ2525"/>
      <c r="FA2525"/>
    </row>
    <row r="2526" spans="156:157" x14ac:dyDescent="0.2">
      <c r="EZ2526"/>
      <c r="FA2526"/>
    </row>
    <row r="2527" spans="156:157" x14ac:dyDescent="0.2">
      <c r="EZ2527"/>
      <c r="FA2527"/>
    </row>
    <row r="2528" spans="156:157" x14ac:dyDescent="0.2">
      <c r="EZ2528"/>
      <c r="FA2528"/>
    </row>
    <row r="2529" spans="156:157" x14ac:dyDescent="0.2">
      <c r="EZ2529"/>
      <c r="FA2529"/>
    </row>
    <row r="2530" spans="156:157" x14ac:dyDescent="0.2">
      <c r="EZ2530"/>
      <c r="FA2530"/>
    </row>
    <row r="2531" spans="156:157" x14ac:dyDescent="0.2">
      <c r="EZ2531"/>
      <c r="FA2531"/>
    </row>
    <row r="2532" spans="156:157" x14ac:dyDescent="0.2">
      <c r="EZ2532"/>
      <c r="FA2532"/>
    </row>
    <row r="2533" spans="156:157" x14ac:dyDescent="0.2">
      <c r="EZ2533"/>
      <c r="FA2533"/>
    </row>
    <row r="2534" spans="156:157" x14ac:dyDescent="0.2">
      <c r="EZ2534"/>
      <c r="FA2534"/>
    </row>
    <row r="2535" spans="156:157" x14ac:dyDescent="0.2">
      <c r="EZ2535"/>
      <c r="FA2535"/>
    </row>
    <row r="2536" spans="156:157" x14ac:dyDescent="0.2">
      <c r="EZ2536"/>
      <c r="FA2536"/>
    </row>
    <row r="2537" spans="156:157" x14ac:dyDescent="0.2">
      <c r="EZ2537"/>
      <c r="FA2537"/>
    </row>
    <row r="2538" spans="156:157" x14ac:dyDescent="0.2">
      <c r="EZ2538"/>
      <c r="FA2538"/>
    </row>
    <row r="2539" spans="156:157" x14ac:dyDescent="0.2">
      <c r="EZ2539"/>
      <c r="FA2539"/>
    </row>
    <row r="2540" spans="156:157" x14ac:dyDescent="0.2">
      <c r="EZ2540"/>
      <c r="FA2540"/>
    </row>
    <row r="2541" spans="156:157" x14ac:dyDescent="0.2">
      <c r="EZ2541"/>
      <c r="FA2541"/>
    </row>
    <row r="2542" spans="156:157" x14ac:dyDescent="0.2">
      <c r="EZ2542"/>
      <c r="FA2542"/>
    </row>
    <row r="2543" spans="156:157" x14ac:dyDescent="0.2">
      <c r="EZ2543"/>
      <c r="FA2543"/>
    </row>
    <row r="2544" spans="156:157" x14ac:dyDescent="0.2">
      <c r="EZ2544"/>
      <c r="FA2544"/>
    </row>
    <row r="2545" spans="156:157" x14ac:dyDescent="0.2">
      <c r="EZ2545"/>
      <c r="FA2545"/>
    </row>
    <row r="2546" spans="156:157" x14ac:dyDescent="0.2">
      <c r="EZ2546"/>
      <c r="FA2546"/>
    </row>
    <row r="2547" spans="156:157" x14ac:dyDescent="0.2">
      <c r="EZ2547"/>
      <c r="FA2547"/>
    </row>
    <row r="2548" spans="156:157" x14ac:dyDescent="0.2">
      <c r="EZ2548"/>
      <c r="FA2548"/>
    </row>
    <row r="2549" spans="156:157" x14ac:dyDescent="0.2">
      <c r="EZ2549"/>
      <c r="FA2549"/>
    </row>
    <row r="2550" spans="156:157" x14ac:dyDescent="0.2">
      <c r="EZ2550"/>
      <c r="FA2550"/>
    </row>
    <row r="2551" spans="156:157" x14ac:dyDescent="0.2">
      <c r="EZ2551"/>
      <c r="FA2551"/>
    </row>
    <row r="2552" spans="156:157" x14ac:dyDescent="0.2">
      <c r="EZ2552"/>
      <c r="FA2552"/>
    </row>
    <row r="2553" spans="156:157" x14ac:dyDescent="0.2">
      <c r="EZ2553"/>
      <c r="FA2553"/>
    </row>
    <row r="2554" spans="156:157" x14ac:dyDescent="0.2">
      <c r="EZ2554"/>
      <c r="FA2554"/>
    </row>
    <row r="2555" spans="156:157" x14ac:dyDescent="0.2">
      <c r="EZ2555"/>
      <c r="FA2555"/>
    </row>
    <row r="2556" spans="156:157" x14ac:dyDescent="0.2">
      <c r="EZ2556"/>
      <c r="FA2556"/>
    </row>
    <row r="2557" spans="156:157" x14ac:dyDescent="0.2">
      <c r="EZ2557"/>
      <c r="FA2557"/>
    </row>
    <row r="2558" spans="156:157" x14ac:dyDescent="0.2">
      <c r="EZ2558"/>
      <c r="FA2558"/>
    </row>
    <row r="2559" spans="156:157" x14ac:dyDescent="0.2">
      <c r="EZ2559"/>
      <c r="FA2559"/>
    </row>
    <row r="2560" spans="156:157" x14ac:dyDescent="0.2">
      <c r="EZ2560"/>
      <c r="FA2560"/>
    </row>
    <row r="2561" spans="156:157" x14ac:dyDescent="0.2">
      <c r="EZ2561"/>
      <c r="FA2561"/>
    </row>
    <row r="2562" spans="156:157" x14ac:dyDescent="0.2">
      <c r="EZ2562"/>
      <c r="FA2562"/>
    </row>
    <row r="2563" spans="156:157" x14ac:dyDescent="0.2">
      <c r="EZ2563"/>
      <c r="FA2563"/>
    </row>
    <row r="2564" spans="156:157" x14ac:dyDescent="0.2">
      <c r="EZ2564"/>
      <c r="FA2564"/>
    </row>
    <row r="2565" spans="156:157" x14ac:dyDescent="0.2">
      <c r="EZ2565"/>
      <c r="FA2565"/>
    </row>
    <row r="2566" spans="156:157" x14ac:dyDescent="0.2">
      <c r="EZ2566"/>
      <c r="FA2566"/>
    </row>
    <row r="2567" spans="156:157" x14ac:dyDescent="0.2">
      <c r="EZ2567"/>
      <c r="FA2567"/>
    </row>
    <row r="2568" spans="156:157" x14ac:dyDescent="0.2">
      <c r="EZ2568"/>
      <c r="FA2568"/>
    </row>
    <row r="2569" spans="156:157" x14ac:dyDescent="0.2">
      <c r="EZ2569"/>
      <c r="FA2569"/>
    </row>
    <row r="2570" spans="156:157" x14ac:dyDescent="0.2">
      <c r="EZ2570"/>
      <c r="FA2570"/>
    </row>
    <row r="2571" spans="156:157" x14ac:dyDescent="0.2">
      <c r="EZ2571"/>
      <c r="FA2571"/>
    </row>
    <row r="2572" spans="156:157" x14ac:dyDescent="0.2">
      <c r="EZ2572"/>
      <c r="FA2572"/>
    </row>
    <row r="2573" spans="156:157" x14ac:dyDescent="0.2">
      <c r="EZ2573"/>
      <c r="FA2573"/>
    </row>
    <row r="2574" spans="156:157" x14ac:dyDescent="0.2">
      <c r="EZ2574"/>
      <c r="FA2574"/>
    </row>
    <row r="2575" spans="156:157" x14ac:dyDescent="0.2">
      <c r="EZ2575"/>
      <c r="FA2575"/>
    </row>
    <row r="2576" spans="156:157" x14ac:dyDescent="0.2">
      <c r="EZ2576"/>
      <c r="FA2576"/>
    </row>
    <row r="2577" spans="156:157" x14ac:dyDescent="0.2">
      <c r="EZ2577"/>
      <c r="FA2577"/>
    </row>
    <row r="2578" spans="156:157" x14ac:dyDescent="0.2">
      <c r="EZ2578"/>
      <c r="FA2578"/>
    </row>
    <row r="2579" spans="156:157" x14ac:dyDescent="0.2">
      <c r="EZ2579"/>
      <c r="FA2579"/>
    </row>
    <row r="2580" spans="156:157" x14ac:dyDescent="0.2">
      <c r="EZ2580"/>
      <c r="FA2580"/>
    </row>
    <row r="2581" spans="156:157" x14ac:dyDescent="0.2">
      <c r="EZ2581"/>
      <c r="FA2581"/>
    </row>
    <row r="2582" spans="156:157" x14ac:dyDescent="0.2">
      <c r="EZ2582"/>
      <c r="FA2582"/>
    </row>
    <row r="2583" spans="156:157" x14ac:dyDescent="0.2">
      <c r="EZ2583"/>
      <c r="FA2583"/>
    </row>
    <row r="2584" spans="156:157" x14ac:dyDescent="0.2">
      <c r="EZ2584"/>
      <c r="FA2584"/>
    </row>
    <row r="2585" spans="156:157" x14ac:dyDescent="0.2">
      <c r="EZ2585"/>
      <c r="FA2585"/>
    </row>
    <row r="2586" spans="156:157" x14ac:dyDescent="0.2">
      <c r="EZ2586"/>
      <c r="FA2586"/>
    </row>
    <row r="2587" spans="156:157" x14ac:dyDescent="0.2">
      <c r="EZ2587"/>
      <c r="FA2587"/>
    </row>
    <row r="2588" spans="156:157" x14ac:dyDescent="0.2">
      <c r="EZ2588"/>
      <c r="FA2588"/>
    </row>
    <row r="2589" spans="156:157" x14ac:dyDescent="0.2">
      <c r="EZ2589"/>
      <c r="FA2589"/>
    </row>
    <row r="2590" spans="156:157" x14ac:dyDescent="0.2">
      <c r="EZ2590"/>
      <c r="FA2590"/>
    </row>
    <row r="2591" spans="156:157" x14ac:dyDescent="0.2">
      <c r="EZ2591"/>
      <c r="FA2591"/>
    </row>
    <row r="2592" spans="156:157" x14ac:dyDescent="0.2">
      <c r="EZ2592"/>
      <c r="FA2592"/>
    </row>
    <row r="2593" spans="156:157" x14ac:dyDescent="0.2">
      <c r="EZ2593"/>
      <c r="FA2593"/>
    </row>
    <row r="2594" spans="156:157" x14ac:dyDescent="0.2">
      <c r="EZ2594"/>
      <c r="FA2594"/>
    </row>
    <row r="2595" spans="156:157" x14ac:dyDescent="0.2">
      <c r="EZ2595"/>
      <c r="FA2595"/>
    </row>
    <row r="2596" spans="156:157" x14ac:dyDescent="0.2">
      <c r="EZ2596"/>
      <c r="FA2596"/>
    </row>
    <row r="2597" spans="156:157" x14ac:dyDescent="0.2">
      <c r="EZ2597"/>
      <c r="FA2597"/>
    </row>
    <row r="2598" spans="156:157" x14ac:dyDescent="0.2">
      <c r="EZ2598"/>
      <c r="FA2598"/>
    </row>
    <row r="2599" spans="156:157" x14ac:dyDescent="0.2">
      <c r="EZ2599"/>
      <c r="FA2599"/>
    </row>
    <row r="2600" spans="156:157" x14ac:dyDescent="0.2">
      <c r="EZ2600"/>
      <c r="FA2600"/>
    </row>
    <row r="2601" spans="156:157" x14ac:dyDescent="0.2">
      <c r="EZ2601"/>
      <c r="FA2601"/>
    </row>
    <row r="2602" spans="156:157" x14ac:dyDescent="0.2">
      <c r="EZ2602"/>
      <c r="FA2602"/>
    </row>
    <row r="2603" spans="156:157" x14ac:dyDescent="0.2">
      <c r="EZ2603"/>
      <c r="FA2603"/>
    </row>
    <row r="2604" spans="156:157" x14ac:dyDescent="0.2">
      <c r="EZ2604"/>
      <c r="FA2604"/>
    </row>
    <row r="2605" spans="156:157" x14ac:dyDescent="0.2">
      <c r="EZ2605"/>
      <c r="FA2605"/>
    </row>
    <row r="2606" spans="156:157" x14ac:dyDescent="0.2">
      <c r="EZ2606"/>
      <c r="FA2606"/>
    </row>
    <row r="2607" spans="156:157" x14ac:dyDescent="0.2">
      <c r="EZ2607"/>
      <c r="FA2607"/>
    </row>
    <row r="2608" spans="156:157" x14ac:dyDescent="0.2">
      <c r="EZ2608"/>
      <c r="FA2608"/>
    </row>
    <row r="2609" spans="156:157" x14ac:dyDescent="0.2">
      <c r="EZ2609"/>
      <c r="FA2609"/>
    </row>
    <row r="2610" spans="156:157" x14ac:dyDescent="0.2">
      <c r="EZ2610"/>
      <c r="FA2610"/>
    </row>
    <row r="2611" spans="156:157" x14ac:dyDescent="0.2">
      <c r="EZ2611"/>
      <c r="FA2611"/>
    </row>
    <row r="2612" spans="156:157" x14ac:dyDescent="0.2">
      <c r="EZ2612"/>
      <c r="FA2612"/>
    </row>
    <row r="2613" spans="156:157" x14ac:dyDescent="0.2">
      <c r="EZ2613"/>
      <c r="FA2613"/>
    </row>
    <row r="2614" spans="156:157" x14ac:dyDescent="0.2">
      <c r="EZ2614"/>
      <c r="FA2614"/>
    </row>
    <row r="2615" spans="156:157" x14ac:dyDescent="0.2">
      <c r="EZ2615"/>
      <c r="FA2615"/>
    </row>
    <row r="2616" spans="156:157" x14ac:dyDescent="0.2">
      <c r="EZ2616"/>
      <c r="FA2616"/>
    </row>
    <row r="2617" spans="156:157" x14ac:dyDescent="0.2">
      <c r="EZ2617"/>
      <c r="FA2617"/>
    </row>
    <row r="2618" spans="156:157" x14ac:dyDescent="0.2">
      <c r="EZ2618"/>
      <c r="FA2618"/>
    </row>
    <row r="2619" spans="156:157" x14ac:dyDescent="0.2">
      <c r="EZ2619"/>
      <c r="FA2619"/>
    </row>
    <row r="2620" spans="156:157" x14ac:dyDescent="0.2">
      <c r="EZ2620"/>
      <c r="FA2620"/>
    </row>
    <row r="2621" spans="156:157" x14ac:dyDescent="0.2">
      <c r="EZ2621"/>
      <c r="FA2621"/>
    </row>
    <row r="2622" spans="156:157" x14ac:dyDescent="0.2">
      <c r="EZ2622"/>
      <c r="FA2622"/>
    </row>
    <row r="2623" spans="156:157" x14ac:dyDescent="0.2">
      <c r="EZ2623"/>
      <c r="FA2623"/>
    </row>
    <row r="2624" spans="156:157" x14ac:dyDescent="0.2">
      <c r="EZ2624"/>
      <c r="FA2624"/>
    </row>
    <row r="2625" spans="156:157" x14ac:dyDescent="0.2">
      <c r="EZ2625"/>
      <c r="FA2625"/>
    </row>
    <row r="2626" spans="156:157" x14ac:dyDescent="0.2">
      <c r="EZ2626"/>
      <c r="FA2626"/>
    </row>
    <row r="2627" spans="156:157" x14ac:dyDescent="0.2">
      <c r="EZ2627"/>
      <c r="FA2627"/>
    </row>
    <row r="2628" spans="156:157" x14ac:dyDescent="0.2">
      <c r="EZ2628"/>
      <c r="FA2628"/>
    </row>
    <row r="2629" spans="156:157" x14ac:dyDescent="0.2">
      <c r="EZ2629"/>
      <c r="FA2629"/>
    </row>
    <row r="2630" spans="156:157" x14ac:dyDescent="0.2">
      <c r="EZ2630"/>
      <c r="FA2630"/>
    </row>
    <row r="2631" spans="156:157" x14ac:dyDescent="0.2">
      <c r="EZ2631"/>
      <c r="FA2631"/>
    </row>
    <row r="2632" spans="156:157" x14ac:dyDescent="0.2">
      <c r="EZ2632"/>
      <c r="FA2632"/>
    </row>
    <row r="2633" spans="156:157" x14ac:dyDescent="0.2">
      <c r="EZ2633"/>
      <c r="FA2633"/>
    </row>
    <row r="2634" spans="156:157" x14ac:dyDescent="0.2">
      <c r="EZ2634"/>
      <c r="FA2634"/>
    </row>
    <row r="2635" spans="156:157" x14ac:dyDescent="0.2">
      <c r="EZ2635"/>
      <c r="FA2635"/>
    </row>
    <row r="2636" spans="156:157" x14ac:dyDescent="0.2">
      <c r="EZ2636"/>
      <c r="FA2636"/>
    </row>
    <row r="2637" spans="156:157" x14ac:dyDescent="0.2">
      <c r="EZ2637"/>
      <c r="FA2637"/>
    </row>
    <row r="2638" spans="156:157" x14ac:dyDescent="0.2">
      <c r="EZ2638"/>
      <c r="FA2638"/>
    </row>
    <row r="2639" spans="156:157" x14ac:dyDescent="0.2">
      <c r="EZ2639"/>
      <c r="FA2639"/>
    </row>
    <row r="2640" spans="156:157" x14ac:dyDescent="0.2">
      <c r="EZ2640"/>
      <c r="FA2640"/>
    </row>
    <row r="2641" spans="156:157" x14ac:dyDescent="0.2">
      <c r="EZ2641"/>
      <c r="FA2641"/>
    </row>
    <row r="2642" spans="156:157" x14ac:dyDescent="0.2">
      <c r="EZ2642"/>
      <c r="FA2642"/>
    </row>
    <row r="2643" spans="156:157" x14ac:dyDescent="0.2">
      <c r="EZ2643"/>
      <c r="FA2643"/>
    </row>
    <row r="2644" spans="156:157" x14ac:dyDescent="0.2">
      <c r="EZ2644"/>
      <c r="FA2644"/>
    </row>
    <row r="2645" spans="156:157" x14ac:dyDescent="0.2">
      <c r="EZ2645"/>
      <c r="FA2645"/>
    </row>
    <row r="2646" spans="156:157" x14ac:dyDescent="0.2">
      <c r="EZ2646"/>
      <c r="FA2646"/>
    </row>
    <row r="2647" spans="156:157" x14ac:dyDescent="0.2">
      <c r="EZ2647"/>
      <c r="FA2647"/>
    </row>
    <row r="2648" spans="156:157" x14ac:dyDescent="0.2">
      <c r="EZ2648"/>
      <c r="FA2648"/>
    </row>
    <row r="2649" spans="156:157" x14ac:dyDescent="0.2">
      <c r="EZ2649"/>
      <c r="FA2649"/>
    </row>
    <row r="2650" spans="156:157" x14ac:dyDescent="0.2">
      <c r="EZ2650"/>
      <c r="FA2650"/>
    </row>
    <row r="2651" spans="156:157" x14ac:dyDescent="0.2">
      <c r="EZ2651"/>
      <c r="FA2651"/>
    </row>
    <row r="2652" spans="156:157" x14ac:dyDescent="0.2">
      <c r="EZ2652"/>
      <c r="FA2652"/>
    </row>
    <row r="2653" spans="156:157" x14ac:dyDescent="0.2">
      <c r="EZ2653"/>
      <c r="FA2653"/>
    </row>
    <row r="2654" spans="156:157" x14ac:dyDescent="0.2">
      <c r="EZ2654"/>
      <c r="FA2654"/>
    </row>
    <row r="2655" spans="156:157" x14ac:dyDescent="0.2">
      <c r="EZ2655"/>
      <c r="FA2655"/>
    </row>
    <row r="2656" spans="156:157" x14ac:dyDescent="0.2">
      <c r="EZ2656"/>
      <c r="FA2656"/>
    </row>
    <row r="2657" spans="156:157" x14ac:dyDescent="0.2">
      <c r="EZ2657"/>
      <c r="FA2657"/>
    </row>
    <row r="2658" spans="156:157" x14ac:dyDescent="0.2">
      <c r="EZ2658"/>
      <c r="FA2658"/>
    </row>
    <row r="2659" spans="156:157" x14ac:dyDescent="0.2">
      <c r="EZ2659"/>
      <c r="FA2659"/>
    </row>
    <row r="2660" spans="156:157" x14ac:dyDescent="0.2">
      <c r="EZ2660"/>
      <c r="FA2660"/>
    </row>
    <row r="2661" spans="156:157" x14ac:dyDescent="0.2">
      <c r="EZ2661"/>
      <c r="FA2661"/>
    </row>
    <row r="2662" spans="156:157" x14ac:dyDescent="0.2">
      <c r="EZ2662"/>
      <c r="FA2662"/>
    </row>
    <row r="2663" spans="156:157" x14ac:dyDescent="0.2">
      <c r="EZ2663"/>
      <c r="FA2663"/>
    </row>
    <row r="2664" spans="156:157" x14ac:dyDescent="0.2">
      <c r="EZ2664"/>
      <c r="FA2664"/>
    </row>
    <row r="2665" spans="156:157" x14ac:dyDescent="0.2">
      <c r="EZ2665"/>
      <c r="FA2665"/>
    </row>
    <row r="2666" spans="156:157" x14ac:dyDescent="0.2">
      <c r="EZ2666"/>
      <c r="FA2666"/>
    </row>
    <row r="2667" spans="156:157" x14ac:dyDescent="0.2">
      <c r="EZ2667"/>
      <c r="FA2667"/>
    </row>
    <row r="2668" spans="156:157" x14ac:dyDescent="0.2">
      <c r="EZ2668"/>
      <c r="FA2668"/>
    </row>
    <row r="2669" spans="156:157" x14ac:dyDescent="0.2">
      <c r="EZ2669"/>
      <c r="FA2669"/>
    </row>
    <row r="2670" spans="156:157" x14ac:dyDescent="0.2">
      <c r="EZ2670"/>
      <c r="FA2670"/>
    </row>
    <row r="2671" spans="156:157" x14ac:dyDescent="0.2">
      <c r="EZ2671"/>
      <c r="FA2671"/>
    </row>
    <row r="2672" spans="156:157" x14ac:dyDescent="0.2">
      <c r="EZ2672"/>
      <c r="FA2672"/>
    </row>
    <row r="2673" spans="156:157" x14ac:dyDescent="0.2">
      <c r="EZ2673"/>
      <c r="FA2673"/>
    </row>
    <row r="2674" spans="156:157" x14ac:dyDescent="0.2">
      <c r="EZ2674"/>
      <c r="FA2674"/>
    </row>
    <row r="2675" spans="156:157" x14ac:dyDescent="0.2">
      <c r="EZ2675"/>
      <c r="FA2675"/>
    </row>
    <row r="2676" spans="156:157" x14ac:dyDescent="0.2">
      <c r="EZ2676"/>
      <c r="FA2676"/>
    </row>
    <row r="2677" spans="156:157" x14ac:dyDescent="0.2">
      <c r="EZ2677"/>
      <c r="FA2677"/>
    </row>
    <row r="2678" spans="156:157" x14ac:dyDescent="0.2">
      <c r="EZ2678"/>
      <c r="FA2678"/>
    </row>
    <row r="2679" spans="156:157" x14ac:dyDescent="0.2">
      <c r="EZ2679"/>
      <c r="FA2679"/>
    </row>
    <row r="2680" spans="156:157" x14ac:dyDescent="0.2">
      <c r="EZ2680"/>
      <c r="FA2680"/>
    </row>
    <row r="2681" spans="156:157" x14ac:dyDescent="0.2">
      <c r="EZ2681"/>
      <c r="FA2681"/>
    </row>
    <row r="2682" spans="156:157" x14ac:dyDescent="0.2">
      <c r="EZ2682"/>
      <c r="FA2682"/>
    </row>
    <row r="2683" spans="156:157" x14ac:dyDescent="0.2">
      <c r="EZ2683"/>
      <c r="FA2683"/>
    </row>
    <row r="2684" spans="156:157" x14ac:dyDescent="0.2">
      <c r="EZ2684"/>
      <c r="FA2684"/>
    </row>
    <row r="2685" spans="156:157" x14ac:dyDescent="0.2">
      <c r="EZ2685"/>
      <c r="FA2685"/>
    </row>
    <row r="2686" spans="156:157" x14ac:dyDescent="0.2">
      <c r="EZ2686"/>
      <c r="FA2686"/>
    </row>
    <row r="2687" spans="156:157" x14ac:dyDescent="0.2">
      <c r="EZ2687"/>
      <c r="FA2687"/>
    </row>
    <row r="2688" spans="156:157" x14ac:dyDescent="0.2">
      <c r="EZ2688"/>
      <c r="FA2688"/>
    </row>
    <row r="2689" spans="156:157" x14ac:dyDescent="0.2">
      <c r="EZ2689"/>
      <c r="FA2689"/>
    </row>
    <row r="2690" spans="156:157" x14ac:dyDescent="0.2">
      <c r="EZ2690"/>
      <c r="FA2690"/>
    </row>
    <row r="2691" spans="156:157" x14ac:dyDescent="0.2">
      <c r="EZ2691"/>
      <c r="FA2691"/>
    </row>
    <row r="2692" spans="156:157" x14ac:dyDescent="0.2">
      <c r="EZ2692"/>
      <c r="FA2692"/>
    </row>
    <row r="2693" spans="156:157" x14ac:dyDescent="0.2">
      <c r="EZ2693"/>
      <c r="FA2693"/>
    </row>
    <row r="2694" spans="156:157" x14ac:dyDescent="0.2">
      <c r="EZ2694"/>
      <c r="FA2694"/>
    </row>
    <row r="2695" spans="156:157" x14ac:dyDescent="0.2">
      <c r="EZ2695"/>
      <c r="FA2695"/>
    </row>
    <row r="2696" spans="156:157" x14ac:dyDescent="0.2">
      <c r="EZ2696"/>
      <c r="FA2696"/>
    </row>
    <row r="2697" spans="156:157" x14ac:dyDescent="0.2">
      <c r="EZ2697"/>
      <c r="FA2697"/>
    </row>
    <row r="2698" spans="156:157" x14ac:dyDescent="0.2">
      <c r="EZ2698"/>
      <c r="FA2698"/>
    </row>
    <row r="2699" spans="156:157" x14ac:dyDescent="0.2">
      <c r="EZ2699"/>
      <c r="FA2699"/>
    </row>
    <row r="2700" spans="156:157" x14ac:dyDescent="0.2">
      <c r="EZ2700"/>
      <c r="FA2700"/>
    </row>
    <row r="2701" spans="156:157" x14ac:dyDescent="0.2">
      <c r="EZ2701"/>
      <c r="FA2701"/>
    </row>
    <row r="2702" spans="156:157" x14ac:dyDescent="0.2">
      <c r="EZ2702"/>
      <c r="FA2702"/>
    </row>
    <row r="2703" spans="156:157" x14ac:dyDescent="0.2">
      <c r="EZ2703"/>
      <c r="FA2703"/>
    </row>
    <row r="2704" spans="156:157" x14ac:dyDescent="0.2">
      <c r="EZ2704"/>
      <c r="FA2704"/>
    </row>
    <row r="2705" spans="156:157" x14ac:dyDescent="0.2">
      <c r="EZ2705"/>
      <c r="FA2705"/>
    </row>
    <row r="2706" spans="156:157" x14ac:dyDescent="0.2">
      <c r="EZ2706"/>
      <c r="FA2706"/>
    </row>
    <row r="2707" spans="156:157" x14ac:dyDescent="0.2">
      <c r="EZ2707"/>
      <c r="FA2707"/>
    </row>
    <row r="2708" spans="156:157" x14ac:dyDescent="0.2">
      <c r="EZ2708"/>
      <c r="FA2708"/>
    </row>
    <row r="2709" spans="156:157" x14ac:dyDescent="0.2">
      <c r="EZ2709"/>
      <c r="FA2709"/>
    </row>
    <row r="2710" spans="156:157" x14ac:dyDescent="0.2">
      <c r="EZ2710"/>
      <c r="FA2710"/>
    </row>
    <row r="2711" spans="156:157" x14ac:dyDescent="0.2">
      <c r="EZ2711"/>
      <c r="FA2711"/>
    </row>
    <row r="2712" spans="156:157" x14ac:dyDescent="0.2">
      <c r="EZ2712"/>
      <c r="FA2712"/>
    </row>
    <row r="2713" spans="156:157" x14ac:dyDescent="0.2">
      <c r="EZ2713"/>
      <c r="FA2713"/>
    </row>
    <row r="2714" spans="156:157" x14ac:dyDescent="0.2">
      <c r="EZ2714"/>
      <c r="FA2714"/>
    </row>
    <row r="2715" spans="156:157" x14ac:dyDescent="0.2">
      <c r="EZ2715"/>
      <c r="FA2715"/>
    </row>
    <row r="2716" spans="156:157" x14ac:dyDescent="0.2">
      <c r="EZ2716"/>
      <c r="FA2716"/>
    </row>
    <row r="2717" spans="156:157" x14ac:dyDescent="0.2">
      <c r="EZ2717"/>
      <c r="FA2717"/>
    </row>
    <row r="2718" spans="156:157" x14ac:dyDescent="0.2">
      <c r="EZ2718"/>
      <c r="FA2718"/>
    </row>
    <row r="2719" spans="156:157" x14ac:dyDescent="0.2">
      <c r="EZ2719"/>
      <c r="FA2719"/>
    </row>
    <row r="2720" spans="156:157" x14ac:dyDescent="0.2">
      <c r="EZ2720"/>
      <c r="FA2720"/>
    </row>
    <row r="2721" spans="156:157" x14ac:dyDescent="0.2">
      <c r="EZ2721"/>
      <c r="FA2721"/>
    </row>
    <row r="2722" spans="156:157" x14ac:dyDescent="0.2">
      <c r="EZ2722"/>
      <c r="FA2722"/>
    </row>
    <row r="2723" spans="156:157" x14ac:dyDescent="0.2">
      <c r="EZ2723"/>
      <c r="FA2723"/>
    </row>
    <row r="2724" spans="156:157" x14ac:dyDescent="0.2">
      <c r="EZ2724"/>
      <c r="FA2724"/>
    </row>
    <row r="2725" spans="156:157" x14ac:dyDescent="0.2">
      <c r="EZ2725"/>
      <c r="FA2725"/>
    </row>
    <row r="2726" spans="156:157" x14ac:dyDescent="0.2">
      <c r="EZ2726"/>
      <c r="FA2726"/>
    </row>
    <row r="2727" spans="156:157" x14ac:dyDescent="0.2">
      <c r="EZ2727"/>
      <c r="FA2727"/>
    </row>
    <row r="2728" spans="156:157" x14ac:dyDescent="0.2">
      <c r="EZ2728"/>
      <c r="FA2728"/>
    </row>
    <row r="2729" spans="156:157" x14ac:dyDescent="0.2">
      <c r="EZ2729"/>
      <c r="FA2729"/>
    </row>
    <row r="2730" spans="156:157" x14ac:dyDescent="0.2">
      <c r="EZ2730"/>
      <c r="FA2730"/>
    </row>
    <row r="2731" spans="156:157" x14ac:dyDescent="0.2">
      <c r="EZ2731"/>
      <c r="FA2731"/>
    </row>
    <row r="2732" spans="156:157" x14ac:dyDescent="0.2">
      <c r="EZ2732"/>
      <c r="FA2732"/>
    </row>
    <row r="2733" spans="156:157" x14ac:dyDescent="0.2">
      <c r="EZ2733"/>
      <c r="FA2733"/>
    </row>
    <row r="2734" spans="156:157" x14ac:dyDescent="0.2">
      <c r="EZ2734"/>
      <c r="FA2734"/>
    </row>
    <row r="2735" spans="156:157" x14ac:dyDescent="0.2">
      <c r="EZ2735"/>
      <c r="FA2735"/>
    </row>
    <row r="2736" spans="156:157" x14ac:dyDescent="0.2">
      <c r="EZ2736"/>
      <c r="FA2736"/>
    </row>
    <row r="2737" spans="156:157" x14ac:dyDescent="0.2">
      <c r="EZ2737"/>
      <c r="FA2737"/>
    </row>
    <row r="2738" spans="156:157" x14ac:dyDescent="0.2">
      <c r="EZ2738"/>
      <c r="FA2738"/>
    </row>
    <row r="2739" spans="156:157" x14ac:dyDescent="0.2">
      <c r="EZ2739"/>
      <c r="FA2739"/>
    </row>
    <row r="2740" spans="156:157" x14ac:dyDescent="0.2">
      <c r="EZ2740"/>
      <c r="FA2740"/>
    </row>
    <row r="2741" spans="156:157" x14ac:dyDescent="0.2">
      <c r="EZ2741"/>
      <c r="FA2741"/>
    </row>
    <row r="2742" spans="156:157" x14ac:dyDescent="0.2">
      <c r="EZ2742"/>
      <c r="FA2742"/>
    </row>
    <row r="2743" spans="156:157" x14ac:dyDescent="0.2">
      <c r="EZ2743"/>
      <c r="FA2743"/>
    </row>
    <row r="2744" spans="156:157" x14ac:dyDescent="0.2">
      <c r="EZ2744"/>
      <c r="FA2744"/>
    </row>
    <row r="2745" spans="156:157" x14ac:dyDescent="0.2">
      <c r="EZ2745"/>
      <c r="FA2745"/>
    </row>
    <row r="2746" spans="156:157" x14ac:dyDescent="0.2">
      <c r="EZ2746"/>
      <c r="FA2746"/>
    </row>
    <row r="2747" spans="156:157" x14ac:dyDescent="0.2">
      <c r="EZ2747"/>
      <c r="FA2747"/>
    </row>
    <row r="2748" spans="156:157" x14ac:dyDescent="0.2">
      <c r="EZ2748"/>
      <c r="FA2748"/>
    </row>
    <row r="2749" spans="156:157" x14ac:dyDescent="0.2">
      <c r="EZ2749"/>
      <c r="FA2749"/>
    </row>
    <row r="2750" spans="156:157" x14ac:dyDescent="0.2">
      <c r="EZ2750"/>
      <c r="FA2750"/>
    </row>
    <row r="2751" spans="156:157" x14ac:dyDescent="0.2">
      <c r="EZ2751"/>
      <c r="FA2751"/>
    </row>
    <row r="2752" spans="156:157" x14ac:dyDescent="0.2">
      <c r="EZ2752"/>
      <c r="FA2752"/>
    </row>
    <row r="2753" spans="156:157" x14ac:dyDescent="0.2">
      <c r="EZ2753"/>
      <c r="FA2753"/>
    </row>
    <row r="2754" spans="156:157" x14ac:dyDescent="0.2">
      <c r="EZ2754"/>
      <c r="FA2754"/>
    </row>
    <row r="2755" spans="156:157" x14ac:dyDescent="0.2">
      <c r="EZ2755"/>
      <c r="FA2755"/>
    </row>
    <row r="2756" spans="156:157" x14ac:dyDescent="0.2">
      <c r="EZ2756"/>
      <c r="FA2756"/>
    </row>
    <row r="2757" spans="156:157" x14ac:dyDescent="0.2">
      <c r="EZ2757"/>
      <c r="FA2757"/>
    </row>
    <row r="2758" spans="156:157" x14ac:dyDescent="0.2">
      <c r="EZ2758"/>
      <c r="FA2758"/>
    </row>
    <row r="2759" spans="156:157" x14ac:dyDescent="0.2">
      <c r="EZ2759"/>
      <c r="FA2759"/>
    </row>
    <row r="2760" spans="156:157" x14ac:dyDescent="0.2">
      <c r="EZ2760"/>
      <c r="FA2760"/>
    </row>
    <row r="2761" spans="156:157" x14ac:dyDescent="0.2">
      <c r="EZ2761"/>
      <c r="FA2761"/>
    </row>
    <row r="2762" spans="156:157" x14ac:dyDescent="0.2">
      <c r="EZ2762"/>
      <c r="FA2762"/>
    </row>
    <row r="2763" spans="156:157" x14ac:dyDescent="0.2">
      <c r="EZ2763"/>
      <c r="FA2763"/>
    </row>
    <row r="2764" spans="156:157" x14ac:dyDescent="0.2">
      <c r="EZ2764"/>
      <c r="FA2764"/>
    </row>
    <row r="2765" spans="156:157" x14ac:dyDescent="0.2">
      <c r="EZ2765"/>
      <c r="FA2765"/>
    </row>
    <row r="2766" spans="156:157" x14ac:dyDescent="0.2">
      <c r="EZ2766"/>
      <c r="FA2766"/>
    </row>
    <row r="2767" spans="156:157" x14ac:dyDescent="0.2">
      <c r="EZ2767"/>
      <c r="FA2767"/>
    </row>
    <row r="2768" spans="156:157" x14ac:dyDescent="0.2">
      <c r="EZ2768"/>
      <c r="FA2768"/>
    </row>
    <row r="2769" spans="156:157" x14ac:dyDescent="0.2">
      <c r="EZ2769"/>
      <c r="FA2769"/>
    </row>
    <row r="2770" spans="156:157" x14ac:dyDescent="0.2">
      <c r="EZ2770"/>
      <c r="FA2770"/>
    </row>
    <row r="2771" spans="156:157" x14ac:dyDescent="0.2">
      <c r="EZ2771"/>
      <c r="FA2771"/>
    </row>
    <row r="2772" spans="156:157" x14ac:dyDescent="0.2">
      <c r="EZ2772"/>
      <c r="FA2772"/>
    </row>
    <row r="2773" spans="156:157" x14ac:dyDescent="0.2">
      <c r="EZ2773"/>
      <c r="FA2773"/>
    </row>
    <row r="2774" spans="156:157" x14ac:dyDescent="0.2">
      <c r="EZ2774"/>
      <c r="FA2774"/>
    </row>
    <row r="2775" spans="156:157" x14ac:dyDescent="0.2">
      <c r="EZ2775"/>
      <c r="FA2775"/>
    </row>
    <row r="2776" spans="156:157" x14ac:dyDescent="0.2">
      <c r="EZ2776"/>
      <c r="FA2776"/>
    </row>
    <row r="2777" spans="156:157" x14ac:dyDescent="0.2">
      <c r="EZ2777"/>
      <c r="FA2777"/>
    </row>
    <row r="2778" spans="156:157" x14ac:dyDescent="0.2">
      <c r="EZ2778"/>
      <c r="FA2778"/>
    </row>
    <row r="2779" spans="156:157" x14ac:dyDescent="0.2">
      <c r="EZ2779"/>
      <c r="FA2779"/>
    </row>
    <row r="2780" spans="156:157" x14ac:dyDescent="0.2">
      <c r="EZ2780"/>
      <c r="FA2780"/>
    </row>
    <row r="2781" spans="156:157" x14ac:dyDescent="0.2">
      <c r="EZ2781"/>
      <c r="FA2781"/>
    </row>
    <row r="2782" spans="156:157" x14ac:dyDescent="0.2">
      <c r="EZ2782"/>
      <c r="FA2782"/>
    </row>
    <row r="2783" spans="156:157" x14ac:dyDescent="0.2">
      <c r="EZ2783"/>
      <c r="FA2783"/>
    </row>
    <row r="2784" spans="156:157" x14ac:dyDescent="0.2">
      <c r="EZ2784"/>
      <c r="FA2784"/>
    </row>
    <row r="2785" spans="156:157" x14ac:dyDescent="0.2">
      <c r="EZ2785"/>
      <c r="FA2785"/>
    </row>
    <row r="2786" spans="156:157" x14ac:dyDescent="0.2">
      <c r="EZ2786"/>
      <c r="FA2786"/>
    </row>
    <row r="2787" spans="156:157" x14ac:dyDescent="0.2">
      <c r="EZ2787"/>
      <c r="FA2787"/>
    </row>
    <row r="2788" spans="156:157" x14ac:dyDescent="0.2">
      <c r="EZ2788"/>
      <c r="FA2788"/>
    </row>
    <row r="2789" spans="156:157" x14ac:dyDescent="0.2">
      <c r="EZ2789"/>
      <c r="FA2789"/>
    </row>
    <row r="2790" spans="156:157" x14ac:dyDescent="0.2">
      <c r="EZ2790"/>
      <c r="FA2790"/>
    </row>
    <row r="2791" spans="156:157" x14ac:dyDescent="0.2">
      <c r="EZ2791"/>
      <c r="FA2791"/>
    </row>
    <row r="2792" spans="156:157" x14ac:dyDescent="0.2">
      <c r="EZ2792"/>
      <c r="FA2792"/>
    </row>
    <row r="2793" spans="156:157" x14ac:dyDescent="0.2">
      <c r="EZ2793"/>
      <c r="FA2793"/>
    </row>
    <row r="2794" spans="156:157" x14ac:dyDescent="0.2">
      <c r="EZ2794"/>
      <c r="FA2794"/>
    </row>
    <row r="2795" spans="156:157" x14ac:dyDescent="0.2">
      <c r="EZ2795"/>
      <c r="FA2795"/>
    </row>
    <row r="2796" spans="156:157" x14ac:dyDescent="0.2">
      <c r="EZ2796"/>
      <c r="FA2796"/>
    </row>
    <row r="2797" spans="156:157" x14ac:dyDescent="0.2">
      <c r="EZ2797"/>
      <c r="FA2797"/>
    </row>
    <row r="2798" spans="156:157" x14ac:dyDescent="0.2">
      <c r="EZ2798"/>
      <c r="FA2798"/>
    </row>
    <row r="2799" spans="156:157" x14ac:dyDescent="0.2">
      <c r="EZ2799"/>
      <c r="FA2799"/>
    </row>
    <row r="2800" spans="156:157" x14ac:dyDescent="0.2">
      <c r="EZ2800"/>
      <c r="FA2800"/>
    </row>
    <row r="2801" spans="156:157" x14ac:dyDescent="0.2">
      <c r="EZ2801"/>
      <c r="FA2801"/>
    </row>
    <row r="2802" spans="156:157" x14ac:dyDescent="0.2">
      <c r="EZ2802"/>
      <c r="FA2802"/>
    </row>
    <row r="2803" spans="156:157" x14ac:dyDescent="0.2">
      <c r="EZ2803"/>
      <c r="FA2803"/>
    </row>
    <row r="2804" spans="156:157" x14ac:dyDescent="0.2">
      <c r="EZ2804"/>
      <c r="FA2804"/>
    </row>
    <row r="2805" spans="156:157" x14ac:dyDescent="0.2">
      <c r="EZ2805"/>
      <c r="FA2805"/>
    </row>
    <row r="2806" spans="156:157" x14ac:dyDescent="0.2">
      <c r="EZ2806"/>
      <c r="FA2806"/>
    </row>
    <row r="2807" spans="156:157" x14ac:dyDescent="0.2">
      <c r="EZ2807"/>
      <c r="FA2807"/>
    </row>
    <row r="2808" spans="156:157" x14ac:dyDescent="0.2">
      <c r="EZ2808"/>
      <c r="FA2808"/>
    </row>
    <row r="2809" spans="156:157" x14ac:dyDescent="0.2">
      <c r="EZ2809"/>
      <c r="FA2809"/>
    </row>
    <row r="2810" spans="156:157" x14ac:dyDescent="0.2">
      <c r="EZ2810"/>
      <c r="FA2810"/>
    </row>
    <row r="2811" spans="156:157" x14ac:dyDescent="0.2">
      <c r="EZ2811"/>
      <c r="FA2811"/>
    </row>
    <row r="2812" spans="156:157" x14ac:dyDescent="0.2">
      <c r="EZ2812"/>
      <c r="FA2812"/>
    </row>
    <row r="2813" spans="156:157" x14ac:dyDescent="0.2">
      <c r="EZ2813"/>
      <c r="FA2813"/>
    </row>
    <row r="2814" spans="156:157" x14ac:dyDescent="0.2">
      <c r="EZ2814"/>
      <c r="FA2814"/>
    </row>
    <row r="2815" spans="156:157" x14ac:dyDescent="0.2">
      <c r="EZ2815"/>
      <c r="FA2815"/>
    </row>
    <row r="2816" spans="156:157" x14ac:dyDescent="0.2">
      <c r="EZ2816"/>
      <c r="FA2816"/>
    </row>
    <row r="2817" spans="156:157" x14ac:dyDescent="0.2">
      <c r="EZ2817"/>
      <c r="FA2817"/>
    </row>
    <row r="2818" spans="156:157" x14ac:dyDescent="0.2">
      <c r="EZ2818"/>
      <c r="FA2818"/>
    </row>
    <row r="2819" spans="156:157" x14ac:dyDescent="0.2">
      <c r="EZ2819"/>
      <c r="FA2819"/>
    </row>
    <row r="2820" spans="156:157" x14ac:dyDescent="0.2">
      <c r="EZ2820"/>
      <c r="FA2820"/>
    </row>
    <row r="2821" spans="156:157" x14ac:dyDescent="0.2">
      <c r="EZ2821"/>
      <c r="FA2821"/>
    </row>
    <row r="2822" spans="156:157" x14ac:dyDescent="0.2">
      <c r="EZ2822"/>
      <c r="FA2822"/>
    </row>
    <row r="2823" spans="156:157" x14ac:dyDescent="0.2">
      <c r="EZ2823"/>
      <c r="FA2823"/>
    </row>
    <row r="2824" spans="156:157" x14ac:dyDescent="0.2">
      <c r="EZ2824"/>
      <c r="FA2824"/>
    </row>
    <row r="2825" spans="156:157" x14ac:dyDescent="0.2">
      <c r="EZ2825"/>
      <c r="FA2825"/>
    </row>
    <row r="2826" spans="156:157" x14ac:dyDescent="0.2">
      <c r="EZ2826"/>
      <c r="FA2826"/>
    </row>
    <row r="2827" spans="156:157" x14ac:dyDescent="0.2">
      <c r="EZ2827"/>
      <c r="FA2827"/>
    </row>
    <row r="2828" spans="156:157" x14ac:dyDescent="0.2">
      <c r="EZ2828"/>
      <c r="FA2828"/>
    </row>
    <row r="2829" spans="156:157" x14ac:dyDescent="0.2">
      <c r="EZ2829"/>
      <c r="FA2829"/>
    </row>
    <row r="2830" spans="156:157" x14ac:dyDescent="0.2">
      <c r="EZ2830"/>
      <c r="FA2830"/>
    </row>
    <row r="2831" spans="156:157" x14ac:dyDescent="0.2">
      <c r="EZ2831"/>
      <c r="FA2831"/>
    </row>
    <row r="2832" spans="156:157" x14ac:dyDescent="0.2">
      <c r="EZ2832"/>
      <c r="FA2832"/>
    </row>
    <row r="2833" spans="156:157" x14ac:dyDescent="0.2">
      <c r="EZ2833"/>
      <c r="FA2833"/>
    </row>
    <row r="2834" spans="156:157" x14ac:dyDescent="0.2">
      <c r="EZ2834"/>
      <c r="FA2834"/>
    </row>
    <row r="2835" spans="156:157" x14ac:dyDescent="0.2">
      <c r="EZ2835"/>
      <c r="FA2835"/>
    </row>
    <row r="2836" spans="156:157" x14ac:dyDescent="0.2">
      <c r="EZ2836"/>
      <c r="FA2836"/>
    </row>
    <row r="2837" spans="156:157" x14ac:dyDescent="0.2">
      <c r="EZ2837"/>
      <c r="FA2837"/>
    </row>
    <row r="2838" spans="156:157" x14ac:dyDescent="0.2">
      <c r="EZ2838"/>
      <c r="FA2838"/>
    </row>
    <row r="2839" spans="156:157" x14ac:dyDescent="0.2">
      <c r="EZ2839"/>
      <c r="FA2839"/>
    </row>
    <row r="2840" spans="156:157" x14ac:dyDescent="0.2">
      <c r="EZ2840"/>
      <c r="FA2840"/>
    </row>
    <row r="2841" spans="156:157" x14ac:dyDescent="0.2">
      <c r="EZ2841"/>
      <c r="FA2841"/>
    </row>
    <row r="2842" spans="156:157" x14ac:dyDescent="0.2">
      <c r="EZ2842"/>
      <c r="FA2842"/>
    </row>
    <row r="2843" spans="156:157" x14ac:dyDescent="0.2">
      <c r="EZ2843"/>
      <c r="FA2843"/>
    </row>
    <row r="2844" spans="156:157" x14ac:dyDescent="0.2">
      <c r="EZ2844"/>
      <c r="FA2844"/>
    </row>
    <row r="2845" spans="156:157" x14ac:dyDescent="0.2">
      <c r="EZ2845"/>
      <c r="FA2845"/>
    </row>
    <row r="2846" spans="156:157" x14ac:dyDescent="0.2">
      <c r="EZ2846"/>
      <c r="FA2846"/>
    </row>
    <row r="2847" spans="156:157" x14ac:dyDescent="0.2">
      <c r="EZ2847"/>
      <c r="FA2847"/>
    </row>
    <row r="2848" spans="156:157" x14ac:dyDescent="0.2">
      <c r="EZ2848"/>
      <c r="FA2848"/>
    </row>
    <row r="2849" spans="156:157" x14ac:dyDescent="0.2">
      <c r="EZ2849"/>
      <c r="FA2849"/>
    </row>
    <row r="2850" spans="156:157" x14ac:dyDescent="0.2">
      <c r="EZ2850"/>
      <c r="FA2850"/>
    </row>
    <row r="2851" spans="156:157" x14ac:dyDescent="0.2">
      <c r="EZ2851"/>
      <c r="FA2851"/>
    </row>
    <row r="2852" spans="156:157" x14ac:dyDescent="0.2">
      <c r="EZ2852"/>
      <c r="FA2852"/>
    </row>
    <row r="2853" spans="156:157" x14ac:dyDescent="0.2">
      <c r="EZ2853"/>
      <c r="FA2853"/>
    </row>
    <row r="2854" spans="156:157" x14ac:dyDescent="0.2">
      <c r="EZ2854"/>
      <c r="FA2854"/>
    </row>
    <row r="2855" spans="156:157" x14ac:dyDescent="0.2">
      <c r="EZ2855"/>
      <c r="FA2855"/>
    </row>
    <row r="2856" spans="156:157" x14ac:dyDescent="0.2">
      <c r="EZ2856"/>
      <c r="FA2856"/>
    </row>
    <row r="2857" spans="156:157" x14ac:dyDescent="0.2">
      <c r="EZ2857"/>
      <c r="FA2857"/>
    </row>
    <row r="2858" spans="156:157" x14ac:dyDescent="0.2">
      <c r="EZ2858"/>
      <c r="FA2858"/>
    </row>
    <row r="2859" spans="156:157" x14ac:dyDescent="0.2">
      <c r="EZ2859"/>
      <c r="FA2859"/>
    </row>
    <row r="2860" spans="156:157" x14ac:dyDescent="0.2">
      <c r="EZ2860"/>
      <c r="FA2860"/>
    </row>
    <row r="2861" spans="156:157" x14ac:dyDescent="0.2">
      <c r="EZ2861"/>
      <c r="FA2861"/>
    </row>
    <row r="2862" spans="156:157" x14ac:dyDescent="0.2">
      <c r="EZ2862"/>
      <c r="FA2862"/>
    </row>
    <row r="2863" spans="156:157" x14ac:dyDescent="0.2">
      <c r="EZ2863"/>
      <c r="FA2863"/>
    </row>
    <row r="2864" spans="156:157" x14ac:dyDescent="0.2">
      <c r="EZ2864"/>
      <c r="FA2864"/>
    </row>
    <row r="2865" spans="156:157" x14ac:dyDescent="0.2">
      <c r="EZ2865"/>
      <c r="FA2865"/>
    </row>
    <row r="2866" spans="156:157" x14ac:dyDescent="0.2">
      <c r="EZ2866"/>
      <c r="FA2866"/>
    </row>
    <row r="2867" spans="156:157" x14ac:dyDescent="0.2">
      <c r="EZ2867"/>
      <c r="FA2867"/>
    </row>
    <row r="2868" spans="156:157" x14ac:dyDescent="0.2">
      <c r="EZ2868"/>
      <c r="FA2868"/>
    </row>
    <row r="2869" spans="156:157" x14ac:dyDescent="0.2">
      <c r="EZ2869"/>
      <c r="FA2869"/>
    </row>
    <row r="2870" spans="156:157" x14ac:dyDescent="0.2">
      <c r="EZ2870"/>
      <c r="FA2870"/>
    </row>
    <row r="2871" spans="156:157" x14ac:dyDescent="0.2">
      <c r="EZ2871"/>
      <c r="FA2871"/>
    </row>
    <row r="2872" spans="156:157" x14ac:dyDescent="0.2">
      <c r="EZ2872"/>
      <c r="FA2872"/>
    </row>
    <row r="2873" spans="156:157" x14ac:dyDescent="0.2">
      <c r="EZ2873"/>
      <c r="FA2873"/>
    </row>
    <row r="2874" spans="156:157" x14ac:dyDescent="0.2">
      <c r="EZ2874"/>
      <c r="FA2874"/>
    </row>
    <row r="2875" spans="156:157" x14ac:dyDescent="0.2">
      <c r="EZ2875"/>
      <c r="FA2875"/>
    </row>
    <row r="2876" spans="156:157" x14ac:dyDescent="0.2">
      <c r="EZ2876"/>
      <c r="FA2876"/>
    </row>
    <row r="2877" spans="156:157" x14ac:dyDescent="0.2">
      <c r="EZ2877"/>
      <c r="FA2877"/>
    </row>
    <row r="2878" spans="156:157" x14ac:dyDescent="0.2">
      <c r="EZ2878"/>
      <c r="FA2878"/>
    </row>
    <row r="2879" spans="156:157" x14ac:dyDescent="0.2">
      <c r="EZ2879"/>
      <c r="FA2879"/>
    </row>
    <row r="2880" spans="156:157" x14ac:dyDescent="0.2">
      <c r="EZ2880"/>
      <c r="FA2880"/>
    </row>
    <row r="2881" spans="156:157" x14ac:dyDescent="0.2">
      <c r="EZ2881"/>
      <c r="FA2881"/>
    </row>
    <row r="2882" spans="156:157" x14ac:dyDescent="0.2">
      <c r="EZ2882"/>
      <c r="FA2882"/>
    </row>
    <row r="2883" spans="156:157" x14ac:dyDescent="0.2">
      <c r="EZ2883"/>
      <c r="FA2883"/>
    </row>
    <row r="2884" spans="156:157" x14ac:dyDescent="0.2">
      <c r="EZ2884"/>
      <c r="FA2884"/>
    </row>
    <row r="2885" spans="156:157" x14ac:dyDescent="0.2">
      <c r="EZ2885"/>
      <c r="FA2885"/>
    </row>
    <row r="2886" spans="156:157" x14ac:dyDescent="0.2">
      <c r="EZ2886"/>
      <c r="FA2886"/>
    </row>
    <row r="2887" spans="156:157" x14ac:dyDescent="0.2">
      <c r="EZ2887"/>
      <c r="FA2887"/>
    </row>
    <row r="2888" spans="156:157" x14ac:dyDescent="0.2">
      <c r="EZ2888"/>
      <c r="FA2888"/>
    </row>
    <row r="2889" spans="156:157" x14ac:dyDescent="0.2">
      <c r="EZ2889"/>
      <c r="FA2889"/>
    </row>
    <row r="2890" spans="156:157" x14ac:dyDescent="0.2">
      <c r="EZ2890"/>
      <c r="FA2890"/>
    </row>
    <row r="2891" spans="156:157" x14ac:dyDescent="0.2">
      <c r="EZ2891"/>
      <c r="FA2891"/>
    </row>
    <row r="2892" spans="156:157" x14ac:dyDescent="0.2">
      <c r="EZ2892"/>
      <c r="FA2892"/>
    </row>
    <row r="2893" spans="156:157" x14ac:dyDescent="0.2">
      <c r="EZ2893"/>
      <c r="FA2893"/>
    </row>
    <row r="2894" spans="156:157" x14ac:dyDescent="0.2">
      <c r="EZ2894"/>
      <c r="FA2894"/>
    </row>
    <row r="2895" spans="156:157" x14ac:dyDescent="0.2">
      <c r="EZ2895"/>
      <c r="FA2895"/>
    </row>
    <row r="2896" spans="156:157" x14ac:dyDescent="0.2">
      <c r="EZ2896"/>
      <c r="FA2896"/>
    </row>
    <row r="2897" spans="156:157" x14ac:dyDescent="0.2">
      <c r="EZ2897"/>
      <c r="FA2897"/>
    </row>
    <row r="2898" spans="156:157" x14ac:dyDescent="0.2">
      <c r="EZ2898"/>
      <c r="FA2898"/>
    </row>
    <row r="2899" spans="156:157" x14ac:dyDescent="0.2">
      <c r="EZ2899"/>
      <c r="FA2899"/>
    </row>
    <row r="2900" spans="156:157" x14ac:dyDescent="0.2">
      <c r="EZ2900"/>
      <c r="FA2900"/>
    </row>
    <row r="2901" spans="156:157" x14ac:dyDescent="0.2">
      <c r="EZ2901"/>
      <c r="FA2901"/>
    </row>
    <row r="2902" spans="156:157" x14ac:dyDescent="0.2">
      <c r="EZ2902"/>
      <c r="FA2902"/>
    </row>
    <row r="2903" spans="156:157" x14ac:dyDescent="0.2">
      <c r="EZ2903"/>
      <c r="FA2903"/>
    </row>
    <row r="2904" spans="156:157" x14ac:dyDescent="0.2">
      <c r="EZ2904"/>
      <c r="FA2904"/>
    </row>
    <row r="2905" spans="156:157" x14ac:dyDescent="0.2">
      <c r="EZ2905"/>
      <c r="FA2905"/>
    </row>
    <row r="2906" spans="156:157" x14ac:dyDescent="0.2">
      <c r="EZ2906"/>
      <c r="FA2906"/>
    </row>
    <row r="2907" spans="156:157" x14ac:dyDescent="0.2">
      <c r="EZ2907"/>
      <c r="FA2907"/>
    </row>
    <row r="2908" spans="156:157" x14ac:dyDescent="0.2">
      <c r="EZ2908"/>
      <c r="FA2908"/>
    </row>
    <row r="2909" spans="156:157" x14ac:dyDescent="0.2">
      <c r="EZ2909"/>
      <c r="FA2909"/>
    </row>
    <row r="2910" spans="156:157" x14ac:dyDescent="0.2">
      <c r="EZ2910"/>
      <c r="FA2910"/>
    </row>
    <row r="2911" spans="156:157" x14ac:dyDescent="0.2">
      <c r="EZ2911"/>
      <c r="FA2911"/>
    </row>
    <row r="2912" spans="156:157" x14ac:dyDescent="0.2">
      <c r="EZ2912"/>
      <c r="FA2912"/>
    </row>
    <row r="2913" spans="156:157" x14ac:dyDescent="0.2">
      <c r="EZ2913"/>
      <c r="FA2913"/>
    </row>
    <row r="2914" spans="156:157" x14ac:dyDescent="0.2">
      <c r="EZ2914"/>
      <c r="FA2914"/>
    </row>
    <row r="2915" spans="156:157" x14ac:dyDescent="0.2">
      <c r="EZ2915"/>
      <c r="FA2915"/>
    </row>
    <row r="2916" spans="156:157" x14ac:dyDescent="0.2">
      <c r="EZ2916"/>
      <c r="FA2916"/>
    </row>
    <row r="2917" spans="156:157" x14ac:dyDescent="0.2">
      <c r="EZ2917"/>
      <c r="FA2917"/>
    </row>
    <row r="2918" spans="156:157" x14ac:dyDescent="0.2">
      <c r="EZ2918"/>
      <c r="FA2918"/>
    </row>
    <row r="2919" spans="156:157" x14ac:dyDescent="0.2">
      <c r="EZ2919"/>
      <c r="FA2919"/>
    </row>
    <row r="2920" spans="156:157" x14ac:dyDescent="0.2">
      <c r="EZ2920"/>
      <c r="FA2920"/>
    </row>
    <row r="2921" spans="156:157" x14ac:dyDescent="0.2">
      <c r="EZ2921"/>
      <c r="FA2921"/>
    </row>
    <row r="2922" spans="156:157" x14ac:dyDescent="0.2">
      <c r="EZ2922"/>
      <c r="FA2922"/>
    </row>
    <row r="2923" spans="156:157" x14ac:dyDescent="0.2">
      <c r="EZ2923"/>
      <c r="FA2923"/>
    </row>
    <row r="2924" spans="156:157" x14ac:dyDescent="0.2">
      <c r="EZ2924"/>
      <c r="FA2924"/>
    </row>
    <row r="2925" spans="156:157" x14ac:dyDescent="0.2">
      <c r="EZ2925"/>
      <c r="FA2925"/>
    </row>
    <row r="2926" spans="156:157" x14ac:dyDescent="0.2">
      <c r="EZ2926"/>
      <c r="FA2926"/>
    </row>
    <row r="2927" spans="156:157" x14ac:dyDescent="0.2">
      <c r="EZ2927"/>
      <c r="FA2927"/>
    </row>
    <row r="2928" spans="156:157" x14ac:dyDescent="0.2">
      <c r="EZ2928"/>
      <c r="FA2928"/>
    </row>
    <row r="2929" spans="156:157" x14ac:dyDescent="0.2">
      <c r="EZ2929"/>
      <c r="FA2929"/>
    </row>
    <row r="2930" spans="156:157" x14ac:dyDescent="0.2">
      <c r="EZ2930"/>
      <c r="FA2930"/>
    </row>
    <row r="2931" spans="156:157" x14ac:dyDescent="0.2">
      <c r="EZ2931"/>
      <c r="FA2931"/>
    </row>
    <row r="2932" spans="156:157" x14ac:dyDescent="0.2">
      <c r="EZ2932"/>
      <c r="FA2932"/>
    </row>
    <row r="2933" spans="156:157" x14ac:dyDescent="0.2">
      <c r="EZ2933"/>
      <c r="FA2933"/>
    </row>
    <row r="2934" spans="156:157" x14ac:dyDescent="0.2">
      <c r="EZ2934"/>
      <c r="FA2934"/>
    </row>
    <row r="2935" spans="156:157" x14ac:dyDescent="0.2">
      <c r="EZ2935"/>
      <c r="FA2935"/>
    </row>
    <row r="2936" spans="156:157" x14ac:dyDescent="0.2">
      <c r="EZ2936"/>
      <c r="FA2936"/>
    </row>
    <row r="2937" spans="156:157" x14ac:dyDescent="0.2">
      <c r="EZ2937"/>
      <c r="FA2937"/>
    </row>
    <row r="2938" spans="156:157" x14ac:dyDescent="0.2">
      <c r="EZ2938"/>
      <c r="FA2938"/>
    </row>
    <row r="2939" spans="156:157" x14ac:dyDescent="0.2">
      <c r="EZ2939"/>
      <c r="FA2939"/>
    </row>
    <row r="2940" spans="156:157" x14ac:dyDescent="0.2">
      <c r="EZ2940"/>
      <c r="FA2940"/>
    </row>
    <row r="2941" spans="156:157" x14ac:dyDescent="0.2">
      <c r="EZ2941"/>
      <c r="FA2941"/>
    </row>
    <row r="2942" spans="156:157" x14ac:dyDescent="0.2">
      <c r="EZ2942"/>
      <c r="FA2942"/>
    </row>
    <row r="2943" spans="156:157" x14ac:dyDescent="0.2">
      <c r="EZ2943"/>
      <c r="FA2943"/>
    </row>
    <row r="2944" spans="156:157" x14ac:dyDescent="0.2">
      <c r="EZ2944"/>
      <c r="FA2944"/>
    </row>
    <row r="2945" spans="156:157" x14ac:dyDescent="0.2">
      <c r="EZ2945"/>
      <c r="FA2945"/>
    </row>
    <row r="2946" spans="156:157" x14ac:dyDescent="0.2">
      <c r="EZ2946"/>
      <c r="FA2946"/>
    </row>
    <row r="2947" spans="156:157" x14ac:dyDescent="0.2">
      <c r="EZ2947"/>
      <c r="FA2947"/>
    </row>
    <row r="2948" spans="156:157" x14ac:dyDescent="0.2">
      <c r="EZ2948"/>
      <c r="FA2948"/>
    </row>
    <row r="2949" spans="156:157" x14ac:dyDescent="0.2">
      <c r="EZ2949"/>
      <c r="FA2949"/>
    </row>
    <row r="2950" spans="156:157" x14ac:dyDescent="0.2">
      <c r="EZ2950"/>
      <c r="FA2950"/>
    </row>
    <row r="2951" spans="156:157" x14ac:dyDescent="0.2">
      <c r="EZ2951"/>
      <c r="FA2951"/>
    </row>
    <row r="2952" spans="156:157" x14ac:dyDescent="0.2">
      <c r="EZ2952"/>
      <c r="FA2952"/>
    </row>
    <row r="2953" spans="156:157" x14ac:dyDescent="0.2">
      <c r="EZ2953"/>
      <c r="FA2953"/>
    </row>
    <row r="2954" spans="156:157" x14ac:dyDescent="0.2">
      <c r="EZ2954"/>
      <c r="FA2954"/>
    </row>
    <row r="2955" spans="156:157" x14ac:dyDescent="0.2">
      <c r="EZ2955"/>
      <c r="FA2955"/>
    </row>
    <row r="2956" spans="156:157" x14ac:dyDescent="0.2">
      <c r="EZ2956"/>
      <c r="FA2956"/>
    </row>
    <row r="2957" spans="156:157" x14ac:dyDescent="0.2">
      <c r="EZ2957"/>
      <c r="FA2957"/>
    </row>
    <row r="2958" spans="156:157" x14ac:dyDescent="0.2">
      <c r="EZ2958"/>
      <c r="FA2958"/>
    </row>
    <row r="2959" spans="156:157" x14ac:dyDescent="0.2">
      <c r="EZ2959"/>
      <c r="FA2959"/>
    </row>
    <row r="2960" spans="156:157" x14ac:dyDescent="0.2">
      <c r="EZ2960"/>
      <c r="FA2960"/>
    </row>
    <row r="2961" spans="156:157" x14ac:dyDescent="0.2">
      <c r="EZ2961"/>
      <c r="FA2961"/>
    </row>
    <row r="2962" spans="156:157" x14ac:dyDescent="0.2">
      <c r="EZ2962"/>
      <c r="FA2962"/>
    </row>
    <row r="2963" spans="156:157" x14ac:dyDescent="0.2">
      <c r="EZ2963"/>
      <c r="FA2963"/>
    </row>
    <row r="2964" spans="156:157" x14ac:dyDescent="0.2">
      <c r="EZ2964"/>
      <c r="FA2964"/>
    </row>
    <row r="2965" spans="156:157" x14ac:dyDescent="0.2">
      <c r="EZ2965"/>
      <c r="FA2965"/>
    </row>
    <row r="2966" spans="156:157" x14ac:dyDescent="0.2">
      <c r="EZ2966"/>
      <c r="FA2966"/>
    </row>
    <row r="2967" spans="156:157" x14ac:dyDescent="0.2">
      <c r="EZ2967"/>
      <c r="FA2967"/>
    </row>
    <row r="2968" spans="156:157" x14ac:dyDescent="0.2">
      <c r="EZ2968"/>
      <c r="FA2968"/>
    </row>
    <row r="2969" spans="156:157" x14ac:dyDescent="0.2">
      <c r="EZ2969"/>
      <c r="FA2969"/>
    </row>
    <row r="2970" spans="156:157" x14ac:dyDescent="0.2">
      <c r="EZ2970"/>
      <c r="FA2970"/>
    </row>
    <row r="2971" spans="156:157" x14ac:dyDescent="0.2">
      <c r="EZ2971"/>
      <c r="FA2971"/>
    </row>
    <row r="2972" spans="156:157" x14ac:dyDescent="0.2">
      <c r="EZ2972"/>
      <c r="FA2972"/>
    </row>
    <row r="2973" spans="156:157" x14ac:dyDescent="0.2">
      <c r="EZ2973"/>
      <c r="FA2973"/>
    </row>
    <row r="2974" spans="156:157" x14ac:dyDescent="0.2">
      <c r="EZ2974"/>
      <c r="FA2974"/>
    </row>
    <row r="2975" spans="156:157" x14ac:dyDescent="0.2">
      <c r="EZ2975"/>
      <c r="FA2975"/>
    </row>
    <row r="2976" spans="156:157" x14ac:dyDescent="0.2">
      <c r="EZ2976"/>
      <c r="FA2976"/>
    </row>
    <row r="2977" spans="156:157" x14ac:dyDescent="0.2">
      <c r="EZ2977"/>
      <c r="FA2977"/>
    </row>
    <row r="2978" spans="156:157" x14ac:dyDescent="0.2">
      <c r="EZ2978"/>
      <c r="FA2978"/>
    </row>
    <row r="2979" spans="156:157" x14ac:dyDescent="0.2">
      <c r="EZ2979"/>
      <c r="FA2979"/>
    </row>
    <row r="2980" spans="156:157" x14ac:dyDescent="0.2">
      <c r="EZ2980"/>
      <c r="FA2980"/>
    </row>
    <row r="2981" spans="156:157" x14ac:dyDescent="0.2">
      <c r="EZ2981"/>
      <c r="FA2981"/>
    </row>
    <row r="2982" spans="156:157" x14ac:dyDescent="0.2">
      <c r="EZ2982"/>
      <c r="FA2982"/>
    </row>
    <row r="2983" spans="156:157" x14ac:dyDescent="0.2">
      <c r="EZ2983"/>
      <c r="FA2983"/>
    </row>
    <row r="2984" spans="156:157" x14ac:dyDescent="0.2">
      <c r="EZ2984"/>
      <c r="FA2984"/>
    </row>
    <row r="2985" spans="156:157" x14ac:dyDescent="0.2">
      <c r="EZ2985"/>
      <c r="FA2985"/>
    </row>
    <row r="2986" spans="156:157" x14ac:dyDescent="0.2">
      <c r="EZ2986"/>
      <c r="FA2986"/>
    </row>
    <row r="2987" spans="156:157" x14ac:dyDescent="0.2">
      <c r="EZ2987"/>
      <c r="FA2987"/>
    </row>
    <row r="2988" spans="156:157" x14ac:dyDescent="0.2">
      <c r="EZ2988"/>
      <c r="FA2988"/>
    </row>
    <row r="2989" spans="156:157" x14ac:dyDescent="0.2">
      <c r="EZ2989"/>
      <c r="FA2989"/>
    </row>
    <row r="2990" spans="156:157" x14ac:dyDescent="0.2">
      <c r="EZ2990"/>
      <c r="FA2990"/>
    </row>
    <row r="2991" spans="156:157" x14ac:dyDescent="0.2">
      <c r="EZ2991"/>
      <c r="FA2991"/>
    </row>
    <row r="2992" spans="156:157" x14ac:dyDescent="0.2">
      <c r="EZ2992"/>
      <c r="FA2992"/>
    </row>
    <row r="2993" spans="156:157" x14ac:dyDescent="0.2">
      <c r="EZ2993"/>
      <c r="FA2993"/>
    </row>
    <row r="2994" spans="156:157" x14ac:dyDescent="0.2">
      <c r="EZ2994"/>
      <c r="FA2994"/>
    </row>
    <row r="2995" spans="156:157" x14ac:dyDescent="0.2">
      <c r="EZ2995"/>
      <c r="FA2995"/>
    </row>
    <row r="2996" spans="156:157" x14ac:dyDescent="0.2">
      <c r="EZ2996"/>
      <c r="FA2996"/>
    </row>
    <row r="2997" spans="156:157" x14ac:dyDescent="0.2">
      <c r="EZ2997"/>
      <c r="FA2997"/>
    </row>
    <row r="2998" spans="156:157" x14ac:dyDescent="0.2">
      <c r="EZ2998"/>
      <c r="FA2998"/>
    </row>
    <row r="2999" spans="156:157" x14ac:dyDescent="0.2">
      <c r="EZ2999"/>
      <c r="FA2999"/>
    </row>
    <row r="3000" spans="156:157" x14ac:dyDescent="0.2">
      <c r="EZ3000"/>
      <c r="FA3000"/>
    </row>
    <row r="3001" spans="156:157" x14ac:dyDescent="0.2">
      <c r="EZ3001"/>
      <c r="FA3001"/>
    </row>
    <row r="3002" spans="156:157" x14ac:dyDescent="0.2">
      <c r="EZ3002"/>
      <c r="FA3002"/>
    </row>
    <row r="3003" spans="156:157" x14ac:dyDescent="0.2">
      <c r="EZ3003"/>
      <c r="FA3003"/>
    </row>
    <row r="3004" spans="156:157" x14ac:dyDescent="0.2">
      <c r="EZ3004"/>
      <c r="FA3004"/>
    </row>
    <row r="3005" spans="156:157" x14ac:dyDescent="0.2">
      <c r="EZ3005"/>
      <c r="FA3005"/>
    </row>
    <row r="3006" spans="156:157" x14ac:dyDescent="0.2">
      <c r="EZ3006"/>
      <c r="FA3006"/>
    </row>
    <row r="3007" spans="156:157" x14ac:dyDescent="0.2">
      <c r="EZ3007"/>
      <c r="FA3007"/>
    </row>
    <row r="3008" spans="156:157" x14ac:dyDescent="0.2">
      <c r="EZ3008"/>
      <c r="FA3008"/>
    </row>
    <row r="3009" spans="156:157" x14ac:dyDescent="0.2">
      <c r="EZ3009"/>
      <c r="FA3009"/>
    </row>
    <row r="3010" spans="156:157" x14ac:dyDescent="0.2">
      <c r="EZ3010"/>
      <c r="FA3010"/>
    </row>
    <row r="3011" spans="156:157" x14ac:dyDescent="0.2">
      <c r="EZ3011"/>
      <c r="FA3011"/>
    </row>
    <row r="3012" spans="156:157" x14ac:dyDescent="0.2">
      <c r="EZ3012"/>
      <c r="FA3012"/>
    </row>
    <row r="3013" spans="156:157" x14ac:dyDescent="0.2">
      <c r="EZ3013"/>
      <c r="FA3013"/>
    </row>
    <row r="3014" spans="156:157" x14ac:dyDescent="0.2">
      <c r="EZ3014"/>
      <c r="FA3014"/>
    </row>
    <row r="3015" spans="156:157" x14ac:dyDescent="0.2">
      <c r="EZ3015"/>
      <c r="FA3015"/>
    </row>
    <row r="3016" spans="156:157" x14ac:dyDescent="0.2">
      <c r="EZ3016"/>
      <c r="FA3016"/>
    </row>
    <row r="3017" spans="156:157" x14ac:dyDescent="0.2">
      <c r="EZ3017"/>
      <c r="FA3017"/>
    </row>
    <row r="3018" spans="156:157" x14ac:dyDescent="0.2">
      <c r="EZ3018"/>
      <c r="FA3018"/>
    </row>
    <row r="3019" spans="156:157" x14ac:dyDescent="0.2">
      <c r="EZ3019"/>
      <c r="FA3019"/>
    </row>
    <row r="3020" spans="156:157" x14ac:dyDescent="0.2">
      <c r="EZ3020"/>
      <c r="FA3020"/>
    </row>
    <row r="3021" spans="156:157" x14ac:dyDescent="0.2">
      <c r="EZ3021"/>
      <c r="FA3021"/>
    </row>
    <row r="3022" spans="156:157" x14ac:dyDescent="0.2">
      <c r="EZ3022"/>
      <c r="FA3022"/>
    </row>
    <row r="3023" spans="156:157" x14ac:dyDescent="0.2">
      <c r="EZ3023"/>
      <c r="FA3023"/>
    </row>
    <row r="3024" spans="156:157" x14ac:dyDescent="0.2">
      <c r="EZ3024"/>
      <c r="FA3024"/>
    </row>
    <row r="3025" spans="156:157" x14ac:dyDescent="0.2">
      <c r="EZ3025"/>
      <c r="FA3025"/>
    </row>
    <row r="3026" spans="156:157" x14ac:dyDescent="0.2">
      <c r="EZ3026"/>
      <c r="FA3026"/>
    </row>
    <row r="3027" spans="156:157" x14ac:dyDescent="0.2">
      <c r="EZ3027"/>
      <c r="FA3027"/>
    </row>
    <row r="3028" spans="156:157" x14ac:dyDescent="0.2">
      <c r="EZ3028"/>
      <c r="FA3028"/>
    </row>
    <row r="3029" spans="156:157" x14ac:dyDescent="0.2">
      <c r="EZ3029"/>
      <c r="FA3029"/>
    </row>
    <row r="3030" spans="156:157" x14ac:dyDescent="0.2">
      <c r="EZ3030"/>
      <c r="FA3030"/>
    </row>
    <row r="3031" spans="156:157" x14ac:dyDescent="0.2">
      <c r="EZ3031"/>
      <c r="FA3031"/>
    </row>
    <row r="3032" spans="156:157" x14ac:dyDescent="0.2">
      <c r="EZ3032"/>
      <c r="FA3032"/>
    </row>
    <row r="3033" spans="156:157" x14ac:dyDescent="0.2">
      <c r="EZ3033"/>
      <c r="FA3033"/>
    </row>
    <row r="3034" spans="156:157" x14ac:dyDescent="0.2">
      <c r="EZ3034"/>
      <c r="FA3034"/>
    </row>
    <row r="3035" spans="156:157" x14ac:dyDescent="0.2">
      <c r="EZ3035"/>
      <c r="FA3035"/>
    </row>
    <row r="3036" spans="156:157" x14ac:dyDescent="0.2">
      <c r="EZ3036"/>
      <c r="FA3036"/>
    </row>
    <row r="3037" spans="156:157" x14ac:dyDescent="0.2">
      <c r="EZ3037"/>
      <c r="FA3037"/>
    </row>
    <row r="3038" spans="156:157" x14ac:dyDescent="0.2">
      <c r="EZ3038"/>
      <c r="FA3038"/>
    </row>
    <row r="3039" spans="156:157" x14ac:dyDescent="0.2">
      <c r="EZ3039"/>
      <c r="FA3039"/>
    </row>
    <row r="3040" spans="156:157" x14ac:dyDescent="0.2">
      <c r="EZ3040"/>
      <c r="FA3040"/>
    </row>
    <row r="3041" spans="156:157" x14ac:dyDescent="0.2">
      <c r="EZ3041"/>
      <c r="FA3041"/>
    </row>
    <row r="3042" spans="156:157" x14ac:dyDescent="0.2">
      <c r="EZ3042"/>
      <c r="FA3042"/>
    </row>
    <row r="3043" spans="156:157" x14ac:dyDescent="0.2">
      <c r="EZ3043"/>
      <c r="FA3043"/>
    </row>
    <row r="3044" spans="156:157" x14ac:dyDescent="0.2">
      <c r="EZ3044"/>
      <c r="FA3044"/>
    </row>
    <row r="3045" spans="156:157" x14ac:dyDescent="0.2">
      <c r="EZ3045"/>
      <c r="FA3045"/>
    </row>
    <row r="3046" spans="156:157" x14ac:dyDescent="0.2">
      <c r="EZ3046"/>
      <c r="FA3046"/>
    </row>
    <row r="3047" spans="156:157" x14ac:dyDescent="0.2">
      <c r="EZ3047"/>
      <c r="FA3047"/>
    </row>
    <row r="3048" spans="156:157" x14ac:dyDescent="0.2">
      <c r="EZ3048"/>
      <c r="FA3048"/>
    </row>
    <row r="3049" spans="156:157" x14ac:dyDescent="0.2">
      <c r="EZ3049"/>
      <c r="FA3049"/>
    </row>
    <row r="3050" spans="156:157" x14ac:dyDescent="0.2">
      <c r="EZ3050"/>
      <c r="FA3050"/>
    </row>
    <row r="3051" spans="156:157" x14ac:dyDescent="0.2">
      <c r="EZ3051"/>
      <c r="FA3051"/>
    </row>
    <row r="3052" spans="156:157" x14ac:dyDescent="0.2">
      <c r="EZ3052"/>
      <c r="FA3052"/>
    </row>
    <row r="3053" spans="156:157" x14ac:dyDescent="0.2">
      <c r="EZ3053"/>
      <c r="FA3053"/>
    </row>
    <row r="3054" spans="156:157" x14ac:dyDescent="0.2">
      <c r="EZ3054"/>
      <c r="FA3054"/>
    </row>
    <row r="3055" spans="156:157" x14ac:dyDescent="0.2">
      <c r="EZ3055"/>
      <c r="FA3055"/>
    </row>
    <row r="3056" spans="156:157" x14ac:dyDescent="0.2">
      <c r="EZ3056"/>
      <c r="FA3056"/>
    </row>
    <row r="3057" spans="156:157" x14ac:dyDescent="0.2">
      <c r="EZ3057"/>
      <c r="FA3057"/>
    </row>
    <row r="3058" spans="156:157" x14ac:dyDescent="0.2">
      <c r="EZ3058"/>
      <c r="FA3058"/>
    </row>
    <row r="3059" spans="156:157" x14ac:dyDescent="0.2">
      <c r="EZ3059"/>
      <c r="FA3059"/>
    </row>
    <row r="3060" spans="156:157" x14ac:dyDescent="0.2">
      <c r="EZ3060"/>
      <c r="FA3060"/>
    </row>
    <row r="3061" spans="156:157" x14ac:dyDescent="0.2">
      <c r="EZ3061"/>
      <c r="FA3061"/>
    </row>
    <row r="3062" spans="156:157" x14ac:dyDescent="0.2">
      <c r="EZ3062"/>
      <c r="FA3062"/>
    </row>
    <row r="3063" spans="156:157" x14ac:dyDescent="0.2">
      <c r="EZ3063"/>
      <c r="FA3063"/>
    </row>
    <row r="3064" spans="156:157" x14ac:dyDescent="0.2">
      <c r="EZ3064"/>
      <c r="FA3064"/>
    </row>
    <row r="3065" spans="156:157" x14ac:dyDescent="0.2">
      <c r="EZ3065"/>
      <c r="FA3065"/>
    </row>
    <row r="3066" spans="156:157" x14ac:dyDescent="0.2">
      <c r="EZ3066"/>
      <c r="FA3066"/>
    </row>
    <row r="3067" spans="156:157" x14ac:dyDescent="0.2">
      <c r="EZ3067"/>
      <c r="FA3067"/>
    </row>
    <row r="3068" spans="156:157" x14ac:dyDescent="0.2">
      <c r="EZ3068"/>
      <c r="FA3068"/>
    </row>
    <row r="3069" spans="156:157" x14ac:dyDescent="0.2">
      <c r="EZ3069"/>
      <c r="FA3069"/>
    </row>
    <row r="3070" spans="156:157" x14ac:dyDescent="0.2">
      <c r="EZ3070"/>
      <c r="FA3070"/>
    </row>
    <row r="3071" spans="156:157" x14ac:dyDescent="0.2">
      <c r="EZ3071"/>
      <c r="FA3071"/>
    </row>
    <row r="3072" spans="156:157" x14ac:dyDescent="0.2">
      <c r="EZ3072"/>
      <c r="FA3072"/>
    </row>
    <row r="3073" spans="156:157" x14ac:dyDescent="0.2">
      <c r="EZ3073"/>
      <c r="FA3073"/>
    </row>
    <row r="3074" spans="156:157" x14ac:dyDescent="0.2">
      <c r="EZ3074"/>
      <c r="FA3074"/>
    </row>
    <row r="3075" spans="156:157" x14ac:dyDescent="0.2">
      <c r="EZ3075"/>
      <c r="FA3075"/>
    </row>
    <row r="3076" spans="156:157" x14ac:dyDescent="0.2">
      <c r="EZ3076"/>
      <c r="FA3076"/>
    </row>
    <row r="3077" spans="156:157" x14ac:dyDescent="0.2">
      <c r="EZ3077"/>
      <c r="FA3077"/>
    </row>
    <row r="3078" spans="156:157" x14ac:dyDescent="0.2">
      <c r="EZ3078"/>
      <c r="FA3078"/>
    </row>
    <row r="3079" spans="156:157" x14ac:dyDescent="0.2">
      <c r="EZ3079"/>
      <c r="FA3079"/>
    </row>
    <row r="3080" spans="156:157" x14ac:dyDescent="0.2">
      <c r="EZ3080"/>
      <c r="FA3080"/>
    </row>
    <row r="3081" spans="156:157" x14ac:dyDescent="0.2">
      <c r="EZ3081"/>
      <c r="FA3081"/>
    </row>
    <row r="3082" spans="156:157" x14ac:dyDescent="0.2">
      <c r="EZ3082"/>
      <c r="FA3082"/>
    </row>
    <row r="3083" spans="156:157" x14ac:dyDescent="0.2">
      <c r="EZ3083"/>
      <c r="FA3083"/>
    </row>
    <row r="3084" spans="156:157" x14ac:dyDescent="0.2">
      <c r="EZ3084"/>
      <c r="FA3084"/>
    </row>
    <row r="3085" spans="156:157" x14ac:dyDescent="0.2">
      <c r="EZ3085"/>
      <c r="FA3085"/>
    </row>
    <row r="3086" spans="156:157" x14ac:dyDescent="0.2">
      <c r="EZ3086"/>
      <c r="FA3086"/>
    </row>
    <row r="3087" spans="156:157" x14ac:dyDescent="0.2">
      <c r="EZ3087"/>
      <c r="FA3087"/>
    </row>
    <row r="3088" spans="156:157" x14ac:dyDescent="0.2">
      <c r="EZ3088"/>
      <c r="FA3088"/>
    </row>
    <row r="3089" spans="156:157" x14ac:dyDescent="0.2">
      <c r="EZ3089"/>
      <c r="FA3089"/>
    </row>
    <row r="3090" spans="156:157" x14ac:dyDescent="0.2">
      <c r="EZ3090"/>
      <c r="FA3090"/>
    </row>
    <row r="3091" spans="156:157" x14ac:dyDescent="0.2">
      <c r="EZ3091"/>
      <c r="FA3091"/>
    </row>
    <row r="3092" spans="156:157" x14ac:dyDescent="0.2">
      <c r="EZ3092"/>
      <c r="FA3092"/>
    </row>
    <row r="3093" spans="156:157" x14ac:dyDescent="0.2">
      <c r="EZ3093"/>
      <c r="FA3093"/>
    </row>
    <row r="3094" spans="156:157" x14ac:dyDescent="0.2">
      <c r="EZ3094"/>
      <c r="FA3094"/>
    </row>
    <row r="3095" spans="156:157" x14ac:dyDescent="0.2">
      <c r="EZ3095"/>
      <c r="FA3095"/>
    </row>
    <row r="3096" spans="156:157" x14ac:dyDescent="0.2">
      <c r="EZ3096"/>
      <c r="FA3096"/>
    </row>
    <row r="3097" spans="156:157" x14ac:dyDescent="0.2">
      <c r="EZ3097"/>
      <c r="FA3097"/>
    </row>
    <row r="3098" spans="156:157" x14ac:dyDescent="0.2">
      <c r="EZ3098"/>
      <c r="FA3098"/>
    </row>
    <row r="3099" spans="156:157" x14ac:dyDescent="0.2">
      <c r="EZ3099"/>
      <c r="FA3099"/>
    </row>
    <row r="3100" spans="156:157" x14ac:dyDescent="0.2">
      <c r="EZ3100"/>
      <c r="FA3100"/>
    </row>
    <row r="3101" spans="156:157" x14ac:dyDescent="0.2">
      <c r="EZ3101"/>
      <c r="FA3101"/>
    </row>
    <row r="3102" spans="156:157" x14ac:dyDescent="0.2">
      <c r="EZ3102"/>
      <c r="FA3102"/>
    </row>
    <row r="3103" spans="156:157" x14ac:dyDescent="0.2">
      <c r="EZ3103"/>
      <c r="FA3103"/>
    </row>
    <row r="3104" spans="156:157" x14ac:dyDescent="0.2">
      <c r="EZ3104"/>
      <c r="FA3104"/>
    </row>
    <row r="3105" spans="156:157" x14ac:dyDescent="0.2">
      <c r="EZ3105"/>
      <c r="FA3105"/>
    </row>
    <row r="3106" spans="156:157" x14ac:dyDescent="0.2">
      <c r="EZ3106"/>
      <c r="FA3106"/>
    </row>
    <row r="3107" spans="156:157" x14ac:dyDescent="0.2">
      <c r="EZ3107"/>
      <c r="FA3107"/>
    </row>
    <row r="3108" spans="156:157" x14ac:dyDescent="0.2">
      <c r="EZ3108"/>
      <c r="FA3108"/>
    </row>
    <row r="3109" spans="156:157" x14ac:dyDescent="0.2">
      <c r="EZ3109"/>
      <c r="FA3109"/>
    </row>
    <row r="3110" spans="156:157" x14ac:dyDescent="0.2">
      <c r="EZ3110"/>
      <c r="FA3110"/>
    </row>
    <row r="3111" spans="156:157" x14ac:dyDescent="0.2">
      <c r="EZ3111"/>
      <c r="FA3111"/>
    </row>
    <row r="3112" spans="156:157" x14ac:dyDescent="0.2">
      <c r="EZ3112"/>
      <c r="FA3112"/>
    </row>
    <row r="3113" spans="156:157" x14ac:dyDescent="0.2">
      <c r="EZ3113"/>
      <c r="FA3113"/>
    </row>
    <row r="3114" spans="156:157" x14ac:dyDescent="0.2">
      <c r="EZ3114"/>
      <c r="FA3114"/>
    </row>
    <row r="3115" spans="156:157" x14ac:dyDescent="0.2">
      <c r="EZ3115"/>
      <c r="FA3115"/>
    </row>
    <row r="3116" spans="156:157" x14ac:dyDescent="0.2">
      <c r="EZ3116"/>
      <c r="FA3116"/>
    </row>
    <row r="3117" spans="156:157" x14ac:dyDescent="0.2">
      <c r="EZ3117"/>
      <c r="FA3117"/>
    </row>
    <row r="3118" spans="156:157" x14ac:dyDescent="0.2">
      <c r="EZ3118"/>
      <c r="FA3118"/>
    </row>
    <row r="3119" spans="156:157" x14ac:dyDescent="0.2">
      <c r="EZ3119"/>
      <c r="FA3119"/>
    </row>
    <row r="3120" spans="156:157" x14ac:dyDescent="0.2">
      <c r="EZ3120"/>
      <c r="FA3120"/>
    </row>
    <row r="3121" spans="156:157" x14ac:dyDescent="0.2">
      <c r="EZ3121"/>
      <c r="FA3121"/>
    </row>
    <row r="3122" spans="156:157" x14ac:dyDescent="0.2">
      <c r="EZ3122"/>
      <c r="FA3122"/>
    </row>
    <row r="3123" spans="156:157" x14ac:dyDescent="0.2">
      <c r="EZ3123"/>
      <c r="FA3123"/>
    </row>
    <row r="3124" spans="156:157" x14ac:dyDescent="0.2">
      <c r="EZ3124"/>
      <c r="FA3124"/>
    </row>
    <row r="3125" spans="156:157" x14ac:dyDescent="0.2">
      <c r="EZ3125"/>
      <c r="FA3125"/>
    </row>
    <row r="3126" spans="156:157" x14ac:dyDescent="0.2">
      <c r="EZ3126"/>
      <c r="FA3126"/>
    </row>
    <row r="3127" spans="156:157" x14ac:dyDescent="0.2">
      <c r="EZ3127"/>
      <c r="FA3127"/>
    </row>
    <row r="3128" spans="156:157" x14ac:dyDescent="0.2">
      <c r="EZ3128"/>
      <c r="FA3128"/>
    </row>
    <row r="3129" spans="156:157" x14ac:dyDescent="0.2">
      <c r="EZ3129"/>
      <c r="FA3129"/>
    </row>
    <row r="3130" spans="156:157" x14ac:dyDescent="0.2">
      <c r="EZ3130"/>
      <c r="FA3130"/>
    </row>
    <row r="3131" spans="156:157" x14ac:dyDescent="0.2">
      <c r="EZ3131"/>
      <c r="FA3131"/>
    </row>
    <row r="3132" spans="156:157" x14ac:dyDescent="0.2">
      <c r="EZ3132"/>
      <c r="FA3132"/>
    </row>
    <row r="3133" spans="156:157" x14ac:dyDescent="0.2">
      <c r="EZ3133"/>
      <c r="FA3133"/>
    </row>
    <row r="3134" spans="156:157" x14ac:dyDescent="0.2">
      <c r="EZ3134"/>
      <c r="FA3134"/>
    </row>
    <row r="3135" spans="156:157" x14ac:dyDescent="0.2">
      <c r="EZ3135"/>
      <c r="FA3135"/>
    </row>
    <row r="3136" spans="156:157" x14ac:dyDescent="0.2">
      <c r="EZ3136"/>
      <c r="FA3136"/>
    </row>
    <row r="3137" spans="156:157" x14ac:dyDescent="0.2">
      <c r="EZ3137"/>
      <c r="FA3137"/>
    </row>
    <row r="3138" spans="156:157" x14ac:dyDescent="0.2">
      <c r="EZ3138"/>
      <c r="FA3138"/>
    </row>
    <row r="3139" spans="156:157" x14ac:dyDescent="0.2">
      <c r="EZ3139"/>
      <c r="FA3139"/>
    </row>
    <row r="3140" spans="156:157" x14ac:dyDescent="0.2">
      <c r="EZ3140"/>
      <c r="FA3140"/>
    </row>
    <row r="3141" spans="156:157" x14ac:dyDescent="0.2">
      <c r="EZ3141"/>
      <c r="FA3141"/>
    </row>
    <row r="3142" spans="156:157" x14ac:dyDescent="0.2">
      <c r="EZ3142"/>
      <c r="FA3142"/>
    </row>
    <row r="3143" spans="156:157" x14ac:dyDescent="0.2">
      <c r="EZ3143"/>
      <c r="FA3143"/>
    </row>
    <row r="3144" spans="156:157" x14ac:dyDescent="0.2">
      <c r="EZ3144"/>
      <c r="FA3144"/>
    </row>
    <row r="3145" spans="156:157" x14ac:dyDescent="0.2">
      <c r="EZ3145"/>
      <c r="FA3145"/>
    </row>
    <row r="3146" spans="156:157" x14ac:dyDescent="0.2">
      <c r="EZ3146"/>
      <c r="FA3146"/>
    </row>
    <row r="3147" spans="156:157" x14ac:dyDescent="0.2">
      <c r="EZ3147"/>
      <c r="FA3147"/>
    </row>
    <row r="3148" spans="156:157" x14ac:dyDescent="0.2">
      <c r="EZ3148"/>
      <c r="FA3148"/>
    </row>
    <row r="3149" spans="156:157" x14ac:dyDescent="0.2">
      <c r="EZ3149"/>
      <c r="FA3149"/>
    </row>
    <row r="3150" spans="156:157" x14ac:dyDescent="0.2">
      <c r="EZ3150"/>
      <c r="FA3150"/>
    </row>
    <row r="3151" spans="156:157" x14ac:dyDescent="0.2">
      <c r="EZ3151"/>
      <c r="FA3151"/>
    </row>
    <row r="3152" spans="156:157" x14ac:dyDescent="0.2">
      <c r="EZ3152"/>
      <c r="FA3152"/>
    </row>
    <row r="3153" spans="156:157" x14ac:dyDescent="0.2">
      <c r="EZ3153"/>
      <c r="FA3153"/>
    </row>
    <row r="3154" spans="156:157" x14ac:dyDescent="0.2">
      <c r="EZ3154"/>
      <c r="FA3154"/>
    </row>
    <row r="3155" spans="156:157" x14ac:dyDescent="0.2">
      <c r="EZ3155"/>
      <c r="FA3155"/>
    </row>
    <row r="3156" spans="156:157" x14ac:dyDescent="0.2">
      <c r="EZ3156"/>
      <c r="FA3156"/>
    </row>
    <row r="3157" spans="156:157" x14ac:dyDescent="0.2">
      <c r="EZ3157"/>
      <c r="FA3157"/>
    </row>
    <row r="3158" spans="156:157" x14ac:dyDescent="0.2">
      <c r="EZ3158"/>
      <c r="FA3158"/>
    </row>
    <row r="3159" spans="156:157" x14ac:dyDescent="0.2">
      <c r="EZ3159"/>
      <c r="FA3159"/>
    </row>
    <row r="3160" spans="156:157" x14ac:dyDescent="0.2">
      <c r="EZ3160"/>
      <c r="FA3160"/>
    </row>
    <row r="3161" spans="156:157" x14ac:dyDescent="0.2">
      <c r="EZ3161"/>
      <c r="FA3161"/>
    </row>
    <row r="3162" spans="156:157" x14ac:dyDescent="0.2">
      <c r="EZ3162"/>
      <c r="FA3162"/>
    </row>
    <row r="3163" spans="156:157" x14ac:dyDescent="0.2">
      <c r="EZ3163"/>
      <c r="FA3163"/>
    </row>
    <row r="3164" spans="156:157" x14ac:dyDescent="0.2">
      <c r="EZ3164"/>
      <c r="FA3164"/>
    </row>
    <row r="3165" spans="156:157" x14ac:dyDescent="0.2">
      <c r="EZ3165"/>
      <c r="FA3165"/>
    </row>
    <row r="3166" spans="156:157" x14ac:dyDescent="0.2">
      <c r="EZ3166"/>
      <c r="FA3166"/>
    </row>
    <row r="3167" spans="156:157" x14ac:dyDescent="0.2">
      <c r="EZ3167"/>
      <c r="FA3167"/>
    </row>
    <row r="3168" spans="156:157" x14ac:dyDescent="0.2">
      <c r="EZ3168"/>
      <c r="FA3168"/>
    </row>
    <row r="3169" spans="156:157" x14ac:dyDescent="0.2">
      <c r="EZ3169"/>
      <c r="FA3169"/>
    </row>
    <row r="3170" spans="156:157" x14ac:dyDescent="0.2">
      <c r="EZ3170"/>
      <c r="FA3170"/>
    </row>
    <row r="3171" spans="156:157" x14ac:dyDescent="0.2">
      <c r="EZ3171"/>
      <c r="FA3171"/>
    </row>
    <row r="3172" spans="156:157" x14ac:dyDescent="0.2">
      <c r="EZ3172"/>
      <c r="FA3172"/>
    </row>
    <row r="3173" spans="156:157" x14ac:dyDescent="0.2">
      <c r="EZ3173"/>
      <c r="FA3173"/>
    </row>
    <row r="3174" spans="156:157" x14ac:dyDescent="0.2">
      <c r="EZ3174"/>
      <c r="FA3174"/>
    </row>
    <row r="3175" spans="156:157" x14ac:dyDescent="0.2">
      <c r="EZ3175"/>
      <c r="FA3175"/>
    </row>
    <row r="3176" spans="156:157" x14ac:dyDescent="0.2">
      <c r="EZ3176"/>
      <c r="FA3176"/>
    </row>
    <row r="3177" spans="156:157" x14ac:dyDescent="0.2">
      <c r="EZ3177"/>
      <c r="FA3177"/>
    </row>
    <row r="3178" spans="156:157" x14ac:dyDescent="0.2">
      <c r="EZ3178"/>
      <c r="FA3178"/>
    </row>
    <row r="3179" spans="156:157" x14ac:dyDescent="0.2">
      <c r="EZ3179"/>
      <c r="FA3179"/>
    </row>
    <row r="3180" spans="156:157" x14ac:dyDescent="0.2">
      <c r="EZ3180"/>
      <c r="FA3180"/>
    </row>
    <row r="3181" spans="156:157" x14ac:dyDescent="0.2">
      <c r="EZ3181"/>
      <c r="FA3181"/>
    </row>
    <row r="3182" spans="156:157" x14ac:dyDescent="0.2">
      <c r="EZ3182"/>
      <c r="FA3182"/>
    </row>
    <row r="3183" spans="156:157" x14ac:dyDescent="0.2">
      <c r="EZ3183"/>
      <c r="FA3183"/>
    </row>
    <row r="3184" spans="156:157" x14ac:dyDescent="0.2">
      <c r="EZ3184"/>
      <c r="FA3184"/>
    </row>
    <row r="3185" spans="156:157" x14ac:dyDescent="0.2">
      <c r="EZ3185"/>
      <c r="FA3185"/>
    </row>
    <row r="3186" spans="156:157" x14ac:dyDescent="0.2">
      <c r="EZ3186"/>
      <c r="FA3186"/>
    </row>
    <row r="3187" spans="156:157" x14ac:dyDescent="0.2">
      <c r="EZ3187"/>
      <c r="FA3187"/>
    </row>
    <row r="3188" spans="156:157" x14ac:dyDescent="0.2">
      <c r="EZ3188"/>
      <c r="FA3188"/>
    </row>
    <row r="3189" spans="156:157" x14ac:dyDescent="0.2">
      <c r="EZ3189"/>
      <c r="FA3189"/>
    </row>
    <row r="3190" spans="156:157" x14ac:dyDescent="0.2">
      <c r="EZ3190"/>
      <c r="FA3190"/>
    </row>
    <row r="3191" spans="156:157" x14ac:dyDescent="0.2">
      <c r="EZ3191"/>
      <c r="FA3191"/>
    </row>
    <row r="3192" spans="156:157" x14ac:dyDescent="0.2">
      <c r="EZ3192"/>
      <c r="FA3192"/>
    </row>
    <row r="3193" spans="156:157" x14ac:dyDescent="0.2">
      <c r="EZ3193"/>
      <c r="FA3193"/>
    </row>
    <row r="3194" spans="156:157" x14ac:dyDescent="0.2">
      <c r="EZ3194"/>
      <c r="FA3194"/>
    </row>
    <row r="3195" spans="156:157" x14ac:dyDescent="0.2">
      <c r="EZ3195"/>
      <c r="FA3195"/>
    </row>
    <row r="3196" spans="156:157" x14ac:dyDescent="0.2">
      <c r="EZ3196"/>
      <c r="FA3196"/>
    </row>
    <row r="3197" spans="156:157" x14ac:dyDescent="0.2">
      <c r="EZ3197"/>
      <c r="FA3197"/>
    </row>
    <row r="3198" spans="156:157" x14ac:dyDescent="0.2">
      <c r="EZ3198"/>
      <c r="FA3198"/>
    </row>
    <row r="3199" spans="156:157" x14ac:dyDescent="0.2">
      <c r="EZ3199"/>
      <c r="FA3199"/>
    </row>
    <row r="3200" spans="156:157" x14ac:dyDescent="0.2">
      <c r="EZ3200"/>
      <c r="FA3200"/>
    </row>
    <row r="3201" spans="156:157" x14ac:dyDescent="0.2">
      <c r="EZ3201"/>
      <c r="FA3201"/>
    </row>
    <row r="3202" spans="156:157" x14ac:dyDescent="0.2">
      <c r="EZ3202"/>
      <c r="FA3202"/>
    </row>
    <row r="3203" spans="156:157" x14ac:dyDescent="0.2">
      <c r="EZ3203"/>
      <c r="FA3203"/>
    </row>
    <row r="3204" spans="156:157" x14ac:dyDescent="0.2">
      <c r="EZ3204"/>
      <c r="FA3204"/>
    </row>
    <row r="3205" spans="156:157" x14ac:dyDescent="0.2">
      <c r="EZ3205"/>
      <c r="FA3205"/>
    </row>
    <row r="3206" spans="156:157" x14ac:dyDescent="0.2">
      <c r="EZ3206"/>
      <c r="FA3206"/>
    </row>
    <row r="3207" spans="156:157" x14ac:dyDescent="0.2">
      <c r="EZ3207"/>
      <c r="FA3207"/>
    </row>
    <row r="3208" spans="156:157" x14ac:dyDescent="0.2">
      <c r="EZ3208"/>
      <c r="FA3208"/>
    </row>
    <row r="3209" spans="156:157" x14ac:dyDescent="0.2">
      <c r="EZ3209"/>
      <c r="FA3209"/>
    </row>
    <row r="3210" spans="156:157" x14ac:dyDescent="0.2">
      <c r="EZ3210"/>
      <c r="FA3210"/>
    </row>
    <row r="3211" spans="156:157" x14ac:dyDescent="0.2">
      <c r="EZ3211"/>
      <c r="FA3211"/>
    </row>
    <row r="3212" spans="156:157" x14ac:dyDescent="0.2">
      <c r="EZ3212"/>
      <c r="FA3212"/>
    </row>
    <row r="3213" spans="156:157" x14ac:dyDescent="0.2">
      <c r="EZ3213"/>
      <c r="FA3213"/>
    </row>
    <row r="3214" spans="156:157" x14ac:dyDescent="0.2">
      <c r="EZ3214"/>
      <c r="FA3214"/>
    </row>
    <row r="3215" spans="156:157" x14ac:dyDescent="0.2">
      <c r="EZ3215"/>
      <c r="FA3215"/>
    </row>
    <row r="3216" spans="156:157" x14ac:dyDescent="0.2">
      <c r="EZ3216"/>
      <c r="FA3216"/>
    </row>
    <row r="3217" spans="156:157" x14ac:dyDescent="0.2">
      <c r="EZ3217"/>
      <c r="FA3217"/>
    </row>
    <row r="3218" spans="156:157" x14ac:dyDescent="0.2">
      <c r="EZ3218"/>
      <c r="FA3218"/>
    </row>
    <row r="3219" spans="156:157" x14ac:dyDescent="0.2">
      <c r="EZ3219"/>
      <c r="FA3219"/>
    </row>
    <row r="3220" spans="156:157" x14ac:dyDescent="0.2">
      <c r="EZ3220"/>
      <c r="FA3220"/>
    </row>
    <row r="3221" spans="156:157" x14ac:dyDescent="0.2">
      <c r="EZ3221"/>
      <c r="FA3221"/>
    </row>
    <row r="3222" spans="156:157" x14ac:dyDescent="0.2">
      <c r="EZ3222"/>
      <c r="FA3222"/>
    </row>
    <row r="3223" spans="156:157" x14ac:dyDescent="0.2">
      <c r="EZ3223"/>
      <c r="FA3223"/>
    </row>
    <row r="3224" spans="156:157" x14ac:dyDescent="0.2">
      <c r="EZ3224"/>
      <c r="FA3224"/>
    </row>
    <row r="3225" spans="156:157" x14ac:dyDescent="0.2">
      <c r="EZ3225"/>
      <c r="FA3225"/>
    </row>
    <row r="3226" spans="156:157" x14ac:dyDescent="0.2">
      <c r="EZ3226"/>
      <c r="FA3226"/>
    </row>
    <row r="3227" spans="156:157" x14ac:dyDescent="0.2">
      <c r="EZ3227"/>
      <c r="FA3227"/>
    </row>
    <row r="3228" spans="156:157" x14ac:dyDescent="0.2">
      <c r="EZ3228"/>
      <c r="FA3228"/>
    </row>
    <row r="3229" spans="156:157" x14ac:dyDescent="0.2">
      <c r="EZ3229"/>
      <c r="FA3229"/>
    </row>
    <row r="3230" spans="156:157" x14ac:dyDescent="0.2">
      <c r="EZ3230"/>
      <c r="FA3230"/>
    </row>
    <row r="3231" spans="156:157" x14ac:dyDescent="0.2">
      <c r="EZ3231"/>
      <c r="FA3231"/>
    </row>
    <row r="3232" spans="156:157" x14ac:dyDescent="0.2">
      <c r="EZ3232"/>
      <c r="FA3232"/>
    </row>
    <row r="3233" spans="156:157" x14ac:dyDescent="0.2">
      <c r="EZ3233"/>
      <c r="FA3233"/>
    </row>
    <row r="3234" spans="156:157" x14ac:dyDescent="0.2">
      <c r="EZ3234"/>
      <c r="FA3234"/>
    </row>
    <row r="3235" spans="156:157" x14ac:dyDescent="0.2">
      <c r="EZ3235"/>
      <c r="FA3235"/>
    </row>
    <row r="3236" spans="156:157" x14ac:dyDescent="0.2">
      <c r="EZ3236"/>
      <c r="FA3236"/>
    </row>
    <row r="3237" spans="156:157" x14ac:dyDescent="0.2">
      <c r="EZ3237"/>
      <c r="FA3237"/>
    </row>
    <row r="3238" spans="156:157" x14ac:dyDescent="0.2">
      <c r="EZ3238"/>
      <c r="FA3238"/>
    </row>
    <row r="3239" spans="156:157" x14ac:dyDescent="0.2">
      <c r="EZ3239"/>
      <c r="FA3239"/>
    </row>
    <row r="3240" spans="156:157" x14ac:dyDescent="0.2">
      <c r="EZ3240"/>
      <c r="FA3240"/>
    </row>
    <row r="3241" spans="156:157" x14ac:dyDescent="0.2">
      <c r="EZ3241"/>
      <c r="FA3241"/>
    </row>
    <row r="3242" spans="156:157" x14ac:dyDescent="0.2">
      <c r="EZ3242"/>
      <c r="FA3242"/>
    </row>
    <row r="3243" spans="156:157" x14ac:dyDescent="0.2">
      <c r="EZ3243"/>
      <c r="FA3243"/>
    </row>
    <row r="3244" spans="156:157" x14ac:dyDescent="0.2">
      <c r="EZ3244"/>
      <c r="FA3244"/>
    </row>
    <row r="3245" spans="156:157" x14ac:dyDescent="0.2">
      <c r="EZ3245"/>
      <c r="FA3245"/>
    </row>
    <row r="3246" spans="156:157" x14ac:dyDescent="0.2">
      <c r="EZ3246"/>
      <c r="FA3246"/>
    </row>
    <row r="3247" spans="156:157" x14ac:dyDescent="0.2">
      <c r="EZ3247"/>
      <c r="FA3247"/>
    </row>
    <row r="3248" spans="156:157" x14ac:dyDescent="0.2">
      <c r="EZ3248"/>
      <c r="FA3248"/>
    </row>
    <row r="3249" spans="156:157" x14ac:dyDescent="0.2">
      <c r="EZ3249"/>
      <c r="FA3249"/>
    </row>
    <row r="3250" spans="156:157" x14ac:dyDescent="0.2">
      <c r="EZ3250"/>
      <c r="FA3250"/>
    </row>
    <row r="3251" spans="156:157" x14ac:dyDescent="0.2">
      <c r="EZ3251"/>
      <c r="FA3251"/>
    </row>
    <row r="3252" spans="156:157" x14ac:dyDescent="0.2">
      <c r="EZ3252"/>
      <c r="FA3252"/>
    </row>
    <row r="3253" spans="156:157" x14ac:dyDescent="0.2">
      <c r="EZ3253"/>
      <c r="FA3253"/>
    </row>
    <row r="3254" spans="156:157" x14ac:dyDescent="0.2">
      <c r="EZ3254"/>
      <c r="FA3254"/>
    </row>
    <row r="3255" spans="156:157" x14ac:dyDescent="0.2">
      <c r="EZ3255"/>
      <c r="FA3255"/>
    </row>
    <row r="3256" spans="156:157" x14ac:dyDescent="0.2">
      <c r="EZ3256"/>
      <c r="FA3256"/>
    </row>
    <row r="3257" spans="156:157" x14ac:dyDescent="0.2">
      <c r="EZ3257"/>
      <c r="FA3257"/>
    </row>
    <row r="3258" spans="156:157" x14ac:dyDescent="0.2">
      <c r="EZ3258"/>
      <c r="FA3258"/>
    </row>
    <row r="3259" spans="156:157" x14ac:dyDescent="0.2">
      <c r="EZ3259"/>
      <c r="FA3259"/>
    </row>
    <row r="3260" spans="156:157" x14ac:dyDescent="0.2">
      <c r="EZ3260"/>
      <c r="FA3260"/>
    </row>
    <row r="3261" spans="156:157" x14ac:dyDescent="0.2">
      <c r="EZ3261"/>
      <c r="FA3261"/>
    </row>
    <row r="3262" spans="156:157" x14ac:dyDescent="0.2">
      <c r="EZ3262"/>
      <c r="FA3262"/>
    </row>
    <row r="3263" spans="156:157" x14ac:dyDescent="0.2">
      <c r="EZ3263"/>
      <c r="FA3263"/>
    </row>
    <row r="3264" spans="156:157" x14ac:dyDescent="0.2">
      <c r="EZ3264"/>
      <c r="FA3264"/>
    </row>
    <row r="3265" spans="156:157" x14ac:dyDescent="0.2">
      <c r="EZ3265"/>
      <c r="FA3265"/>
    </row>
    <row r="3266" spans="156:157" x14ac:dyDescent="0.2">
      <c r="EZ3266"/>
      <c r="FA3266"/>
    </row>
    <row r="3267" spans="156:157" x14ac:dyDescent="0.2">
      <c r="EZ3267"/>
      <c r="FA3267"/>
    </row>
    <row r="3268" spans="156:157" x14ac:dyDescent="0.2">
      <c r="EZ3268"/>
      <c r="FA3268"/>
    </row>
    <row r="3269" spans="156:157" x14ac:dyDescent="0.2">
      <c r="EZ3269"/>
      <c r="FA3269"/>
    </row>
    <row r="3270" spans="156:157" x14ac:dyDescent="0.2">
      <c r="EZ3270"/>
      <c r="FA3270"/>
    </row>
    <row r="3271" spans="156:157" x14ac:dyDescent="0.2">
      <c r="EZ3271"/>
      <c r="FA3271"/>
    </row>
    <row r="3272" spans="156:157" x14ac:dyDescent="0.2">
      <c r="EZ3272"/>
      <c r="FA3272"/>
    </row>
    <row r="3273" spans="156:157" x14ac:dyDescent="0.2">
      <c r="EZ3273"/>
      <c r="FA3273"/>
    </row>
    <row r="3274" spans="156:157" x14ac:dyDescent="0.2">
      <c r="EZ3274"/>
      <c r="FA3274"/>
    </row>
    <row r="3275" spans="156:157" x14ac:dyDescent="0.2">
      <c r="EZ3275"/>
      <c r="FA3275"/>
    </row>
    <row r="3276" spans="156:157" x14ac:dyDescent="0.2">
      <c r="EZ3276"/>
      <c r="FA3276"/>
    </row>
    <row r="3277" spans="156:157" x14ac:dyDescent="0.2">
      <c r="EZ3277"/>
      <c r="FA3277"/>
    </row>
    <row r="3278" spans="156:157" x14ac:dyDescent="0.2">
      <c r="EZ3278"/>
      <c r="FA3278"/>
    </row>
    <row r="3279" spans="156:157" x14ac:dyDescent="0.2">
      <c r="EZ3279"/>
      <c r="FA3279"/>
    </row>
    <row r="3280" spans="156:157" x14ac:dyDescent="0.2">
      <c r="EZ3280"/>
      <c r="FA3280"/>
    </row>
    <row r="3281" spans="156:157" x14ac:dyDescent="0.2">
      <c r="EZ3281"/>
      <c r="FA3281"/>
    </row>
    <row r="3282" spans="156:157" x14ac:dyDescent="0.2">
      <c r="EZ3282"/>
      <c r="FA3282"/>
    </row>
    <row r="3283" spans="156:157" x14ac:dyDescent="0.2">
      <c r="EZ3283"/>
      <c r="FA3283"/>
    </row>
    <row r="3284" spans="156:157" x14ac:dyDescent="0.2">
      <c r="EZ3284"/>
      <c r="FA3284"/>
    </row>
    <row r="3285" spans="156:157" x14ac:dyDescent="0.2">
      <c r="EZ3285"/>
      <c r="FA3285"/>
    </row>
    <row r="3286" spans="156:157" x14ac:dyDescent="0.2">
      <c r="EZ3286"/>
      <c r="FA3286"/>
    </row>
    <row r="3287" spans="156:157" x14ac:dyDescent="0.2">
      <c r="EZ3287"/>
      <c r="FA3287"/>
    </row>
    <row r="3288" spans="156:157" x14ac:dyDescent="0.2">
      <c r="EZ3288"/>
      <c r="FA3288"/>
    </row>
    <row r="3289" spans="156:157" x14ac:dyDescent="0.2">
      <c r="EZ3289"/>
      <c r="FA3289"/>
    </row>
    <row r="3290" spans="156:157" x14ac:dyDescent="0.2">
      <c r="EZ3290"/>
      <c r="FA3290"/>
    </row>
    <row r="3291" spans="156:157" x14ac:dyDescent="0.2">
      <c r="EZ3291"/>
      <c r="FA3291"/>
    </row>
    <row r="3292" spans="156:157" x14ac:dyDescent="0.2">
      <c r="EZ3292"/>
      <c r="FA3292"/>
    </row>
    <row r="3293" spans="156:157" x14ac:dyDescent="0.2">
      <c r="EZ3293"/>
      <c r="FA3293"/>
    </row>
    <row r="3294" spans="156:157" x14ac:dyDescent="0.2">
      <c r="EZ3294"/>
      <c r="FA3294"/>
    </row>
    <row r="3295" spans="156:157" x14ac:dyDescent="0.2">
      <c r="EZ3295"/>
      <c r="FA3295"/>
    </row>
    <row r="3296" spans="156:157" x14ac:dyDescent="0.2">
      <c r="EZ3296"/>
      <c r="FA3296"/>
    </row>
    <row r="3297" spans="156:157" x14ac:dyDescent="0.2">
      <c r="EZ3297"/>
      <c r="FA3297"/>
    </row>
    <row r="3298" spans="156:157" x14ac:dyDescent="0.2">
      <c r="EZ3298"/>
      <c r="FA3298"/>
    </row>
    <row r="3299" spans="156:157" x14ac:dyDescent="0.2">
      <c r="EZ3299"/>
      <c r="FA3299"/>
    </row>
    <row r="3300" spans="156:157" x14ac:dyDescent="0.2">
      <c r="EZ3300"/>
      <c r="FA3300"/>
    </row>
    <row r="3301" spans="156:157" x14ac:dyDescent="0.2">
      <c r="EZ3301"/>
      <c r="FA3301"/>
    </row>
    <row r="3302" spans="156:157" x14ac:dyDescent="0.2">
      <c r="EZ3302"/>
      <c r="FA3302"/>
    </row>
    <row r="3303" spans="156:157" x14ac:dyDescent="0.2">
      <c r="EZ3303"/>
      <c r="FA3303"/>
    </row>
    <row r="3304" spans="156:157" x14ac:dyDescent="0.2">
      <c r="EZ3304"/>
      <c r="FA3304"/>
    </row>
    <row r="3305" spans="156:157" x14ac:dyDescent="0.2">
      <c r="EZ3305"/>
      <c r="FA3305"/>
    </row>
    <row r="3306" spans="156:157" x14ac:dyDescent="0.2">
      <c r="EZ3306"/>
      <c r="FA3306"/>
    </row>
    <row r="3307" spans="156:157" x14ac:dyDescent="0.2">
      <c r="EZ3307"/>
      <c r="FA3307"/>
    </row>
    <row r="3308" spans="156:157" x14ac:dyDescent="0.2">
      <c r="EZ3308"/>
      <c r="FA3308"/>
    </row>
    <row r="3309" spans="156:157" x14ac:dyDescent="0.2">
      <c r="EZ3309"/>
      <c r="FA3309"/>
    </row>
    <row r="3310" spans="156:157" x14ac:dyDescent="0.2">
      <c r="EZ3310"/>
      <c r="FA3310"/>
    </row>
    <row r="3311" spans="156:157" x14ac:dyDescent="0.2">
      <c r="EZ3311"/>
      <c r="FA3311"/>
    </row>
    <row r="3312" spans="156:157" x14ac:dyDescent="0.2">
      <c r="EZ3312"/>
      <c r="FA3312"/>
    </row>
    <row r="3313" spans="156:157" x14ac:dyDescent="0.2">
      <c r="EZ3313"/>
      <c r="FA3313"/>
    </row>
    <row r="3314" spans="156:157" x14ac:dyDescent="0.2">
      <c r="EZ3314"/>
      <c r="FA3314"/>
    </row>
    <row r="3315" spans="156:157" x14ac:dyDescent="0.2">
      <c r="EZ3315"/>
      <c r="FA3315"/>
    </row>
    <row r="3316" spans="156:157" x14ac:dyDescent="0.2">
      <c r="EZ3316"/>
      <c r="FA3316"/>
    </row>
    <row r="3317" spans="156:157" x14ac:dyDescent="0.2">
      <c r="EZ3317"/>
      <c r="FA3317"/>
    </row>
    <row r="3318" spans="156:157" x14ac:dyDescent="0.2">
      <c r="EZ3318"/>
      <c r="FA3318"/>
    </row>
    <row r="3319" spans="156:157" x14ac:dyDescent="0.2">
      <c r="EZ3319"/>
      <c r="FA3319"/>
    </row>
    <row r="3320" spans="156:157" x14ac:dyDescent="0.2">
      <c r="EZ3320"/>
      <c r="FA3320"/>
    </row>
    <row r="3321" spans="156:157" x14ac:dyDescent="0.2">
      <c r="EZ3321"/>
      <c r="FA3321"/>
    </row>
    <row r="3322" spans="156:157" x14ac:dyDescent="0.2">
      <c r="EZ3322"/>
      <c r="FA3322"/>
    </row>
    <row r="3323" spans="156:157" x14ac:dyDescent="0.2">
      <c r="EZ3323"/>
      <c r="FA3323"/>
    </row>
    <row r="3324" spans="156:157" x14ac:dyDescent="0.2">
      <c r="EZ3324"/>
      <c r="FA3324"/>
    </row>
    <row r="3325" spans="156:157" x14ac:dyDescent="0.2">
      <c r="EZ3325"/>
      <c r="FA3325"/>
    </row>
    <row r="3326" spans="156:157" x14ac:dyDescent="0.2">
      <c r="EZ3326"/>
      <c r="FA3326"/>
    </row>
    <row r="3327" spans="156:157" x14ac:dyDescent="0.2">
      <c r="EZ3327"/>
      <c r="FA3327"/>
    </row>
    <row r="3328" spans="156:157" x14ac:dyDescent="0.2">
      <c r="EZ3328"/>
      <c r="FA3328"/>
    </row>
    <row r="3329" spans="156:157" x14ac:dyDescent="0.2">
      <c r="EZ3329"/>
      <c r="FA3329"/>
    </row>
    <row r="3330" spans="156:157" x14ac:dyDescent="0.2">
      <c r="EZ3330"/>
      <c r="FA3330"/>
    </row>
    <row r="3331" spans="156:157" x14ac:dyDescent="0.2">
      <c r="EZ3331"/>
      <c r="FA3331"/>
    </row>
    <row r="3332" spans="156:157" x14ac:dyDescent="0.2">
      <c r="EZ3332"/>
      <c r="FA3332"/>
    </row>
    <row r="3333" spans="156:157" x14ac:dyDescent="0.2">
      <c r="EZ3333"/>
      <c r="FA3333"/>
    </row>
    <row r="3334" spans="156:157" x14ac:dyDescent="0.2">
      <c r="EZ3334"/>
      <c r="FA3334"/>
    </row>
    <row r="3335" spans="156:157" x14ac:dyDescent="0.2">
      <c r="EZ3335"/>
      <c r="FA3335"/>
    </row>
    <row r="3336" spans="156:157" x14ac:dyDescent="0.2">
      <c r="EZ3336"/>
      <c r="FA3336"/>
    </row>
    <row r="3337" spans="156:157" x14ac:dyDescent="0.2">
      <c r="EZ3337"/>
      <c r="FA3337"/>
    </row>
    <row r="3338" spans="156:157" x14ac:dyDescent="0.2">
      <c r="EZ3338"/>
      <c r="FA3338"/>
    </row>
    <row r="3339" spans="156:157" x14ac:dyDescent="0.2">
      <c r="EZ3339"/>
      <c r="FA3339"/>
    </row>
    <row r="3340" spans="156:157" x14ac:dyDescent="0.2">
      <c r="EZ3340"/>
      <c r="FA3340"/>
    </row>
    <row r="3341" spans="156:157" x14ac:dyDescent="0.2">
      <c r="EZ3341"/>
      <c r="FA3341"/>
    </row>
    <row r="3342" spans="156:157" x14ac:dyDescent="0.2">
      <c r="EZ3342"/>
      <c r="FA3342"/>
    </row>
    <row r="3343" spans="156:157" x14ac:dyDescent="0.2">
      <c r="EZ3343"/>
      <c r="FA3343"/>
    </row>
    <row r="3344" spans="156:157" x14ac:dyDescent="0.2">
      <c r="EZ3344"/>
      <c r="FA3344"/>
    </row>
    <row r="3345" spans="156:157" x14ac:dyDescent="0.2">
      <c r="EZ3345"/>
      <c r="FA3345"/>
    </row>
    <row r="3346" spans="156:157" x14ac:dyDescent="0.2">
      <c r="EZ3346"/>
      <c r="FA3346"/>
    </row>
    <row r="3347" spans="156:157" x14ac:dyDescent="0.2">
      <c r="EZ3347"/>
      <c r="FA3347"/>
    </row>
    <row r="3348" spans="156:157" x14ac:dyDescent="0.2">
      <c r="EZ3348"/>
      <c r="FA3348"/>
    </row>
    <row r="3349" spans="156:157" x14ac:dyDescent="0.2">
      <c r="EZ3349"/>
      <c r="FA3349"/>
    </row>
    <row r="3350" spans="156:157" x14ac:dyDescent="0.2">
      <c r="EZ3350"/>
      <c r="FA3350"/>
    </row>
    <row r="3351" spans="156:157" x14ac:dyDescent="0.2">
      <c r="EZ3351"/>
      <c r="FA3351"/>
    </row>
    <row r="3352" spans="156:157" x14ac:dyDescent="0.2">
      <c r="EZ3352"/>
      <c r="FA3352"/>
    </row>
    <row r="3353" spans="156:157" x14ac:dyDescent="0.2">
      <c r="EZ3353"/>
      <c r="FA3353"/>
    </row>
    <row r="3354" spans="156:157" x14ac:dyDescent="0.2">
      <c r="EZ3354"/>
      <c r="FA3354"/>
    </row>
    <row r="3355" spans="156:157" x14ac:dyDescent="0.2">
      <c r="EZ3355"/>
      <c r="FA3355"/>
    </row>
    <row r="3356" spans="156:157" x14ac:dyDescent="0.2">
      <c r="EZ3356"/>
      <c r="FA3356"/>
    </row>
    <row r="3357" spans="156:157" x14ac:dyDescent="0.2">
      <c r="EZ3357"/>
      <c r="FA3357"/>
    </row>
    <row r="3358" spans="156:157" x14ac:dyDescent="0.2">
      <c r="EZ3358"/>
      <c r="FA3358"/>
    </row>
    <row r="3359" spans="156:157" x14ac:dyDescent="0.2">
      <c r="EZ3359"/>
      <c r="FA3359"/>
    </row>
    <row r="3360" spans="156:157" x14ac:dyDescent="0.2">
      <c r="EZ3360"/>
      <c r="FA3360"/>
    </row>
    <row r="3361" spans="156:157" x14ac:dyDescent="0.2">
      <c r="EZ3361"/>
      <c r="FA3361"/>
    </row>
    <row r="3362" spans="156:157" x14ac:dyDescent="0.2">
      <c r="EZ3362"/>
      <c r="FA3362"/>
    </row>
    <row r="3363" spans="156:157" x14ac:dyDescent="0.2">
      <c r="EZ3363"/>
      <c r="FA3363"/>
    </row>
    <row r="3364" spans="156:157" x14ac:dyDescent="0.2">
      <c r="EZ3364"/>
      <c r="FA3364"/>
    </row>
    <row r="3365" spans="156:157" x14ac:dyDescent="0.2">
      <c r="EZ3365"/>
      <c r="FA3365"/>
    </row>
    <row r="3366" spans="156:157" x14ac:dyDescent="0.2">
      <c r="EZ3366"/>
      <c r="FA3366"/>
    </row>
    <row r="3367" spans="156:157" x14ac:dyDescent="0.2">
      <c r="EZ3367"/>
      <c r="FA3367"/>
    </row>
    <row r="3368" spans="156:157" x14ac:dyDescent="0.2">
      <c r="EZ3368"/>
      <c r="FA3368"/>
    </row>
    <row r="3369" spans="156:157" x14ac:dyDescent="0.2">
      <c r="EZ3369"/>
      <c r="FA3369"/>
    </row>
    <row r="3370" spans="156:157" x14ac:dyDescent="0.2">
      <c r="EZ3370"/>
      <c r="FA3370"/>
    </row>
    <row r="3371" spans="156:157" x14ac:dyDescent="0.2">
      <c r="EZ3371"/>
      <c r="FA3371"/>
    </row>
    <row r="3372" spans="156:157" x14ac:dyDescent="0.2">
      <c r="EZ3372"/>
      <c r="FA3372"/>
    </row>
    <row r="3373" spans="156:157" x14ac:dyDescent="0.2">
      <c r="EZ3373"/>
      <c r="FA3373"/>
    </row>
    <row r="3374" spans="156:157" x14ac:dyDescent="0.2">
      <c r="EZ3374"/>
      <c r="FA3374"/>
    </row>
    <row r="3375" spans="156:157" x14ac:dyDescent="0.2">
      <c r="EZ3375"/>
      <c r="FA3375"/>
    </row>
    <row r="3376" spans="156:157" x14ac:dyDescent="0.2">
      <c r="EZ3376"/>
      <c r="FA3376"/>
    </row>
    <row r="3377" spans="156:157" x14ac:dyDescent="0.2">
      <c r="EZ3377"/>
      <c r="FA3377"/>
    </row>
    <row r="3378" spans="156:157" x14ac:dyDescent="0.2">
      <c r="EZ3378"/>
      <c r="FA3378"/>
    </row>
    <row r="3379" spans="156:157" x14ac:dyDescent="0.2">
      <c r="EZ3379"/>
      <c r="FA3379"/>
    </row>
    <row r="3380" spans="156:157" x14ac:dyDescent="0.2">
      <c r="EZ3380"/>
      <c r="FA3380"/>
    </row>
    <row r="3381" spans="156:157" x14ac:dyDescent="0.2">
      <c r="EZ3381"/>
      <c r="FA3381"/>
    </row>
    <row r="3382" spans="156:157" x14ac:dyDescent="0.2">
      <c r="EZ3382"/>
      <c r="FA3382"/>
    </row>
    <row r="3383" spans="156:157" x14ac:dyDescent="0.2">
      <c r="EZ3383"/>
      <c r="FA3383"/>
    </row>
    <row r="3384" spans="156:157" x14ac:dyDescent="0.2">
      <c r="EZ3384"/>
      <c r="FA3384"/>
    </row>
    <row r="3385" spans="156:157" x14ac:dyDescent="0.2">
      <c r="EZ3385"/>
      <c r="FA3385"/>
    </row>
    <row r="3386" spans="156:157" x14ac:dyDescent="0.2">
      <c r="EZ3386"/>
      <c r="FA3386"/>
    </row>
    <row r="3387" spans="156:157" x14ac:dyDescent="0.2">
      <c r="EZ3387"/>
      <c r="FA3387"/>
    </row>
    <row r="3388" spans="156:157" x14ac:dyDescent="0.2">
      <c r="EZ3388"/>
      <c r="FA3388"/>
    </row>
    <row r="3389" spans="156:157" x14ac:dyDescent="0.2">
      <c r="EZ3389"/>
      <c r="FA3389"/>
    </row>
    <row r="3390" spans="156:157" x14ac:dyDescent="0.2">
      <c r="EZ3390"/>
      <c r="FA3390"/>
    </row>
    <row r="3391" spans="156:157" x14ac:dyDescent="0.2">
      <c r="EZ3391"/>
      <c r="FA3391"/>
    </row>
    <row r="3392" spans="156:157" x14ac:dyDescent="0.2">
      <c r="EZ3392"/>
      <c r="FA3392"/>
    </row>
    <row r="3393" spans="156:157" x14ac:dyDescent="0.2">
      <c r="EZ3393"/>
      <c r="FA3393"/>
    </row>
    <row r="3394" spans="156:157" x14ac:dyDescent="0.2">
      <c r="EZ3394"/>
      <c r="FA3394"/>
    </row>
    <row r="3395" spans="156:157" x14ac:dyDescent="0.2">
      <c r="EZ3395"/>
      <c r="FA3395"/>
    </row>
    <row r="3396" spans="156:157" x14ac:dyDescent="0.2">
      <c r="EZ3396"/>
      <c r="FA3396"/>
    </row>
    <row r="3397" spans="156:157" x14ac:dyDescent="0.2">
      <c r="EZ3397"/>
      <c r="FA3397"/>
    </row>
    <row r="3398" spans="156:157" x14ac:dyDescent="0.2">
      <c r="EZ3398"/>
      <c r="FA3398"/>
    </row>
    <row r="3399" spans="156:157" x14ac:dyDescent="0.2">
      <c r="EZ3399"/>
      <c r="FA3399"/>
    </row>
    <row r="3400" spans="156:157" x14ac:dyDescent="0.2">
      <c r="EZ3400"/>
      <c r="FA3400"/>
    </row>
    <row r="3401" spans="156:157" x14ac:dyDescent="0.2">
      <c r="EZ3401"/>
      <c r="FA3401"/>
    </row>
    <row r="3402" spans="156:157" x14ac:dyDescent="0.2">
      <c r="EZ3402"/>
      <c r="FA3402"/>
    </row>
    <row r="3403" spans="156:157" x14ac:dyDescent="0.2">
      <c r="EZ3403"/>
      <c r="FA3403"/>
    </row>
    <row r="3404" spans="156:157" x14ac:dyDescent="0.2">
      <c r="EZ3404"/>
      <c r="FA3404"/>
    </row>
    <row r="3405" spans="156:157" x14ac:dyDescent="0.2">
      <c r="EZ3405"/>
      <c r="FA3405"/>
    </row>
    <row r="3406" spans="156:157" x14ac:dyDescent="0.2">
      <c r="EZ3406"/>
      <c r="FA3406"/>
    </row>
    <row r="3407" spans="156:157" x14ac:dyDescent="0.2">
      <c r="EZ3407"/>
      <c r="FA3407"/>
    </row>
    <row r="3408" spans="156:157" x14ac:dyDescent="0.2">
      <c r="EZ3408"/>
      <c r="FA3408"/>
    </row>
    <row r="3409" spans="156:157" x14ac:dyDescent="0.2">
      <c r="EZ3409"/>
      <c r="FA3409"/>
    </row>
    <row r="3410" spans="156:157" x14ac:dyDescent="0.2">
      <c r="EZ3410"/>
      <c r="FA3410"/>
    </row>
    <row r="3411" spans="156:157" x14ac:dyDescent="0.2">
      <c r="EZ3411"/>
      <c r="FA3411"/>
    </row>
    <row r="3412" spans="156:157" x14ac:dyDescent="0.2">
      <c r="EZ3412"/>
      <c r="FA3412"/>
    </row>
    <row r="3413" spans="156:157" x14ac:dyDescent="0.2">
      <c r="EZ3413"/>
      <c r="FA3413"/>
    </row>
    <row r="3414" spans="156:157" x14ac:dyDescent="0.2">
      <c r="EZ3414"/>
      <c r="FA3414"/>
    </row>
    <row r="3415" spans="156:157" x14ac:dyDescent="0.2">
      <c r="EZ3415"/>
      <c r="FA3415"/>
    </row>
    <row r="3416" spans="156:157" x14ac:dyDescent="0.2">
      <c r="EZ3416"/>
      <c r="FA3416"/>
    </row>
    <row r="3417" spans="156:157" x14ac:dyDescent="0.2">
      <c r="EZ3417"/>
      <c r="FA3417"/>
    </row>
    <row r="3418" spans="156:157" x14ac:dyDescent="0.2">
      <c r="EZ3418"/>
      <c r="FA3418"/>
    </row>
    <row r="3419" spans="156:157" x14ac:dyDescent="0.2">
      <c r="EZ3419"/>
      <c r="FA3419"/>
    </row>
    <row r="3420" spans="156:157" x14ac:dyDescent="0.2">
      <c r="EZ3420"/>
      <c r="FA3420"/>
    </row>
    <row r="3421" spans="156:157" x14ac:dyDescent="0.2">
      <c r="EZ3421"/>
      <c r="FA3421"/>
    </row>
    <row r="3422" spans="156:157" x14ac:dyDescent="0.2">
      <c r="EZ3422"/>
      <c r="FA3422"/>
    </row>
    <row r="3423" spans="156:157" x14ac:dyDescent="0.2">
      <c r="EZ3423"/>
      <c r="FA3423"/>
    </row>
    <row r="3424" spans="156:157" x14ac:dyDescent="0.2">
      <c r="EZ3424"/>
      <c r="FA3424"/>
    </row>
    <row r="3425" spans="156:157" x14ac:dyDescent="0.2">
      <c r="EZ3425"/>
      <c r="FA3425"/>
    </row>
    <row r="3426" spans="156:157" x14ac:dyDescent="0.2">
      <c r="EZ3426"/>
      <c r="FA3426"/>
    </row>
    <row r="3427" spans="156:157" x14ac:dyDescent="0.2">
      <c r="EZ3427"/>
      <c r="FA3427"/>
    </row>
    <row r="3428" spans="156:157" x14ac:dyDescent="0.2">
      <c r="EZ3428"/>
      <c r="FA3428"/>
    </row>
    <row r="3429" spans="156:157" x14ac:dyDescent="0.2">
      <c r="EZ3429"/>
      <c r="FA3429"/>
    </row>
    <row r="3430" spans="156:157" x14ac:dyDescent="0.2">
      <c r="EZ3430"/>
      <c r="FA3430"/>
    </row>
    <row r="3431" spans="156:157" x14ac:dyDescent="0.2">
      <c r="EZ3431"/>
      <c r="FA3431"/>
    </row>
    <row r="3432" spans="156:157" x14ac:dyDescent="0.2">
      <c r="EZ3432"/>
      <c r="FA3432"/>
    </row>
    <row r="3433" spans="156:157" x14ac:dyDescent="0.2">
      <c r="EZ3433"/>
      <c r="FA3433"/>
    </row>
    <row r="3434" spans="156:157" x14ac:dyDescent="0.2">
      <c r="EZ3434"/>
      <c r="FA3434"/>
    </row>
    <row r="3435" spans="156:157" x14ac:dyDescent="0.2">
      <c r="EZ3435"/>
      <c r="FA3435"/>
    </row>
    <row r="3436" spans="156:157" x14ac:dyDescent="0.2">
      <c r="EZ3436"/>
      <c r="FA3436"/>
    </row>
    <row r="3437" spans="156:157" x14ac:dyDescent="0.2">
      <c r="EZ3437"/>
      <c r="FA3437"/>
    </row>
    <row r="3438" spans="156:157" x14ac:dyDescent="0.2">
      <c r="EZ3438"/>
      <c r="FA3438"/>
    </row>
    <row r="3439" spans="156:157" x14ac:dyDescent="0.2">
      <c r="EZ3439"/>
      <c r="FA3439"/>
    </row>
    <row r="3440" spans="156:157" x14ac:dyDescent="0.2">
      <c r="EZ3440"/>
      <c r="FA3440"/>
    </row>
    <row r="3441" spans="156:157" x14ac:dyDescent="0.2">
      <c r="EZ3441"/>
      <c r="FA3441"/>
    </row>
    <row r="3442" spans="156:157" x14ac:dyDescent="0.2">
      <c r="EZ3442"/>
      <c r="FA3442"/>
    </row>
    <row r="3443" spans="156:157" x14ac:dyDescent="0.2">
      <c r="EZ3443"/>
      <c r="FA3443"/>
    </row>
    <row r="3444" spans="156:157" x14ac:dyDescent="0.2">
      <c r="EZ3444"/>
      <c r="FA3444"/>
    </row>
    <row r="3445" spans="156:157" x14ac:dyDescent="0.2">
      <c r="EZ3445"/>
      <c r="FA3445"/>
    </row>
    <row r="3446" spans="156:157" x14ac:dyDescent="0.2">
      <c r="EZ3446"/>
      <c r="FA3446"/>
    </row>
    <row r="3447" spans="156:157" x14ac:dyDescent="0.2">
      <c r="EZ3447"/>
      <c r="FA3447"/>
    </row>
    <row r="3448" spans="156:157" x14ac:dyDescent="0.2">
      <c r="EZ3448"/>
      <c r="FA3448"/>
    </row>
    <row r="3449" spans="156:157" x14ac:dyDescent="0.2">
      <c r="EZ3449"/>
      <c r="FA3449"/>
    </row>
    <row r="3450" spans="156:157" x14ac:dyDescent="0.2">
      <c r="EZ3450"/>
      <c r="FA3450"/>
    </row>
    <row r="3451" spans="156:157" x14ac:dyDescent="0.2">
      <c r="EZ3451"/>
      <c r="FA3451"/>
    </row>
    <row r="3452" spans="156:157" x14ac:dyDescent="0.2">
      <c r="EZ3452"/>
      <c r="FA3452"/>
    </row>
    <row r="3453" spans="156:157" x14ac:dyDescent="0.2">
      <c r="EZ3453"/>
      <c r="FA3453"/>
    </row>
    <row r="3454" spans="156:157" x14ac:dyDescent="0.2">
      <c r="EZ3454"/>
      <c r="FA3454"/>
    </row>
    <row r="3455" spans="156:157" x14ac:dyDescent="0.2">
      <c r="EZ3455"/>
      <c r="FA3455"/>
    </row>
    <row r="3456" spans="156:157" x14ac:dyDescent="0.2">
      <c r="EZ3456"/>
      <c r="FA3456"/>
    </row>
    <row r="3457" spans="156:157" x14ac:dyDescent="0.2">
      <c r="EZ3457"/>
      <c r="FA3457"/>
    </row>
    <row r="3458" spans="156:157" x14ac:dyDescent="0.2">
      <c r="EZ3458"/>
      <c r="FA3458"/>
    </row>
    <row r="3459" spans="156:157" x14ac:dyDescent="0.2">
      <c r="EZ3459"/>
      <c r="FA3459"/>
    </row>
    <row r="3460" spans="156:157" x14ac:dyDescent="0.2">
      <c r="EZ3460"/>
      <c r="FA3460"/>
    </row>
    <row r="3461" spans="156:157" x14ac:dyDescent="0.2">
      <c r="EZ3461"/>
      <c r="FA3461"/>
    </row>
    <row r="3462" spans="156:157" x14ac:dyDescent="0.2">
      <c r="EZ3462"/>
      <c r="FA3462"/>
    </row>
    <row r="3463" spans="156:157" x14ac:dyDescent="0.2">
      <c r="EZ3463"/>
      <c r="FA3463"/>
    </row>
    <row r="3464" spans="156:157" x14ac:dyDescent="0.2">
      <c r="EZ3464"/>
      <c r="FA3464"/>
    </row>
    <row r="3465" spans="156:157" x14ac:dyDescent="0.2">
      <c r="EZ3465"/>
      <c r="FA3465"/>
    </row>
    <row r="3466" spans="156:157" x14ac:dyDescent="0.2">
      <c r="EZ3466"/>
      <c r="FA3466"/>
    </row>
    <row r="3467" spans="156:157" x14ac:dyDescent="0.2">
      <c r="EZ3467"/>
      <c r="FA3467"/>
    </row>
    <row r="3468" spans="156:157" x14ac:dyDescent="0.2">
      <c r="EZ3468"/>
      <c r="FA3468"/>
    </row>
    <row r="3469" spans="156:157" x14ac:dyDescent="0.2">
      <c r="EZ3469"/>
      <c r="FA3469"/>
    </row>
    <row r="3470" spans="156:157" x14ac:dyDescent="0.2">
      <c r="EZ3470"/>
      <c r="FA3470"/>
    </row>
    <row r="3471" spans="156:157" x14ac:dyDescent="0.2">
      <c r="EZ3471"/>
      <c r="FA3471"/>
    </row>
    <row r="3472" spans="156:157" x14ac:dyDescent="0.2">
      <c r="EZ3472"/>
      <c r="FA3472"/>
    </row>
    <row r="3473" spans="156:157" x14ac:dyDescent="0.2">
      <c r="EZ3473"/>
      <c r="FA3473"/>
    </row>
    <row r="3474" spans="156:157" x14ac:dyDescent="0.2">
      <c r="EZ3474"/>
      <c r="FA3474"/>
    </row>
    <row r="3475" spans="156:157" x14ac:dyDescent="0.2">
      <c r="EZ3475"/>
      <c r="FA3475"/>
    </row>
    <row r="3476" spans="156:157" x14ac:dyDescent="0.2">
      <c r="EZ3476"/>
      <c r="FA3476"/>
    </row>
    <row r="3477" spans="156:157" x14ac:dyDescent="0.2">
      <c r="EZ3477"/>
      <c r="FA3477"/>
    </row>
    <row r="3478" spans="156:157" x14ac:dyDescent="0.2">
      <c r="EZ3478"/>
      <c r="FA3478"/>
    </row>
    <row r="3479" spans="156:157" x14ac:dyDescent="0.2">
      <c r="EZ3479"/>
      <c r="FA3479"/>
    </row>
    <row r="3480" spans="156:157" x14ac:dyDescent="0.2">
      <c r="EZ3480"/>
      <c r="FA3480"/>
    </row>
    <row r="3481" spans="156:157" x14ac:dyDescent="0.2">
      <c r="EZ3481"/>
      <c r="FA3481"/>
    </row>
    <row r="3482" spans="156:157" x14ac:dyDescent="0.2">
      <c r="EZ3482"/>
      <c r="FA3482"/>
    </row>
    <row r="3483" spans="156:157" x14ac:dyDescent="0.2">
      <c r="EZ3483"/>
      <c r="FA3483"/>
    </row>
    <row r="3484" spans="156:157" x14ac:dyDescent="0.2">
      <c r="EZ3484"/>
      <c r="FA3484"/>
    </row>
    <row r="3485" spans="156:157" x14ac:dyDescent="0.2">
      <c r="EZ3485"/>
      <c r="FA3485"/>
    </row>
    <row r="3486" spans="156:157" x14ac:dyDescent="0.2">
      <c r="EZ3486"/>
      <c r="FA3486"/>
    </row>
    <row r="3487" spans="156:157" x14ac:dyDescent="0.2">
      <c r="EZ3487"/>
      <c r="FA3487"/>
    </row>
    <row r="3488" spans="156:157" x14ac:dyDescent="0.2">
      <c r="EZ3488"/>
      <c r="FA3488"/>
    </row>
    <row r="3489" spans="156:157" x14ac:dyDescent="0.2">
      <c r="EZ3489"/>
      <c r="FA3489"/>
    </row>
    <row r="3490" spans="156:157" x14ac:dyDescent="0.2">
      <c r="EZ3490"/>
      <c r="FA3490"/>
    </row>
    <row r="3491" spans="156:157" x14ac:dyDescent="0.2">
      <c r="EZ3491"/>
      <c r="FA3491"/>
    </row>
    <row r="3492" spans="156:157" x14ac:dyDescent="0.2">
      <c r="EZ3492"/>
      <c r="FA3492"/>
    </row>
    <row r="3493" spans="156:157" x14ac:dyDescent="0.2">
      <c r="EZ3493"/>
      <c r="FA3493"/>
    </row>
    <row r="3494" spans="156:157" x14ac:dyDescent="0.2">
      <c r="EZ3494"/>
      <c r="FA3494"/>
    </row>
    <row r="3495" spans="156:157" x14ac:dyDescent="0.2">
      <c r="EZ3495"/>
      <c r="FA3495"/>
    </row>
    <row r="3496" spans="156:157" x14ac:dyDescent="0.2">
      <c r="EZ3496"/>
      <c r="FA3496"/>
    </row>
    <row r="3497" spans="156:157" x14ac:dyDescent="0.2">
      <c r="EZ3497"/>
      <c r="FA3497"/>
    </row>
    <row r="3498" spans="156:157" x14ac:dyDescent="0.2">
      <c r="EZ3498"/>
      <c r="FA3498"/>
    </row>
    <row r="3499" spans="156:157" x14ac:dyDescent="0.2">
      <c r="EZ3499"/>
      <c r="FA3499"/>
    </row>
    <row r="3500" spans="156:157" x14ac:dyDescent="0.2">
      <c r="EZ3500"/>
      <c r="FA3500"/>
    </row>
    <row r="3501" spans="156:157" x14ac:dyDescent="0.2">
      <c r="EZ3501"/>
      <c r="FA3501"/>
    </row>
    <row r="3502" spans="156:157" x14ac:dyDescent="0.2">
      <c r="EZ3502"/>
      <c r="FA3502"/>
    </row>
    <row r="3503" spans="156:157" x14ac:dyDescent="0.2">
      <c r="EZ3503"/>
      <c r="FA3503"/>
    </row>
    <row r="3504" spans="156:157" x14ac:dyDescent="0.2">
      <c r="EZ3504"/>
      <c r="FA3504"/>
    </row>
    <row r="3505" spans="156:157" x14ac:dyDescent="0.2">
      <c r="EZ3505"/>
      <c r="FA3505"/>
    </row>
    <row r="3506" spans="156:157" x14ac:dyDescent="0.2">
      <c r="EZ3506"/>
      <c r="FA3506"/>
    </row>
    <row r="3507" spans="156:157" x14ac:dyDescent="0.2">
      <c r="EZ3507"/>
      <c r="FA3507"/>
    </row>
    <row r="3508" spans="156:157" x14ac:dyDescent="0.2">
      <c r="EZ3508"/>
      <c r="FA3508"/>
    </row>
    <row r="3509" spans="156:157" x14ac:dyDescent="0.2">
      <c r="EZ3509"/>
      <c r="FA3509"/>
    </row>
    <row r="3510" spans="156:157" x14ac:dyDescent="0.2">
      <c r="EZ3510"/>
      <c r="FA3510"/>
    </row>
    <row r="3511" spans="156:157" x14ac:dyDescent="0.2">
      <c r="EZ3511"/>
      <c r="FA3511"/>
    </row>
    <row r="3512" spans="156:157" x14ac:dyDescent="0.2">
      <c r="EZ3512"/>
      <c r="FA3512"/>
    </row>
    <row r="3513" spans="156:157" x14ac:dyDescent="0.2">
      <c r="EZ3513"/>
      <c r="FA3513"/>
    </row>
    <row r="3514" spans="156:157" x14ac:dyDescent="0.2">
      <c r="EZ3514"/>
      <c r="FA3514"/>
    </row>
    <row r="3515" spans="156:157" x14ac:dyDescent="0.2">
      <c r="EZ3515"/>
      <c r="FA3515"/>
    </row>
    <row r="3516" spans="156:157" x14ac:dyDescent="0.2">
      <c r="EZ3516"/>
      <c r="FA3516"/>
    </row>
    <row r="3517" spans="156:157" x14ac:dyDescent="0.2">
      <c r="EZ3517"/>
      <c r="FA3517"/>
    </row>
    <row r="3518" spans="156:157" x14ac:dyDescent="0.2">
      <c r="EZ3518"/>
      <c r="FA3518"/>
    </row>
    <row r="3519" spans="156:157" x14ac:dyDescent="0.2">
      <c r="EZ3519"/>
      <c r="FA3519"/>
    </row>
    <row r="3520" spans="156:157" x14ac:dyDescent="0.2">
      <c r="EZ3520"/>
      <c r="FA3520"/>
    </row>
    <row r="3521" spans="156:157" x14ac:dyDescent="0.2">
      <c r="EZ3521"/>
      <c r="FA3521"/>
    </row>
    <row r="3522" spans="156:157" x14ac:dyDescent="0.2">
      <c r="EZ3522"/>
      <c r="FA3522"/>
    </row>
    <row r="3523" spans="156:157" x14ac:dyDescent="0.2">
      <c r="EZ3523"/>
      <c r="FA3523"/>
    </row>
    <row r="3524" spans="156:157" x14ac:dyDescent="0.2">
      <c r="EZ3524"/>
      <c r="FA3524"/>
    </row>
    <row r="3525" spans="156:157" x14ac:dyDescent="0.2">
      <c r="EZ3525"/>
      <c r="FA3525"/>
    </row>
    <row r="3526" spans="156:157" x14ac:dyDescent="0.2">
      <c r="EZ3526"/>
      <c r="FA3526"/>
    </row>
    <row r="3527" spans="156:157" x14ac:dyDescent="0.2">
      <c r="EZ3527"/>
      <c r="FA3527"/>
    </row>
    <row r="3528" spans="156:157" x14ac:dyDescent="0.2">
      <c r="EZ3528"/>
      <c r="FA3528"/>
    </row>
    <row r="3529" spans="156:157" x14ac:dyDescent="0.2">
      <c r="EZ3529"/>
      <c r="FA3529"/>
    </row>
    <row r="3530" spans="156:157" x14ac:dyDescent="0.2">
      <c r="EZ3530"/>
      <c r="FA3530"/>
    </row>
    <row r="3531" spans="156:157" x14ac:dyDescent="0.2">
      <c r="EZ3531"/>
      <c r="FA3531"/>
    </row>
    <row r="3532" spans="156:157" x14ac:dyDescent="0.2">
      <c r="EZ3532"/>
      <c r="FA3532"/>
    </row>
    <row r="3533" spans="156:157" x14ac:dyDescent="0.2">
      <c r="EZ3533"/>
      <c r="FA3533"/>
    </row>
    <row r="3534" spans="156:157" x14ac:dyDescent="0.2">
      <c r="EZ3534"/>
      <c r="FA3534"/>
    </row>
    <row r="3535" spans="156:157" x14ac:dyDescent="0.2">
      <c r="EZ3535"/>
      <c r="FA3535"/>
    </row>
    <row r="3536" spans="156:157" x14ac:dyDescent="0.2">
      <c r="EZ3536"/>
      <c r="FA3536"/>
    </row>
    <row r="3537" spans="156:157" x14ac:dyDescent="0.2">
      <c r="EZ3537"/>
      <c r="FA3537"/>
    </row>
    <row r="3538" spans="156:157" x14ac:dyDescent="0.2">
      <c r="EZ3538"/>
      <c r="FA3538"/>
    </row>
    <row r="3539" spans="156:157" x14ac:dyDescent="0.2">
      <c r="EZ3539"/>
      <c r="FA3539"/>
    </row>
    <row r="3540" spans="156:157" x14ac:dyDescent="0.2">
      <c r="EZ3540"/>
      <c r="FA3540"/>
    </row>
    <row r="3541" spans="156:157" x14ac:dyDescent="0.2">
      <c r="EZ3541"/>
      <c r="FA3541"/>
    </row>
    <row r="3542" spans="156:157" x14ac:dyDescent="0.2">
      <c r="EZ3542"/>
      <c r="FA3542"/>
    </row>
    <row r="3543" spans="156:157" x14ac:dyDescent="0.2">
      <c r="EZ3543"/>
      <c r="FA3543"/>
    </row>
    <row r="3544" spans="156:157" x14ac:dyDescent="0.2">
      <c r="EZ3544"/>
      <c r="FA3544"/>
    </row>
    <row r="3545" spans="156:157" x14ac:dyDescent="0.2">
      <c r="EZ3545"/>
      <c r="FA3545"/>
    </row>
    <row r="3546" spans="156:157" x14ac:dyDescent="0.2">
      <c r="EZ3546"/>
      <c r="FA3546"/>
    </row>
    <row r="3547" spans="156:157" x14ac:dyDescent="0.2">
      <c r="EZ3547"/>
      <c r="FA3547"/>
    </row>
    <row r="3548" spans="156:157" x14ac:dyDescent="0.2">
      <c r="EZ3548"/>
      <c r="FA3548"/>
    </row>
    <row r="3549" spans="156:157" x14ac:dyDescent="0.2">
      <c r="EZ3549"/>
      <c r="FA3549"/>
    </row>
    <row r="3550" spans="156:157" x14ac:dyDescent="0.2">
      <c r="EZ3550"/>
      <c r="FA3550"/>
    </row>
    <row r="3551" spans="156:157" x14ac:dyDescent="0.2">
      <c r="EZ3551"/>
      <c r="FA3551"/>
    </row>
    <row r="3552" spans="156:157" x14ac:dyDescent="0.2">
      <c r="EZ3552"/>
      <c r="FA3552"/>
    </row>
    <row r="3553" spans="156:157" x14ac:dyDescent="0.2">
      <c r="EZ3553"/>
      <c r="FA3553"/>
    </row>
    <row r="3554" spans="156:157" x14ac:dyDescent="0.2">
      <c r="EZ3554"/>
      <c r="FA3554"/>
    </row>
    <row r="3555" spans="156:157" x14ac:dyDescent="0.2">
      <c r="EZ3555"/>
      <c r="FA3555"/>
    </row>
    <row r="3556" spans="156:157" x14ac:dyDescent="0.2">
      <c r="EZ3556"/>
      <c r="FA3556"/>
    </row>
    <row r="3557" spans="156:157" x14ac:dyDescent="0.2">
      <c r="EZ3557"/>
      <c r="FA3557"/>
    </row>
    <row r="3558" spans="156:157" x14ac:dyDescent="0.2">
      <c r="EZ3558"/>
      <c r="FA3558"/>
    </row>
    <row r="3559" spans="156:157" x14ac:dyDescent="0.2">
      <c r="EZ3559"/>
      <c r="FA3559"/>
    </row>
    <row r="3560" spans="156:157" x14ac:dyDescent="0.2">
      <c r="EZ3560"/>
      <c r="FA3560"/>
    </row>
    <row r="3561" spans="156:157" x14ac:dyDescent="0.2">
      <c r="EZ3561"/>
      <c r="FA3561"/>
    </row>
    <row r="3562" spans="156:157" x14ac:dyDescent="0.2">
      <c r="EZ3562"/>
      <c r="FA3562"/>
    </row>
    <row r="3563" spans="156:157" x14ac:dyDescent="0.2">
      <c r="EZ3563"/>
      <c r="FA3563"/>
    </row>
    <row r="3564" spans="156:157" x14ac:dyDescent="0.2">
      <c r="EZ3564"/>
      <c r="FA3564"/>
    </row>
    <row r="3565" spans="156:157" x14ac:dyDescent="0.2">
      <c r="EZ3565"/>
      <c r="FA3565"/>
    </row>
    <row r="3566" spans="156:157" x14ac:dyDescent="0.2">
      <c r="EZ3566"/>
      <c r="FA3566"/>
    </row>
    <row r="3567" spans="156:157" x14ac:dyDescent="0.2">
      <c r="EZ3567"/>
      <c r="FA3567"/>
    </row>
    <row r="3568" spans="156:157" x14ac:dyDescent="0.2">
      <c r="EZ3568"/>
      <c r="FA3568"/>
    </row>
    <row r="3569" spans="156:157" x14ac:dyDescent="0.2">
      <c r="EZ3569"/>
      <c r="FA3569"/>
    </row>
    <row r="3570" spans="156:157" x14ac:dyDescent="0.2">
      <c r="EZ3570"/>
      <c r="FA3570"/>
    </row>
    <row r="3571" spans="156:157" x14ac:dyDescent="0.2">
      <c r="EZ3571"/>
      <c r="FA3571"/>
    </row>
    <row r="3572" spans="156:157" x14ac:dyDescent="0.2">
      <c r="EZ3572"/>
      <c r="FA3572"/>
    </row>
    <row r="3573" spans="156:157" x14ac:dyDescent="0.2">
      <c r="EZ3573"/>
      <c r="FA3573"/>
    </row>
    <row r="3574" spans="156:157" x14ac:dyDescent="0.2">
      <c r="EZ3574"/>
      <c r="FA3574"/>
    </row>
    <row r="3575" spans="156:157" x14ac:dyDescent="0.2">
      <c r="EZ3575"/>
      <c r="FA3575"/>
    </row>
    <row r="3576" spans="156:157" x14ac:dyDescent="0.2">
      <c r="EZ3576"/>
      <c r="FA3576"/>
    </row>
    <row r="3577" spans="156:157" x14ac:dyDescent="0.2">
      <c r="EZ3577"/>
      <c r="FA3577"/>
    </row>
    <row r="3578" spans="156:157" x14ac:dyDescent="0.2">
      <c r="EZ3578"/>
      <c r="FA3578"/>
    </row>
    <row r="3579" spans="156:157" x14ac:dyDescent="0.2">
      <c r="EZ3579"/>
      <c r="FA3579"/>
    </row>
    <row r="3580" spans="156:157" x14ac:dyDescent="0.2">
      <c r="EZ3580"/>
      <c r="FA3580"/>
    </row>
    <row r="3581" spans="156:157" x14ac:dyDescent="0.2">
      <c r="EZ3581"/>
      <c r="FA3581"/>
    </row>
    <row r="3582" spans="156:157" x14ac:dyDescent="0.2">
      <c r="EZ3582"/>
      <c r="FA3582"/>
    </row>
    <row r="3583" spans="156:157" x14ac:dyDescent="0.2">
      <c r="EZ3583"/>
      <c r="FA3583"/>
    </row>
    <row r="3584" spans="156:157" x14ac:dyDescent="0.2">
      <c r="EZ3584"/>
      <c r="FA3584"/>
    </row>
    <row r="3585" spans="156:157" x14ac:dyDescent="0.2">
      <c r="EZ3585"/>
      <c r="FA3585"/>
    </row>
    <row r="3586" spans="156:157" x14ac:dyDescent="0.2">
      <c r="EZ3586"/>
      <c r="FA3586"/>
    </row>
    <row r="3587" spans="156:157" x14ac:dyDescent="0.2">
      <c r="EZ3587"/>
      <c r="FA3587"/>
    </row>
    <row r="3588" spans="156:157" x14ac:dyDescent="0.2">
      <c r="EZ3588"/>
      <c r="FA3588"/>
    </row>
    <row r="3589" spans="156:157" x14ac:dyDescent="0.2">
      <c r="EZ3589"/>
      <c r="FA3589"/>
    </row>
    <row r="3590" spans="156:157" x14ac:dyDescent="0.2">
      <c r="EZ3590"/>
      <c r="FA3590"/>
    </row>
    <row r="3591" spans="156:157" x14ac:dyDescent="0.2">
      <c r="EZ3591"/>
      <c r="FA3591"/>
    </row>
    <row r="3592" spans="156:157" x14ac:dyDescent="0.2">
      <c r="EZ3592"/>
      <c r="FA3592"/>
    </row>
    <row r="3593" spans="156:157" x14ac:dyDescent="0.2">
      <c r="EZ3593"/>
      <c r="FA3593"/>
    </row>
    <row r="3594" spans="156:157" x14ac:dyDescent="0.2">
      <c r="EZ3594"/>
      <c r="FA3594"/>
    </row>
    <row r="3595" spans="156:157" x14ac:dyDescent="0.2">
      <c r="EZ3595"/>
      <c r="FA3595"/>
    </row>
    <row r="3596" spans="156:157" x14ac:dyDescent="0.2">
      <c r="EZ3596"/>
      <c r="FA3596"/>
    </row>
    <row r="3597" spans="156:157" x14ac:dyDescent="0.2">
      <c r="EZ3597"/>
      <c r="FA3597"/>
    </row>
    <row r="3598" spans="156:157" x14ac:dyDescent="0.2">
      <c r="EZ3598"/>
      <c r="FA3598"/>
    </row>
    <row r="3599" spans="156:157" x14ac:dyDescent="0.2">
      <c r="EZ3599"/>
      <c r="FA3599"/>
    </row>
    <row r="3600" spans="156:157" x14ac:dyDescent="0.2">
      <c r="EZ3600"/>
      <c r="FA3600"/>
    </row>
    <row r="3601" spans="156:157" x14ac:dyDescent="0.2">
      <c r="EZ3601"/>
      <c r="FA3601"/>
    </row>
    <row r="3602" spans="156:157" x14ac:dyDescent="0.2">
      <c r="EZ3602"/>
      <c r="FA3602"/>
    </row>
    <row r="3603" spans="156:157" x14ac:dyDescent="0.2">
      <c r="EZ3603"/>
      <c r="FA3603"/>
    </row>
    <row r="3604" spans="156:157" x14ac:dyDescent="0.2">
      <c r="EZ3604"/>
      <c r="FA3604"/>
    </row>
    <row r="3605" spans="156:157" x14ac:dyDescent="0.2">
      <c r="EZ3605"/>
      <c r="FA3605"/>
    </row>
    <row r="3606" spans="156:157" x14ac:dyDescent="0.2">
      <c r="EZ3606"/>
      <c r="FA3606"/>
    </row>
    <row r="3607" spans="156:157" x14ac:dyDescent="0.2">
      <c r="EZ3607"/>
      <c r="FA3607"/>
    </row>
    <row r="3608" spans="156:157" x14ac:dyDescent="0.2">
      <c r="EZ3608"/>
      <c r="FA3608"/>
    </row>
    <row r="3609" spans="156:157" x14ac:dyDescent="0.2">
      <c r="EZ3609"/>
      <c r="FA3609"/>
    </row>
    <row r="3610" spans="156:157" x14ac:dyDescent="0.2">
      <c r="EZ3610"/>
      <c r="FA3610"/>
    </row>
    <row r="3611" spans="156:157" x14ac:dyDescent="0.2">
      <c r="EZ3611"/>
      <c r="FA3611"/>
    </row>
    <row r="3612" spans="156:157" x14ac:dyDescent="0.2">
      <c r="EZ3612"/>
      <c r="FA3612"/>
    </row>
    <row r="3613" spans="156:157" x14ac:dyDescent="0.2">
      <c r="EZ3613"/>
      <c r="FA3613"/>
    </row>
    <row r="3614" spans="156:157" x14ac:dyDescent="0.2">
      <c r="EZ3614"/>
      <c r="FA3614"/>
    </row>
    <row r="3615" spans="156:157" x14ac:dyDescent="0.2">
      <c r="EZ3615"/>
      <c r="FA3615"/>
    </row>
    <row r="3616" spans="156:157" x14ac:dyDescent="0.2">
      <c r="EZ3616"/>
      <c r="FA3616"/>
    </row>
    <row r="3617" spans="156:157" x14ac:dyDescent="0.2">
      <c r="EZ3617"/>
      <c r="FA3617"/>
    </row>
    <row r="3618" spans="156:157" x14ac:dyDescent="0.2">
      <c r="EZ3618"/>
      <c r="FA3618"/>
    </row>
    <row r="3619" spans="156:157" x14ac:dyDescent="0.2">
      <c r="EZ3619"/>
      <c r="FA3619"/>
    </row>
    <row r="3620" spans="156:157" x14ac:dyDescent="0.2">
      <c r="EZ3620"/>
      <c r="FA3620"/>
    </row>
    <row r="3621" spans="156:157" x14ac:dyDescent="0.2">
      <c r="EZ3621"/>
      <c r="FA3621"/>
    </row>
    <row r="3622" spans="156:157" x14ac:dyDescent="0.2">
      <c r="EZ3622"/>
      <c r="FA3622"/>
    </row>
    <row r="3623" spans="156:157" x14ac:dyDescent="0.2">
      <c r="EZ3623"/>
      <c r="FA3623"/>
    </row>
    <row r="3624" spans="156:157" x14ac:dyDescent="0.2">
      <c r="EZ3624"/>
      <c r="FA3624"/>
    </row>
    <row r="3625" spans="156:157" x14ac:dyDescent="0.2">
      <c r="EZ3625"/>
      <c r="FA3625"/>
    </row>
    <row r="3626" spans="156:157" x14ac:dyDescent="0.2">
      <c r="EZ3626"/>
      <c r="FA3626"/>
    </row>
    <row r="3627" spans="156:157" x14ac:dyDescent="0.2">
      <c r="EZ3627"/>
      <c r="FA3627"/>
    </row>
    <row r="3628" spans="156:157" x14ac:dyDescent="0.2">
      <c r="EZ3628"/>
      <c r="FA3628"/>
    </row>
    <row r="3629" spans="156:157" x14ac:dyDescent="0.2">
      <c r="EZ3629"/>
      <c r="FA3629"/>
    </row>
    <row r="3630" spans="156:157" x14ac:dyDescent="0.2">
      <c r="EZ3630"/>
      <c r="FA3630"/>
    </row>
    <row r="3631" spans="156:157" x14ac:dyDescent="0.2">
      <c r="EZ3631"/>
      <c r="FA3631"/>
    </row>
    <row r="3632" spans="156:157" x14ac:dyDescent="0.2">
      <c r="EZ3632"/>
      <c r="FA3632"/>
    </row>
    <row r="3633" spans="156:157" x14ac:dyDescent="0.2">
      <c r="EZ3633"/>
      <c r="FA3633"/>
    </row>
    <row r="3634" spans="156:157" x14ac:dyDescent="0.2">
      <c r="EZ3634"/>
      <c r="FA3634"/>
    </row>
    <row r="3635" spans="156:157" x14ac:dyDescent="0.2">
      <c r="EZ3635"/>
      <c r="FA3635"/>
    </row>
    <row r="3636" spans="156:157" x14ac:dyDescent="0.2">
      <c r="EZ3636"/>
      <c r="FA3636"/>
    </row>
    <row r="3637" spans="156:157" x14ac:dyDescent="0.2">
      <c r="EZ3637"/>
      <c r="FA3637"/>
    </row>
    <row r="3638" spans="156:157" x14ac:dyDescent="0.2">
      <c r="EZ3638"/>
      <c r="FA3638"/>
    </row>
    <row r="3639" spans="156:157" x14ac:dyDescent="0.2">
      <c r="EZ3639"/>
      <c r="FA3639"/>
    </row>
    <row r="3640" spans="156:157" x14ac:dyDescent="0.2">
      <c r="EZ3640"/>
      <c r="FA3640"/>
    </row>
    <row r="3641" spans="156:157" x14ac:dyDescent="0.2">
      <c r="EZ3641"/>
      <c r="FA3641"/>
    </row>
    <row r="3642" spans="156:157" x14ac:dyDescent="0.2">
      <c r="EZ3642"/>
      <c r="FA3642"/>
    </row>
    <row r="3643" spans="156:157" x14ac:dyDescent="0.2">
      <c r="EZ3643"/>
      <c r="FA3643"/>
    </row>
    <row r="3644" spans="156:157" x14ac:dyDescent="0.2">
      <c r="EZ3644"/>
      <c r="FA3644"/>
    </row>
    <row r="3645" spans="156:157" x14ac:dyDescent="0.2">
      <c r="EZ3645"/>
      <c r="FA3645"/>
    </row>
    <row r="3646" spans="156:157" x14ac:dyDescent="0.2">
      <c r="EZ3646"/>
      <c r="FA3646"/>
    </row>
    <row r="3647" spans="156:157" x14ac:dyDescent="0.2">
      <c r="EZ3647"/>
      <c r="FA3647"/>
    </row>
    <row r="3648" spans="156:157" x14ac:dyDescent="0.2">
      <c r="EZ3648"/>
      <c r="FA3648"/>
    </row>
    <row r="3649" spans="156:157" x14ac:dyDescent="0.2">
      <c r="EZ3649"/>
      <c r="FA3649"/>
    </row>
    <row r="3650" spans="156:157" x14ac:dyDescent="0.2">
      <c r="EZ3650"/>
      <c r="FA3650"/>
    </row>
    <row r="3651" spans="156:157" x14ac:dyDescent="0.2">
      <c r="EZ3651"/>
      <c r="FA3651"/>
    </row>
    <row r="3652" spans="156:157" x14ac:dyDescent="0.2">
      <c r="EZ3652"/>
      <c r="FA3652"/>
    </row>
    <row r="3653" spans="156:157" x14ac:dyDescent="0.2">
      <c r="EZ3653"/>
      <c r="FA3653"/>
    </row>
    <row r="3654" spans="156:157" x14ac:dyDescent="0.2">
      <c r="EZ3654"/>
      <c r="FA3654"/>
    </row>
    <row r="3655" spans="156:157" x14ac:dyDescent="0.2">
      <c r="EZ3655"/>
      <c r="FA3655"/>
    </row>
    <row r="3656" spans="156:157" x14ac:dyDescent="0.2">
      <c r="EZ3656"/>
      <c r="FA3656"/>
    </row>
    <row r="3657" spans="156:157" x14ac:dyDescent="0.2">
      <c r="EZ3657"/>
      <c r="FA3657"/>
    </row>
    <row r="3658" spans="156:157" x14ac:dyDescent="0.2">
      <c r="EZ3658"/>
      <c r="FA3658"/>
    </row>
    <row r="3659" spans="156:157" x14ac:dyDescent="0.2">
      <c r="EZ3659"/>
      <c r="FA3659"/>
    </row>
    <row r="3660" spans="156:157" x14ac:dyDescent="0.2">
      <c r="EZ3660"/>
      <c r="FA3660"/>
    </row>
    <row r="3661" spans="156:157" x14ac:dyDescent="0.2">
      <c r="EZ3661"/>
      <c r="FA3661"/>
    </row>
    <row r="3662" spans="156:157" x14ac:dyDescent="0.2">
      <c r="EZ3662"/>
      <c r="FA3662"/>
    </row>
    <row r="3663" spans="156:157" x14ac:dyDescent="0.2">
      <c r="EZ3663"/>
      <c r="FA3663"/>
    </row>
    <row r="3664" spans="156:157" x14ac:dyDescent="0.2">
      <c r="EZ3664"/>
      <c r="FA3664"/>
    </row>
    <row r="3665" spans="156:157" x14ac:dyDescent="0.2">
      <c r="EZ3665"/>
      <c r="FA3665"/>
    </row>
    <row r="3666" spans="156:157" x14ac:dyDescent="0.2">
      <c r="EZ3666"/>
      <c r="FA3666"/>
    </row>
    <row r="3667" spans="156:157" x14ac:dyDescent="0.2">
      <c r="EZ3667"/>
      <c r="FA3667"/>
    </row>
    <row r="3668" spans="156:157" x14ac:dyDescent="0.2">
      <c r="EZ3668"/>
      <c r="FA3668"/>
    </row>
    <row r="3669" spans="156:157" x14ac:dyDescent="0.2">
      <c r="EZ3669"/>
      <c r="FA3669"/>
    </row>
    <row r="3670" spans="156:157" x14ac:dyDescent="0.2">
      <c r="EZ3670"/>
      <c r="FA3670"/>
    </row>
    <row r="3671" spans="156:157" x14ac:dyDescent="0.2">
      <c r="EZ3671"/>
      <c r="FA3671"/>
    </row>
    <row r="3672" spans="156:157" x14ac:dyDescent="0.2">
      <c r="EZ3672"/>
      <c r="FA3672"/>
    </row>
    <row r="3673" spans="156:157" x14ac:dyDescent="0.2">
      <c r="EZ3673"/>
      <c r="FA3673"/>
    </row>
    <row r="3674" spans="156:157" x14ac:dyDescent="0.2">
      <c r="EZ3674"/>
      <c r="FA3674"/>
    </row>
    <row r="3675" spans="156:157" x14ac:dyDescent="0.2">
      <c r="EZ3675"/>
      <c r="FA3675"/>
    </row>
    <row r="3676" spans="156:157" x14ac:dyDescent="0.2">
      <c r="EZ3676"/>
      <c r="FA3676"/>
    </row>
    <row r="3677" spans="156:157" x14ac:dyDescent="0.2">
      <c r="EZ3677"/>
      <c r="FA3677"/>
    </row>
    <row r="3678" spans="156:157" x14ac:dyDescent="0.2">
      <c r="EZ3678"/>
      <c r="FA3678"/>
    </row>
    <row r="3679" spans="156:157" x14ac:dyDescent="0.2">
      <c r="EZ3679"/>
      <c r="FA3679"/>
    </row>
    <row r="3680" spans="156:157" x14ac:dyDescent="0.2">
      <c r="EZ3680"/>
      <c r="FA3680"/>
    </row>
    <row r="3681" spans="156:157" x14ac:dyDescent="0.2">
      <c r="EZ3681"/>
      <c r="FA3681"/>
    </row>
    <row r="3682" spans="156:157" x14ac:dyDescent="0.2">
      <c r="EZ3682"/>
      <c r="FA3682"/>
    </row>
    <row r="3683" spans="156:157" x14ac:dyDescent="0.2">
      <c r="EZ3683"/>
      <c r="FA3683"/>
    </row>
    <row r="3684" spans="156:157" x14ac:dyDescent="0.2">
      <c r="EZ3684"/>
      <c r="FA3684"/>
    </row>
    <row r="3685" spans="156:157" x14ac:dyDescent="0.2">
      <c r="EZ3685"/>
      <c r="FA3685"/>
    </row>
    <row r="3686" spans="156:157" x14ac:dyDescent="0.2">
      <c r="EZ3686"/>
      <c r="FA3686"/>
    </row>
    <row r="3687" spans="156:157" x14ac:dyDescent="0.2">
      <c r="EZ3687"/>
      <c r="FA3687"/>
    </row>
    <row r="3688" spans="156:157" x14ac:dyDescent="0.2">
      <c r="EZ3688"/>
      <c r="FA3688"/>
    </row>
    <row r="3689" spans="156:157" x14ac:dyDescent="0.2">
      <c r="EZ3689"/>
      <c r="FA3689"/>
    </row>
    <row r="3690" spans="156:157" x14ac:dyDescent="0.2">
      <c r="EZ3690"/>
      <c r="FA3690"/>
    </row>
    <row r="3691" spans="156:157" x14ac:dyDescent="0.2">
      <c r="EZ3691"/>
      <c r="FA3691"/>
    </row>
    <row r="3692" spans="156:157" x14ac:dyDescent="0.2">
      <c r="EZ3692"/>
      <c r="FA3692"/>
    </row>
    <row r="3693" spans="156:157" x14ac:dyDescent="0.2">
      <c r="EZ3693"/>
      <c r="FA3693"/>
    </row>
    <row r="3694" spans="156:157" x14ac:dyDescent="0.2">
      <c r="EZ3694"/>
      <c r="FA3694"/>
    </row>
    <row r="3695" spans="156:157" x14ac:dyDescent="0.2">
      <c r="EZ3695"/>
      <c r="FA3695"/>
    </row>
    <row r="3696" spans="156:157" x14ac:dyDescent="0.2">
      <c r="EZ3696"/>
      <c r="FA3696"/>
    </row>
    <row r="3697" spans="156:157" x14ac:dyDescent="0.2">
      <c r="EZ3697"/>
      <c r="FA3697"/>
    </row>
    <row r="3698" spans="156:157" x14ac:dyDescent="0.2">
      <c r="EZ3698"/>
      <c r="FA3698"/>
    </row>
    <row r="3699" spans="156:157" x14ac:dyDescent="0.2">
      <c r="EZ3699"/>
      <c r="FA3699"/>
    </row>
    <row r="3700" spans="156:157" x14ac:dyDescent="0.2">
      <c r="EZ3700"/>
      <c r="FA3700"/>
    </row>
    <row r="3701" spans="156:157" x14ac:dyDescent="0.2">
      <c r="EZ3701"/>
      <c r="FA3701"/>
    </row>
    <row r="3702" spans="156:157" x14ac:dyDescent="0.2">
      <c r="EZ3702"/>
      <c r="FA3702"/>
    </row>
    <row r="3703" spans="156:157" x14ac:dyDescent="0.2">
      <c r="EZ3703"/>
      <c r="FA3703"/>
    </row>
    <row r="3704" spans="156:157" x14ac:dyDescent="0.2">
      <c r="EZ3704"/>
      <c r="FA3704"/>
    </row>
    <row r="3705" spans="156:157" x14ac:dyDescent="0.2">
      <c r="EZ3705"/>
      <c r="FA3705"/>
    </row>
    <row r="3706" spans="156:157" x14ac:dyDescent="0.2">
      <c r="EZ3706"/>
      <c r="FA3706"/>
    </row>
    <row r="3707" spans="156:157" x14ac:dyDescent="0.2">
      <c r="EZ3707"/>
      <c r="FA3707"/>
    </row>
    <row r="3708" spans="156:157" x14ac:dyDescent="0.2">
      <c r="EZ3708"/>
      <c r="FA3708"/>
    </row>
    <row r="3709" spans="156:157" x14ac:dyDescent="0.2">
      <c r="EZ3709"/>
      <c r="FA3709"/>
    </row>
    <row r="3710" spans="156:157" x14ac:dyDescent="0.2">
      <c r="EZ3710"/>
      <c r="FA3710"/>
    </row>
    <row r="3711" spans="156:157" x14ac:dyDescent="0.2">
      <c r="EZ3711"/>
      <c r="FA3711"/>
    </row>
    <row r="3712" spans="156:157" x14ac:dyDescent="0.2">
      <c r="EZ3712"/>
      <c r="FA3712"/>
    </row>
    <row r="3713" spans="156:157" x14ac:dyDescent="0.2">
      <c r="EZ3713"/>
      <c r="FA3713"/>
    </row>
    <row r="3714" spans="156:157" x14ac:dyDescent="0.2">
      <c r="EZ3714"/>
      <c r="FA3714"/>
    </row>
    <row r="3715" spans="156:157" x14ac:dyDescent="0.2">
      <c r="EZ3715"/>
      <c r="FA3715"/>
    </row>
    <row r="3716" spans="156:157" x14ac:dyDescent="0.2">
      <c r="EZ3716"/>
      <c r="FA3716"/>
    </row>
    <row r="3717" spans="156:157" x14ac:dyDescent="0.2">
      <c r="EZ3717"/>
      <c r="FA3717"/>
    </row>
    <row r="3718" spans="156:157" x14ac:dyDescent="0.2">
      <c r="EZ3718"/>
      <c r="FA3718"/>
    </row>
    <row r="3719" spans="156:157" x14ac:dyDescent="0.2">
      <c r="EZ3719"/>
      <c r="FA3719"/>
    </row>
    <row r="3720" spans="156:157" x14ac:dyDescent="0.2">
      <c r="EZ3720"/>
      <c r="FA3720"/>
    </row>
    <row r="3721" spans="156:157" x14ac:dyDescent="0.2">
      <c r="EZ3721"/>
      <c r="FA3721"/>
    </row>
    <row r="3722" spans="156:157" x14ac:dyDescent="0.2">
      <c r="EZ3722"/>
      <c r="FA3722"/>
    </row>
    <row r="3723" spans="156:157" x14ac:dyDescent="0.2">
      <c r="EZ3723"/>
      <c r="FA3723"/>
    </row>
    <row r="3724" spans="156:157" x14ac:dyDescent="0.2">
      <c r="EZ3724"/>
      <c r="FA3724"/>
    </row>
    <row r="3725" spans="156:157" x14ac:dyDescent="0.2">
      <c r="EZ3725"/>
      <c r="FA3725"/>
    </row>
    <row r="3726" spans="156:157" x14ac:dyDescent="0.2">
      <c r="EZ3726"/>
      <c r="FA3726"/>
    </row>
    <row r="3727" spans="156:157" x14ac:dyDescent="0.2">
      <c r="EZ3727"/>
      <c r="FA3727"/>
    </row>
    <row r="3728" spans="156:157" x14ac:dyDescent="0.2">
      <c r="EZ3728"/>
      <c r="FA3728"/>
    </row>
    <row r="3729" spans="156:157" x14ac:dyDescent="0.2">
      <c r="EZ3729"/>
      <c r="FA3729"/>
    </row>
    <row r="3730" spans="156:157" x14ac:dyDescent="0.2">
      <c r="EZ3730"/>
      <c r="FA3730"/>
    </row>
    <row r="3731" spans="156:157" x14ac:dyDescent="0.2">
      <c r="EZ3731"/>
      <c r="FA3731"/>
    </row>
    <row r="3732" spans="156:157" x14ac:dyDescent="0.2">
      <c r="EZ3732"/>
      <c r="FA3732"/>
    </row>
    <row r="3733" spans="156:157" x14ac:dyDescent="0.2">
      <c r="EZ3733"/>
      <c r="FA3733"/>
    </row>
    <row r="3734" spans="156:157" x14ac:dyDescent="0.2">
      <c r="EZ3734"/>
      <c r="FA3734"/>
    </row>
    <row r="3735" spans="156:157" x14ac:dyDescent="0.2">
      <c r="EZ3735"/>
      <c r="FA3735"/>
    </row>
    <row r="3736" spans="156:157" x14ac:dyDescent="0.2">
      <c r="EZ3736"/>
      <c r="FA3736"/>
    </row>
    <row r="3737" spans="156:157" x14ac:dyDescent="0.2">
      <c r="EZ3737"/>
      <c r="FA3737"/>
    </row>
    <row r="3738" spans="156:157" x14ac:dyDescent="0.2">
      <c r="EZ3738"/>
      <c r="FA3738"/>
    </row>
    <row r="3739" spans="156:157" x14ac:dyDescent="0.2">
      <c r="EZ3739"/>
      <c r="FA3739"/>
    </row>
    <row r="3740" spans="156:157" x14ac:dyDescent="0.2">
      <c r="EZ3740"/>
      <c r="FA3740"/>
    </row>
    <row r="3741" spans="156:157" x14ac:dyDescent="0.2">
      <c r="EZ3741"/>
      <c r="FA3741"/>
    </row>
    <row r="3742" spans="156:157" x14ac:dyDescent="0.2">
      <c r="EZ3742"/>
      <c r="FA3742"/>
    </row>
    <row r="3743" spans="156:157" x14ac:dyDescent="0.2">
      <c r="EZ3743"/>
      <c r="FA3743"/>
    </row>
    <row r="3744" spans="156:157" x14ac:dyDescent="0.2">
      <c r="EZ3744"/>
      <c r="FA3744"/>
    </row>
    <row r="3745" spans="156:157" x14ac:dyDescent="0.2">
      <c r="EZ3745"/>
      <c r="FA3745"/>
    </row>
    <row r="3746" spans="156:157" x14ac:dyDescent="0.2">
      <c r="EZ3746"/>
      <c r="FA3746"/>
    </row>
    <row r="3747" spans="156:157" x14ac:dyDescent="0.2">
      <c r="EZ3747"/>
      <c r="FA3747"/>
    </row>
    <row r="3748" spans="156:157" x14ac:dyDescent="0.2">
      <c r="EZ3748"/>
      <c r="FA3748"/>
    </row>
    <row r="3749" spans="156:157" x14ac:dyDescent="0.2">
      <c r="EZ3749"/>
      <c r="FA3749"/>
    </row>
    <row r="3750" spans="156:157" x14ac:dyDescent="0.2">
      <c r="EZ3750"/>
      <c r="FA3750"/>
    </row>
    <row r="3751" spans="156:157" x14ac:dyDescent="0.2">
      <c r="EZ3751"/>
      <c r="FA3751"/>
    </row>
    <row r="3752" spans="156:157" x14ac:dyDescent="0.2">
      <c r="EZ3752"/>
      <c r="FA3752"/>
    </row>
    <row r="3753" spans="156:157" x14ac:dyDescent="0.2">
      <c r="EZ3753"/>
      <c r="FA3753"/>
    </row>
    <row r="3754" spans="156:157" x14ac:dyDescent="0.2">
      <c r="EZ3754"/>
      <c r="FA3754"/>
    </row>
    <row r="3755" spans="156:157" x14ac:dyDescent="0.2">
      <c r="EZ3755"/>
      <c r="FA3755"/>
    </row>
    <row r="3756" spans="156:157" x14ac:dyDescent="0.2">
      <c r="EZ3756"/>
      <c r="FA3756"/>
    </row>
    <row r="3757" spans="156:157" x14ac:dyDescent="0.2">
      <c r="EZ3757"/>
      <c r="FA3757"/>
    </row>
    <row r="3758" spans="156:157" x14ac:dyDescent="0.2">
      <c r="EZ3758"/>
      <c r="FA3758"/>
    </row>
    <row r="3759" spans="156:157" x14ac:dyDescent="0.2">
      <c r="EZ3759"/>
      <c r="FA3759"/>
    </row>
    <row r="3760" spans="156:157" x14ac:dyDescent="0.2">
      <c r="EZ3760"/>
      <c r="FA3760"/>
    </row>
    <row r="3761" spans="156:157" x14ac:dyDescent="0.2">
      <c r="EZ3761"/>
      <c r="FA3761"/>
    </row>
    <row r="3762" spans="156:157" x14ac:dyDescent="0.2">
      <c r="EZ3762"/>
      <c r="FA3762"/>
    </row>
    <row r="3763" spans="156:157" x14ac:dyDescent="0.2">
      <c r="EZ3763"/>
      <c r="FA3763"/>
    </row>
    <row r="3764" spans="156:157" x14ac:dyDescent="0.2">
      <c r="EZ3764"/>
      <c r="FA3764"/>
    </row>
    <row r="3765" spans="156:157" x14ac:dyDescent="0.2">
      <c r="EZ3765"/>
      <c r="FA3765"/>
    </row>
    <row r="3766" spans="156:157" x14ac:dyDescent="0.2">
      <c r="EZ3766"/>
      <c r="FA3766"/>
    </row>
    <row r="3767" spans="156:157" x14ac:dyDescent="0.2">
      <c r="EZ3767"/>
      <c r="FA3767"/>
    </row>
    <row r="3768" spans="156:157" x14ac:dyDescent="0.2">
      <c r="EZ3768"/>
      <c r="FA3768"/>
    </row>
    <row r="3769" spans="156:157" x14ac:dyDescent="0.2">
      <c r="EZ3769"/>
      <c r="FA3769"/>
    </row>
    <row r="3770" spans="156:157" x14ac:dyDescent="0.2">
      <c r="EZ3770"/>
      <c r="FA3770"/>
    </row>
    <row r="3771" spans="156:157" x14ac:dyDescent="0.2">
      <c r="EZ3771"/>
      <c r="FA3771"/>
    </row>
    <row r="3772" spans="156:157" x14ac:dyDescent="0.2">
      <c r="EZ3772"/>
      <c r="FA3772"/>
    </row>
    <row r="3773" spans="156:157" x14ac:dyDescent="0.2">
      <c r="EZ3773"/>
      <c r="FA3773"/>
    </row>
    <row r="3774" spans="156:157" x14ac:dyDescent="0.2">
      <c r="EZ3774"/>
      <c r="FA3774"/>
    </row>
    <row r="3775" spans="156:157" x14ac:dyDescent="0.2">
      <c r="EZ3775"/>
      <c r="FA3775"/>
    </row>
    <row r="3776" spans="156:157" x14ac:dyDescent="0.2">
      <c r="EZ3776"/>
      <c r="FA3776"/>
    </row>
    <row r="3777" spans="156:157" x14ac:dyDescent="0.2">
      <c r="EZ3777"/>
      <c r="FA3777"/>
    </row>
    <row r="3778" spans="156:157" x14ac:dyDescent="0.2">
      <c r="EZ3778"/>
      <c r="FA3778"/>
    </row>
    <row r="3779" spans="156:157" x14ac:dyDescent="0.2">
      <c r="EZ3779"/>
      <c r="FA3779"/>
    </row>
    <row r="3780" spans="156:157" x14ac:dyDescent="0.2">
      <c r="EZ3780"/>
      <c r="FA3780"/>
    </row>
    <row r="3781" spans="156:157" x14ac:dyDescent="0.2">
      <c r="EZ3781"/>
      <c r="FA3781"/>
    </row>
    <row r="3782" spans="156:157" x14ac:dyDescent="0.2">
      <c r="EZ3782"/>
      <c r="FA3782"/>
    </row>
    <row r="3783" spans="156:157" x14ac:dyDescent="0.2">
      <c r="EZ3783"/>
      <c r="FA3783"/>
    </row>
    <row r="3784" spans="156:157" x14ac:dyDescent="0.2">
      <c r="EZ3784"/>
      <c r="FA3784"/>
    </row>
    <row r="3785" spans="156:157" x14ac:dyDescent="0.2">
      <c r="EZ3785"/>
      <c r="FA3785"/>
    </row>
    <row r="3786" spans="156:157" x14ac:dyDescent="0.2">
      <c r="EZ3786"/>
      <c r="FA3786"/>
    </row>
    <row r="3787" spans="156:157" x14ac:dyDescent="0.2">
      <c r="EZ3787"/>
      <c r="FA3787"/>
    </row>
    <row r="3788" spans="156:157" x14ac:dyDescent="0.2">
      <c r="EZ3788"/>
      <c r="FA3788"/>
    </row>
    <row r="3789" spans="156:157" x14ac:dyDescent="0.2">
      <c r="EZ3789"/>
      <c r="FA3789"/>
    </row>
    <row r="3790" spans="156:157" x14ac:dyDescent="0.2">
      <c r="EZ3790"/>
      <c r="FA3790"/>
    </row>
    <row r="3791" spans="156:157" x14ac:dyDescent="0.2">
      <c r="EZ3791"/>
      <c r="FA3791"/>
    </row>
    <row r="3792" spans="156:157" x14ac:dyDescent="0.2">
      <c r="EZ3792"/>
      <c r="FA3792"/>
    </row>
    <row r="3793" spans="156:157" x14ac:dyDescent="0.2">
      <c r="EZ3793"/>
      <c r="FA3793"/>
    </row>
    <row r="3794" spans="156:157" x14ac:dyDescent="0.2">
      <c r="EZ3794"/>
      <c r="FA3794"/>
    </row>
    <row r="3795" spans="156:157" x14ac:dyDescent="0.2">
      <c r="EZ3795"/>
      <c r="FA3795"/>
    </row>
    <row r="3796" spans="156:157" x14ac:dyDescent="0.2">
      <c r="EZ3796"/>
      <c r="FA3796"/>
    </row>
    <row r="3797" spans="156:157" x14ac:dyDescent="0.2">
      <c r="EZ3797"/>
      <c r="FA3797"/>
    </row>
    <row r="3798" spans="156:157" x14ac:dyDescent="0.2">
      <c r="EZ3798"/>
      <c r="FA3798"/>
    </row>
    <row r="3799" spans="156:157" x14ac:dyDescent="0.2">
      <c r="EZ3799"/>
      <c r="FA3799"/>
    </row>
    <row r="3800" spans="156:157" x14ac:dyDescent="0.2">
      <c r="EZ3800"/>
      <c r="FA3800"/>
    </row>
    <row r="3801" spans="156:157" x14ac:dyDescent="0.2">
      <c r="EZ3801"/>
      <c r="FA3801"/>
    </row>
    <row r="3802" spans="156:157" x14ac:dyDescent="0.2">
      <c r="EZ3802"/>
      <c r="FA3802"/>
    </row>
    <row r="3803" spans="156:157" x14ac:dyDescent="0.2">
      <c r="EZ3803"/>
      <c r="FA3803"/>
    </row>
    <row r="3804" spans="156:157" x14ac:dyDescent="0.2">
      <c r="EZ3804"/>
      <c r="FA3804"/>
    </row>
    <row r="3805" spans="156:157" x14ac:dyDescent="0.2">
      <c r="EZ3805"/>
      <c r="FA3805"/>
    </row>
    <row r="3806" spans="156:157" x14ac:dyDescent="0.2">
      <c r="EZ3806"/>
      <c r="FA3806"/>
    </row>
    <row r="3807" spans="156:157" x14ac:dyDescent="0.2">
      <c r="EZ3807"/>
      <c r="FA3807"/>
    </row>
    <row r="3808" spans="156:157" x14ac:dyDescent="0.2">
      <c r="EZ3808"/>
      <c r="FA3808"/>
    </row>
    <row r="3809" spans="156:157" x14ac:dyDescent="0.2">
      <c r="EZ3809"/>
      <c r="FA3809"/>
    </row>
    <row r="3810" spans="156:157" x14ac:dyDescent="0.2">
      <c r="EZ3810"/>
      <c r="FA3810"/>
    </row>
    <row r="3811" spans="156:157" x14ac:dyDescent="0.2">
      <c r="EZ3811"/>
      <c r="FA3811"/>
    </row>
    <row r="3812" spans="156:157" x14ac:dyDescent="0.2">
      <c r="EZ3812"/>
      <c r="FA3812"/>
    </row>
    <row r="3813" spans="156:157" x14ac:dyDescent="0.2">
      <c r="EZ3813"/>
      <c r="FA3813"/>
    </row>
    <row r="3814" spans="156:157" x14ac:dyDescent="0.2">
      <c r="EZ3814"/>
      <c r="FA3814"/>
    </row>
    <row r="3815" spans="156:157" x14ac:dyDescent="0.2">
      <c r="EZ3815"/>
      <c r="FA3815"/>
    </row>
    <row r="3816" spans="156:157" x14ac:dyDescent="0.2">
      <c r="EZ3816"/>
      <c r="FA3816"/>
    </row>
    <row r="3817" spans="156:157" x14ac:dyDescent="0.2">
      <c r="EZ3817"/>
      <c r="FA3817"/>
    </row>
    <row r="3818" spans="156:157" x14ac:dyDescent="0.2">
      <c r="EZ3818"/>
      <c r="FA3818"/>
    </row>
    <row r="3819" spans="156:157" x14ac:dyDescent="0.2">
      <c r="EZ3819"/>
      <c r="FA3819"/>
    </row>
    <row r="3820" spans="156:157" x14ac:dyDescent="0.2">
      <c r="EZ3820"/>
      <c r="FA3820"/>
    </row>
    <row r="3821" spans="156:157" x14ac:dyDescent="0.2">
      <c r="EZ3821"/>
      <c r="FA3821"/>
    </row>
    <row r="3822" spans="156:157" x14ac:dyDescent="0.2">
      <c r="EZ3822"/>
      <c r="FA3822"/>
    </row>
    <row r="3823" spans="156:157" x14ac:dyDescent="0.2">
      <c r="EZ3823"/>
      <c r="FA3823"/>
    </row>
    <row r="3824" spans="156:157" x14ac:dyDescent="0.2">
      <c r="EZ3824"/>
      <c r="FA3824"/>
    </row>
    <row r="3825" spans="156:157" x14ac:dyDescent="0.2">
      <c r="EZ3825"/>
      <c r="FA3825"/>
    </row>
    <row r="3826" spans="156:157" x14ac:dyDescent="0.2">
      <c r="EZ3826"/>
      <c r="FA3826"/>
    </row>
    <row r="3827" spans="156:157" x14ac:dyDescent="0.2">
      <c r="EZ3827"/>
      <c r="FA3827"/>
    </row>
    <row r="3828" spans="156:157" x14ac:dyDescent="0.2">
      <c r="EZ3828"/>
      <c r="FA3828"/>
    </row>
    <row r="3829" spans="156:157" x14ac:dyDescent="0.2">
      <c r="EZ3829"/>
      <c r="FA3829"/>
    </row>
    <row r="3830" spans="156:157" x14ac:dyDescent="0.2">
      <c r="EZ3830"/>
      <c r="FA3830"/>
    </row>
    <row r="3831" spans="156:157" x14ac:dyDescent="0.2">
      <c r="EZ3831"/>
      <c r="FA3831"/>
    </row>
    <row r="3832" spans="156:157" x14ac:dyDescent="0.2">
      <c r="EZ3832"/>
      <c r="FA3832"/>
    </row>
    <row r="3833" spans="156:157" x14ac:dyDescent="0.2">
      <c r="EZ3833"/>
      <c r="FA3833"/>
    </row>
    <row r="3834" spans="156:157" x14ac:dyDescent="0.2">
      <c r="EZ3834"/>
      <c r="FA3834"/>
    </row>
    <row r="3835" spans="156:157" x14ac:dyDescent="0.2">
      <c r="EZ3835"/>
      <c r="FA3835"/>
    </row>
    <row r="3836" spans="156:157" x14ac:dyDescent="0.2">
      <c r="EZ3836"/>
      <c r="FA3836"/>
    </row>
    <row r="3837" spans="156:157" x14ac:dyDescent="0.2">
      <c r="EZ3837"/>
      <c r="FA3837"/>
    </row>
    <row r="3838" spans="156:157" x14ac:dyDescent="0.2">
      <c r="EZ3838"/>
      <c r="FA3838"/>
    </row>
    <row r="3839" spans="156:157" x14ac:dyDescent="0.2">
      <c r="EZ3839"/>
      <c r="FA3839"/>
    </row>
    <row r="3840" spans="156:157" x14ac:dyDescent="0.2">
      <c r="EZ3840"/>
      <c r="FA3840"/>
    </row>
    <row r="3841" spans="156:157" x14ac:dyDescent="0.2">
      <c r="EZ3841"/>
      <c r="FA3841"/>
    </row>
    <row r="3842" spans="156:157" x14ac:dyDescent="0.2">
      <c r="EZ3842"/>
      <c r="FA3842"/>
    </row>
    <row r="3843" spans="156:157" x14ac:dyDescent="0.2">
      <c r="EZ3843"/>
      <c r="FA3843"/>
    </row>
    <row r="3844" spans="156:157" x14ac:dyDescent="0.2">
      <c r="EZ3844"/>
      <c r="FA3844"/>
    </row>
    <row r="3845" spans="156:157" x14ac:dyDescent="0.2">
      <c r="EZ3845"/>
      <c r="FA3845"/>
    </row>
    <row r="3846" spans="156:157" x14ac:dyDescent="0.2">
      <c r="EZ3846"/>
      <c r="FA3846"/>
    </row>
    <row r="3847" spans="156:157" x14ac:dyDescent="0.2">
      <c r="EZ3847"/>
      <c r="FA3847"/>
    </row>
    <row r="3848" spans="156:157" x14ac:dyDescent="0.2">
      <c r="EZ3848"/>
      <c r="FA3848"/>
    </row>
    <row r="3849" spans="156:157" x14ac:dyDescent="0.2">
      <c r="EZ3849"/>
      <c r="FA3849"/>
    </row>
    <row r="3850" spans="156:157" x14ac:dyDescent="0.2">
      <c r="EZ3850"/>
      <c r="FA3850"/>
    </row>
    <row r="3851" spans="156:157" x14ac:dyDescent="0.2">
      <c r="EZ3851"/>
      <c r="FA3851"/>
    </row>
    <row r="3852" spans="156:157" x14ac:dyDescent="0.2">
      <c r="EZ3852"/>
      <c r="FA3852"/>
    </row>
    <row r="3853" spans="156:157" x14ac:dyDescent="0.2">
      <c r="EZ3853"/>
      <c r="FA3853"/>
    </row>
    <row r="3854" spans="156:157" x14ac:dyDescent="0.2">
      <c r="EZ3854"/>
      <c r="FA3854"/>
    </row>
    <row r="3855" spans="156:157" x14ac:dyDescent="0.2">
      <c r="EZ3855"/>
      <c r="FA3855"/>
    </row>
    <row r="3856" spans="156:157" x14ac:dyDescent="0.2">
      <c r="EZ3856"/>
      <c r="FA3856"/>
    </row>
    <row r="3857" spans="156:157" x14ac:dyDescent="0.2">
      <c r="EZ3857"/>
      <c r="FA3857"/>
    </row>
    <row r="3858" spans="156:157" x14ac:dyDescent="0.2">
      <c r="EZ3858"/>
      <c r="FA3858"/>
    </row>
    <row r="3859" spans="156:157" x14ac:dyDescent="0.2">
      <c r="EZ3859"/>
      <c r="FA3859"/>
    </row>
    <row r="3860" spans="156:157" x14ac:dyDescent="0.2">
      <c r="EZ3860"/>
      <c r="FA3860"/>
    </row>
    <row r="3861" spans="156:157" x14ac:dyDescent="0.2">
      <c r="EZ3861"/>
      <c r="FA3861"/>
    </row>
    <row r="3862" spans="156:157" x14ac:dyDescent="0.2">
      <c r="EZ3862"/>
      <c r="FA3862"/>
    </row>
    <row r="3863" spans="156:157" x14ac:dyDescent="0.2">
      <c r="EZ3863"/>
      <c r="FA3863"/>
    </row>
    <row r="3864" spans="156:157" x14ac:dyDescent="0.2">
      <c r="EZ3864"/>
      <c r="FA3864"/>
    </row>
    <row r="3865" spans="156:157" x14ac:dyDescent="0.2">
      <c r="EZ3865"/>
      <c r="FA3865"/>
    </row>
    <row r="3866" spans="156:157" x14ac:dyDescent="0.2">
      <c r="EZ3866"/>
      <c r="FA3866"/>
    </row>
    <row r="3867" spans="156:157" x14ac:dyDescent="0.2">
      <c r="EZ3867"/>
      <c r="FA3867"/>
    </row>
    <row r="3868" spans="156:157" x14ac:dyDescent="0.2">
      <c r="EZ3868"/>
      <c r="FA3868"/>
    </row>
    <row r="3869" spans="156:157" x14ac:dyDescent="0.2">
      <c r="EZ3869"/>
      <c r="FA3869"/>
    </row>
    <row r="3870" spans="156:157" x14ac:dyDescent="0.2">
      <c r="EZ3870"/>
      <c r="FA3870"/>
    </row>
    <row r="3871" spans="156:157" x14ac:dyDescent="0.2">
      <c r="EZ3871"/>
      <c r="FA3871"/>
    </row>
    <row r="3872" spans="156:157" x14ac:dyDescent="0.2">
      <c r="EZ3872"/>
      <c r="FA3872"/>
    </row>
    <row r="3873" spans="156:157" x14ac:dyDescent="0.2">
      <c r="EZ3873"/>
      <c r="FA3873"/>
    </row>
    <row r="3874" spans="156:157" x14ac:dyDescent="0.2">
      <c r="EZ3874"/>
      <c r="FA3874"/>
    </row>
    <row r="3875" spans="156:157" x14ac:dyDescent="0.2">
      <c r="EZ3875"/>
      <c r="FA3875"/>
    </row>
    <row r="3876" spans="156:157" x14ac:dyDescent="0.2">
      <c r="EZ3876"/>
      <c r="FA3876"/>
    </row>
    <row r="3877" spans="156:157" x14ac:dyDescent="0.2">
      <c r="EZ3877"/>
      <c r="FA3877"/>
    </row>
    <row r="3878" spans="156:157" x14ac:dyDescent="0.2">
      <c r="EZ3878"/>
      <c r="FA3878"/>
    </row>
    <row r="3879" spans="156:157" x14ac:dyDescent="0.2">
      <c r="EZ3879"/>
      <c r="FA3879"/>
    </row>
    <row r="3880" spans="156:157" x14ac:dyDescent="0.2">
      <c r="EZ3880"/>
      <c r="FA3880"/>
    </row>
    <row r="3881" spans="156:157" x14ac:dyDescent="0.2">
      <c r="EZ3881"/>
      <c r="FA3881"/>
    </row>
    <row r="3882" spans="156:157" x14ac:dyDescent="0.2">
      <c r="EZ3882"/>
      <c r="FA3882"/>
    </row>
    <row r="3883" spans="156:157" x14ac:dyDescent="0.2">
      <c r="EZ3883"/>
      <c r="FA3883"/>
    </row>
    <row r="3884" spans="156:157" x14ac:dyDescent="0.2">
      <c r="EZ3884"/>
      <c r="FA3884"/>
    </row>
    <row r="3885" spans="156:157" x14ac:dyDescent="0.2">
      <c r="EZ3885"/>
      <c r="FA3885"/>
    </row>
    <row r="3886" spans="156:157" x14ac:dyDescent="0.2">
      <c r="EZ3886"/>
      <c r="FA3886"/>
    </row>
    <row r="3887" spans="156:157" x14ac:dyDescent="0.2">
      <c r="EZ3887"/>
      <c r="FA3887"/>
    </row>
    <row r="3888" spans="156:157" x14ac:dyDescent="0.2">
      <c r="EZ3888"/>
      <c r="FA3888"/>
    </row>
    <row r="3889" spans="156:157" x14ac:dyDescent="0.2">
      <c r="EZ3889"/>
      <c r="FA3889"/>
    </row>
    <row r="3890" spans="156:157" x14ac:dyDescent="0.2">
      <c r="EZ3890"/>
      <c r="FA3890"/>
    </row>
    <row r="3891" spans="156:157" x14ac:dyDescent="0.2">
      <c r="EZ3891"/>
      <c r="FA3891"/>
    </row>
    <row r="3892" spans="156:157" x14ac:dyDescent="0.2">
      <c r="EZ3892"/>
      <c r="FA3892"/>
    </row>
    <row r="3893" spans="156:157" x14ac:dyDescent="0.2">
      <c r="EZ3893"/>
      <c r="FA3893"/>
    </row>
    <row r="3894" spans="156:157" x14ac:dyDescent="0.2">
      <c r="EZ3894"/>
      <c r="FA3894"/>
    </row>
    <row r="3895" spans="156:157" x14ac:dyDescent="0.2">
      <c r="EZ3895"/>
      <c r="FA3895"/>
    </row>
    <row r="3896" spans="156:157" x14ac:dyDescent="0.2">
      <c r="EZ3896"/>
      <c r="FA3896"/>
    </row>
    <row r="3897" spans="156:157" x14ac:dyDescent="0.2">
      <c r="EZ3897"/>
      <c r="FA3897"/>
    </row>
    <row r="3898" spans="156:157" x14ac:dyDescent="0.2">
      <c r="EZ3898"/>
      <c r="FA3898"/>
    </row>
    <row r="3899" spans="156:157" x14ac:dyDescent="0.2">
      <c r="EZ3899"/>
      <c r="FA3899"/>
    </row>
    <row r="3900" spans="156:157" x14ac:dyDescent="0.2">
      <c r="EZ3900"/>
      <c r="FA3900"/>
    </row>
    <row r="3901" spans="156:157" x14ac:dyDescent="0.2">
      <c r="EZ3901"/>
      <c r="FA3901"/>
    </row>
    <row r="3902" spans="156:157" x14ac:dyDescent="0.2">
      <c r="EZ3902"/>
      <c r="FA3902"/>
    </row>
    <row r="3903" spans="156:157" x14ac:dyDescent="0.2">
      <c r="EZ3903"/>
      <c r="FA3903"/>
    </row>
    <row r="3904" spans="156:157" x14ac:dyDescent="0.2">
      <c r="EZ3904"/>
      <c r="FA3904"/>
    </row>
    <row r="3905" spans="156:157" x14ac:dyDescent="0.2">
      <c r="EZ3905"/>
      <c r="FA3905"/>
    </row>
    <row r="3906" spans="156:157" x14ac:dyDescent="0.2">
      <c r="EZ3906"/>
      <c r="FA3906"/>
    </row>
    <row r="3907" spans="156:157" x14ac:dyDescent="0.2">
      <c r="EZ3907"/>
      <c r="FA3907"/>
    </row>
    <row r="3908" spans="156:157" x14ac:dyDescent="0.2">
      <c r="EZ3908"/>
      <c r="FA3908"/>
    </row>
    <row r="3909" spans="156:157" x14ac:dyDescent="0.2">
      <c r="EZ3909"/>
      <c r="FA3909"/>
    </row>
    <row r="3910" spans="156:157" x14ac:dyDescent="0.2">
      <c r="EZ3910"/>
      <c r="FA3910"/>
    </row>
    <row r="3911" spans="156:157" x14ac:dyDescent="0.2">
      <c r="EZ3911"/>
      <c r="FA3911"/>
    </row>
    <row r="3912" spans="156:157" x14ac:dyDescent="0.2">
      <c r="EZ3912"/>
      <c r="FA3912"/>
    </row>
    <row r="3913" spans="156:157" x14ac:dyDescent="0.2">
      <c r="EZ3913"/>
      <c r="FA3913"/>
    </row>
    <row r="3914" spans="156:157" x14ac:dyDescent="0.2">
      <c r="EZ3914"/>
      <c r="FA3914"/>
    </row>
    <row r="3915" spans="156:157" x14ac:dyDescent="0.2">
      <c r="EZ3915"/>
      <c r="FA3915"/>
    </row>
    <row r="3916" spans="156:157" x14ac:dyDescent="0.2">
      <c r="EZ3916"/>
      <c r="FA3916"/>
    </row>
    <row r="3917" spans="156:157" x14ac:dyDescent="0.2">
      <c r="EZ3917"/>
      <c r="FA3917"/>
    </row>
    <row r="3918" spans="156:157" x14ac:dyDescent="0.2">
      <c r="EZ3918"/>
      <c r="FA3918"/>
    </row>
    <row r="3919" spans="156:157" x14ac:dyDescent="0.2">
      <c r="EZ3919"/>
      <c r="FA3919"/>
    </row>
    <row r="3920" spans="156:157" x14ac:dyDescent="0.2">
      <c r="EZ3920"/>
      <c r="FA3920"/>
    </row>
    <row r="3921" spans="156:157" x14ac:dyDescent="0.2">
      <c r="EZ3921"/>
      <c r="FA3921"/>
    </row>
    <row r="3922" spans="156:157" x14ac:dyDescent="0.2">
      <c r="EZ3922"/>
      <c r="FA3922"/>
    </row>
    <row r="3923" spans="156:157" x14ac:dyDescent="0.2">
      <c r="EZ3923"/>
      <c r="FA3923"/>
    </row>
    <row r="3924" spans="156:157" x14ac:dyDescent="0.2">
      <c r="EZ3924"/>
      <c r="FA3924"/>
    </row>
    <row r="3925" spans="156:157" x14ac:dyDescent="0.2">
      <c r="EZ3925"/>
      <c r="FA3925"/>
    </row>
    <row r="3926" spans="156:157" x14ac:dyDescent="0.2">
      <c r="EZ3926"/>
      <c r="FA3926"/>
    </row>
    <row r="3927" spans="156:157" x14ac:dyDescent="0.2">
      <c r="EZ3927"/>
      <c r="FA3927"/>
    </row>
    <row r="3928" spans="156:157" x14ac:dyDescent="0.2">
      <c r="EZ3928"/>
      <c r="FA3928"/>
    </row>
    <row r="3929" spans="156:157" x14ac:dyDescent="0.2">
      <c r="EZ3929"/>
      <c r="FA3929"/>
    </row>
    <row r="3930" spans="156:157" x14ac:dyDescent="0.2">
      <c r="EZ3930"/>
      <c r="FA3930"/>
    </row>
    <row r="3931" spans="156:157" x14ac:dyDescent="0.2">
      <c r="EZ3931"/>
      <c r="FA3931"/>
    </row>
    <row r="3932" spans="156:157" x14ac:dyDescent="0.2">
      <c r="EZ3932"/>
      <c r="FA3932"/>
    </row>
    <row r="3933" spans="156:157" x14ac:dyDescent="0.2">
      <c r="EZ3933"/>
      <c r="FA3933"/>
    </row>
    <row r="3934" spans="156:157" x14ac:dyDescent="0.2">
      <c r="EZ3934"/>
      <c r="FA3934"/>
    </row>
    <row r="3935" spans="156:157" x14ac:dyDescent="0.2">
      <c r="EZ3935"/>
      <c r="FA3935"/>
    </row>
    <row r="3936" spans="156:157" x14ac:dyDescent="0.2">
      <c r="EZ3936"/>
      <c r="FA3936"/>
    </row>
    <row r="3937" spans="156:157" x14ac:dyDescent="0.2">
      <c r="EZ3937"/>
      <c r="FA3937"/>
    </row>
    <row r="3938" spans="156:157" x14ac:dyDescent="0.2">
      <c r="EZ3938"/>
      <c r="FA3938"/>
    </row>
    <row r="3939" spans="156:157" x14ac:dyDescent="0.2">
      <c r="EZ3939"/>
      <c r="FA3939"/>
    </row>
    <row r="3940" spans="156:157" x14ac:dyDescent="0.2">
      <c r="EZ3940"/>
      <c r="FA3940"/>
    </row>
    <row r="3941" spans="156:157" x14ac:dyDescent="0.2">
      <c r="EZ3941"/>
      <c r="FA3941"/>
    </row>
    <row r="3942" spans="156:157" x14ac:dyDescent="0.2">
      <c r="EZ3942"/>
      <c r="FA3942"/>
    </row>
    <row r="3943" spans="156:157" x14ac:dyDescent="0.2">
      <c r="EZ3943"/>
      <c r="FA3943"/>
    </row>
    <row r="3944" spans="156:157" x14ac:dyDescent="0.2">
      <c r="EZ3944"/>
      <c r="FA3944"/>
    </row>
    <row r="3945" spans="156:157" x14ac:dyDescent="0.2">
      <c r="EZ3945"/>
      <c r="FA3945"/>
    </row>
    <row r="3946" spans="156:157" x14ac:dyDescent="0.2">
      <c r="EZ3946"/>
      <c r="FA3946"/>
    </row>
    <row r="3947" spans="156:157" x14ac:dyDescent="0.2">
      <c r="EZ3947"/>
      <c r="FA3947"/>
    </row>
    <row r="3948" spans="156:157" x14ac:dyDescent="0.2">
      <c r="EZ3948"/>
      <c r="FA3948"/>
    </row>
    <row r="3949" spans="156:157" x14ac:dyDescent="0.2">
      <c r="EZ3949"/>
      <c r="FA3949"/>
    </row>
    <row r="3950" spans="156:157" x14ac:dyDescent="0.2">
      <c r="EZ3950"/>
      <c r="FA3950"/>
    </row>
    <row r="3951" spans="156:157" x14ac:dyDescent="0.2">
      <c r="EZ3951"/>
      <c r="FA3951"/>
    </row>
    <row r="3952" spans="156:157" x14ac:dyDescent="0.2">
      <c r="EZ3952"/>
      <c r="FA3952"/>
    </row>
    <row r="3953" spans="156:157" x14ac:dyDescent="0.2">
      <c r="EZ3953"/>
      <c r="FA3953"/>
    </row>
    <row r="3954" spans="156:157" x14ac:dyDescent="0.2">
      <c r="EZ3954"/>
      <c r="FA3954"/>
    </row>
    <row r="3955" spans="156:157" x14ac:dyDescent="0.2">
      <c r="EZ3955"/>
      <c r="FA3955"/>
    </row>
    <row r="3956" spans="156:157" x14ac:dyDescent="0.2">
      <c r="EZ3956"/>
      <c r="FA3956"/>
    </row>
    <row r="3957" spans="156:157" x14ac:dyDescent="0.2">
      <c r="EZ3957"/>
      <c r="FA3957"/>
    </row>
    <row r="3958" spans="156:157" x14ac:dyDescent="0.2">
      <c r="EZ3958"/>
      <c r="FA3958"/>
    </row>
    <row r="3959" spans="156:157" x14ac:dyDescent="0.2">
      <c r="EZ3959"/>
      <c r="FA3959"/>
    </row>
    <row r="3960" spans="156:157" x14ac:dyDescent="0.2">
      <c r="EZ3960"/>
      <c r="FA3960"/>
    </row>
    <row r="3961" spans="156:157" x14ac:dyDescent="0.2">
      <c r="EZ3961"/>
      <c r="FA3961"/>
    </row>
    <row r="3962" spans="156:157" x14ac:dyDescent="0.2">
      <c r="EZ3962"/>
      <c r="FA3962"/>
    </row>
    <row r="3963" spans="156:157" x14ac:dyDescent="0.2">
      <c r="EZ3963"/>
      <c r="FA3963"/>
    </row>
    <row r="3964" spans="156:157" x14ac:dyDescent="0.2">
      <c r="EZ3964"/>
      <c r="FA3964"/>
    </row>
    <row r="3965" spans="156:157" x14ac:dyDescent="0.2">
      <c r="EZ3965"/>
      <c r="FA3965"/>
    </row>
    <row r="3966" spans="156:157" x14ac:dyDescent="0.2">
      <c r="EZ3966"/>
      <c r="FA3966"/>
    </row>
    <row r="3967" spans="156:157" x14ac:dyDescent="0.2">
      <c r="EZ3967"/>
      <c r="FA3967"/>
    </row>
    <row r="3968" spans="156:157" x14ac:dyDescent="0.2">
      <c r="EZ3968"/>
      <c r="FA3968"/>
    </row>
    <row r="3969" spans="156:157" x14ac:dyDescent="0.2">
      <c r="EZ3969"/>
      <c r="FA3969"/>
    </row>
    <row r="3970" spans="156:157" x14ac:dyDescent="0.2">
      <c r="EZ3970"/>
      <c r="FA3970"/>
    </row>
    <row r="3971" spans="156:157" x14ac:dyDescent="0.2">
      <c r="EZ3971"/>
      <c r="FA3971"/>
    </row>
    <row r="3972" spans="156:157" x14ac:dyDescent="0.2">
      <c r="EZ3972"/>
      <c r="FA3972"/>
    </row>
    <row r="3973" spans="156:157" x14ac:dyDescent="0.2">
      <c r="EZ3973"/>
      <c r="FA3973"/>
    </row>
    <row r="3974" spans="156:157" x14ac:dyDescent="0.2">
      <c r="EZ3974"/>
      <c r="FA3974"/>
    </row>
    <row r="3975" spans="156:157" x14ac:dyDescent="0.2">
      <c r="EZ3975"/>
      <c r="FA3975"/>
    </row>
    <row r="3976" spans="156:157" x14ac:dyDescent="0.2">
      <c r="EZ3976"/>
      <c r="FA3976"/>
    </row>
    <row r="3977" spans="156:157" x14ac:dyDescent="0.2">
      <c r="EZ3977"/>
      <c r="FA3977"/>
    </row>
    <row r="3978" spans="156:157" x14ac:dyDescent="0.2">
      <c r="EZ3978"/>
      <c r="FA3978"/>
    </row>
    <row r="3979" spans="156:157" x14ac:dyDescent="0.2">
      <c r="EZ3979"/>
      <c r="FA3979"/>
    </row>
    <row r="3980" spans="156:157" x14ac:dyDescent="0.2">
      <c r="EZ3980"/>
      <c r="FA3980"/>
    </row>
    <row r="3981" spans="156:157" x14ac:dyDescent="0.2">
      <c r="EZ3981"/>
      <c r="FA3981"/>
    </row>
    <row r="3982" spans="156:157" x14ac:dyDescent="0.2">
      <c r="EZ3982"/>
      <c r="FA3982"/>
    </row>
    <row r="3983" spans="156:157" x14ac:dyDescent="0.2">
      <c r="EZ3983"/>
      <c r="FA3983"/>
    </row>
    <row r="3984" spans="156:157" x14ac:dyDescent="0.2">
      <c r="EZ3984"/>
      <c r="FA3984"/>
    </row>
    <row r="3985" spans="156:157" x14ac:dyDescent="0.2">
      <c r="EZ3985"/>
      <c r="FA3985"/>
    </row>
    <row r="3986" spans="156:157" x14ac:dyDescent="0.2">
      <c r="EZ3986"/>
      <c r="FA3986"/>
    </row>
    <row r="3987" spans="156:157" x14ac:dyDescent="0.2">
      <c r="EZ3987"/>
      <c r="FA3987"/>
    </row>
    <row r="3988" spans="156:157" x14ac:dyDescent="0.2">
      <c r="EZ3988"/>
      <c r="FA3988"/>
    </row>
    <row r="3989" spans="156:157" x14ac:dyDescent="0.2">
      <c r="EZ3989"/>
      <c r="FA3989"/>
    </row>
    <row r="3990" spans="156:157" x14ac:dyDescent="0.2">
      <c r="EZ3990"/>
      <c r="FA3990"/>
    </row>
    <row r="3991" spans="156:157" x14ac:dyDescent="0.2">
      <c r="EZ3991"/>
      <c r="FA3991"/>
    </row>
    <row r="3992" spans="156:157" x14ac:dyDescent="0.2">
      <c r="EZ3992"/>
      <c r="FA3992"/>
    </row>
    <row r="3993" spans="156:157" x14ac:dyDescent="0.2">
      <c r="EZ3993"/>
      <c r="FA3993"/>
    </row>
    <row r="3994" spans="156:157" x14ac:dyDescent="0.2">
      <c r="EZ3994"/>
      <c r="FA3994"/>
    </row>
    <row r="3995" spans="156:157" x14ac:dyDescent="0.2">
      <c r="EZ3995"/>
      <c r="FA3995"/>
    </row>
    <row r="3996" spans="156:157" x14ac:dyDescent="0.2">
      <c r="EZ3996"/>
      <c r="FA3996"/>
    </row>
    <row r="3997" spans="156:157" x14ac:dyDescent="0.2">
      <c r="EZ3997"/>
      <c r="FA3997"/>
    </row>
    <row r="3998" spans="156:157" x14ac:dyDescent="0.2">
      <c r="EZ3998"/>
      <c r="FA3998"/>
    </row>
    <row r="3999" spans="156:157" x14ac:dyDescent="0.2">
      <c r="EZ3999"/>
      <c r="FA3999"/>
    </row>
    <row r="4000" spans="156:157" x14ac:dyDescent="0.2">
      <c r="EZ4000"/>
      <c r="FA4000"/>
    </row>
    <row r="4001" spans="156:157" x14ac:dyDescent="0.2">
      <c r="EZ4001"/>
      <c r="FA4001"/>
    </row>
    <row r="4002" spans="156:157" x14ac:dyDescent="0.2">
      <c r="EZ4002"/>
      <c r="FA4002"/>
    </row>
    <row r="4003" spans="156:157" x14ac:dyDescent="0.2">
      <c r="EZ4003"/>
      <c r="FA4003"/>
    </row>
    <row r="4004" spans="156:157" x14ac:dyDescent="0.2">
      <c r="EZ4004"/>
      <c r="FA4004"/>
    </row>
    <row r="4005" spans="156:157" x14ac:dyDescent="0.2">
      <c r="EZ4005"/>
      <c r="FA4005"/>
    </row>
    <row r="4006" spans="156:157" x14ac:dyDescent="0.2">
      <c r="EZ4006"/>
      <c r="FA4006"/>
    </row>
    <row r="4007" spans="156:157" x14ac:dyDescent="0.2">
      <c r="EZ4007"/>
      <c r="FA4007"/>
    </row>
    <row r="4008" spans="156:157" x14ac:dyDescent="0.2">
      <c r="EZ4008"/>
      <c r="FA4008"/>
    </row>
    <row r="4009" spans="156:157" x14ac:dyDescent="0.2">
      <c r="EZ4009"/>
      <c r="FA4009"/>
    </row>
    <row r="4010" spans="156:157" x14ac:dyDescent="0.2">
      <c r="EZ4010"/>
      <c r="FA4010"/>
    </row>
    <row r="4011" spans="156:157" x14ac:dyDescent="0.2">
      <c r="EZ4011"/>
      <c r="FA4011"/>
    </row>
    <row r="4012" spans="156:157" x14ac:dyDescent="0.2">
      <c r="EZ4012"/>
      <c r="FA4012"/>
    </row>
    <row r="4013" spans="156:157" x14ac:dyDescent="0.2">
      <c r="EZ4013"/>
      <c r="FA4013"/>
    </row>
    <row r="4014" spans="156:157" x14ac:dyDescent="0.2">
      <c r="EZ4014"/>
      <c r="FA4014"/>
    </row>
    <row r="4015" spans="156:157" x14ac:dyDescent="0.2">
      <c r="EZ4015"/>
      <c r="FA4015"/>
    </row>
    <row r="4016" spans="156:157" x14ac:dyDescent="0.2">
      <c r="EZ4016"/>
      <c r="FA4016"/>
    </row>
    <row r="4017" spans="156:157" x14ac:dyDescent="0.2">
      <c r="EZ4017"/>
      <c r="FA4017"/>
    </row>
    <row r="4018" spans="156:157" x14ac:dyDescent="0.2">
      <c r="EZ4018"/>
      <c r="FA4018"/>
    </row>
    <row r="4019" spans="156:157" x14ac:dyDescent="0.2">
      <c r="EZ4019"/>
      <c r="FA4019"/>
    </row>
    <row r="4020" spans="156:157" x14ac:dyDescent="0.2">
      <c r="EZ4020"/>
      <c r="FA4020"/>
    </row>
    <row r="4021" spans="156:157" x14ac:dyDescent="0.2">
      <c r="EZ4021"/>
      <c r="FA4021"/>
    </row>
    <row r="4022" spans="156:157" x14ac:dyDescent="0.2">
      <c r="EZ4022"/>
      <c r="FA4022"/>
    </row>
    <row r="4023" spans="156:157" x14ac:dyDescent="0.2">
      <c r="EZ4023"/>
      <c r="FA4023"/>
    </row>
    <row r="4024" spans="156:157" x14ac:dyDescent="0.2">
      <c r="EZ4024"/>
      <c r="FA4024"/>
    </row>
    <row r="4025" spans="156:157" x14ac:dyDescent="0.2">
      <c r="EZ4025"/>
      <c r="FA4025"/>
    </row>
    <row r="4026" spans="156:157" x14ac:dyDescent="0.2">
      <c r="EZ4026"/>
      <c r="FA4026"/>
    </row>
    <row r="4027" spans="156:157" x14ac:dyDescent="0.2">
      <c r="EZ4027"/>
      <c r="FA4027"/>
    </row>
    <row r="4028" spans="156:157" x14ac:dyDescent="0.2">
      <c r="EZ4028"/>
      <c r="FA4028"/>
    </row>
    <row r="4029" spans="156:157" x14ac:dyDescent="0.2">
      <c r="EZ4029"/>
      <c r="FA4029"/>
    </row>
    <row r="4030" spans="156:157" x14ac:dyDescent="0.2">
      <c r="EZ4030"/>
      <c r="FA4030"/>
    </row>
    <row r="4031" spans="156:157" x14ac:dyDescent="0.2">
      <c r="EZ4031"/>
      <c r="FA4031"/>
    </row>
    <row r="4032" spans="156:157" x14ac:dyDescent="0.2">
      <c r="EZ4032"/>
      <c r="FA4032"/>
    </row>
    <row r="4033" spans="156:157" x14ac:dyDescent="0.2">
      <c r="EZ4033"/>
      <c r="FA4033"/>
    </row>
    <row r="4034" spans="156:157" x14ac:dyDescent="0.2">
      <c r="EZ4034"/>
      <c r="FA4034"/>
    </row>
    <row r="4035" spans="156:157" x14ac:dyDescent="0.2">
      <c r="EZ4035"/>
      <c r="FA4035"/>
    </row>
    <row r="4036" spans="156:157" x14ac:dyDescent="0.2">
      <c r="EZ4036"/>
      <c r="FA4036"/>
    </row>
    <row r="4037" spans="156:157" x14ac:dyDescent="0.2">
      <c r="EZ4037"/>
      <c r="FA4037"/>
    </row>
    <row r="4038" spans="156:157" x14ac:dyDescent="0.2">
      <c r="EZ4038"/>
      <c r="FA4038"/>
    </row>
    <row r="4039" spans="156:157" x14ac:dyDescent="0.2">
      <c r="EZ4039"/>
      <c r="FA4039"/>
    </row>
    <row r="4040" spans="156:157" x14ac:dyDescent="0.2">
      <c r="EZ4040"/>
      <c r="FA4040"/>
    </row>
    <row r="4041" spans="156:157" x14ac:dyDescent="0.2">
      <c r="EZ4041"/>
      <c r="FA4041"/>
    </row>
    <row r="4042" spans="156:157" x14ac:dyDescent="0.2">
      <c r="EZ4042"/>
      <c r="FA4042"/>
    </row>
    <row r="4043" spans="156:157" x14ac:dyDescent="0.2">
      <c r="EZ4043"/>
      <c r="FA4043"/>
    </row>
    <row r="4044" spans="156:157" x14ac:dyDescent="0.2">
      <c r="EZ4044"/>
      <c r="FA4044"/>
    </row>
    <row r="4045" spans="156:157" x14ac:dyDescent="0.2">
      <c r="EZ4045"/>
      <c r="FA4045"/>
    </row>
    <row r="4046" spans="156:157" x14ac:dyDescent="0.2">
      <c r="EZ4046"/>
      <c r="FA4046"/>
    </row>
    <row r="4047" spans="156:157" x14ac:dyDescent="0.2">
      <c r="EZ4047"/>
      <c r="FA4047"/>
    </row>
    <row r="4048" spans="156:157" x14ac:dyDescent="0.2">
      <c r="EZ4048"/>
      <c r="FA4048"/>
    </row>
    <row r="4049" spans="156:157" x14ac:dyDescent="0.2">
      <c r="EZ4049"/>
      <c r="FA4049"/>
    </row>
    <row r="4050" spans="156:157" x14ac:dyDescent="0.2">
      <c r="EZ4050"/>
      <c r="FA4050"/>
    </row>
    <row r="4051" spans="156:157" x14ac:dyDescent="0.2">
      <c r="EZ4051"/>
      <c r="FA4051"/>
    </row>
    <row r="4052" spans="156:157" x14ac:dyDescent="0.2">
      <c r="EZ4052"/>
      <c r="FA4052"/>
    </row>
    <row r="4053" spans="156:157" x14ac:dyDescent="0.2">
      <c r="EZ4053"/>
      <c r="FA4053"/>
    </row>
    <row r="4054" spans="156:157" x14ac:dyDescent="0.2">
      <c r="EZ4054"/>
      <c r="FA4054"/>
    </row>
    <row r="4055" spans="156:157" x14ac:dyDescent="0.2">
      <c r="EZ4055"/>
      <c r="FA4055"/>
    </row>
    <row r="4056" spans="156:157" x14ac:dyDescent="0.2">
      <c r="EZ4056"/>
      <c r="FA4056"/>
    </row>
    <row r="4057" spans="156:157" x14ac:dyDescent="0.2">
      <c r="EZ4057"/>
      <c r="FA4057"/>
    </row>
    <row r="4058" spans="156:157" x14ac:dyDescent="0.2">
      <c r="EZ4058"/>
      <c r="FA4058"/>
    </row>
    <row r="4059" spans="156:157" x14ac:dyDescent="0.2">
      <c r="EZ4059"/>
      <c r="FA4059"/>
    </row>
    <row r="4060" spans="156:157" x14ac:dyDescent="0.2">
      <c r="EZ4060"/>
      <c r="FA4060"/>
    </row>
    <row r="4061" spans="156:157" x14ac:dyDescent="0.2">
      <c r="EZ4061"/>
      <c r="FA4061"/>
    </row>
    <row r="4062" spans="156:157" x14ac:dyDescent="0.2">
      <c r="EZ4062"/>
      <c r="FA4062"/>
    </row>
    <row r="4063" spans="156:157" x14ac:dyDescent="0.2">
      <c r="EZ4063"/>
      <c r="FA4063"/>
    </row>
    <row r="4064" spans="156:157" x14ac:dyDescent="0.2">
      <c r="EZ4064"/>
      <c r="FA4064"/>
    </row>
    <row r="4065" spans="156:157" x14ac:dyDescent="0.2">
      <c r="EZ4065"/>
      <c r="FA4065"/>
    </row>
    <row r="4066" spans="156:157" x14ac:dyDescent="0.2">
      <c r="EZ4066"/>
      <c r="FA4066"/>
    </row>
    <row r="4067" spans="156:157" x14ac:dyDescent="0.2">
      <c r="EZ4067"/>
      <c r="FA4067"/>
    </row>
    <row r="4068" spans="156:157" x14ac:dyDescent="0.2">
      <c r="EZ4068"/>
      <c r="FA4068"/>
    </row>
    <row r="4069" spans="156:157" x14ac:dyDescent="0.2">
      <c r="EZ4069"/>
      <c r="FA4069"/>
    </row>
    <row r="4070" spans="156:157" x14ac:dyDescent="0.2">
      <c r="EZ4070"/>
      <c r="FA4070"/>
    </row>
    <row r="4071" spans="156:157" x14ac:dyDescent="0.2">
      <c r="EZ4071"/>
      <c r="FA4071"/>
    </row>
    <row r="4072" spans="156:157" x14ac:dyDescent="0.2">
      <c r="EZ4072"/>
      <c r="FA4072"/>
    </row>
    <row r="4073" spans="156:157" x14ac:dyDescent="0.2">
      <c r="EZ4073"/>
      <c r="FA4073"/>
    </row>
    <row r="4074" spans="156:157" x14ac:dyDescent="0.2">
      <c r="EZ4074"/>
      <c r="FA4074"/>
    </row>
    <row r="4075" spans="156:157" x14ac:dyDescent="0.2">
      <c r="EZ4075"/>
      <c r="FA4075"/>
    </row>
    <row r="4076" spans="156:157" x14ac:dyDescent="0.2">
      <c r="EZ4076"/>
      <c r="FA4076"/>
    </row>
    <row r="4077" spans="156:157" x14ac:dyDescent="0.2">
      <c r="EZ4077"/>
      <c r="FA4077"/>
    </row>
    <row r="4078" spans="156:157" x14ac:dyDescent="0.2">
      <c r="EZ4078"/>
      <c r="FA4078"/>
    </row>
    <row r="4079" spans="156:157" x14ac:dyDescent="0.2">
      <c r="EZ4079"/>
      <c r="FA4079"/>
    </row>
    <row r="4080" spans="156:157" x14ac:dyDescent="0.2">
      <c r="EZ4080"/>
      <c r="FA4080"/>
    </row>
    <row r="4081" spans="156:157" x14ac:dyDescent="0.2">
      <c r="EZ4081"/>
      <c r="FA4081"/>
    </row>
    <row r="4082" spans="156:157" x14ac:dyDescent="0.2">
      <c r="EZ4082"/>
      <c r="FA4082"/>
    </row>
    <row r="4083" spans="156:157" x14ac:dyDescent="0.2">
      <c r="EZ4083"/>
      <c r="FA4083"/>
    </row>
    <row r="4084" spans="156:157" x14ac:dyDescent="0.2">
      <c r="EZ4084"/>
      <c r="FA4084"/>
    </row>
    <row r="4085" spans="156:157" x14ac:dyDescent="0.2">
      <c r="EZ4085"/>
      <c r="FA4085"/>
    </row>
    <row r="4086" spans="156:157" x14ac:dyDescent="0.2">
      <c r="EZ4086"/>
      <c r="FA4086"/>
    </row>
    <row r="4087" spans="156:157" x14ac:dyDescent="0.2">
      <c r="EZ4087"/>
      <c r="FA4087"/>
    </row>
    <row r="4088" spans="156:157" x14ac:dyDescent="0.2">
      <c r="EZ4088"/>
      <c r="FA4088"/>
    </row>
    <row r="4089" spans="156:157" x14ac:dyDescent="0.2">
      <c r="EZ4089"/>
      <c r="FA4089"/>
    </row>
    <row r="4090" spans="156:157" x14ac:dyDescent="0.2">
      <c r="EZ4090"/>
      <c r="FA4090"/>
    </row>
    <row r="4091" spans="156:157" x14ac:dyDescent="0.2">
      <c r="EZ4091"/>
      <c r="FA4091"/>
    </row>
    <row r="4092" spans="156:157" x14ac:dyDescent="0.2">
      <c r="EZ4092"/>
      <c r="FA4092"/>
    </row>
    <row r="4093" spans="156:157" x14ac:dyDescent="0.2">
      <c r="EZ4093"/>
      <c r="FA4093"/>
    </row>
    <row r="4094" spans="156:157" x14ac:dyDescent="0.2">
      <c r="EZ4094"/>
      <c r="FA4094"/>
    </row>
    <row r="4095" spans="156:157" x14ac:dyDescent="0.2">
      <c r="EZ4095"/>
      <c r="FA4095"/>
    </row>
    <row r="4096" spans="156:157" x14ac:dyDescent="0.2">
      <c r="EZ4096"/>
      <c r="FA4096"/>
    </row>
    <row r="4097" spans="156:157" x14ac:dyDescent="0.2">
      <c r="EZ4097"/>
      <c r="FA4097"/>
    </row>
    <row r="4098" spans="156:157" x14ac:dyDescent="0.2">
      <c r="EZ4098"/>
      <c r="FA4098"/>
    </row>
    <row r="4099" spans="156:157" x14ac:dyDescent="0.2">
      <c r="EZ4099"/>
      <c r="FA4099"/>
    </row>
    <row r="4100" spans="156:157" x14ac:dyDescent="0.2">
      <c r="EZ4100"/>
      <c r="FA4100"/>
    </row>
    <row r="4101" spans="156:157" x14ac:dyDescent="0.2">
      <c r="EZ4101"/>
      <c r="FA4101"/>
    </row>
    <row r="4102" spans="156:157" x14ac:dyDescent="0.2">
      <c r="EZ4102"/>
      <c r="FA4102"/>
    </row>
    <row r="4103" spans="156:157" x14ac:dyDescent="0.2">
      <c r="EZ4103"/>
      <c r="FA4103"/>
    </row>
    <row r="4104" spans="156:157" x14ac:dyDescent="0.2">
      <c r="EZ4104"/>
      <c r="FA4104"/>
    </row>
    <row r="4105" spans="156:157" x14ac:dyDescent="0.2">
      <c r="EZ4105"/>
      <c r="FA4105"/>
    </row>
    <row r="4106" spans="156:157" x14ac:dyDescent="0.2">
      <c r="EZ4106"/>
      <c r="FA4106"/>
    </row>
    <row r="4107" spans="156:157" x14ac:dyDescent="0.2">
      <c r="EZ4107"/>
      <c r="FA4107"/>
    </row>
    <row r="4108" spans="156:157" x14ac:dyDescent="0.2">
      <c r="EZ4108"/>
      <c r="FA4108"/>
    </row>
    <row r="4109" spans="156:157" x14ac:dyDescent="0.2">
      <c r="EZ4109"/>
      <c r="FA4109"/>
    </row>
    <row r="4110" spans="156:157" x14ac:dyDescent="0.2">
      <c r="EZ4110"/>
      <c r="FA4110"/>
    </row>
    <row r="4111" spans="156:157" x14ac:dyDescent="0.2">
      <c r="EZ4111"/>
      <c r="FA4111"/>
    </row>
    <row r="4112" spans="156:157" x14ac:dyDescent="0.2">
      <c r="EZ4112"/>
      <c r="FA4112"/>
    </row>
    <row r="4113" spans="156:157" x14ac:dyDescent="0.2">
      <c r="EZ4113"/>
      <c r="FA4113"/>
    </row>
    <row r="4114" spans="156:157" x14ac:dyDescent="0.2">
      <c r="EZ4114"/>
      <c r="FA4114"/>
    </row>
    <row r="4115" spans="156:157" x14ac:dyDescent="0.2">
      <c r="EZ4115"/>
      <c r="FA4115"/>
    </row>
    <row r="4116" spans="156:157" x14ac:dyDescent="0.2">
      <c r="EZ4116"/>
      <c r="FA4116"/>
    </row>
    <row r="4117" spans="156:157" x14ac:dyDescent="0.2">
      <c r="EZ4117"/>
      <c r="FA4117"/>
    </row>
    <row r="4118" spans="156:157" x14ac:dyDescent="0.2">
      <c r="EZ4118"/>
      <c r="FA4118"/>
    </row>
    <row r="4119" spans="156:157" x14ac:dyDescent="0.2">
      <c r="EZ4119"/>
      <c r="FA4119"/>
    </row>
    <row r="4120" spans="156:157" x14ac:dyDescent="0.2">
      <c r="EZ4120"/>
      <c r="FA4120"/>
    </row>
    <row r="4121" spans="156:157" x14ac:dyDescent="0.2">
      <c r="EZ4121"/>
      <c r="FA4121"/>
    </row>
    <row r="4122" spans="156:157" x14ac:dyDescent="0.2">
      <c r="EZ4122"/>
      <c r="FA4122"/>
    </row>
    <row r="4123" spans="156:157" x14ac:dyDescent="0.2">
      <c r="EZ4123"/>
      <c r="FA4123"/>
    </row>
    <row r="4124" spans="156:157" x14ac:dyDescent="0.2">
      <c r="EZ4124"/>
      <c r="FA4124"/>
    </row>
    <row r="4125" spans="156:157" x14ac:dyDescent="0.2">
      <c r="EZ4125"/>
      <c r="FA4125"/>
    </row>
    <row r="4126" spans="156:157" x14ac:dyDescent="0.2">
      <c r="EZ4126"/>
      <c r="FA4126"/>
    </row>
    <row r="4127" spans="156:157" x14ac:dyDescent="0.2">
      <c r="EZ4127"/>
      <c r="FA4127"/>
    </row>
    <row r="4128" spans="156:157" x14ac:dyDescent="0.2">
      <c r="EZ4128"/>
      <c r="FA4128"/>
    </row>
    <row r="4129" spans="156:157" x14ac:dyDescent="0.2">
      <c r="EZ4129"/>
      <c r="FA4129"/>
    </row>
    <row r="4130" spans="156:157" x14ac:dyDescent="0.2">
      <c r="EZ4130"/>
      <c r="FA4130"/>
    </row>
    <row r="4131" spans="156:157" x14ac:dyDescent="0.2">
      <c r="EZ4131"/>
      <c r="FA4131"/>
    </row>
    <row r="4132" spans="156:157" x14ac:dyDescent="0.2">
      <c r="EZ4132"/>
      <c r="FA4132"/>
    </row>
    <row r="4133" spans="156:157" x14ac:dyDescent="0.2">
      <c r="EZ4133"/>
      <c r="FA4133"/>
    </row>
    <row r="4134" spans="156:157" x14ac:dyDescent="0.2">
      <c r="EZ4134"/>
      <c r="FA4134"/>
    </row>
    <row r="4135" spans="156:157" x14ac:dyDescent="0.2">
      <c r="EZ4135"/>
      <c r="FA4135"/>
    </row>
    <row r="4136" spans="156:157" x14ac:dyDescent="0.2">
      <c r="EZ4136"/>
      <c r="FA4136"/>
    </row>
    <row r="4137" spans="156:157" x14ac:dyDescent="0.2">
      <c r="EZ4137"/>
      <c r="FA4137"/>
    </row>
    <row r="4138" spans="156:157" x14ac:dyDescent="0.2">
      <c r="EZ4138"/>
      <c r="FA4138"/>
    </row>
    <row r="4139" spans="156:157" x14ac:dyDescent="0.2">
      <c r="EZ4139"/>
      <c r="FA4139"/>
    </row>
    <row r="4140" spans="156:157" x14ac:dyDescent="0.2">
      <c r="EZ4140"/>
      <c r="FA4140"/>
    </row>
    <row r="4141" spans="156:157" x14ac:dyDescent="0.2">
      <c r="EZ4141"/>
      <c r="FA4141"/>
    </row>
    <row r="4142" spans="156:157" x14ac:dyDescent="0.2">
      <c r="EZ4142"/>
      <c r="FA4142"/>
    </row>
    <row r="4143" spans="156:157" x14ac:dyDescent="0.2">
      <c r="EZ4143"/>
      <c r="FA4143"/>
    </row>
    <row r="4144" spans="156:157" x14ac:dyDescent="0.2">
      <c r="EZ4144"/>
      <c r="FA4144"/>
    </row>
    <row r="4145" spans="156:157" x14ac:dyDescent="0.2">
      <c r="EZ4145"/>
      <c r="FA4145"/>
    </row>
    <row r="4146" spans="156:157" x14ac:dyDescent="0.2">
      <c r="EZ4146"/>
      <c r="FA4146"/>
    </row>
    <row r="4147" spans="156:157" x14ac:dyDescent="0.2">
      <c r="EZ4147"/>
      <c r="FA4147"/>
    </row>
    <row r="4148" spans="156:157" x14ac:dyDescent="0.2">
      <c r="EZ4148"/>
      <c r="FA4148"/>
    </row>
    <row r="4149" spans="156:157" x14ac:dyDescent="0.2">
      <c r="EZ4149"/>
      <c r="FA4149"/>
    </row>
    <row r="4150" spans="156:157" x14ac:dyDescent="0.2">
      <c r="EZ4150"/>
      <c r="FA4150"/>
    </row>
    <row r="4151" spans="156:157" x14ac:dyDescent="0.2">
      <c r="EZ4151"/>
      <c r="FA4151"/>
    </row>
    <row r="4152" spans="156:157" x14ac:dyDescent="0.2">
      <c r="EZ4152"/>
      <c r="FA4152"/>
    </row>
    <row r="4153" spans="156:157" x14ac:dyDescent="0.2">
      <c r="EZ4153"/>
      <c r="FA4153"/>
    </row>
    <row r="4154" spans="156:157" x14ac:dyDescent="0.2">
      <c r="EZ4154"/>
      <c r="FA4154"/>
    </row>
    <row r="4155" spans="156:157" x14ac:dyDescent="0.2">
      <c r="EZ4155"/>
      <c r="FA4155"/>
    </row>
    <row r="4156" spans="156:157" x14ac:dyDescent="0.2">
      <c r="EZ4156"/>
      <c r="FA4156"/>
    </row>
    <row r="4157" spans="156:157" x14ac:dyDescent="0.2">
      <c r="EZ4157"/>
      <c r="FA4157"/>
    </row>
    <row r="4158" spans="156:157" x14ac:dyDescent="0.2">
      <c r="EZ4158"/>
      <c r="FA4158"/>
    </row>
    <row r="4159" spans="156:157" x14ac:dyDescent="0.2">
      <c r="EZ4159"/>
      <c r="FA4159"/>
    </row>
    <row r="4160" spans="156:157" x14ac:dyDescent="0.2">
      <c r="EZ4160"/>
      <c r="FA4160"/>
    </row>
    <row r="4161" spans="156:157" x14ac:dyDescent="0.2">
      <c r="EZ4161"/>
      <c r="FA4161"/>
    </row>
    <row r="4162" spans="156:157" x14ac:dyDescent="0.2">
      <c r="EZ4162"/>
      <c r="FA4162"/>
    </row>
    <row r="4163" spans="156:157" x14ac:dyDescent="0.2">
      <c r="EZ4163"/>
      <c r="FA4163"/>
    </row>
    <row r="4164" spans="156:157" x14ac:dyDescent="0.2">
      <c r="EZ4164"/>
      <c r="FA4164"/>
    </row>
    <row r="4165" spans="156:157" x14ac:dyDescent="0.2">
      <c r="EZ4165"/>
      <c r="FA4165"/>
    </row>
    <row r="4166" spans="156:157" x14ac:dyDescent="0.2">
      <c r="EZ4166"/>
      <c r="FA4166"/>
    </row>
    <row r="4167" spans="156:157" x14ac:dyDescent="0.2">
      <c r="EZ4167"/>
      <c r="FA4167"/>
    </row>
    <row r="4168" spans="156:157" x14ac:dyDescent="0.2">
      <c r="EZ4168"/>
      <c r="FA4168"/>
    </row>
    <row r="4169" spans="156:157" x14ac:dyDescent="0.2">
      <c r="EZ4169"/>
      <c r="FA4169"/>
    </row>
    <row r="4170" spans="156:157" x14ac:dyDescent="0.2">
      <c r="EZ4170"/>
      <c r="FA4170"/>
    </row>
    <row r="4171" spans="156:157" x14ac:dyDescent="0.2">
      <c r="EZ4171"/>
      <c r="FA4171"/>
    </row>
    <row r="4172" spans="156:157" x14ac:dyDescent="0.2">
      <c r="EZ4172"/>
      <c r="FA4172"/>
    </row>
    <row r="4173" spans="156:157" x14ac:dyDescent="0.2">
      <c r="EZ4173"/>
      <c r="FA4173"/>
    </row>
    <row r="4174" spans="156:157" x14ac:dyDescent="0.2">
      <c r="EZ4174"/>
      <c r="FA4174"/>
    </row>
    <row r="4175" spans="156:157" x14ac:dyDescent="0.2">
      <c r="EZ4175"/>
      <c r="FA4175"/>
    </row>
    <row r="4176" spans="156:157" x14ac:dyDescent="0.2">
      <c r="EZ4176"/>
      <c r="FA4176"/>
    </row>
    <row r="4177" spans="156:157" x14ac:dyDescent="0.2">
      <c r="EZ4177"/>
      <c r="FA4177"/>
    </row>
    <row r="4178" spans="156:157" x14ac:dyDescent="0.2">
      <c r="EZ4178"/>
      <c r="FA4178"/>
    </row>
    <row r="4179" spans="156:157" x14ac:dyDescent="0.2">
      <c r="EZ4179"/>
      <c r="FA4179"/>
    </row>
    <row r="4180" spans="156:157" x14ac:dyDescent="0.2">
      <c r="EZ4180"/>
      <c r="FA4180"/>
    </row>
    <row r="4181" spans="156:157" x14ac:dyDescent="0.2">
      <c r="EZ4181"/>
      <c r="FA4181"/>
    </row>
    <row r="4182" spans="156:157" x14ac:dyDescent="0.2">
      <c r="EZ4182"/>
      <c r="FA4182"/>
    </row>
    <row r="4183" spans="156:157" x14ac:dyDescent="0.2">
      <c r="EZ4183"/>
      <c r="FA4183"/>
    </row>
    <row r="4184" spans="156:157" x14ac:dyDescent="0.2">
      <c r="EZ4184"/>
      <c r="FA4184"/>
    </row>
    <row r="4185" spans="156:157" x14ac:dyDescent="0.2">
      <c r="EZ4185"/>
      <c r="FA4185"/>
    </row>
    <row r="4186" spans="156:157" x14ac:dyDescent="0.2">
      <c r="EZ4186"/>
      <c r="FA4186"/>
    </row>
    <row r="4187" spans="156:157" x14ac:dyDescent="0.2">
      <c r="EZ4187"/>
      <c r="FA4187"/>
    </row>
    <row r="4188" spans="156:157" x14ac:dyDescent="0.2">
      <c r="EZ4188"/>
      <c r="FA4188"/>
    </row>
    <row r="4189" spans="156:157" x14ac:dyDescent="0.2">
      <c r="EZ4189"/>
      <c r="FA4189"/>
    </row>
    <row r="4190" spans="156:157" x14ac:dyDescent="0.2">
      <c r="EZ4190"/>
      <c r="FA4190"/>
    </row>
    <row r="4191" spans="156:157" x14ac:dyDescent="0.2">
      <c r="EZ4191"/>
      <c r="FA4191"/>
    </row>
    <row r="4192" spans="156:157" x14ac:dyDescent="0.2">
      <c r="EZ4192"/>
      <c r="FA4192"/>
    </row>
    <row r="4193" spans="156:157" x14ac:dyDescent="0.2">
      <c r="EZ4193"/>
      <c r="FA4193"/>
    </row>
    <row r="4194" spans="156:157" x14ac:dyDescent="0.2">
      <c r="EZ4194"/>
      <c r="FA4194"/>
    </row>
    <row r="4195" spans="156:157" x14ac:dyDescent="0.2">
      <c r="EZ4195"/>
      <c r="FA4195"/>
    </row>
    <row r="4196" spans="156:157" x14ac:dyDescent="0.2">
      <c r="EZ4196"/>
      <c r="FA4196"/>
    </row>
    <row r="4197" spans="156:157" x14ac:dyDescent="0.2">
      <c r="EZ4197"/>
      <c r="FA4197"/>
    </row>
    <row r="4198" spans="156:157" x14ac:dyDescent="0.2">
      <c r="EZ4198"/>
      <c r="FA4198"/>
    </row>
    <row r="4199" spans="156:157" x14ac:dyDescent="0.2">
      <c r="EZ4199"/>
      <c r="FA4199"/>
    </row>
    <row r="4200" spans="156:157" x14ac:dyDescent="0.2">
      <c r="EZ4200"/>
      <c r="FA4200"/>
    </row>
    <row r="4201" spans="156:157" x14ac:dyDescent="0.2">
      <c r="EZ4201"/>
      <c r="FA4201"/>
    </row>
    <row r="4202" spans="156:157" x14ac:dyDescent="0.2">
      <c r="EZ4202"/>
      <c r="FA4202"/>
    </row>
    <row r="4203" spans="156:157" x14ac:dyDescent="0.2">
      <c r="EZ4203"/>
      <c r="FA4203"/>
    </row>
    <row r="4204" spans="156:157" x14ac:dyDescent="0.2">
      <c r="EZ4204"/>
      <c r="FA4204"/>
    </row>
    <row r="4205" spans="156:157" x14ac:dyDescent="0.2">
      <c r="EZ4205"/>
      <c r="FA4205"/>
    </row>
    <row r="4206" spans="156:157" x14ac:dyDescent="0.2">
      <c r="EZ4206"/>
      <c r="FA4206"/>
    </row>
    <row r="4207" spans="156:157" x14ac:dyDescent="0.2">
      <c r="EZ4207"/>
      <c r="FA4207"/>
    </row>
    <row r="4208" spans="156:157" x14ac:dyDescent="0.2">
      <c r="EZ4208"/>
      <c r="FA4208"/>
    </row>
    <row r="4209" spans="156:157" x14ac:dyDescent="0.2">
      <c r="EZ4209"/>
      <c r="FA4209"/>
    </row>
    <row r="4210" spans="156:157" x14ac:dyDescent="0.2">
      <c r="EZ4210"/>
      <c r="FA4210"/>
    </row>
    <row r="4211" spans="156:157" x14ac:dyDescent="0.2">
      <c r="EZ4211"/>
      <c r="FA4211"/>
    </row>
    <row r="4212" spans="156:157" x14ac:dyDescent="0.2">
      <c r="EZ4212"/>
      <c r="FA4212"/>
    </row>
    <row r="4213" spans="156:157" x14ac:dyDescent="0.2">
      <c r="EZ4213"/>
      <c r="FA4213"/>
    </row>
    <row r="4214" spans="156:157" x14ac:dyDescent="0.2">
      <c r="EZ4214"/>
      <c r="FA4214"/>
    </row>
    <row r="4215" spans="156:157" x14ac:dyDescent="0.2">
      <c r="EZ4215"/>
      <c r="FA4215"/>
    </row>
    <row r="4216" spans="156:157" x14ac:dyDescent="0.2">
      <c r="EZ4216"/>
      <c r="FA4216"/>
    </row>
    <row r="4217" spans="156:157" x14ac:dyDescent="0.2">
      <c r="EZ4217"/>
      <c r="FA4217"/>
    </row>
    <row r="4218" spans="156:157" x14ac:dyDescent="0.2">
      <c r="EZ4218"/>
      <c r="FA4218"/>
    </row>
    <row r="4219" spans="156:157" x14ac:dyDescent="0.2">
      <c r="EZ4219"/>
      <c r="FA4219"/>
    </row>
    <row r="4220" spans="156:157" x14ac:dyDescent="0.2">
      <c r="EZ4220"/>
      <c r="FA4220"/>
    </row>
    <row r="4221" spans="156:157" x14ac:dyDescent="0.2">
      <c r="EZ4221"/>
      <c r="FA4221"/>
    </row>
    <row r="4222" spans="156:157" x14ac:dyDescent="0.2">
      <c r="EZ4222"/>
      <c r="FA4222"/>
    </row>
    <row r="4223" spans="156:157" x14ac:dyDescent="0.2">
      <c r="EZ4223"/>
      <c r="FA4223"/>
    </row>
    <row r="4224" spans="156:157" x14ac:dyDescent="0.2">
      <c r="EZ4224"/>
      <c r="FA4224"/>
    </row>
    <row r="4225" spans="156:157" x14ac:dyDescent="0.2">
      <c r="EZ4225"/>
      <c r="FA4225"/>
    </row>
    <row r="4226" spans="156:157" x14ac:dyDescent="0.2">
      <c r="EZ4226"/>
      <c r="FA4226"/>
    </row>
    <row r="4227" spans="156:157" x14ac:dyDescent="0.2">
      <c r="EZ4227"/>
      <c r="FA4227"/>
    </row>
    <row r="4228" spans="156:157" x14ac:dyDescent="0.2">
      <c r="EZ4228"/>
      <c r="FA4228"/>
    </row>
    <row r="4229" spans="156:157" x14ac:dyDescent="0.2">
      <c r="EZ4229"/>
      <c r="FA4229"/>
    </row>
    <row r="4230" spans="156:157" x14ac:dyDescent="0.2">
      <c r="EZ4230"/>
      <c r="FA4230"/>
    </row>
    <row r="4231" spans="156:157" x14ac:dyDescent="0.2">
      <c r="EZ4231"/>
      <c r="FA4231"/>
    </row>
    <row r="4232" spans="156:157" x14ac:dyDescent="0.2">
      <c r="EZ4232"/>
      <c r="FA4232"/>
    </row>
    <row r="4233" spans="156:157" x14ac:dyDescent="0.2">
      <c r="EZ4233"/>
      <c r="FA4233"/>
    </row>
    <row r="4234" spans="156:157" x14ac:dyDescent="0.2">
      <c r="EZ4234"/>
      <c r="FA4234"/>
    </row>
    <row r="4235" spans="156:157" x14ac:dyDescent="0.2">
      <c r="EZ4235"/>
      <c r="FA4235"/>
    </row>
    <row r="4236" spans="156:157" x14ac:dyDescent="0.2">
      <c r="EZ4236"/>
      <c r="FA4236"/>
    </row>
    <row r="4237" spans="156:157" x14ac:dyDescent="0.2">
      <c r="EZ4237"/>
      <c r="FA4237"/>
    </row>
    <row r="4238" spans="156:157" x14ac:dyDescent="0.2">
      <c r="EZ4238"/>
      <c r="FA4238"/>
    </row>
    <row r="4239" spans="156:157" x14ac:dyDescent="0.2">
      <c r="EZ4239"/>
      <c r="FA4239"/>
    </row>
    <row r="4240" spans="156:157" x14ac:dyDescent="0.2">
      <c r="EZ4240"/>
      <c r="FA4240"/>
    </row>
    <row r="4241" spans="156:157" x14ac:dyDescent="0.2">
      <c r="EZ4241"/>
      <c r="FA4241"/>
    </row>
    <row r="4242" spans="156:157" x14ac:dyDescent="0.2">
      <c r="EZ4242"/>
      <c r="FA4242"/>
    </row>
    <row r="4243" spans="156:157" x14ac:dyDescent="0.2">
      <c r="EZ4243"/>
      <c r="FA4243"/>
    </row>
    <row r="4244" spans="156:157" x14ac:dyDescent="0.2">
      <c r="EZ4244"/>
      <c r="FA4244"/>
    </row>
    <row r="4245" spans="156:157" x14ac:dyDescent="0.2">
      <c r="EZ4245"/>
      <c r="FA4245"/>
    </row>
    <row r="4246" spans="156:157" x14ac:dyDescent="0.2">
      <c r="EZ4246"/>
      <c r="FA4246"/>
    </row>
    <row r="4247" spans="156:157" x14ac:dyDescent="0.2">
      <c r="EZ4247"/>
      <c r="FA4247"/>
    </row>
    <row r="4248" spans="156:157" x14ac:dyDescent="0.2">
      <c r="EZ4248"/>
      <c r="FA4248"/>
    </row>
    <row r="4249" spans="156:157" x14ac:dyDescent="0.2">
      <c r="EZ4249"/>
      <c r="FA4249"/>
    </row>
    <row r="4250" spans="156:157" x14ac:dyDescent="0.2">
      <c r="EZ4250"/>
      <c r="FA4250"/>
    </row>
    <row r="4251" spans="156:157" x14ac:dyDescent="0.2">
      <c r="EZ4251"/>
      <c r="FA4251"/>
    </row>
    <row r="4252" spans="156:157" x14ac:dyDescent="0.2">
      <c r="EZ4252"/>
      <c r="FA4252"/>
    </row>
    <row r="4253" spans="156:157" x14ac:dyDescent="0.2">
      <c r="EZ4253"/>
      <c r="FA4253"/>
    </row>
    <row r="4254" spans="156:157" x14ac:dyDescent="0.2">
      <c r="EZ4254"/>
      <c r="FA4254"/>
    </row>
    <row r="4255" spans="156:157" x14ac:dyDescent="0.2">
      <c r="EZ4255"/>
      <c r="FA4255"/>
    </row>
    <row r="4256" spans="156:157" x14ac:dyDescent="0.2">
      <c r="EZ4256"/>
      <c r="FA4256"/>
    </row>
    <row r="4257" spans="156:157" x14ac:dyDescent="0.2">
      <c r="EZ4257"/>
      <c r="FA4257"/>
    </row>
    <row r="4258" spans="156:157" x14ac:dyDescent="0.2">
      <c r="EZ4258"/>
      <c r="FA4258"/>
    </row>
    <row r="4259" spans="156:157" x14ac:dyDescent="0.2">
      <c r="EZ4259"/>
      <c r="FA4259"/>
    </row>
    <row r="4260" spans="156:157" x14ac:dyDescent="0.2">
      <c r="EZ4260"/>
      <c r="FA4260"/>
    </row>
    <row r="4261" spans="156:157" x14ac:dyDescent="0.2">
      <c r="EZ4261"/>
      <c r="FA4261"/>
    </row>
    <row r="4262" spans="156:157" x14ac:dyDescent="0.2">
      <c r="EZ4262"/>
      <c r="FA4262"/>
    </row>
    <row r="4263" spans="156:157" x14ac:dyDescent="0.2">
      <c r="EZ4263"/>
      <c r="FA4263"/>
    </row>
    <row r="4264" spans="156:157" x14ac:dyDescent="0.2">
      <c r="EZ4264"/>
      <c r="FA4264"/>
    </row>
    <row r="4265" spans="156:157" x14ac:dyDescent="0.2">
      <c r="EZ4265"/>
      <c r="FA4265"/>
    </row>
    <row r="4266" spans="156:157" x14ac:dyDescent="0.2">
      <c r="EZ4266"/>
      <c r="FA4266"/>
    </row>
    <row r="4267" spans="156:157" x14ac:dyDescent="0.2">
      <c r="EZ4267"/>
      <c r="FA4267"/>
    </row>
    <row r="4268" spans="156:157" x14ac:dyDescent="0.2">
      <c r="EZ4268"/>
      <c r="FA4268"/>
    </row>
    <row r="4269" spans="156:157" x14ac:dyDescent="0.2">
      <c r="EZ4269"/>
      <c r="FA4269"/>
    </row>
    <row r="4270" spans="156:157" x14ac:dyDescent="0.2">
      <c r="EZ4270"/>
      <c r="FA4270"/>
    </row>
    <row r="4271" spans="156:157" x14ac:dyDescent="0.2">
      <c r="EZ4271"/>
      <c r="FA4271"/>
    </row>
    <row r="4272" spans="156:157" x14ac:dyDescent="0.2">
      <c r="EZ4272"/>
      <c r="FA4272"/>
    </row>
    <row r="4273" spans="156:157" x14ac:dyDescent="0.2">
      <c r="EZ4273"/>
      <c r="FA4273"/>
    </row>
    <row r="4274" spans="156:157" x14ac:dyDescent="0.2">
      <c r="EZ4274"/>
      <c r="FA4274"/>
    </row>
    <row r="4275" spans="156:157" x14ac:dyDescent="0.2">
      <c r="EZ4275"/>
      <c r="FA4275"/>
    </row>
    <row r="4276" spans="156:157" x14ac:dyDescent="0.2">
      <c r="EZ4276"/>
      <c r="FA4276"/>
    </row>
    <row r="4277" spans="156:157" x14ac:dyDescent="0.2">
      <c r="EZ4277"/>
      <c r="FA4277"/>
    </row>
    <row r="4278" spans="156:157" x14ac:dyDescent="0.2">
      <c r="EZ4278"/>
      <c r="FA4278"/>
    </row>
    <row r="4279" spans="156:157" x14ac:dyDescent="0.2">
      <c r="EZ4279"/>
      <c r="FA4279"/>
    </row>
    <row r="4280" spans="156:157" x14ac:dyDescent="0.2">
      <c r="EZ4280"/>
      <c r="FA4280"/>
    </row>
    <row r="4281" spans="156:157" x14ac:dyDescent="0.2">
      <c r="EZ4281"/>
      <c r="FA4281"/>
    </row>
    <row r="4282" spans="156:157" x14ac:dyDescent="0.2">
      <c r="EZ4282"/>
      <c r="FA4282"/>
    </row>
    <row r="4283" spans="156:157" x14ac:dyDescent="0.2">
      <c r="EZ4283"/>
      <c r="FA4283"/>
    </row>
    <row r="4284" spans="156:157" x14ac:dyDescent="0.2">
      <c r="EZ4284"/>
      <c r="FA4284"/>
    </row>
    <row r="4285" spans="156:157" x14ac:dyDescent="0.2">
      <c r="EZ4285"/>
      <c r="FA4285"/>
    </row>
    <row r="4286" spans="156:157" x14ac:dyDescent="0.2">
      <c r="EZ4286"/>
      <c r="FA4286"/>
    </row>
    <row r="4287" spans="156:157" x14ac:dyDescent="0.2">
      <c r="EZ4287"/>
      <c r="FA4287"/>
    </row>
    <row r="4288" spans="156:157" x14ac:dyDescent="0.2">
      <c r="EZ4288"/>
      <c r="FA4288"/>
    </row>
    <row r="4289" spans="156:157" x14ac:dyDescent="0.2">
      <c r="EZ4289"/>
      <c r="FA4289"/>
    </row>
    <row r="4290" spans="156:157" x14ac:dyDescent="0.2">
      <c r="EZ4290"/>
      <c r="FA4290"/>
    </row>
    <row r="4291" spans="156:157" x14ac:dyDescent="0.2">
      <c r="EZ4291"/>
      <c r="FA4291"/>
    </row>
    <row r="4292" spans="156:157" x14ac:dyDescent="0.2">
      <c r="EZ4292"/>
      <c r="FA4292"/>
    </row>
    <row r="4293" spans="156:157" x14ac:dyDescent="0.2">
      <c r="EZ4293"/>
      <c r="FA4293"/>
    </row>
    <row r="4294" spans="156:157" x14ac:dyDescent="0.2">
      <c r="EZ4294"/>
      <c r="FA4294"/>
    </row>
    <row r="4295" spans="156:157" x14ac:dyDescent="0.2">
      <c r="EZ4295"/>
      <c r="FA4295"/>
    </row>
    <row r="4296" spans="156:157" x14ac:dyDescent="0.2">
      <c r="EZ4296"/>
      <c r="FA4296"/>
    </row>
    <row r="4297" spans="156:157" x14ac:dyDescent="0.2">
      <c r="EZ4297"/>
      <c r="FA4297"/>
    </row>
    <row r="4298" spans="156:157" x14ac:dyDescent="0.2">
      <c r="EZ4298"/>
      <c r="FA4298"/>
    </row>
    <row r="4299" spans="156:157" x14ac:dyDescent="0.2">
      <c r="EZ4299"/>
      <c r="FA4299"/>
    </row>
    <row r="4300" spans="156:157" x14ac:dyDescent="0.2">
      <c r="EZ4300"/>
      <c r="FA4300"/>
    </row>
    <row r="4301" spans="156:157" x14ac:dyDescent="0.2">
      <c r="EZ4301"/>
      <c r="FA4301"/>
    </row>
    <row r="4302" spans="156:157" x14ac:dyDescent="0.2">
      <c r="EZ4302"/>
      <c r="FA4302"/>
    </row>
    <row r="4303" spans="156:157" x14ac:dyDescent="0.2">
      <c r="EZ4303"/>
      <c r="FA4303"/>
    </row>
    <row r="4304" spans="156:157" x14ac:dyDescent="0.2">
      <c r="EZ4304"/>
      <c r="FA4304"/>
    </row>
    <row r="4305" spans="156:157" x14ac:dyDescent="0.2">
      <c r="EZ4305"/>
      <c r="FA4305"/>
    </row>
    <row r="4306" spans="156:157" x14ac:dyDescent="0.2">
      <c r="EZ4306"/>
      <c r="FA4306"/>
    </row>
    <row r="4307" spans="156:157" x14ac:dyDescent="0.2">
      <c r="EZ4307"/>
      <c r="FA4307"/>
    </row>
    <row r="4308" spans="156:157" x14ac:dyDescent="0.2">
      <c r="EZ4308"/>
      <c r="FA4308"/>
    </row>
    <row r="4309" spans="156:157" x14ac:dyDescent="0.2">
      <c r="EZ4309"/>
      <c r="FA4309"/>
    </row>
    <row r="4310" spans="156:157" x14ac:dyDescent="0.2">
      <c r="EZ4310"/>
      <c r="FA4310"/>
    </row>
    <row r="4311" spans="156:157" x14ac:dyDescent="0.2">
      <c r="EZ4311"/>
      <c r="FA4311"/>
    </row>
    <row r="4312" spans="156:157" x14ac:dyDescent="0.2">
      <c r="EZ4312"/>
      <c r="FA4312"/>
    </row>
    <row r="4313" spans="156:157" x14ac:dyDescent="0.2">
      <c r="EZ4313"/>
      <c r="FA4313"/>
    </row>
    <row r="4314" spans="156:157" x14ac:dyDescent="0.2">
      <c r="EZ4314"/>
      <c r="FA4314"/>
    </row>
    <row r="4315" spans="156:157" x14ac:dyDescent="0.2">
      <c r="EZ4315"/>
      <c r="FA4315"/>
    </row>
    <row r="4316" spans="156:157" x14ac:dyDescent="0.2">
      <c r="EZ4316"/>
      <c r="FA4316"/>
    </row>
    <row r="4317" spans="156:157" x14ac:dyDescent="0.2">
      <c r="EZ4317"/>
      <c r="FA4317"/>
    </row>
    <row r="4318" spans="156:157" x14ac:dyDescent="0.2">
      <c r="EZ4318"/>
      <c r="FA4318"/>
    </row>
    <row r="4319" spans="156:157" x14ac:dyDescent="0.2">
      <c r="EZ4319"/>
      <c r="FA4319"/>
    </row>
    <row r="4320" spans="156:157" x14ac:dyDescent="0.2">
      <c r="EZ4320"/>
      <c r="FA4320"/>
    </row>
    <row r="4321" spans="156:157" x14ac:dyDescent="0.2">
      <c r="EZ4321"/>
      <c r="FA4321"/>
    </row>
    <row r="4322" spans="156:157" x14ac:dyDescent="0.2">
      <c r="EZ4322"/>
      <c r="FA4322"/>
    </row>
    <row r="4323" spans="156:157" x14ac:dyDescent="0.2">
      <c r="EZ4323"/>
      <c r="FA4323"/>
    </row>
    <row r="4324" spans="156:157" x14ac:dyDescent="0.2">
      <c r="EZ4324"/>
      <c r="FA4324"/>
    </row>
    <row r="4325" spans="156:157" x14ac:dyDescent="0.2">
      <c r="EZ4325"/>
      <c r="FA4325"/>
    </row>
    <row r="4326" spans="156:157" x14ac:dyDescent="0.2">
      <c r="EZ4326"/>
      <c r="FA4326"/>
    </row>
    <row r="4327" spans="156:157" x14ac:dyDescent="0.2">
      <c r="EZ4327"/>
      <c r="FA4327"/>
    </row>
    <row r="4328" spans="156:157" x14ac:dyDescent="0.2">
      <c r="EZ4328"/>
      <c r="FA4328"/>
    </row>
    <row r="4329" spans="156:157" x14ac:dyDescent="0.2">
      <c r="EZ4329"/>
      <c r="FA4329"/>
    </row>
    <row r="4330" spans="156:157" x14ac:dyDescent="0.2">
      <c r="EZ4330"/>
      <c r="FA4330"/>
    </row>
    <row r="4331" spans="156:157" x14ac:dyDescent="0.2">
      <c r="EZ4331"/>
      <c r="FA4331"/>
    </row>
    <row r="4332" spans="156:157" x14ac:dyDescent="0.2">
      <c r="EZ4332"/>
      <c r="FA4332"/>
    </row>
    <row r="4333" spans="156:157" x14ac:dyDescent="0.2">
      <c r="EZ4333"/>
      <c r="FA4333"/>
    </row>
    <row r="4334" spans="156:157" x14ac:dyDescent="0.2">
      <c r="EZ4334"/>
      <c r="FA4334"/>
    </row>
    <row r="4335" spans="156:157" x14ac:dyDescent="0.2">
      <c r="EZ4335"/>
      <c r="FA4335"/>
    </row>
    <row r="4336" spans="156:157" x14ac:dyDescent="0.2">
      <c r="EZ4336"/>
      <c r="FA4336"/>
    </row>
    <row r="4337" spans="156:157" x14ac:dyDescent="0.2">
      <c r="EZ4337"/>
      <c r="FA4337"/>
    </row>
    <row r="4338" spans="156:157" x14ac:dyDescent="0.2">
      <c r="EZ4338"/>
      <c r="FA4338"/>
    </row>
    <row r="4339" spans="156:157" x14ac:dyDescent="0.2">
      <c r="EZ4339"/>
      <c r="FA4339"/>
    </row>
    <row r="4340" spans="156:157" x14ac:dyDescent="0.2">
      <c r="EZ4340"/>
      <c r="FA4340"/>
    </row>
    <row r="4341" spans="156:157" x14ac:dyDescent="0.2">
      <c r="EZ4341"/>
      <c r="FA4341"/>
    </row>
    <row r="4342" spans="156:157" x14ac:dyDescent="0.2">
      <c r="EZ4342"/>
      <c r="FA4342"/>
    </row>
    <row r="4343" spans="156:157" x14ac:dyDescent="0.2">
      <c r="EZ4343"/>
      <c r="FA4343"/>
    </row>
    <row r="4344" spans="156:157" x14ac:dyDescent="0.2">
      <c r="EZ4344"/>
      <c r="FA4344"/>
    </row>
    <row r="4345" spans="156:157" x14ac:dyDescent="0.2">
      <c r="EZ4345"/>
      <c r="FA4345"/>
    </row>
    <row r="4346" spans="156:157" x14ac:dyDescent="0.2">
      <c r="EZ4346"/>
      <c r="FA4346"/>
    </row>
    <row r="4347" spans="156:157" x14ac:dyDescent="0.2">
      <c r="EZ4347"/>
      <c r="FA4347"/>
    </row>
    <row r="4348" spans="156:157" x14ac:dyDescent="0.2">
      <c r="EZ4348"/>
      <c r="FA4348"/>
    </row>
    <row r="4349" spans="156:157" x14ac:dyDescent="0.2">
      <c r="EZ4349"/>
      <c r="FA4349"/>
    </row>
    <row r="4350" spans="156:157" x14ac:dyDescent="0.2">
      <c r="EZ4350"/>
      <c r="FA4350"/>
    </row>
    <row r="4351" spans="156:157" x14ac:dyDescent="0.2">
      <c r="EZ4351"/>
      <c r="FA4351"/>
    </row>
    <row r="4352" spans="156:157" x14ac:dyDescent="0.2">
      <c r="EZ4352"/>
      <c r="FA4352"/>
    </row>
    <row r="4353" spans="156:157" x14ac:dyDescent="0.2">
      <c r="EZ4353"/>
      <c r="FA4353"/>
    </row>
    <row r="4354" spans="156:157" x14ac:dyDescent="0.2">
      <c r="EZ4354"/>
      <c r="FA4354"/>
    </row>
    <row r="4355" spans="156:157" x14ac:dyDescent="0.2">
      <c r="EZ4355"/>
      <c r="FA4355"/>
    </row>
    <row r="4356" spans="156:157" x14ac:dyDescent="0.2">
      <c r="EZ4356"/>
      <c r="FA4356"/>
    </row>
    <row r="4357" spans="156:157" x14ac:dyDescent="0.2">
      <c r="EZ4357"/>
      <c r="FA4357"/>
    </row>
    <row r="4358" spans="156:157" x14ac:dyDescent="0.2">
      <c r="EZ4358"/>
      <c r="FA4358"/>
    </row>
    <row r="4359" spans="156:157" x14ac:dyDescent="0.2">
      <c r="EZ4359"/>
      <c r="FA4359"/>
    </row>
    <row r="4360" spans="156:157" x14ac:dyDescent="0.2">
      <c r="EZ4360"/>
      <c r="FA4360"/>
    </row>
    <row r="4361" spans="156:157" x14ac:dyDescent="0.2">
      <c r="EZ4361"/>
      <c r="FA4361"/>
    </row>
    <row r="4362" spans="156:157" x14ac:dyDescent="0.2">
      <c r="EZ4362"/>
      <c r="FA4362"/>
    </row>
    <row r="4363" spans="156:157" x14ac:dyDescent="0.2">
      <c r="EZ4363"/>
      <c r="FA4363"/>
    </row>
    <row r="4364" spans="156:157" x14ac:dyDescent="0.2">
      <c r="EZ4364"/>
      <c r="FA4364"/>
    </row>
    <row r="4365" spans="156:157" x14ac:dyDescent="0.2">
      <c r="EZ4365"/>
      <c r="FA4365"/>
    </row>
    <row r="4366" spans="156:157" x14ac:dyDescent="0.2">
      <c r="EZ4366"/>
      <c r="FA4366"/>
    </row>
    <row r="4367" spans="156:157" x14ac:dyDescent="0.2">
      <c r="EZ4367"/>
      <c r="FA4367"/>
    </row>
    <row r="4368" spans="156:157" x14ac:dyDescent="0.2">
      <c r="EZ4368"/>
      <c r="FA4368"/>
    </row>
    <row r="4369" spans="156:157" x14ac:dyDescent="0.2">
      <c r="EZ4369"/>
      <c r="FA4369"/>
    </row>
    <row r="4370" spans="156:157" x14ac:dyDescent="0.2">
      <c r="EZ4370"/>
      <c r="FA4370"/>
    </row>
    <row r="4371" spans="156:157" x14ac:dyDescent="0.2">
      <c r="EZ4371"/>
      <c r="FA4371"/>
    </row>
    <row r="4372" spans="156:157" x14ac:dyDescent="0.2">
      <c r="EZ4372"/>
      <c r="FA4372"/>
    </row>
    <row r="4373" spans="156:157" x14ac:dyDescent="0.2">
      <c r="EZ4373"/>
      <c r="FA4373"/>
    </row>
    <row r="4374" spans="156:157" x14ac:dyDescent="0.2">
      <c r="EZ4374"/>
      <c r="FA4374"/>
    </row>
    <row r="4375" spans="156:157" x14ac:dyDescent="0.2">
      <c r="EZ4375"/>
      <c r="FA4375"/>
    </row>
    <row r="4376" spans="156:157" x14ac:dyDescent="0.2">
      <c r="EZ4376"/>
      <c r="FA4376"/>
    </row>
    <row r="4377" spans="156:157" x14ac:dyDescent="0.2">
      <c r="EZ4377"/>
      <c r="FA4377"/>
    </row>
    <row r="4378" spans="156:157" x14ac:dyDescent="0.2">
      <c r="EZ4378"/>
      <c r="FA4378"/>
    </row>
    <row r="4379" spans="156:157" x14ac:dyDescent="0.2">
      <c r="EZ4379"/>
      <c r="FA4379"/>
    </row>
    <row r="4380" spans="156:157" x14ac:dyDescent="0.2">
      <c r="EZ4380"/>
      <c r="FA4380"/>
    </row>
    <row r="4381" spans="156:157" x14ac:dyDescent="0.2">
      <c r="EZ4381"/>
      <c r="FA4381"/>
    </row>
    <row r="4382" spans="156:157" x14ac:dyDescent="0.2">
      <c r="EZ4382"/>
      <c r="FA4382"/>
    </row>
    <row r="4383" spans="156:157" x14ac:dyDescent="0.2">
      <c r="EZ4383"/>
      <c r="FA4383"/>
    </row>
    <row r="4384" spans="156:157" x14ac:dyDescent="0.2">
      <c r="EZ4384"/>
      <c r="FA4384"/>
    </row>
    <row r="4385" spans="156:157" x14ac:dyDescent="0.2">
      <c r="EZ4385"/>
      <c r="FA4385"/>
    </row>
    <row r="4386" spans="156:157" x14ac:dyDescent="0.2">
      <c r="EZ4386"/>
      <c r="FA4386"/>
    </row>
    <row r="4387" spans="156:157" x14ac:dyDescent="0.2">
      <c r="EZ4387"/>
      <c r="FA4387"/>
    </row>
    <row r="4388" spans="156:157" x14ac:dyDescent="0.2">
      <c r="EZ4388"/>
      <c r="FA4388"/>
    </row>
    <row r="4389" spans="156:157" x14ac:dyDescent="0.2">
      <c r="EZ4389"/>
      <c r="FA4389"/>
    </row>
    <row r="4390" spans="156:157" x14ac:dyDescent="0.2">
      <c r="EZ4390"/>
      <c r="FA4390"/>
    </row>
    <row r="4391" spans="156:157" x14ac:dyDescent="0.2">
      <c r="EZ4391"/>
      <c r="FA4391"/>
    </row>
    <row r="4392" spans="156:157" x14ac:dyDescent="0.2">
      <c r="EZ4392"/>
      <c r="FA4392"/>
    </row>
    <row r="4393" spans="156:157" x14ac:dyDescent="0.2">
      <c r="EZ4393"/>
      <c r="FA4393"/>
    </row>
    <row r="4394" spans="156:157" x14ac:dyDescent="0.2">
      <c r="EZ4394"/>
      <c r="FA4394"/>
    </row>
    <row r="4395" spans="156:157" x14ac:dyDescent="0.2">
      <c r="EZ4395"/>
      <c r="FA4395"/>
    </row>
    <row r="4396" spans="156:157" x14ac:dyDescent="0.2">
      <c r="EZ4396"/>
      <c r="FA4396"/>
    </row>
    <row r="4397" spans="156:157" x14ac:dyDescent="0.2">
      <c r="EZ4397"/>
      <c r="FA4397"/>
    </row>
    <row r="4398" spans="156:157" x14ac:dyDescent="0.2">
      <c r="EZ4398"/>
      <c r="FA4398"/>
    </row>
    <row r="4399" spans="156:157" x14ac:dyDescent="0.2">
      <c r="EZ4399"/>
      <c r="FA4399"/>
    </row>
    <row r="4400" spans="156:157" x14ac:dyDescent="0.2">
      <c r="EZ4400"/>
      <c r="FA4400"/>
    </row>
    <row r="4401" spans="156:157" x14ac:dyDescent="0.2">
      <c r="EZ4401"/>
      <c r="FA4401"/>
    </row>
    <row r="4402" spans="156:157" x14ac:dyDescent="0.2">
      <c r="EZ4402"/>
      <c r="FA4402"/>
    </row>
    <row r="4403" spans="156:157" x14ac:dyDescent="0.2">
      <c r="EZ4403"/>
      <c r="FA4403"/>
    </row>
    <row r="4404" spans="156:157" x14ac:dyDescent="0.2">
      <c r="EZ4404"/>
      <c r="FA4404"/>
    </row>
    <row r="4405" spans="156:157" x14ac:dyDescent="0.2">
      <c r="EZ4405"/>
      <c r="FA4405"/>
    </row>
    <row r="4406" spans="156:157" x14ac:dyDescent="0.2">
      <c r="EZ4406"/>
      <c r="FA4406"/>
    </row>
    <row r="4407" spans="156:157" x14ac:dyDescent="0.2">
      <c r="EZ4407"/>
      <c r="FA4407"/>
    </row>
    <row r="4408" spans="156:157" x14ac:dyDescent="0.2">
      <c r="EZ4408"/>
      <c r="FA4408"/>
    </row>
    <row r="4409" spans="156:157" x14ac:dyDescent="0.2">
      <c r="EZ4409"/>
      <c r="FA4409"/>
    </row>
    <row r="4410" spans="156:157" x14ac:dyDescent="0.2">
      <c r="EZ4410"/>
      <c r="FA4410"/>
    </row>
    <row r="4411" spans="156:157" x14ac:dyDescent="0.2">
      <c r="EZ4411"/>
      <c r="FA4411"/>
    </row>
    <row r="4412" spans="156:157" x14ac:dyDescent="0.2">
      <c r="EZ4412"/>
      <c r="FA4412"/>
    </row>
    <row r="4413" spans="156:157" x14ac:dyDescent="0.2">
      <c r="EZ4413"/>
      <c r="FA4413"/>
    </row>
    <row r="4414" spans="156:157" x14ac:dyDescent="0.2">
      <c r="EZ4414"/>
      <c r="FA4414"/>
    </row>
    <row r="4415" spans="156:157" x14ac:dyDescent="0.2">
      <c r="EZ4415"/>
      <c r="FA4415"/>
    </row>
    <row r="4416" spans="156:157" x14ac:dyDescent="0.2">
      <c r="EZ4416"/>
      <c r="FA4416"/>
    </row>
    <row r="4417" spans="156:157" x14ac:dyDescent="0.2">
      <c r="EZ4417"/>
      <c r="FA4417"/>
    </row>
    <row r="4418" spans="156:157" x14ac:dyDescent="0.2">
      <c r="EZ4418"/>
      <c r="FA4418"/>
    </row>
    <row r="4419" spans="156:157" x14ac:dyDescent="0.2">
      <c r="EZ4419"/>
      <c r="FA4419"/>
    </row>
    <row r="4420" spans="156:157" x14ac:dyDescent="0.2">
      <c r="EZ4420"/>
      <c r="FA4420"/>
    </row>
    <row r="4421" spans="156:157" x14ac:dyDescent="0.2">
      <c r="EZ4421"/>
      <c r="FA4421"/>
    </row>
    <row r="4422" spans="156:157" x14ac:dyDescent="0.2">
      <c r="EZ4422"/>
      <c r="FA4422"/>
    </row>
    <row r="4423" spans="156:157" x14ac:dyDescent="0.2">
      <c r="EZ4423"/>
      <c r="FA4423"/>
    </row>
    <row r="4424" spans="156:157" x14ac:dyDescent="0.2">
      <c r="EZ4424"/>
      <c r="FA4424"/>
    </row>
    <row r="4425" spans="156:157" x14ac:dyDescent="0.2">
      <c r="EZ4425"/>
      <c r="FA4425"/>
    </row>
    <row r="4426" spans="156:157" x14ac:dyDescent="0.2">
      <c r="EZ4426"/>
      <c r="FA4426"/>
    </row>
    <row r="4427" spans="156:157" x14ac:dyDescent="0.2">
      <c r="EZ4427"/>
      <c r="FA4427"/>
    </row>
    <row r="4428" spans="156:157" x14ac:dyDescent="0.2">
      <c r="EZ4428"/>
      <c r="FA4428"/>
    </row>
    <row r="4429" spans="156:157" x14ac:dyDescent="0.2">
      <c r="EZ4429"/>
      <c r="FA4429"/>
    </row>
    <row r="4430" spans="156:157" x14ac:dyDescent="0.2">
      <c r="EZ4430"/>
      <c r="FA4430"/>
    </row>
    <row r="4431" spans="156:157" x14ac:dyDescent="0.2">
      <c r="EZ4431"/>
      <c r="FA4431"/>
    </row>
    <row r="4432" spans="156:157" x14ac:dyDescent="0.2">
      <c r="EZ4432"/>
      <c r="FA4432"/>
    </row>
    <row r="4433" spans="156:157" x14ac:dyDescent="0.2">
      <c r="EZ4433"/>
      <c r="FA4433"/>
    </row>
    <row r="4434" spans="156:157" x14ac:dyDescent="0.2">
      <c r="EZ4434"/>
      <c r="FA4434"/>
    </row>
    <row r="4435" spans="156:157" x14ac:dyDescent="0.2">
      <c r="EZ4435"/>
      <c r="FA4435"/>
    </row>
    <row r="4436" spans="156:157" x14ac:dyDescent="0.2">
      <c r="EZ4436"/>
      <c r="FA4436"/>
    </row>
    <row r="4437" spans="156:157" x14ac:dyDescent="0.2">
      <c r="EZ4437"/>
      <c r="FA4437"/>
    </row>
    <row r="4438" spans="156:157" x14ac:dyDescent="0.2">
      <c r="EZ4438"/>
      <c r="FA4438"/>
    </row>
    <row r="4439" spans="156:157" x14ac:dyDescent="0.2">
      <c r="EZ4439"/>
      <c r="FA4439"/>
    </row>
    <row r="4440" spans="156:157" x14ac:dyDescent="0.2">
      <c r="EZ4440"/>
      <c r="FA4440"/>
    </row>
    <row r="4441" spans="156:157" x14ac:dyDescent="0.2">
      <c r="EZ4441"/>
      <c r="FA4441"/>
    </row>
    <row r="4442" spans="156:157" x14ac:dyDescent="0.2">
      <c r="EZ4442"/>
      <c r="FA4442"/>
    </row>
    <row r="4443" spans="156:157" x14ac:dyDescent="0.2">
      <c r="EZ4443"/>
      <c r="FA4443"/>
    </row>
    <row r="4444" spans="156:157" x14ac:dyDescent="0.2">
      <c r="EZ4444"/>
      <c r="FA4444"/>
    </row>
    <row r="4445" spans="156:157" x14ac:dyDescent="0.2">
      <c r="EZ4445"/>
      <c r="FA4445"/>
    </row>
    <row r="4446" spans="156:157" x14ac:dyDescent="0.2">
      <c r="EZ4446"/>
      <c r="FA4446"/>
    </row>
    <row r="4447" spans="156:157" x14ac:dyDescent="0.2">
      <c r="EZ4447"/>
      <c r="FA4447"/>
    </row>
    <row r="4448" spans="156:157" x14ac:dyDescent="0.2">
      <c r="EZ4448"/>
      <c r="FA4448"/>
    </row>
    <row r="4449" spans="156:157" x14ac:dyDescent="0.2">
      <c r="EZ4449"/>
      <c r="FA4449"/>
    </row>
    <row r="4450" spans="156:157" x14ac:dyDescent="0.2">
      <c r="EZ4450"/>
      <c r="FA4450"/>
    </row>
    <row r="4451" spans="156:157" x14ac:dyDescent="0.2">
      <c r="EZ4451"/>
      <c r="FA4451"/>
    </row>
    <row r="4452" spans="156:157" x14ac:dyDescent="0.2">
      <c r="EZ4452"/>
      <c r="FA4452"/>
    </row>
    <row r="4453" spans="156:157" x14ac:dyDescent="0.2">
      <c r="EZ4453"/>
      <c r="FA4453"/>
    </row>
    <row r="4454" spans="156:157" x14ac:dyDescent="0.2">
      <c r="EZ4454"/>
      <c r="FA4454"/>
    </row>
    <row r="4455" spans="156:157" x14ac:dyDescent="0.2">
      <c r="EZ4455"/>
      <c r="FA4455"/>
    </row>
    <row r="4456" spans="156:157" x14ac:dyDescent="0.2">
      <c r="EZ4456"/>
      <c r="FA4456"/>
    </row>
    <row r="4457" spans="156:157" x14ac:dyDescent="0.2">
      <c r="EZ4457"/>
      <c r="FA4457"/>
    </row>
    <row r="4458" spans="156:157" x14ac:dyDescent="0.2">
      <c r="EZ4458"/>
      <c r="FA4458"/>
    </row>
    <row r="4459" spans="156:157" x14ac:dyDescent="0.2">
      <c r="EZ4459"/>
      <c r="FA4459"/>
    </row>
    <row r="4460" spans="156:157" x14ac:dyDescent="0.2">
      <c r="EZ4460"/>
      <c r="FA4460"/>
    </row>
    <row r="4461" spans="156:157" x14ac:dyDescent="0.2">
      <c r="EZ4461"/>
      <c r="FA4461"/>
    </row>
    <row r="4462" spans="156:157" x14ac:dyDescent="0.2">
      <c r="EZ4462"/>
      <c r="FA4462"/>
    </row>
    <row r="4463" spans="156:157" x14ac:dyDescent="0.2">
      <c r="EZ4463"/>
      <c r="FA4463"/>
    </row>
    <row r="4464" spans="156:157" x14ac:dyDescent="0.2">
      <c r="EZ4464"/>
      <c r="FA4464"/>
    </row>
    <row r="4465" spans="156:157" x14ac:dyDescent="0.2">
      <c r="EZ4465"/>
      <c r="FA4465"/>
    </row>
    <row r="4466" spans="156:157" x14ac:dyDescent="0.2">
      <c r="EZ4466"/>
      <c r="FA4466"/>
    </row>
    <row r="4467" spans="156:157" x14ac:dyDescent="0.2">
      <c r="EZ4467"/>
      <c r="FA4467"/>
    </row>
    <row r="4468" spans="156:157" x14ac:dyDescent="0.2">
      <c r="EZ4468"/>
      <c r="FA4468"/>
    </row>
    <row r="4469" spans="156:157" x14ac:dyDescent="0.2">
      <c r="EZ4469"/>
      <c r="FA4469"/>
    </row>
    <row r="4470" spans="156:157" x14ac:dyDescent="0.2">
      <c r="EZ4470"/>
      <c r="FA4470"/>
    </row>
    <row r="4471" spans="156:157" x14ac:dyDescent="0.2">
      <c r="EZ4471"/>
      <c r="FA4471"/>
    </row>
    <row r="4472" spans="156:157" x14ac:dyDescent="0.2">
      <c r="EZ4472"/>
      <c r="FA4472"/>
    </row>
    <row r="4473" spans="156:157" x14ac:dyDescent="0.2">
      <c r="EZ4473"/>
      <c r="FA4473"/>
    </row>
    <row r="4474" spans="156:157" x14ac:dyDescent="0.2">
      <c r="EZ4474"/>
      <c r="FA4474"/>
    </row>
    <row r="4475" spans="156:157" x14ac:dyDescent="0.2">
      <c r="EZ4475"/>
      <c r="FA4475"/>
    </row>
    <row r="4476" spans="156:157" x14ac:dyDescent="0.2">
      <c r="EZ4476"/>
      <c r="FA4476"/>
    </row>
    <row r="4477" spans="156:157" x14ac:dyDescent="0.2">
      <c r="EZ4477"/>
      <c r="FA4477"/>
    </row>
    <row r="4478" spans="156:157" x14ac:dyDescent="0.2">
      <c r="EZ4478"/>
      <c r="FA4478"/>
    </row>
    <row r="4479" spans="156:157" x14ac:dyDescent="0.2">
      <c r="EZ4479"/>
      <c r="FA4479"/>
    </row>
    <row r="4480" spans="156:157" x14ac:dyDescent="0.2">
      <c r="EZ4480"/>
      <c r="FA4480"/>
    </row>
    <row r="4481" spans="156:157" x14ac:dyDescent="0.2">
      <c r="EZ4481"/>
      <c r="FA4481"/>
    </row>
    <row r="4482" spans="156:157" x14ac:dyDescent="0.2">
      <c r="EZ4482"/>
      <c r="FA4482"/>
    </row>
    <row r="4483" spans="156:157" x14ac:dyDescent="0.2">
      <c r="EZ4483"/>
      <c r="FA4483"/>
    </row>
    <row r="4484" spans="156:157" x14ac:dyDescent="0.2">
      <c r="EZ4484"/>
      <c r="FA4484"/>
    </row>
    <row r="4485" spans="156:157" x14ac:dyDescent="0.2">
      <c r="EZ4485"/>
      <c r="FA4485"/>
    </row>
    <row r="4486" spans="156:157" x14ac:dyDescent="0.2">
      <c r="EZ4486"/>
      <c r="FA4486"/>
    </row>
    <row r="4487" spans="156:157" x14ac:dyDescent="0.2">
      <c r="EZ4487"/>
      <c r="FA4487"/>
    </row>
    <row r="4488" spans="156:157" x14ac:dyDescent="0.2">
      <c r="EZ4488"/>
      <c r="FA4488"/>
    </row>
    <row r="4489" spans="156:157" x14ac:dyDescent="0.2">
      <c r="EZ4489"/>
      <c r="FA4489"/>
    </row>
    <row r="4490" spans="156:157" x14ac:dyDescent="0.2">
      <c r="EZ4490"/>
      <c r="FA4490"/>
    </row>
    <row r="4491" spans="156:157" x14ac:dyDescent="0.2">
      <c r="EZ4491"/>
      <c r="FA4491"/>
    </row>
    <row r="4492" spans="156:157" x14ac:dyDescent="0.2">
      <c r="EZ4492"/>
      <c r="FA4492"/>
    </row>
    <row r="4493" spans="156:157" x14ac:dyDescent="0.2">
      <c r="EZ4493"/>
      <c r="FA4493"/>
    </row>
    <row r="4494" spans="156:157" x14ac:dyDescent="0.2">
      <c r="EZ4494"/>
      <c r="FA4494"/>
    </row>
    <row r="4495" spans="156:157" x14ac:dyDescent="0.2">
      <c r="EZ4495"/>
      <c r="FA4495"/>
    </row>
    <row r="4496" spans="156:157" x14ac:dyDescent="0.2">
      <c r="EZ4496"/>
      <c r="FA4496"/>
    </row>
    <row r="4497" spans="156:157" x14ac:dyDescent="0.2">
      <c r="EZ4497"/>
      <c r="FA4497"/>
    </row>
    <row r="4498" spans="156:157" x14ac:dyDescent="0.2">
      <c r="EZ4498"/>
      <c r="FA4498"/>
    </row>
    <row r="4499" spans="156:157" x14ac:dyDescent="0.2">
      <c r="EZ4499"/>
      <c r="FA4499"/>
    </row>
    <row r="4500" spans="156:157" x14ac:dyDescent="0.2">
      <c r="EZ4500"/>
      <c r="FA4500"/>
    </row>
    <row r="4501" spans="156:157" x14ac:dyDescent="0.2">
      <c r="EZ4501"/>
      <c r="FA4501"/>
    </row>
    <row r="4502" spans="156:157" x14ac:dyDescent="0.2">
      <c r="EZ4502"/>
      <c r="FA4502"/>
    </row>
    <row r="4503" spans="156:157" x14ac:dyDescent="0.2">
      <c r="EZ4503"/>
      <c r="FA4503"/>
    </row>
    <row r="4504" spans="156:157" x14ac:dyDescent="0.2">
      <c r="EZ4504"/>
      <c r="FA4504"/>
    </row>
    <row r="4505" spans="156:157" x14ac:dyDescent="0.2">
      <c r="EZ4505"/>
      <c r="FA4505"/>
    </row>
    <row r="4506" spans="156:157" x14ac:dyDescent="0.2">
      <c r="EZ4506"/>
      <c r="FA4506"/>
    </row>
    <row r="4507" spans="156:157" x14ac:dyDescent="0.2">
      <c r="EZ4507"/>
      <c r="FA4507"/>
    </row>
    <row r="4508" spans="156:157" x14ac:dyDescent="0.2">
      <c r="EZ4508"/>
      <c r="FA4508"/>
    </row>
    <row r="4509" spans="156:157" x14ac:dyDescent="0.2">
      <c r="EZ4509"/>
      <c r="FA4509"/>
    </row>
    <row r="4510" spans="156:157" x14ac:dyDescent="0.2">
      <c r="EZ4510"/>
      <c r="FA4510"/>
    </row>
    <row r="4511" spans="156:157" x14ac:dyDescent="0.2">
      <c r="EZ4511"/>
      <c r="FA4511"/>
    </row>
    <row r="4512" spans="156:157" x14ac:dyDescent="0.2">
      <c r="EZ4512"/>
      <c r="FA4512"/>
    </row>
    <row r="4513" spans="156:157" x14ac:dyDescent="0.2">
      <c r="EZ4513"/>
      <c r="FA4513"/>
    </row>
    <row r="4514" spans="156:157" x14ac:dyDescent="0.2">
      <c r="EZ4514"/>
      <c r="FA4514"/>
    </row>
    <row r="4515" spans="156:157" x14ac:dyDescent="0.2">
      <c r="EZ4515"/>
      <c r="FA4515"/>
    </row>
    <row r="4516" spans="156:157" x14ac:dyDescent="0.2">
      <c r="EZ4516"/>
      <c r="FA4516"/>
    </row>
    <row r="4517" spans="156:157" x14ac:dyDescent="0.2">
      <c r="EZ4517"/>
      <c r="FA4517"/>
    </row>
    <row r="4518" spans="156:157" x14ac:dyDescent="0.2">
      <c r="EZ4518"/>
      <c r="FA4518"/>
    </row>
    <row r="4519" spans="156:157" x14ac:dyDescent="0.2">
      <c r="EZ4519"/>
      <c r="FA4519"/>
    </row>
    <row r="4520" spans="156:157" x14ac:dyDescent="0.2">
      <c r="EZ4520"/>
      <c r="FA4520"/>
    </row>
    <row r="4521" spans="156:157" x14ac:dyDescent="0.2">
      <c r="EZ4521"/>
      <c r="FA4521"/>
    </row>
    <row r="4522" spans="156:157" x14ac:dyDescent="0.2">
      <c r="EZ4522"/>
      <c r="FA4522"/>
    </row>
    <row r="4523" spans="156:157" x14ac:dyDescent="0.2">
      <c r="EZ4523"/>
      <c r="FA4523"/>
    </row>
    <row r="4524" spans="156:157" x14ac:dyDescent="0.2">
      <c r="EZ4524"/>
      <c r="FA4524"/>
    </row>
    <row r="4525" spans="156:157" x14ac:dyDescent="0.2">
      <c r="EZ4525"/>
      <c r="FA4525"/>
    </row>
    <row r="4526" spans="156:157" x14ac:dyDescent="0.2">
      <c r="EZ4526"/>
      <c r="FA4526"/>
    </row>
    <row r="4527" spans="156:157" x14ac:dyDescent="0.2">
      <c r="EZ4527"/>
      <c r="FA4527"/>
    </row>
    <row r="4528" spans="156:157" x14ac:dyDescent="0.2">
      <c r="EZ4528"/>
      <c r="FA4528"/>
    </row>
    <row r="4529" spans="156:157" x14ac:dyDescent="0.2">
      <c r="EZ4529"/>
      <c r="FA4529"/>
    </row>
    <row r="4530" spans="156:157" x14ac:dyDescent="0.2">
      <c r="EZ4530"/>
      <c r="FA4530"/>
    </row>
    <row r="4531" spans="156:157" x14ac:dyDescent="0.2">
      <c r="EZ4531"/>
      <c r="FA4531"/>
    </row>
    <row r="4532" spans="156:157" x14ac:dyDescent="0.2">
      <c r="EZ4532"/>
      <c r="FA4532"/>
    </row>
    <row r="4533" spans="156:157" x14ac:dyDescent="0.2">
      <c r="EZ4533"/>
      <c r="FA4533"/>
    </row>
    <row r="4534" spans="156:157" x14ac:dyDescent="0.2">
      <c r="EZ4534"/>
      <c r="FA4534"/>
    </row>
    <row r="4535" spans="156:157" x14ac:dyDescent="0.2">
      <c r="EZ4535"/>
      <c r="FA4535"/>
    </row>
    <row r="4536" spans="156:157" x14ac:dyDescent="0.2">
      <c r="EZ4536"/>
      <c r="FA4536"/>
    </row>
    <row r="4537" spans="156:157" x14ac:dyDescent="0.2">
      <c r="EZ4537"/>
      <c r="FA4537"/>
    </row>
    <row r="4538" spans="156:157" x14ac:dyDescent="0.2">
      <c r="EZ4538"/>
      <c r="FA4538"/>
    </row>
    <row r="4539" spans="156:157" x14ac:dyDescent="0.2">
      <c r="EZ4539"/>
      <c r="FA4539"/>
    </row>
    <row r="4540" spans="156:157" x14ac:dyDescent="0.2">
      <c r="EZ4540"/>
      <c r="FA4540"/>
    </row>
    <row r="4541" spans="156:157" x14ac:dyDescent="0.2">
      <c r="EZ4541"/>
      <c r="FA4541"/>
    </row>
    <row r="4542" spans="156:157" x14ac:dyDescent="0.2">
      <c r="EZ4542"/>
      <c r="FA4542"/>
    </row>
    <row r="4543" spans="156:157" x14ac:dyDescent="0.2">
      <c r="EZ4543"/>
      <c r="FA4543"/>
    </row>
    <row r="4544" spans="156:157" x14ac:dyDescent="0.2">
      <c r="EZ4544"/>
      <c r="FA4544"/>
    </row>
    <row r="4545" spans="156:157" x14ac:dyDescent="0.2">
      <c r="EZ4545"/>
      <c r="FA4545"/>
    </row>
    <row r="4546" spans="156:157" x14ac:dyDescent="0.2">
      <c r="EZ4546"/>
      <c r="FA4546"/>
    </row>
    <row r="4547" spans="156:157" x14ac:dyDescent="0.2">
      <c r="EZ4547"/>
      <c r="FA4547"/>
    </row>
    <row r="4548" spans="156:157" x14ac:dyDescent="0.2">
      <c r="EZ4548"/>
      <c r="FA4548"/>
    </row>
    <row r="4549" spans="156:157" x14ac:dyDescent="0.2">
      <c r="EZ4549"/>
      <c r="FA4549"/>
    </row>
    <row r="4550" spans="156:157" x14ac:dyDescent="0.2">
      <c r="EZ4550"/>
      <c r="FA4550"/>
    </row>
    <row r="4551" spans="156:157" x14ac:dyDescent="0.2">
      <c r="EZ4551"/>
      <c r="FA4551"/>
    </row>
    <row r="4552" spans="156:157" x14ac:dyDescent="0.2">
      <c r="EZ4552"/>
      <c r="FA4552"/>
    </row>
    <row r="4553" spans="156:157" x14ac:dyDescent="0.2">
      <c r="EZ4553"/>
      <c r="FA4553"/>
    </row>
    <row r="4554" spans="156:157" x14ac:dyDescent="0.2">
      <c r="EZ4554"/>
      <c r="FA4554"/>
    </row>
    <row r="4555" spans="156:157" x14ac:dyDescent="0.2">
      <c r="EZ4555"/>
      <c r="FA4555"/>
    </row>
    <row r="4556" spans="156:157" x14ac:dyDescent="0.2">
      <c r="EZ4556"/>
      <c r="FA4556"/>
    </row>
    <row r="4557" spans="156:157" x14ac:dyDescent="0.2">
      <c r="EZ4557"/>
      <c r="FA4557"/>
    </row>
    <row r="4558" spans="156:157" x14ac:dyDescent="0.2">
      <c r="EZ4558"/>
      <c r="FA4558"/>
    </row>
    <row r="4559" spans="156:157" x14ac:dyDescent="0.2">
      <c r="EZ4559"/>
      <c r="FA4559"/>
    </row>
    <row r="4560" spans="156:157" x14ac:dyDescent="0.2">
      <c r="EZ4560"/>
      <c r="FA4560"/>
    </row>
    <row r="4561" spans="156:157" x14ac:dyDescent="0.2">
      <c r="EZ4561"/>
      <c r="FA4561"/>
    </row>
    <row r="4562" spans="156:157" x14ac:dyDescent="0.2">
      <c r="EZ4562"/>
      <c r="FA4562"/>
    </row>
    <row r="4563" spans="156:157" x14ac:dyDescent="0.2">
      <c r="EZ4563"/>
      <c r="FA4563"/>
    </row>
    <row r="4564" spans="156:157" x14ac:dyDescent="0.2">
      <c r="EZ4564"/>
      <c r="FA4564"/>
    </row>
    <row r="4565" spans="156:157" x14ac:dyDescent="0.2">
      <c r="EZ4565"/>
      <c r="FA4565"/>
    </row>
    <row r="4566" spans="156:157" x14ac:dyDescent="0.2">
      <c r="EZ4566"/>
      <c r="FA4566"/>
    </row>
    <row r="4567" spans="156:157" x14ac:dyDescent="0.2">
      <c r="EZ4567"/>
      <c r="FA4567"/>
    </row>
    <row r="4568" spans="156:157" x14ac:dyDescent="0.2">
      <c r="EZ4568"/>
      <c r="FA4568"/>
    </row>
    <row r="4569" spans="156:157" x14ac:dyDescent="0.2">
      <c r="EZ4569"/>
      <c r="FA4569"/>
    </row>
    <row r="4570" spans="156:157" x14ac:dyDescent="0.2">
      <c r="EZ4570"/>
      <c r="FA4570"/>
    </row>
    <row r="4571" spans="156:157" x14ac:dyDescent="0.2">
      <c r="EZ4571"/>
      <c r="FA4571"/>
    </row>
    <row r="4572" spans="156:157" x14ac:dyDescent="0.2">
      <c r="EZ4572"/>
      <c r="FA4572"/>
    </row>
    <row r="4573" spans="156:157" x14ac:dyDescent="0.2">
      <c r="EZ4573"/>
      <c r="FA4573"/>
    </row>
    <row r="4574" spans="156:157" x14ac:dyDescent="0.2">
      <c r="EZ4574"/>
      <c r="FA4574"/>
    </row>
    <row r="4575" spans="156:157" x14ac:dyDescent="0.2">
      <c r="EZ4575"/>
      <c r="FA4575"/>
    </row>
    <row r="4576" spans="156:157" x14ac:dyDescent="0.2">
      <c r="EZ4576"/>
      <c r="FA4576"/>
    </row>
    <row r="4577" spans="156:157" x14ac:dyDescent="0.2">
      <c r="EZ4577"/>
      <c r="FA4577"/>
    </row>
    <row r="4578" spans="156:157" x14ac:dyDescent="0.2">
      <c r="EZ4578"/>
      <c r="FA4578"/>
    </row>
    <row r="4579" spans="156:157" x14ac:dyDescent="0.2">
      <c r="EZ4579"/>
      <c r="FA4579"/>
    </row>
    <row r="4580" spans="156:157" x14ac:dyDescent="0.2">
      <c r="EZ4580"/>
      <c r="FA4580"/>
    </row>
    <row r="4581" spans="156:157" x14ac:dyDescent="0.2">
      <c r="EZ4581"/>
      <c r="FA4581"/>
    </row>
    <row r="4582" spans="156:157" x14ac:dyDescent="0.2">
      <c r="EZ4582"/>
      <c r="FA4582"/>
    </row>
    <row r="4583" spans="156:157" x14ac:dyDescent="0.2">
      <c r="EZ4583"/>
      <c r="FA4583"/>
    </row>
    <row r="4584" spans="156:157" x14ac:dyDescent="0.2">
      <c r="EZ4584"/>
      <c r="FA4584"/>
    </row>
    <row r="4585" spans="156:157" x14ac:dyDescent="0.2">
      <c r="EZ4585"/>
      <c r="FA4585"/>
    </row>
    <row r="4586" spans="156:157" x14ac:dyDescent="0.2">
      <c r="EZ4586"/>
      <c r="FA4586"/>
    </row>
    <row r="4587" spans="156:157" x14ac:dyDescent="0.2">
      <c r="EZ4587"/>
      <c r="FA4587"/>
    </row>
    <row r="4588" spans="156:157" x14ac:dyDescent="0.2">
      <c r="EZ4588"/>
      <c r="FA4588"/>
    </row>
    <row r="4589" spans="156:157" x14ac:dyDescent="0.2">
      <c r="EZ4589"/>
      <c r="FA4589"/>
    </row>
    <row r="4590" spans="156:157" x14ac:dyDescent="0.2">
      <c r="EZ4590"/>
      <c r="FA4590"/>
    </row>
    <row r="4591" spans="156:157" x14ac:dyDescent="0.2">
      <c r="EZ4591"/>
      <c r="FA4591"/>
    </row>
    <row r="4592" spans="156:157" x14ac:dyDescent="0.2">
      <c r="EZ4592"/>
      <c r="FA4592"/>
    </row>
    <row r="4593" spans="156:157" x14ac:dyDescent="0.2">
      <c r="EZ4593"/>
      <c r="FA4593"/>
    </row>
    <row r="4594" spans="156:157" x14ac:dyDescent="0.2">
      <c r="EZ4594"/>
      <c r="FA4594"/>
    </row>
    <row r="4595" spans="156:157" x14ac:dyDescent="0.2">
      <c r="EZ4595"/>
      <c r="FA4595"/>
    </row>
    <row r="4596" spans="156:157" x14ac:dyDescent="0.2">
      <c r="EZ4596"/>
      <c r="FA4596"/>
    </row>
    <row r="4597" spans="156:157" x14ac:dyDescent="0.2">
      <c r="EZ4597"/>
      <c r="FA4597"/>
    </row>
    <row r="4598" spans="156:157" x14ac:dyDescent="0.2">
      <c r="EZ4598"/>
      <c r="FA4598"/>
    </row>
    <row r="4599" spans="156:157" x14ac:dyDescent="0.2">
      <c r="EZ4599"/>
      <c r="FA4599"/>
    </row>
    <row r="4600" spans="156:157" x14ac:dyDescent="0.2">
      <c r="EZ4600"/>
      <c r="FA4600"/>
    </row>
    <row r="4601" spans="156:157" x14ac:dyDescent="0.2">
      <c r="EZ4601"/>
      <c r="FA4601"/>
    </row>
    <row r="4602" spans="156:157" x14ac:dyDescent="0.2">
      <c r="EZ4602"/>
      <c r="FA4602"/>
    </row>
    <row r="4603" spans="156:157" x14ac:dyDescent="0.2">
      <c r="EZ4603"/>
      <c r="FA4603"/>
    </row>
    <row r="4604" spans="156:157" x14ac:dyDescent="0.2">
      <c r="EZ4604"/>
      <c r="FA4604"/>
    </row>
    <row r="4605" spans="156:157" x14ac:dyDescent="0.2">
      <c r="EZ4605"/>
      <c r="FA4605"/>
    </row>
    <row r="4606" spans="156:157" x14ac:dyDescent="0.2">
      <c r="EZ4606"/>
      <c r="FA4606"/>
    </row>
    <row r="4607" spans="156:157" x14ac:dyDescent="0.2">
      <c r="EZ4607"/>
      <c r="FA4607"/>
    </row>
    <row r="4608" spans="156:157" x14ac:dyDescent="0.2">
      <c r="EZ4608"/>
      <c r="FA4608"/>
    </row>
    <row r="4609" spans="156:157" x14ac:dyDescent="0.2">
      <c r="EZ4609"/>
      <c r="FA4609"/>
    </row>
    <row r="4610" spans="156:157" x14ac:dyDescent="0.2">
      <c r="EZ4610"/>
      <c r="FA4610"/>
    </row>
    <row r="4611" spans="156:157" x14ac:dyDescent="0.2">
      <c r="EZ4611"/>
      <c r="FA4611"/>
    </row>
    <row r="4612" spans="156:157" x14ac:dyDescent="0.2">
      <c r="EZ4612"/>
      <c r="FA4612"/>
    </row>
    <row r="4613" spans="156:157" x14ac:dyDescent="0.2">
      <c r="EZ4613"/>
      <c r="FA4613"/>
    </row>
    <row r="4614" spans="156:157" x14ac:dyDescent="0.2">
      <c r="EZ4614"/>
      <c r="FA4614"/>
    </row>
    <row r="4615" spans="156:157" x14ac:dyDescent="0.2">
      <c r="EZ4615"/>
      <c r="FA4615"/>
    </row>
    <row r="4616" spans="156:157" x14ac:dyDescent="0.2">
      <c r="EZ4616"/>
      <c r="FA4616"/>
    </row>
    <row r="4617" spans="156:157" x14ac:dyDescent="0.2">
      <c r="EZ4617"/>
      <c r="FA4617"/>
    </row>
    <row r="4618" spans="156:157" x14ac:dyDescent="0.2">
      <c r="EZ4618"/>
      <c r="FA4618"/>
    </row>
    <row r="4619" spans="156:157" x14ac:dyDescent="0.2">
      <c r="EZ4619"/>
      <c r="FA4619"/>
    </row>
    <row r="4620" spans="156:157" x14ac:dyDescent="0.2">
      <c r="EZ4620"/>
      <c r="FA4620"/>
    </row>
    <row r="4621" spans="156:157" x14ac:dyDescent="0.2">
      <c r="EZ4621"/>
      <c r="FA4621"/>
    </row>
    <row r="4622" spans="156:157" x14ac:dyDescent="0.2">
      <c r="EZ4622"/>
      <c r="FA4622"/>
    </row>
    <row r="4623" spans="156:157" x14ac:dyDescent="0.2">
      <c r="EZ4623"/>
      <c r="FA4623"/>
    </row>
    <row r="4624" spans="156:157" x14ac:dyDescent="0.2">
      <c r="EZ4624"/>
      <c r="FA4624"/>
    </row>
    <row r="4625" spans="156:157" x14ac:dyDescent="0.2">
      <c r="EZ4625"/>
      <c r="FA4625"/>
    </row>
    <row r="4626" spans="156:157" x14ac:dyDescent="0.2">
      <c r="EZ4626"/>
      <c r="FA4626"/>
    </row>
    <row r="4627" spans="156:157" x14ac:dyDescent="0.2">
      <c r="EZ4627"/>
      <c r="FA4627"/>
    </row>
    <row r="4628" spans="156:157" x14ac:dyDescent="0.2">
      <c r="EZ4628"/>
      <c r="FA4628"/>
    </row>
    <row r="4629" spans="156:157" x14ac:dyDescent="0.2">
      <c r="EZ4629"/>
      <c r="FA4629"/>
    </row>
    <row r="4630" spans="156:157" x14ac:dyDescent="0.2">
      <c r="EZ4630"/>
      <c r="FA4630"/>
    </row>
    <row r="4631" spans="156:157" x14ac:dyDescent="0.2">
      <c r="EZ4631"/>
      <c r="FA4631"/>
    </row>
    <row r="4632" spans="156:157" x14ac:dyDescent="0.2">
      <c r="EZ4632"/>
      <c r="FA4632"/>
    </row>
    <row r="4633" spans="156:157" x14ac:dyDescent="0.2">
      <c r="EZ4633"/>
      <c r="FA4633"/>
    </row>
    <row r="4634" spans="156:157" x14ac:dyDescent="0.2">
      <c r="EZ4634"/>
      <c r="FA4634"/>
    </row>
    <row r="4635" spans="156:157" x14ac:dyDescent="0.2">
      <c r="EZ4635"/>
      <c r="FA4635"/>
    </row>
    <row r="4636" spans="156:157" x14ac:dyDescent="0.2">
      <c r="EZ4636"/>
      <c r="FA4636"/>
    </row>
    <row r="4637" spans="156:157" x14ac:dyDescent="0.2">
      <c r="EZ4637"/>
      <c r="FA4637"/>
    </row>
    <row r="4638" spans="156:157" x14ac:dyDescent="0.2">
      <c r="EZ4638"/>
      <c r="FA4638"/>
    </row>
    <row r="4639" spans="156:157" x14ac:dyDescent="0.2">
      <c r="EZ4639"/>
      <c r="FA4639"/>
    </row>
    <row r="4640" spans="156:157" x14ac:dyDescent="0.2">
      <c r="EZ4640"/>
      <c r="FA4640"/>
    </row>
    <row r="4641" spans="156:157" x14ac:dyDescent="0.2">
      <c r="EZ4641"/>
      <c r="FA4641"/>
    </row>
    <row r="4642" spans="156:157" x14ac:dyDescent="0.2">
      <c r="EZ4642"/>
      <c r="FA4642"/>
    </row>
    <row r="4643" spans="156:157" x14ac:dyDescent="0.2">
      <c r="EZ4643"/>
      <c r="FA4643"/>
    </row>
    <row r="4644" spans="156:157" x14ac:dyDescent="0.2">
      <c r="EZ4644"/>
      <c r="FA4644"/>
    </row>
    <row r="4645" spans="156:157" x14ac:dyDescent="0.2">
      <c r="EZ4645"/>
      <c r="FA4645"/>
    </row>
    <row r="4646" spans="156:157" x14ac:dyDescent="0.2">
      <c r="EZ4646"/>
      <c r="FA4646"/>
    </row>
    <row r="4647" spans="156:157" x14ac:dyDescent="0.2">
      <c r="EZ4647"/>
      <c r="FA4647"/>
    </row>
    <row r="4648" spans="156:157" x14ac:dyDescent="0.2">
      <c r="EZ4648"/>
      <c r="FA4648"/>
    </row>
    <row r="4649" spans="156:157" x14ac:dyDescent="0.2">
      <c r="EZ4649"/>
      <c r="FA4649"/>
    </row>
    <row r="4650" spans="156:157" x14ac:dyDescent="0.2">
      <c r="EZ4650"/>
      <c r="FA4650"/>
    </row>
    <row r="4651" spans="156:157" x14ac:dyDescent="0.2">
      <c r="EZ4651"/>
      <c r="FA4651"/>
    </row>
    <row r="4652" spans="156:157" x14ac:dyDescent="0.2">
      <c r="EZ4652"/>
      <c r="FA4652"/>
    </row>
    <row r="4653" spans="156:157" x14ac:dyDescent="0.2">
      <c r="EZ4653"/>
      <c r="FA4653"/>
    </row>
    <row r="4654" spans="156:157" x14ac:dyDescent="0.2">
      <c r="EZ4654"/>
      <c r="FA4654"/>
    </row>
    <row r="4655" spans="156:157" x14ac:dyDescent="0.2">
      <c r="EZ4655"/>
      <c r="FA4655"/>
    </row>
    <row r="4656" spans="156:157" x14ac:dyDescent="0.2">
      <c r="EZ4656"/>
      <c r="FA4656"/>
    </row>
    <row r="4657" spans="156:157" x14ac:dyDescent="0.2">
      <c r="EZ4657"/>
      <c r="FA4657"/>
    </row>
    <row r="4658" spans="156:157" x14ac:dyDescent="0.2">
      <c r="EZ4658"/>
      <c r="FA4658"/>
    </row>
    <row r="4659" spans="156:157" x14ac:dyDescent="0.2">
      <c r="EZ4659"/>
      <c r="FA4659"/>
    </row>
    <row r="4660" spans="156:157" x14ac:dyDescent="0.2">
      <c r="EZ4660"/>
      <c r="FA4660"/>
    </row>
    <row r="4661" spans="156:157" x14ac:dyDescent="0.2">
      <c r="EZ4661"/>
      <c r="FA4661"/>
    </row>
    <row r="4662" spans="156:157" x14ac:dyDescent="0.2">
      <c r="EZ4662"/>
      <c r="FA4662"/>
    </row>
    <row r="4663" spans="156:157" x14ac:dyDescent="0.2">
      <c r="EZ4663"/>
      <c r="FA4663"/>
    </row>
    <row r="4664" spans="156:157" x14ac:dyDescent="0.2">
      <c r="EZ4664"/>
      <c r="FA4664"/>
    </row>
    <row r="4665" spans="156:157" x14ac:dyDescent="0.2">
      <c r="EZ4665"/>
      <c r="FA4665"/>
    </row>
    <row r="4666" spans="156:157" x14ac:dyDescent="0.2">
      <c r="EZ4666"/>
      <c r="FA4666"/>
    </row>
    <row r="4667" spans="156:157" x14ac:dyDescent="0.2">
      <c r="EZ4667"/>
      <c r="FA4667"/>
    </row>
    <row r="4668" spans="156:157" x14ac:dyDescent="0.2">
      <c r="EZ4668"/>
      <c r="FA4668"/>
    </row>
    <row r="4669" spans="156:157" x14ac:dyDescent="0.2">
      <c r="EZ4669"/>
      <c r="FA4669"/>
    </row>
    <row r="4670" spans="156:157" x14ac:dyDescent="0.2">
      <c r="EZ4670"/>
      <c r="FA4670"/>
    </row>
    <row r="4671" spans="156:157" x14ac:dyDescent="0.2">
      <c r="EZ4671"/>
      <c r="FA4671"/>
    </row>
    <row r="4672" spans="156:157" x14ac:dyDescent="0.2">
      <c r="EZ4672"/>
      <c r="FA4672"/>
    </row>
    <row r="4673" spans="156:157" x14ac:dyDescent="0.2">
      <c r="EZ4673"/>
      <c r="FA4673"/>
    </row>
    <row r="4674" spans="156:157" x14ac:dyDescent="0.2">
      <c r="EZ4674"/>
      <c r="FA4674"/>
    </row>
    <row r="4675" spans="156:157" x14ac:dyDescent="0.2">
      <c r="EZ4675"/>
      <c r="FA4675"/>
    </row>
    <row r="4676" spans="156:157" x14ac:dyDescent="0.2">
      <c r="EZ4676"/>
      <c r="FA4676"/>
    </row>
    <row r="4677" spans="156:157" x14ac:dyDescent="0.2">
      <c r="EZ4677"/>
      <c r="FA4677"/>
    </row>
    <row r="4678" spans="156:157" x14ac:dyDescent="0.2">
      <c r="EZ4678"/>
      <c r="FA4678"/>
    </row>
    <row r="4679" spans="156:157" x14ac:dyDescent="0.2">
      <c r="EZ4679"/>
      <c r="FA4679"/>
    </row>
    <row r="4680" spans="156:157" x14ac:dyDescent="0.2">
      <c r="EZ4680"/>
      <c r="FA4680"/>
    </row>
    <row r="4681" spans="156:157" x14ac:dyDescent="0.2">
      <c r="EZ4681"/>
      <c r="FA4681"/>
    </row>
    <row r="4682" spans="156:157" x14ac:dyDescent="0.2">
      <c r="EZ4682"/>
      <c r="FA4682"/>
    </row>
    <row r="4683" spans="156:157" x14ac:dyDescent="0.2">
      <c r="EZ4683"/>
      <c r="FA4683"/>
    </row>
    <row r="4684" spans="156:157" x14ac:dyDescent="0.2">
      <c r="EZ4684"/>
      <c r="FA4684"/>
    </row>
    <row r="4685" spans="156:157" x14ac:dyDescent="0.2">
      <c r="EZ4685"/>
      <c r="FA4685"/>
    </row>
    <row r="4686" spans="156:157" x14ac:dyDescent="0.2">
      <c r="EZ4686"/>
      <c r="FA4686"/>
    </row>
    <row r="4687" spans="156:157" x14ac:dyDescent="0.2">
      <c r="EZ4687"/>
      <c r="FA4687"/>
    </row>
    <row r="4688" spans="156:157" x14ac:dyDescent="0.2">
      <c r="EZ4688"/>
      <c r="FA4688"/>
    </row>
    <row r="4689" spans="156:157" x14ac:dyDescent="0.2">
      <c r="EZ4689"/>
      <c r="FA4689"/>
    </row>
    <row r="4690" spans="156:157" x14ac:dyDescent="0.2">
      <c r="EZ4690"/>
      <c r="FA4690"/>
    </row>
    <row r="4691" spans="156:157" x14ac:dyDescent="0.2">
      <c r="EZ4691"/>
      <c r="FA4691"/>
    </row>
    <row r="4692" spans="156:157" x14ac:dyDescent="0.2">
      <c r="EZ4692"/>
      <c r="FA4692"/>
    </row>
    <row r="4693" spans="156:157" x14ac:dyDescent="0.2">
      <c r="EZ4693"/>
      <c r="FA4693"/>
    </row>
    <row r="4694" spans="156:157" x14ac:dyDescent="0.2">
      <c r="EZ4694"/>
      <c r="FA4694"/>
    </row>
    <row r="4695" spans="156:157" x14ac:dyDescent="0.2">
      <c r="EZ4695"/>
      <c r="FA4695"/>
    </row>
    <row r="4696" spans="156:157" x14ac:dyDescent="0.2">
      <c r="EZ4696"/>
      <c r="FA4696"/>
    </row>
    <row r="4697" spans="156:157" x14ac:dyDescent="0.2">
      <c r="EZ4697"/>
      <c r="FA4697"/>
    </row>
    <row r="4698" spans="156:157" x14ac:dyDescent="0.2">
      <c r="EZ4698"/>
      <c r="FA4698"/>
    </row>
    <row r="4699" spans="156:157" x14ac:dyDescent="0.2">
      <c r="EZ4699"/>
      <c r="FA4699"/>
    </row>
    <row r="4700" spans="156:157" x14ac:dyDescent="0.2">
      <c r="EZ4700"/>
      <c r="FA4700"/>
    </row>
    <row r="4701" spans="156:157" x14ac:dyDescent="0.2">
      <c r="EZ4701"/>
      <c r="FA4701"/>
    </row>
    <row r="4702" spans="156:157" x14ac:dyDescent="0.2">
      <c r="EZ4702"/>
      <c r="FA4702"/>
    </row>
    <row r="4703" spans="156:157" x14ac:dyDescent="0.2">
      <c r="EZ4703"/>
      <c r="FA4703"/>
    </row>
    <row r="4704" spans="156:157" x14ac:dyDescent="0.2">
      <c r="EZ4704"/>
      <c r="FA4704"/>
    </row>
    <row r="4705" spans="156:157" x14ac:dyDescent="0.2">
      <c r="EZ4705"/>
      <c r="FA4705"/>
    </row>
    <row r="4706" spans="156:157" x14ac:dyDescent="0.2">
      <c r="EZ4706"/>
      <c r="FA4706"/>
    </row>
    <row r="4707" spans="156:157" x14ac:dyDescent="0.2">
      <c r="EZ4707"/>
      <c r="FA4707"/>
    </row>
    <row r="4708" spans="156:157" x14ac:dyDescent="0.2">
      <c r="EZ4708"/>
      <c r="FA4708"/>
    </row>
    <row r="4709" spans="156:157" x14ac:dyDescent="0.2">
      <c r="EZ4709"/>
      <c r="FA4709"/>
    </row>
    <row r="4710" spans="156:157" x14ac:dyDescent="0.2">
      <c r="EZ4710"/>
      <c r="FA4710"/>
    </row>
    <row r="4711" spans="156:157" x14ac:dyDescent="0.2">
      <c r="EZ4711"/>
      <c r="FA4711"/>
    </row>
    <row r="4712" spans="156:157" x14ac:dyDescent="0.2">
      <c r="EZ4712"/>
      <c r="FA4712"/>
    </row>
    <row r="4713" spans="156:157" x14ac:dyDescent="0.2">
      <c r="EZ4713"/>
      <c r="FA4713"/>
    </row>
    <row r="4714" spans="156:157" x14ac:dyDescent="0.2">
      <c r="EZ4714"/>
      <c r="FA4714"/>
    </row>
    <row r="4715" spans="156:157" x14ac:dyDescent="0.2">
      <c r="EZ4715"/>
      <c r="FA4715"/>
    </row>
    <row r="4716" spans="156:157" x14ac:dyDescent="0.2">
      <c r="EZ4716"/>
      <c r="FA4716"/>
    </row>
    <row r="4717" spans="156:157" x14ac:dyDescent="0.2">
      <c r="EZ4717"/>
      <c r="FA4717"/>
    </row>
    <row r="4718" spans="156:157" x14ac:dyDescent="0.2">
      <c r="EZ4718"/>
      <c r="FA4718"/>
    </row>
    <row r="4719" spans="156:157" x14ac:dyDescent="0.2">
      <c r="EZ4719"/>
      <c r="FA4719"/>
    </row>
    <row r="4720" spans="156:157" x14ac:dyDescent="0.2">
      <c r="EZ4720"/>
      <c r="FA4720"/>
    </row>
    <row r="4721" spans="156:157" x14ac:dyDescent="0.2">
      <c r="EZ4721"/>
      <c r="FA4721"/>
    </row>
    <row r="4722" spans="156:157" x14ac:dyDescent="0.2">
      <c r="EZ4722"/>
      <c r="FA4722"/>
    </row>
    <row r="4723" spans="156:157" x14ac:dyDescent="0.2">
      <c r="EZ4723"/>
      <c r="FA4723"/>
    </row>
    <row r="4724" spans="156:157" x14ac:dyDescent="0.2">
      <c r="EZ4724"/>
      <c r="FA4724"/>
    </row>
    <row r="4725" spans="156:157" x14ac:dyDescent="0.2">
      <c r="EZ4725"/>
      <c r="FA4725"/>
    </row>
    <row r="4726" spans="156:157" x14ac:dyDescent="0.2">
      <c r="EZ4726"/>
      <c r="FA4726"/>
    </row>
    <row r="4727" spans="156:157" x14ac:dyDescent="0.2">
      <c r="EZ4727"/>
      <c r="FA4727"/>
    </row>
    <row r="4728" spans="156:157" x14ac:dyDescent="0.2">
      <c r="EZ4728"/>
      <c r="FA4728"/>
    </row>
    <row r="4729" spans="156:157" x14ac:dyDescent="0.2">
      <c r="EZ4729"/>
      <c r="FA4729"/>
    </row>
    <row r="4730" spans="156:157" x14ac:dyDescent="0.2">
      <c r="EZ4730"/>
      <c r="FA4730"/>
    </row>
    <row r="4731" spans="156:157" x14ac:dyDescent="0.2">
      <c r="EZ4731"/>
      <c r="FA4731"/>
    </row>
    <row r="4732" spans="156:157" x14ac:dyDescent="0.2">
      <c r="EZ4732"/>
      <c r="FA4732"/>
    </row>
    <row r="4733" spans="156:157" x14ac:dyDescent="0.2">
      <c r="EZ4733"/>
      <c r="FA4733"/>
    </row>
    <row r="4734" spans="156:157" x14ac:dyDescent="0.2">
      <c r="EZ4734"/>
      <c r="FA4734"/>
    </row>
    <row r="4735" spans="156:157" x14ac:dyDescent="0.2">
      <c r="EZ4735"/>
      <c r="FA4735"/>
    </row>
    <row r="4736" spans="156:157" x14ac:dyDescent="0.2">
      <c r="EZ4736"/>
      <c r="FA4736"/>
    </row>
    <row r="4737" spans="156:157" x14ac:dyDescent="0.2">
      <c r="EZ4737"/>
      <c r="FA4737"/>
    </row>
    <row r="4738" spans="156:157" x14ac:dyDescent="0.2">
      <c r="EZ4738"/>
      <c r="FA4738"/>
    </row>
    <row r="4739" spans="156:157" x14ac:dyDescent="0.2">
      <c r="EZ4739"/>
      <c r="FA4739"/>
    </row>
    <row r="4740" spans="156:157" x14ac:dyDescent="0.2">
      <c r="EZ4740"/>
      <c r="FA4740"/>
    </row>
    <row r="4741" spans="156:157" x14ac:dyDescent="0.2">
      <c r="EZ4741"/>
      <c r="FA4741"/>
    </row>
    <row r="4742" spans="156:157" x14ac:dyDescent="0.2">
      <c r="EZ4742"/>
      <c r="FA4742"/>
    </row>
    <row r="4743" spans="156:157" x14ac:dyDescent="0.2">
      <c r="EZ4743"/>
      <c r="FA4743"/>
    </row>
    <row r="4744" spans="156:157" x14ac:dyDescent="0.2">
      <c r="EZ4744"/>
      <c r="FA4744"/>
    </row>
    <row r="4745" spans="156:157" x14ac:dyDescent="0.2">
      <c r="EZ4745"/>
      <c r="FA4745"/>
    </row>
    <row r="4746" spans="156:157" x14ac:dyDescent="0.2">
      <c r="EZ4746"/>
      <c r="FA4746"/>
    </row>
    <row r="4747" spans="156:157" x14ac:dyDescent="0.2">
      <c r="EZ4747"/>
      <c r="FA4747"/>
    </row>
    <row r="4748" spans="156:157" x14ac:dyDescent="0.2">
      <c r="EZ4748"/>
      <c r="FA4748"/>
    </row>
    <row r="4749" spans="156:157" x14ac:dyDescent="0.2">
      <c r="EZ4749"/>
      <c r="FA4749"/>
    </row>
    <row r="4750" spans="156:157" x14ac:dyDescent="0.2">
      <c r="EZ4750"/>
      <c r="FA4750"/>
    </row>
    <row r="4751" spans="156:157" x14ac:dyDescent="0.2">
      <c r="EZ4751"/>
      <c r="FA4751"/>
    </row>
    <row r="4752" spans="156:157" x14ac:dyDescent="0.2">
      <c r="EZ4752"/>
      <c r="FA4752"/>
    </row>
    <row r="4753" spans="156:157" x14ac:dyDescent="0.2">
      <c r="EZ4753"/>
      <c r="FA4753"/>
    </row>
    <row r="4754" spans="156:157" x14ac:dyDescent="0.2">
      <c r="EZ4754"/>
      <c r="FA4754"/>
    </row>
    <row r="4755" spans="156:157" x14ac:dyDescent="0.2">
      <c r="EZ4755"/>
      <c r="FA4755"/>
    </row>
    <row r="4756" spans="156:157" x14ac:dyDescent="0.2">
      <c r="EZ4756"/>
      <c r="FA4756"/>
    </row>
    <row r="4757" spans="156:157" x14ac:dyDescent="0.2">
      <c r="EZ4757"/>
      <c r="FA4757"/>
    </row>
    <row r="4758" spans="156:157" x14ac:dyDescent="0.2">
      <c r="EZ4758"/>
      <c r="FA4758"/>
    </row>
    <row r="4759" spans="156:157" x14ac:dyDescent="0.2">
      <c r="EZ4759"/>
      <c r="FA4759"/>
    </row>
    <row r="4760" spans="156:157" x14ac:dyDescent="0.2">
      <c r="EZ4760"/>
      <c r="FA4760"/>
    </row>
    <row r="4761" spans="156:157" x14ac:dyDescent="0.2">
      <c r="EZ4761"/>
      <c r="FA4761"/>
    </row>
    <row r="4762" spans="156:157" x14ac:dyDescent="0.2">
      <c r="EZ4762"/>
      <c r="FA4762"/>
    </row>
    <row r="4763" spans="156:157" x14ac:dyDescent="0.2">
      <c r="EZ4763"/>
      <c r="FA4763"/>
    </row>
    <row r="4764" spans="156:157" x14ac:dyDescent="0.2">
      <c r="EZ4764"/>
      <c r="FA4764"/>
    </row>
    <row r="4765" spans="156:157" x14ac:dyDescent="0.2">
      <c r="EZ4765"/>
      <c r="FA4765"/>
    </row>
    <row r="4766" spans="156:157" x14ac:dyDescent="0.2">
      <c r="EZ4766"/>
      <c r="FA4766"/>
    </row>
    <row r="4767" spans="156:157" x14ac:dyDescent="0.2">
      <c r="EZ4767"/>
      <c r="FA4767"/>
    </row>
    <row r="4768" spans="156:157" x14ac:dyDescent="0.2">
      <c r="EZ4768"/>
      <c r="FA4768"/>
    </row>
    <row r="4769" spans="156:157" x14ac:dyDescent="0.2">
      <c r="EZ4769"/>
      <c r="FA4769"/>
    </row>
    <row r="4770" spans="156:157" x14ac:dyDescent="0.2">
      <c r="EZ4770"/>
      <c r="FA4770"/>
    </row>
    <row r="4771" spans="156:157" x14ac:dyDescent="0.2">
      <c r="EZ4771"/>
      <c r="FA4771"/>
    </row>
    <row r="4772" spans="156:157" x14ac:dyDescent="0.2">
      <c r="EZ4772"/>
      <c r="FA4772"/>
    </row>
    <row r="4773" spans="156:157" x14ac:dyDescent="0.2">
      <c r="EZ4773"/>
      <c r="FA4773"/>
    </row>
    <row r="4774" spans="156:157" x14ac:dyDescent="0.2">
      <c r="EZ4774"/>
      <c r="FA4774"/>
    </row>
    <row r="4775" spans="156:157" x14ac:dyDescent="0.2">
      <c r="EZ4775"/>
      <c r="FA4775"/>
    </row>
    <row r="4776" spans="156:157" x14ac:dyDescent="0.2">
      <c r="EZ4776"/>
      <c r="FA4776"/>
    </row>
    <row r="4777" spans="156:157" x14ac:dyDescent="0.2">
      <c r="EZ4777"/>
      <c r="FA4777"/>
    </row>
    <row r="4778" spans="156:157" x14ac:dyDescent="0.2">
      <c r="EZ4778"/>
      <c r="FA4778"/>
    </row>
    <row r="4779" spans="156:157" x14ac:dyDescent="0.2">
      <c r="EZ4779"/>
      <c r="FA4779"/>
    </row>
    <row r="4780" spans="156:157" x14ac:dyDescent="0.2">
      <c r="EZ4780"/>
      <c r="FA4780"/>
    </row>
    <row r="4781" spans="156:157" x14ac:dyDescent="0.2">
      <c r="EZ4781"/>
      <c r="FA4781"/>
    </row>
    <row r="4782" spans="156:157" x14ac:dyDescent="0.2">
      <c r="EZ4782"/>
      <c r="FA4782"/>
    </row>
    <row r="4783" spans="156:157" x14ac:dyDescent="0.2">
      <c r="EZ4783"/>
      <c r="FA4783"/>
    </row>
    <row r="4784" spans="156:157" x14ac:dyDescent="0.2">
      <c r="EZ4784"/>
      <c r="FA4784"/>
    </row>
    <row r="4785" spans="156:157" x14ac:dyDescent="0.2">
      <c r="EZ4785"/>
      <c r="FA4785"/>
    </row>
    <row r="4786" spans="156:157" x14ac:dyDescent="0.2">
      <c r="EZ4786"/>
      <c r="FA4786"/>
    </row>
    <row r="4787" spans="156:157" x14ac:dyDescent="0.2">
      <c r="EZ4787"/>
      <c r="FA4787"/>
    </row>
    <row r="4788" spans="156:157" x14ac:dyDescent="0.2">
      <c r="EZ4788"/>
      <c r="FA4788"/>
    </row>
    <row r="4789" spans="156:157" x14ac:dyDescent="0.2">
      <c r="EZ4789"/>
      <c r="FA4789"/>
    </row>
    <row r="4790" spans="156:157" x14ac:dyDescent="0.2">
      <c r="EZ4790"/>
      <c r="FA4790"/>
    </row>
    <row r="4791" spans="156:157" x14ac:dyDescent="0.2">
      <c r="EZ4791"/>
      <c r="FA4791"/>
    </row>
    <row r="4792" spans="156:157" x14ac:dyDescent="0.2">
      <c r="EZ4792"/>
      <c r="FA4792"/>
    </row>
    <row r="4793" spans="156:157" x14ac:dyDescent="0.2">
      <c r="EZ4793"/>
      <c r="FA4793"/>
    </row>
    <row r="4794" spans="156:157" x14ac:dyDescent="0.2">
      <c r="EZ4794"/>
      <c r="FA4794"/>
    </row>
    <row r="4795" spans="156:157" x14ac:dyDescent="0.2">
      <c r="EZ4795"/>
      <c r="FA4795"/>
    </row>
    <row r="4796" spans="156:157" x14ac:dyDescent="0.2">
      <c r="EZ4796"/>
      <c r="FA4796"/>
    </row>
    <row r="4797" spans="156:157" x14ac:dyDescent="0.2">
      <c r="EZ4797"/>
      <c r="FA4797"/>
    </row>
    <row r="4798" spans="156:157" x14ac:dyDescent="0.2">
      <c r="EZ4798"/>
      <c r="FA4798"/>
    </row>
    <row r="4799" spans="156:157" x14ac:dyDescent="0.2">
      <c r="EZ4799"/>
      <c r="FA4799"/>
    </row>
    <row r="4800" spans="156:157" x14ac:dyDescent="0.2">
      <c r="EZ4800"/>
      <c r="FA4800"/>
    </row>
    <row r="4801" spans="156:157" x14ac:dyDescent="0.2">
      <c r="EZ4801"/>
      <c r="FA4801"/>
    </row>
    <row r="4802" spans="156:157" x14ac:dyDescent="0.2">
      <c r="EZ4802"/>
      <c r="FA4802"/>
    </row>
    <row r="4803" spans="156:157" x14ac:dyDescent="0.2">
      <c r="EZ4803"/>
      <c r="FA4803"/>
    </row>
    <row r="4804" spans="156:157" x14ac:dyDescent="0.2">
      <c r="EZ4804"/>
      <c r="FA4804"/>
    </row>
    <row r="4805" spans="156:157" x14ac:dyDescent="0.2">
      <c r="EZ4805"/>
      <c r="FA4805"/>
    </row>
    <row r="4806" spans="156:157" x14ac:dyDescent="0.2">
      <c r="EZ4806"/>
      <c r="FA4806"/>
    </row>
    <row r="4807" spans="156:157" x14ac:dyDescent="0.2">
      <c r="EZ4807"/>
      <c r="FA4807"/>
    </row>
    <row r="4808" spans="156:157" x14ac:dyDescent="0.2">
      <c r="EZ4808"/>
      <c r="FA4808"/>
    </row>
    <row r="4809" spans="156:157" x14ac:dyDescent="0.2">
      <c r="EZ4809"/>
      <c r="FA4809"/>
    </row>
    <row r="4810" spans="156:157" x14ac:dyDescent="0.2">
      <c r="EZ4810"/>
      <c r="FA4810"/>
    </row>
    <row r="4811" spans="156:157" x14ac:dyDescent="0.2">
      <c r="EZ4811"/>
      <c r="FA4811"/>
    </row>
    <row r="4812" spans="156:157" x14ac:dyDescent="0.2">
      <c r="EZ4812"/>
      <c r="FA4812"/>
    </row>
    <row r="4813" spans="156:157" x14ac:dyDescent="0.2">
      <c r="EZ4813"/>
      <c r="FA4813"/>
    </row>
    <row r="4814" spans="156:157" x14ac:dyDescent="0.2">
      <c r="EZ4814"/>
      <c r="FA4814"/>
    </row>
    <row r="4815" spans="156:157" x14ac:dyDescent="0.2">
      <c r="EZ4815"/>
      <c r="FA4815"/>
    </row>
    <row r="4816" spans="156:157" x14ac:dyDescent="0.2">
      <c r="EZ4816"/>
      <c r="FA4816"/>
    </row>
    <row r="4817" spans="156:157" x14ac:dyDescent="0.2">
      <c r="EZ4817"/>
      <c r="FA4817"/>
    </row>
    <row r="4818" spans="156:157" x14ac:dyDescent="0.2">
      <c r="EZ4818"/>
      <c r="FA4818"/>
    </row>
    <row r="4819" spans="156:157" x14ac:dyDescent="0.2">
      <c r="EZ4819"/>
      <c r="FA4819"/>
    </row>
    <row r="4820" spans="156:157" x14ac:dyDescent="0.2">
      <c r="EZ4820"/>
      <c r="FA4820"/>
    </row>
    <row r="4821" spans="156:157" x14ac:dyDescent="0.2">
      <c r="EZ4821"/>
      <c r="FA4821"/>
    </row>
    <row r="4822" spans="156:157" x14ac:dyDescent="0.2">
      <c r="EZ4822"/>
      <c r="FA4822"/>
    </row>
    <row r="4823" spans="156:157" x14ac:dyDescent="0.2">
      <c r="EZ4823"/>
      <c r="FA4823"/>
    </row>
    <row r="4824" spans="156:157" x14ac:dyDescent="0.2">
      <c r="EZ4824"/>
      <c r="FA4824"/>
    </row>
    <row r="4825" spans="156:157" x14ac:dyDescent="0.2">
      <c r="EZ4825"/>
      <c r="FA4825"/>
    </row>
    <row r="4826" spans="156:157" x14ac:dyDescent="0.2">
      <c r="EZ4826"/>
      <c r="FA4826"/>
    </row>
    <row r="4827" spans="156:157" x14ac:dyDescent="0.2">
      <c r="EZ4827"/>
      <c r="FA4827"/>
    </row>
    <row r="4828" spans="156:157" x14ac:dyDescent="0.2">
      <c r="EZ4828"/>
      <c r="FA4828"/>
    </row>
    <row r="4829" spans="156:157" x14ac:dyDescent="0.2">
      <c r="EZ4829"/>
      <c r="FA4829"/>
    </row>
    <row r="4830" spans="156:157" x14ac:dyDescent="0.2">
      <c r="EZ4830"/>
      <c r="FA4830"/>
    </row>
    <row r="4831" spans="156:157" x14ac:dyDescent="0.2">
      <c r="EZ4831"/>
      <c r="FA4831"/>
    </row>
    <row r="4832" spans="156:157" x14ac:dyDescent="0.2">
      <c r="EZ4832"/>
      <c r="FA4832"/>
    </row>
    <row r="4833" spans="156:157" x14ac:dyDescent="0.2">
      <c r="EZ4833"/>
      <c r="FA4833"/>
    </row>
    <row r="4834" spans="156:157" x14ac:dyDescent="0.2">
      <c r="EZ4834"/>
      <c r="FA4834"/>
    </row>
    <row r="4835" spans="156:157" x14ac:dyDescent="0.2">
      <c r="EZ4835"/>
      <c r="FA4835"/>
    </row>
    <row r="4836" spans="156:157" x14ac:dyDescent="0.2">
      <c r="EZ4836"/>
      <c r="FA4836"/>
    </row>
    <row r="4837" spans="156:157" x14ac:dyDescent="0.2">
      <c r="EZ4837"/>
      <c r="FA4837"/>
    </row>
    <row r="4838" spans="156:157" x14ac:dyDescent="0.2">
      <c r="EZ4838"/>
      <c r="FA4838"/>
    </row>
    <row r="4839" spans="156:157" x14ac:dyDescent="0.2">
      <c r="EZ4839"/>
      <c r="FA4839"/>
    </row>
    <row r="4840" spans="156:157" x14ac:dyDescent="0.2">
      <c r="EZ4840"/>
      <c r="FA4840"/>
    </row>
    <row r="4841" spans="156:157" x14ac:dyDescent="0.2">
      <c r="EZ4841"/>
      <c r="FA4841"/>
    </row>
    <row r="4842" spans="156:157" x14ac:dyDescent="0.2">
      <c r="EZ4842"/>
      <c r="FA4842"/>
    </row>
    <row r="4843" spans="156:157" x14ac:dyDescent="0.2">
      <c r="EZ4843"/>
      <c r="FA4843"/>
    </row>
    <row r="4844" spans="156:157" x14ac:dyDescent="0.2">
      <c r="EZ4844"/>
      <c r="FA4844"/>
    </row>
    <row r="4845" spans="156:157" x14ac:dyDescent="0.2">
      <c r="EZ4845"/>
      <c r="FA4845"/>
    </row>
    <row r="4846" spans="156:157" x14ac:dyDescent="0.2">
      <c r="EZ4846"/>
      <c r="FA4846"/>
    </row>
    <row r="4847" spans="156:157" x14ac:dyDescent="0.2">
      <c r="EZ4847"/>
      <c r="FA4847"/>
    </row>
    <row r="4848" spans="156:157" x14ac:dyDescent="0.2">
      <c r="EZ4848"/>
      <c r="FA4848"/>
    </row>
    <row r="4849" spans="156:157" x14ac:dyDescent="0.2">
      <c r="EZ4849"/>
      <c r="FA4849"/>
    </row>
    <row r="4850" spans="156:157" x14ac:dyDescent="0.2">
      <c r="EZ4850"/>
      <c r="FA4850"/>
    </row>
    <row r="4851" spans="156:157" x14ac:dyDescent="0.2">
      <c r="EZ4851"/>
      <c r="FA4851"/>
    </row>
    <row r="4852" spans="156:157" x14ac:dyDescent="0.2">
      <c r="EZ4852"/>
      <c r="FA4852"/>
    </row>
    <row r="4853" spans="156:157" x14ac:dyDescent="0.2">
      <c r="EZ4853"/>
      <c r="FA4853"/>
    </row>
    <row r="4854" spans="156:157" x14ac:dyDescent="0.2">
      <c r="EZ4854"/>
      <c r="FA4854"/>
    </row>
    <row r="4855" spans="156:157" x14ac:dyDescent="0.2">
      <c r="EZ4855"/>
      <c r="FA4855"/>
    </row>
    <row r="4856" spans="156:157" x14ac:dyDescent="0.2">
      <c r="EZ4856"/>
      <c r="FA4856"/>
    </row>
    <row r="4857" spans="156:157" x14ac:dyDescent="0.2">
      <c r="EZ4857"/>
      <c r="FA4857"/>
    </row>
    <row r="4858" spans="156:157" x14ac:dyDescent="0.2">
      <c r="EZ4858"/>
      <c r="FA4858"/>
    </row>
    <row r="4859" spans="156:157" x14ac:dyDescent="0.2">
      <c r="EZ4859"/>
      <c r="FA4859"/>
    </row>
    <row r="4860" spans="156:157" x14ac:dyDescent="0.2">
      <c r="EZ4860"/>
      <c r="FA4860"/>
    </row>
    <row r="4861" spans="156:157" x14ac:dyDescent="0.2">
      <c r="EZ4861"/>
      <c r="FA4861"/>
    </row>
    <row r="4862" spans="156:157" x14ac:dyDescent="0.2">
      <c r="EZ4862"/>
      <c r="FA4862"/>
    </row>
    <row r="4863" spans="156:157" x14ac:dyDescent="0.2">
      <c r="EZ4863"/>
      <c r="FA4863"/>
    </row>
    <row r="4864" spans="156:157" x14ac:dyDescent="0.2">
      <c r="EZ4864"/>
      <c r="FA4864"/>
    </row>
    <row r="4865" spans="156:157" x14ac:dyDescent="0.2">
      <c r="EZ4865"/>
      <c r="FA4865"/>
    </row>
    <row r="4866" spans="156:157" x14ac:dyDescent="0.2">
      <c r="EZ4866"/>
      <c r="FA4866"/>
    </row>
    <row r="4867" spans="156:157" x14ac:dyDescent="0.2">
      <c r="EZ4867"/>
      <c r="FA4867"/>
    </row>
    <row r="4868" spans="156:157" x14ac:dyDescent="0.2">
      <c r="EZ4868"/>
      <c r="FA4868"/>
    </row>
    <row r="4869" spans="156:157" x14ac:dyDescent="0.2">
      <c r="EZ4869"/>
      <c r="FA4869"/>
    </row>
    <row r="4870" spans="156:157" x14ac:dyDescent="0.2">
      <c r="EZ4870"/>
      <c r="FA4870"/>
    </row>
    <row r="4871" spans="156:157" x14ac:dyDescent="0.2">
      <c r="EZ4871"/>
      <c r="FA4871"/>
    </row>
    <row r="4872" spans="156:157" x14ac:dyDescent="0.2">
      <c r="EZ4872"/>
      <c r="FA4872"/>
    </row>
    <row r="4873" spans="156:157" x14ac:dyDescent="0.2">
      <c r="EZ4873"/>
      <c r="FA4873"/>
    </row>
    <row r="4874" spans="156:157" x14ac:dyDescent="0.2">
      <c r="EZ4874"/>
      <c r="FA4874"/>
    </row>
    <row r="4875" spans="156:157" x14ac:dyDescent="0.2">
      <c r="EZ4875"/>
      <c r="FA4875"/>
    </row>
    <row r="4876" spans="156:157" x14ac:dyDescent="0.2">
      <c r="EZ4876"/>
      <c r="FA4876"/>
    </row>
    <row r="4877" spans="156:157" x14ac:dyDescent="0.2">
      <c r="EZ4877"/>
      <c r="FA4877"/>
    </row>
    <row r="4878" spans="156:157" x14ac:dyDescent="0.2">
      <c r="EZ4878"/>
      <c r="FA4878"/>
    </row>
    <row r="4879" spans="156:157" x14ac:dyDescent="0.2">
      <c r="EZ4879"/>
      <c r="FA4879"/>
    </row>
    <row r="4880" spans="156:157" x14ac:dyDescent="0.2">
      <c r="EZ4880"/>
      <c r="FA4880"/>
    </row>
    <row r="4881" spans="156:157" x14ac:dyDescent="0.2">
      <c r="EZ4881"/>
      <c r="FA4881"/>
    </row>
    <row r="4882" spans="156:157" x14ac:dyDescent="0.2">
      <c r="EZ4882"/>
      <c r="FA4882"/>
    </row>
    <row r="4883" spans="156:157" x14ac:dyDescent="0.2">
      <c r="EZ4883"/>
      <c r="FA4883"/>
    </row>
    <row r="4884" spans="156:157" x14ac:dyDescent="0.2">
      <c r="EZ4884"/>
      <c r="FA4884"/>
    </row>
    <row r="4885" spans="156:157" x14ac:dyDescent="0.2">
      <c r="EZ4885"/>
      <c r="FA4885"/>
    </row>
    <row r="4886" spans="156:157" x14ac:dyDescent="0.2">
      <c r="EZ4886"/>
      <c r="FA4886"/>
    </row>
    <row r="4887" spans="156:157" x14ac:dyDescent="0.2">
      <c r="EZ4887"/>
      <c r="FA4887"/>
    </row>
    <row r="4888" spans="156:157" x14ac:dyDescent="0.2">
      <c r="EZ4888"/>
      <c r="FA4888"/>
    </row>
    <row r="4889" spans="156:157" x14ac:dyDescent="0.2">
      <c r="EZ4889"/>
      <c r="FA4889"/>
    </row>
    <row r="4890" spans="156:157" x14ac:dyDescent="0.2">
      <c r="EZ4890"/>
      <c r="FA4890"/>
    </row>
    <row r="4891" spans="156:157" x14ac:dyDescent="0.2">
      <c r="EZ4891"/>
      <c r="FA4891"/>
    </row>
    <row r="4892" spans="156:157" x14ac:dyDescent="0.2">
      <c r="EZ4892"/>
      <c r="FA4892"/>
    </row>
    <row r="4893" spans="156:157" x14ac:dyDescent="0.2">
      <c r="EZ4893"/>
      <c r="FA4893"/>
    </row>
    <row r="4894" spans="156:157" x14ac:dyDescent="0.2">
      <c r="EZ4894"/>
      <c r="FA4894"/>
    </row>
    <row r="4895" spans="156:157" x14ac:dyDescent="0.2">
      <c r="EZ4895"/>
      <c r="FA4895"/>
    </row>
    <row r="4896" spans="156:157" x14ac:dyDescent="0.2">
      <c r="EZ4896"/>
      <c r="FA4896"/>
    </row>
    <row r="4897" spans="156:157" x14ac:dyDescent="0.2">
      <c r="EZ4897"/>
      <c r="FA4897"/>
    </row>
    <row r="4898" spans="156:157" x14ac:dyDescent="0.2">
      <c r="EZ4898"/>
      <c r="FA4898"/>
    </row>
    <row r="4899" spans="156:157" x14ac:dyDescent="0.2">
      <c r="EZ4899"/>
      <c r="FA4899"/>
    </row>
    <row r="4900" spans="156:157" x14ac:dyDescent="0.2">
      <c r="EZ4900"/>
      <c r="FA4900"/>
    </row>
    <row r="4901" spans="156:157" x14ac:dyDescent="0.2">
      <c r="EZ4901"/>
      <c r="FA4901"/>
    </row>
    <row r="4902" spans="156:157" x14ac:dyDescent="0.2">
      <c r="EZ4902"/>
      <c r="FA4902"/>
    </row>
    <row r="4903" spans="156:157" x14ac:dyDescent="0.2">
      <c r="EZ4903"/>
      <c r="FA4903"/>
    </row>
    <row r="4904" spans="156:157" x14ac:dyDescent="0.2">
      <c r="EZ4904"/>
      <c r="FA4904"/>
    </row>
    <row r="4905" spans="156:157" x14ac:dyDescent="0.2">
      <c r="EZ4905"/>
      <c r="FA4905"/>
    </row>
    <row r="4906" spans="156:157" x14ac:dyDescent="0.2">
      <c r="EZ4906"/>
      <c r="FA4906"/>
    </row>
    <row r="4907" spans="156:157" x14ac:dyDescent="0.2">
      <c r="EZ4907"/>
      <c r="FA4907"/>
    </row>
    <row r="4908" spans="156:157" x14ac:dyDescent="0.2">
      <c r="EZ4908"/>
      <c r="FA4908"/>
    </row>
    <row r="4909" spans="156:157" x14ac:dyDescent="0.2">
      <c r="EZ4909"/>
      <c r="FA4909"/>
    </row>
    <row r="4910" spans="156:157" x14ac:dyDescent="0.2">
      <c r="EZ4910"/>
      <c r="FA4910"/>
    </row>
    <row r="4911" spans="156:157" x14ac:dyDescent="0.2">
      <c r="EZ4911"/>
      <c r="FA4911"/>
    </row>
    <row r="4912" spans="156:157" x14ac:dyDescent="0.2">
      <c r="EZ4912"/>
      <c r="FA4912"/>
    </row>
    <row r="4913" spans="156:157" x14ac:dyDescent="0.2">
      <c r="EZ4913"/>
      <c r="FA4913"/>
    </row>
    <row r="4914" spans="156:157" x14ac:dyDescent="0.2">
      <c r="EZ4914"/>
      <c r="FA4914"/>
    </row>
    <row r="4915" spans="156:157" x14ac:dyDescent="0.2">
      <c r="EZ4915"/>
      <c r="FA4915"/>
    </row>
    <row r="4916" spans="156:157" x14ac:dyDescent="0.2">
      <c r="EZ4916"/>
      <c r="FA4916"/>
    </row>
    <row r="4917" spans="156:157" x14ac:dyDescent="0.2">
      <c r="EZ4917"/>
      <c r="FA4917"/>
    </row>
    <row r="4918" spans="156:157" x14ac:dyDescent="0.2">
      <c r="EZ4918"/>
      <c r="FA4918"/>
    </row>
    <row r="4919" spans="156:157" x14ac:dyDescent="0.2">
      <c r="EZ4919"/>
      <c r="FA4919"/>
    </row>
    <row r="4920" spans="156:157" x14ac:dyDescent="0.2">
      <c r="EZ4920"/>
      <c r="FA4920"/>
    </row>
    <row r="4921" spans="156:157" x14ac:dyDescent="0.2">
      <c r="EZ4921"/>
      <c r="FA4921"/>
    </row>
    <row r="4922" spans="156:157" x14ac:dyDescent="0.2">
      <c r="EZ4922"/>
      <c r="FA4922"/>
    </row>
    <row r="4923" spans="156:157" x14ac:dyDescent="0.2">
      <c r="EZ4923"/>
      <c r="FA4923"/>
    </row>
    <row r="4924" spans="156:157" x14ac:dyDescent="0.2">
      <c r="EZ4924"/>
      <c r="FA4924"/>
    </row>
    <row r="4925" spans="156:157" x14ac:dyDescent="0.2">
      <c r="EZ4925"/>
      <c r="FA4925"/>
    </row>
    <row r="4926" spans="156:157" x14ac:dyDescent="0.2">
      <c r="EZ4926"/>
      <c r="FA4926"/>
    </row>
    <row r="4927" spans="156:157" x14ac:dyDescent="0.2">
      <c r="EZ4927"/>
      <c r="FA4927"/>
    </row>
    <row r="4928" spans="156:157" x14ac:dyDescent="0.2">
      <c r="EZ4928"/>
      <c r="FA4928"/>
    </row>
    <row r="4929" spans="156:157" x14ac:dyDescent="0.2">
      <c r="EZ4929"/>
      <c r="FA4929"/>
    </row>
    <row r="4930" spans="156:157" x14ac:dyDescent="0.2">
      <c r="EZ4930"/>
      <c r="FA4930"/>
    </row>
    <row r="4931" spans="156:157" x14ac:dyDescent="0.2">
      <c r="EZ4931"/>
      <c r="FA4931"/>
    </row>
    <row r="4932" spans="156:157" x14ac:dyDescent="0.2">
      <c r="EZ4932"/>
      <c r="FA4932"/>
    </row>
    <row r="4933" spans="156:157" x14ac:dyDescent="0.2">
      <c r="EZ4933"/>
      <c r="FA4933"/>
    </row>
    <row r="4934" spans="156:157" x14ac:dyDescent="0.2">
      <c r="EZ4934"/>
      <c r="FA4934"/>
    </row>
    <row r="4935" spans="156:157" x14ac:dyDescent="0.2">
      <c r="EZ4935"/>
      <c r="FA4935"/>
    </row>
    <row r="4936" spans="156:157" x14ac:dyDescent="0.2">
      <c r="EZ4936"/>
      <c r="FA4936"/>
    </row>
    <row r="4937" spans="156:157" x14ac:dyDescent="0.2">
      <c r="EZ4937"/>
      <c r="FA4937"/>
    </row>
    <row r="4938" spans="156:157" x14ac:dyDescent="0.2">
      <c r="EZ4938"/>
      <c r="FA4938"/>
    </row>
    <row r="4939" spans="156:157" x14ac:dyDescent="0.2">
      <c r="EZ4939"/>
      <c r="FA4939"/>
    </row>
    <row r="4940" spans="156:157" x14ac:dyDescent="0.2">
      <c r="EZ4940"/>
      <c r="FA4940"/>
    </row>
    <row r="4941" spans="156:157" x14ac:dyDescent="0.2">
      <c r="EZ4941"/>
      <c r="FA4941"/>
    </row>
    <row r="4942" spans="156:157" x14ac:dyDescent="0.2">
      <c r="EZ4942"/>
      <c r="FA4942"/>
    </row>
    <row r="4943" spans="156:157" x14ac:dyDescent="0.2">
      <c r="EZ4943"/>
      <c r="FA4943"/>
    </row>
    <row r="4944" spans="156:157" x14ac:dyDescent="0.2">
      <c r="EZ4944"/>
      <c r="FA4944"/>
    </row>
    <row r="4945" spans="156:157" x14ac:dyDescent="0.2">
      <c r="EZ4945"/>
      <c r="FA4945"/>
    </row>
    <row r="4946" spans="156:157" x14ac:dyDescent="0.2">
      <c r="EZ4946"/>
      <c r="FA4946"/>
    </row>
    <row r="4947" spans="156:157" x14ac:dyDescent="0.2">
      <c r="EZ4947"/>
      <c r="FA4947"/>
    </row>
    <row r="4948" spans="156:157" x14ac:dyDescent="0.2">
      <c r="EZ4948"/>
      <c r="FA4948"/>
    </row>
    <row r="4949" spans="156:157" x14ac:dyDescent="0.2">
      <c r="EZ4949"/>
      <c r="FA4949"/>
    </row>
    <row r="4950" spans="156:157" x14ac:dyDescent="0.2">
      <c r="EZ4950"/>
      <c r="FA4950"/>
    </row>
    <row r="4951" spans="156:157" x14ac:dyDescent="0.2">
      <c r="EZ4951"/>
      <c r="FA4951"/>
    </row>
    <row r="4952" spans="156:157" x14ac:dyDescent="0.2">
      <c r="EZ4952"/>
      <c r="FA4952"/>
    </row>
    <row r="4953" spans="156:157" x14ac:dyDescent="0.2">
      <c r="EZ4953"/>
      <c r="FA4953"/>
    </row>
    <row r="4954" spans="156:157" x14ac:dyDescent="0.2">
      <c r="EZ4954"/>
      <c r="FA4954"/>
    </row>
    <row r="4955" spans="156:157" x14ac:dyDescent="0.2">
      <c r="EZ4955"/>
      <c r="FA4955"/>
    </row>
    <row r="4956" spans="156:157" x14ac:dyDescent="0.2">
      <c r="EZ4956"/>
      <c r="FA4956"/>
    </row>
    <row r="4957" spans="156:157" x14ac:dyDescent="0.2">
      <c r="EZ4957"/>
      <c r="FA4957"/>
    </row>
    <row r="4958" spans="156:157" x14ac:dyDescent="0.2">
      <c r="EZ4958"/>
      <c r="FA4958"/>
    </row>
    <row r="4959" spans="156:157" x14ac:dyDescent="0.2">
      <c r="EZ4959"/>
      <c r="FA4959"/>
    </row>
    <row r="4960" spans="156:157" x14ac:dyDescent="0.2">
      <c r="EZ4960"/>
      <c r="FA4960"/>
    </row>
    <row r="4961" spans="156:157" x14ac:dyDescent="0.2">
      <c r="EZ4961"/>
      <c r="FA4961"/>
    </row>
    <row r="4962" spans="156:157" x14ac:dyDescent="0.2">
      <c r="EZ4962"/>
      <c r="FA4962"/>
    </row>
    <row r="4963" spans="156:157" x14ac:dyDescent="0.2">
      <c r="EZ4963"/>
      <c r="FA4963"/>
    </row>
    <row r="4964" spans="156:157" x14ac:dyDescent="0.2">
      <c r="EZ4964"/>
      <c r="FA4964"/>
    </row>
    <row r="4965" spans="156:157" x14ac:dyDescent="0.2">
      <c r="EZ4965"/>
      <c r="FA4965"/>
    </row>
    <row r="4966" spans="156:157" x14ac:dyDescent="0.2">
      <c r="EZ4966"/>
      <c r="FA4966"/>
    </row>
    <row r="4967" spans="156:157" x14ac:dyDescent="0.2">
      <c r="EZ4967"/>
      <c r="FA4967"/>
    </row>
    <row r="4968" spans="156:157" x14ac:dyDescent="0.2">
      <c r="EZ4968"/>
      <c r="FA4968"/>
    </row>
    <row r="4969" spans="156:157" x14ac:dyDescent="0.2">
      <c r="EZ4969"/>
      <c r="FA4969"/>
    </row>
    <row r="4970" spans="156:157" x14ac:dyDescent="0.2">
      <c r="EZ4970"/>
      <c r="FA4970"/>
    </row>
    <row r="4971" spans="156:157" x14ac:dyDescent="0.2">
      <c r="EZ4971"/>
      <c r="FA4971"/>
    </row>
    <row r="4972" spans="156:157" x14ac:dyDescent="0.2">
      <c r="EZ4972"/>
      <c r="FA4972"/>
    </row>
    <row r="4973" spans="156:157" x14ac:dyDescent="0.2">
      <c r="EZ4973"/>
      <c r="FA4973"/>
    </row>
    <row r="4974" spans="156:157" x14ac:dyDescent="0.2">
      <c r="EZ4974"/>
      <c r="FA4974"/>
    </row>
    <row r="4975" spans="156:157" x14ac:dyDescent="0.2">
      <c r="EZ4975"/>
      <c r="FA4975"/>
    </row>
    <row r="4976" spans="156:157" x14ac:dyDescent="0.2">
      <c r="EZ4976"/>
      <c r="FA4976"/>
    </row>
    <row r="4977" spans="156:157" x14ac:dyDescent="0.2">
      <c r="EZ4977"/>
      <c r="FA4977"/>
    </row>
    <row r="4978" spans="156:157" x14ac:dyDescent="0.2">
      <c r="EZ4978"/>
      <c r="FA4978"/>
    </row>
    <row r="4979" spans="156:157" x14ac:dyDescent="0.2">
      <c r="EZ4979"/>
      <c r="FA4979"/>
    </row>
    <row r="4980" spans="156:157" x14ac:dyDescent="0.2">
      <c r="EZ4980"/>
      <c r="FA4980"/>
    </row>
    <row r="4981" spans="156:157" x14ac:dyDescent="0.2">
      <c r="EZ4981"/>
      <c r="FA4981"/>
    </row>
    <row r="4982" spans="156:157" x14ac:dyDescent="0.2">
      <c r="EZ4982"/>
      <c r="FA4982"/>
    </row>
    <row r="4983" spans="156:157" x14ac:dyDescent="0.2">
      <c r="EZ4983"/>
      <c r="FA4983"/>
    </row>
    <row r="4984" spans="156:157" x14ac:dyDescent="0.2">
      <c r="EZ4984"/>
      <c r="FA4984"/>
    </row>
    <row r="4985" spans="156:157" x14ac:dyDescent="0.2">
      <c r="EZ4985"/>
      <c r="FA4985"/>
    </row>
    <row r="4986" spans="156:157" x14ac:dyDescent="0.2">
      <c r="EZ4986"/>
      <c r="FA4986"/>
    </row>
    <row r="4987" spans="156:157" x14ac:dyDescent="0.2">
      <c r="EZ4987"/>
      <c r="FA4987"/>
    </row>
    <row r="4988" spans="156:157" x14ac:dyDescent="0.2">
      <c r="EZ4988"/>
      <c r="FA4988"/>
    </row>
    <row r="4989" spans="156:157" x14ac:dyDescent="0.2">
      <c r="EZ4989"/>
      <c r="FA4989"/>
    </row>
    <row r="4990" spans="156:157" x14ac:dyDescent="0.2">
      <c r="EZ4990"/>
      <c r="FA4990"/>
    </row>
    <row r="4991" spans="156:157" x14ac:dyDescent="0.2">
      <c r="EZ4991"/>
      <c r="FA4991"/>
    </row>
    <row r="4992" spans="156:157" x14ac:dyDescent="0.2">
      <c r="EZ4992"/>
      <c r="FA4992"/>
    </row>
    <row r="4993" spans="156:157" x14ac:dyDescent="0.2">
      <c r="EZ4993"/>
      <c r="FA4993"/>
    </row>
    <row r="4994" spans="156:157" x14ac:dyDescent="0.2">
      <c r="EZ4994"/>
      <c r="FA4994"/>
    </row>
    <row r="4995" spans="156:157" x14ac:dyDescent="0.2">
      <c r="EZ4995"/>
      <c r="FA4995"/>
    </row>
    <row r="4996" spans="156:157" x14ac:dyDescent="0.2">
      <c r="EZ4996"/>
      <c r="FA4996"/>
    </row>
    <row r="4997" spans="156:157" x14ac:dyDescent="0.2">
      <c r="EZ4997"/>
      <c r="FA4997"/>
    </row>
    <row r="4998" spans="156:157" x14ac:dyDescent="0.2">
      <c r="EZ4998"/>
      <c r="FA4998"/>
    </row>
    <row r="4999" spans="156:157" x14ac:dyDescent="0.2">
      <c r="EZ4999"/>
      <c r="FA4999"/>
    </row>
    <row r="5000" spans="156:157" x14ac:dyDescent="0.2">
      <c r="EZ5000"/>
      <c r="FA5000"/>
    </row>
    <row r="5001" spans="156:157" x14ac:dyDescent="0.2">
      <c r="EZ5001"/>
      <c r="FA5001"/>
    </row>
    <row r="5002" spans="156:157" x14ac:dyDescent="0.2">
      <c r="EZ5002"/>
      <c r="FA5002"/>
    </row>
    <row r="5003" spans="156:157" x14ac:dyDescent="0.2">
      <c r="EZ5003"/>
      <c r="FA5003"/>
    </row>
    <row r="5004" spans="156:157" x14ac:dyDescent="0.2">
      <c r="EZ5004"/>
      <c r="FA5004"/>
    </row>
    <row r="5005" spans="156:157" x14ac:dyDescent="0.2">
      <c r="EZ5005"/>
      <c r="FA5005"/>
    </row>
    <row r="5006" spans="156:157" x14ac:dyDescent="0.2">
      <c r="EZ5006"/>
      <c r="FA5006"/>
    </row>
    <row r="5007" spans="156:157" x14ac:dyDescent="0.2">
      <c r="EZ5007"/>
      <c r="FA5007"/>
    </row>
    <row r="5008" spans="156:157" x14ac:dyDescent="0.2">
      <c r="EZ5008"/>
      <c r="FA5008"/>
    </row>
    <row r="5009" spans="156:157" x14ac:dyDescent="0.2">
      <c r="EZ5009"/>
      <c r="FA5009"/>
    </row>
    <row r="5010" spans="156:157" x14ac:dyDescent="0.2">
      <c r="EZ5010"/>
      <c r="FA5010"/>
    </row>
    <row r="5011" spans="156:157" x14ac:dyDescent="0.2">
      <c r="EZ5011"/>
      <c r="FA5011"/>
    </row>
    <row r="5012" spans="156:157" x14ac:dyDescent="0.2">
      <c r="EZ5012"/>
      <c r="FA5012"/>
    </row>
    <row r="5013" spans="156:157" x14ac:dyDescent="0.2">
      <c r="EZ5013"/>
      <c r="FA5013"/>
    </row>
    <row r="5014" spans="156:157" x14ac:dyDescent="0.2">
      <c r="EZ5014"/>
      <c r="FA5014"/>
    </row>
    <row r="5015" spans="156:157" x14ac:dyDescent="0.2">
      <c r="EZ5015"/>
      <c r="FA5015"/>
    </row>
    <row r="5016" spans="156:157" x14ac:dyDescent="0.2">
      <c r="EZ5016"/>
      <c r="FA5016"/>
    </row>
    <row r="5017" spans="156:157" x14ac:dyDescent="0.2">
      <c r="EZ5017"/>
      <c r="FA5017"/>
    </row>
    <row r="5018" spans="156:157" x14ac:dyDescent="0.2">
      <c r="EZ5018"/>
      <c r="FA5018"/>
    </row>
    <row r="5019" spans="156:157" x14ac:dyDescent="0.2">
      <c r="EZ5019"/>
      <c r="FA5019"/>
    </row>
    <row r="5020" spans="156:157" x14ac:dyDescent="0.2">
      <c r="EZ5020"/>
      <c r="FA5020"/>
    </row>
    <row r="5021" spans="156:157" x14ac:dyDescent="0.2">
      <c r="EZ5021"/>
      <c r="FA5021"/>
    </row>
    <row r="5022" spans="156:157" x14ac:dyDescent="0.2">
      <c r="EZ5022"/>
      <c r="FA5022"/>
    </row>
    <row r="5023" spans="156:157" x14ac:dyDescent="0.2">
      <c r="EZ5023"/>
      <c r="FA5023"/>
    </row>
    <row r="5024" spans="156:157" x14ac:dyDescent="0.2">
      <c r="EZ5024"/>
      <c r="FA5024"/>
    </row>
    <row r="5025" spans="156:157" x14ac:dyDescent="0.2">
      <c r="EZ5025"/>
      <c r="FA5025"/>
    </row>
    <row r="5026" spans="156:157" x14ac:dyDescent="0.2">
      <c r="EZ5026"/>
      <c r="FA5026"/>
    </row>
    <row r="5027" spans="156:157" x14ac:dyDescent="0.2">
      <c r="EZ5027"/>
      <c r="FA5027"/>
    </row>
    <row r="5028" spans="156:157" x14ac:dyDescent="0.2">
      <c r="EZ5028"/>
      <c r="FA5028"/>
    </row>
    <row r="5029" spans="156:157" x14ac:dyDescent="0.2">
      <c r="EZ5029"/>
      <c r="FA5029"/>
    </row>
    <row r="5030" spans="156:157" x14ac:dyDescent="0.2">
      <c r="EZ5030"/>
      <c r="FA5030"/>
    </row>
    <row r="5031" spans="156:157" x14ac:dyDescent="0.2">
      <c r="EZ5031"/>
      <c r="FA5031"/>
    </row>
    <row r="5032" spans="156:157" x14ac:dyDescent="0.2">
      <c r="EZ5032"/>
      <c r="FA5032"/>
    </row>
    <row r="5033" spans="156:157" x14ac:dyDescent="0.2">
      <c r="EZ5033"/>
      <c r="FA5033"/>
    </row>
    <row r="5034" spans="156:157" x14ac:dyDescent="0.2">
      <c r="EZ5034"/>
      <c r="FA5034"/>
    </row>
    <row r="5035" spans="156:157" x14ac:dyDescent="0.2">
      <c r="EZ5035"/>
      <c r="FA5035"/>
    </row>
    <row r="5036" spans="156:157" x14ac:dyDescent="0.2">
      <c r="EZ5036"/>
      <c r="FA5036"/>
    </row>
    <row r="5037" spans="156:157" x14ac:dyDescent="0.2">
      <c r="EZ5037"/>
      <c r="FA5037"/>
    </row>
    <row r="5038" spans="156:157" x14ac:dyDescent="0.2">
      <c r="EZ5038"/>
      <c r="FA5038"/>
    </row>
    <row r="5039" spans="156:157" x14ac:dyDescent="0.2">
      <c r="EZ5039"/>
      <c r="FA5039"/>
    </row>
    <row r="5040" spans="156:157" x14ac:dyDescent="0.2">
      <c r="EZ5040"/>
      <c r="FA5040"/>
    </row>
    <row r="5041" spans="156:157" x14ac:dyDescent="0.2">
      <c r="EZ5041"/>
      <c r="FA5041"/>
    </row>
    <row r="5042" spans="156:157" x14ac:dyDescent="0.2">
      <c r="EZ5042"/>
      <c r="FA5042"/>
    </row>
    <row r="5043" spans="156:157" x14ac:dyDescent="0.2">
      <c r="EZ5043"/>
      <c r="FA5043"/>
    </row>
    <row r="5044" spans="156:157" x14ac:dyDescent="0.2">
      <c r="EZ5044"/>
      <c r="FA5044"/>
    </row>
    <row r="5045" spans="156:157" x14ac:dyDescent="0.2">
      <c r="EZ5045"/>
      <c r="FA5045"/>
    </row>
    <row r="5046" spans="156:157" x14ac:dyDescent="0.2">
      <c r="EZ5046"/>
      <c r="FA5046"/>
    </row>
    <row r="5047" spans="156:157" x14ac:dyDescent="0.2">
      <c r="EZ5047"/>
      <c r="FA5047"/>
    </row>
    <row r="5048" spans="156:157" x14ac:dyDescent="0.2">
      <c r="EZ5048"/>
      <c r="FA5048"/>
    </row>
    <row r="5049" spans="156:157" x14ac:dyDescent="0.2">
      <c r="EZ5049"/>
      <c r="FA5049"/>
    </row>
    <row r="5050" spans="156:157" x14ac:dyDescent="0.2">
      <c r="EZ5050"/>
      <c r="FA5050"/>
    </row>
    <row r="5051" spans="156:157" x14ac:dyDescent="0.2">
      <c r="EZ5051"/>
      <c r="FA5051"/>
    </row>
    <row r="5052" spans="156:157" x14ac:dyDescent="0.2">
      <c r="EZ5052"/>
      <c r="FA5052"/>
    </row>
    <row r="5053" spans="156:157" x14ac:dyDescent="0.2">
      <c r="EZ5053"/>
      <c r="FA5053"/>
    </row>
    <row r="5054" spans="156:157" x14ac:dyDescent="0.2">
      <c r="EZ5054"/>
      <c r="FA5054"/>
    </row>
    <row r="5055" spans="156:157" x14ac:dyDescent="0.2">
      <c r="EZ5055"/>
      <c r="FA5055"/>
    </row>
    <row r="5056" spans="156:157" x14ac:dyDescent="0.2">
      <c r="EZ5056"/>
      <c r="FA5056"/>
    </row>
    <row r="5057" spans="156:157" x14ac:dyDescent="0.2">
      <c r="EZ5057"/>
      <c r="FA5057"/>
    </row>
    <row r="5058" spans="156:157" x14ac:dyDescent="0.2">
      <c r="EZ5058"/>
      <c r="FA5058"/>
    </row>
    <row r="5059" spans="156:157" x14ac:dyDescent="0.2">
      <c r="EZ5059"/>
      <c r="FA5059"/>
    </row>
    <row r="5060" spans="156:157" x14ac:dyDescent="0.2">
      <c r="EZ5060"/>
      <c r="FA5060"/>
    </row>
    <row r="5061" spans="156:157" x14ac:dyDescent="0.2">
      <c r="EZ5061"/>
      <c r="FA5061"/>
    </row>
    <row r="5062" spans="156:157" x14ac:dyDescent="0.2">
      <c r="EZ5062"/>
      <c r="FA5062"/>
    </row>
    <row r="5063" spans="156:157" x14ac:dyDescent="0.2">
      <c r="EZ5063"/>
      <c r="FA5063"/>
    </row>
    <row r="5064" spans="156:157" x14ac:dyDescent="0.2">
      <c r="EZ5064"/>
      <c r="FA5064"/>
    </row>
    <row r="5065" spans="156:157" x14ac:dyDescent="0.2">
      <c r="EZ5065"/>
      <c r="FA5065"/>
    </row>
    <row r="5066" spans="156:157" x14ac:dyDescent="0.2">
      <c r="EZ5066"/>
      <c r="FA5066"/>
    </row>
    <row r="5067" spans="156:157" x14ac:dyDescent="0.2">
      <c r="EZ5067"/>
      <c r="FA5067"/>
    </row>
    <row r="5068" spans="156:157" x14ac:dyDescent="0.2">
      <c r="EZ5068"/>
      <c r="FA5068"/>
    </row>
    <row r="5069" spans="156:157" x14ac:dyDescent="0.2">
      <c r="EZ5069"/>
      <c r="FA5069"/>
    </row>
    <row r="5070" spans="156:157" x14ac:dyDescent="0.2">
      <c r="EZ5070"/>
      <c r="FA5070"/>
    </row>
    <row r="5071" spans="156:157" x14ac:dyDescent="0.2">
      <c r="EZ5071"/>
      <c r="FA5071"/>
    </row>
    <row r="5072" spans="156:157" x14ac:dyDescent="0.2">
      <c r="EZ5072"/>
      <c r="FA5072"/>
    </row>
    <row r="5073" spans="156:157" x14ac:dyDescent="0.2">
      <c r="EZ5073"/>
      <c r="FA5073"/>
    </row>
    <row r="5074" spans="156:157" x14ac:dyDescent="0.2">
      <c r="EZ5074"/>
      <c r="FA5074"/>
    </row>
    <row r="5075" spans="156:157" x14ac:dyDescent="0.2">
      <c r="EZ5075"/>
      <c r="FA5075"/>
    </row>
    <row r="5076" spans="156:157" x14ac:dyDescent="0.2">
      <c r="EZ5076"/>
      <c r="FA5076"/>
    </row>
    <row r="5077" spans="156:157" x14ac:dyDescent="0.2">
      <c r="EZ5077"/>
      <c r="FA5077"/>
    </row>
    <row r="5078" spans="156:157" x14ac:dyDescent="0.2">
      <c r="EZ5078"/>
      <c r="FA5078"/>
    </row>
    <row r="5079" spans="156:157" x14ac:dyDescent="0.2">
      <c r="EZ5079"/>
      <c r="FA5079"/>
    </row>
    <row r="5080" spans="156:157" x14ac:dyDescent="0.2">
      <c r="EZ5080"/>
      <c r="FA5080"/>
    </row>
    <row r="5081" spans="156:157" x14ac:dyDescent="0.2">
      <c r="EZ5081"/>
      <c r="FA5081"/>
    </row>
    <row r="5082" spans="156:157" x14ac:dyDescent="0.2">
      <c r="EZ5082"/>
      <c r="FA5082"/>
    </row>
    <row r="5083" spans="156:157" x14ac:dyDescent="0.2">
      <c r="EZ5083"/>
      <c r="FA5083"/>
    </row>
    <row r="5084" spans="156:157" x14ac:dyDescent="0.2">
      <c r="EZ5084"/>
      <c r="FA5084"/>
    </row>
    <row r="5085" spans="156:157" x14ac:dyDescent="0.2">
      <c r="EZ5085"/>
      <c r="FA5085"/>
    </row>
    <row r="5086" spans="156:157" x14ac:dyDescent="0.2">
      <c r="EZ5086"/>
      <c r="FA5086"/>
    </row>
    <row r="5087" spans="156:157" x14ac:dyDescent="0.2">
      <c r="EZ5087"/>
      <c r="FA5087"/>
    </row>
    <row r="5088" spans="156:157" x14ac:dyDescent="0.2">
      <c r="EZ5088"/>
      <c r="FA5088"/>
    </row>
    <row r="5089" spans="156:157" x14ac:dyDescent="0.2">
      <c r="EZ5089"/>
      <c r="FA5089"/>
    </row>
    <row r="5090" spans="156:157" x14ac:dyDescent="0.2">
      <c r="EZ5090"/>
      <c r="FA5090"/>
    </row>
    <row r="5091" spans="156:157" x14ac:dyDescent="0.2">
      <c r="EZ5091"/>
      <c r="FA5091"/>
    </row>
    <row r="5092" spans="156:157" x14ac:dyDescent="0.2">
      <c r="EZ5092"/>
      <c r="FA5092"/>
    </row>
    <row r="5093" spans="156:157" x14ac:dyDescent="0.2">
      <c r="EZ5093"/>
      <c r="FA5093"/>
    </row>
    <row r="5094" spans="156:157" x14ac:dyDescent="0.2">
      <c r="EZ5094"/>
      <c r="FA5094"/>
    </row>
    <row r="5095" spans="156:157" x14ac:dyDescent="0.2">
      <c r="EZ5095"/>
      <c r="FA5095"/>
    </row>
    <row r="5096" spans="156:157" x14ac:dyDescent="0.2">
      <c r="EZ5096"/>
      <c r="FA5096"/>
    </row>
    <row r="5097" spans="156:157" x14ac:dyDescent="0.2">
      <c r="EZ5097"/>
      <c r="FA5097"/>
    </row>
    <row r="5098" spans="156:157" x14ac:dyDescent="0.2">
      <c r="EZ5098"/>
      <c r="FA5098"/>
    </row>
    <row r="5099" spans="156:157" x14ac:dyDescent="0.2">
      <c r="EZ5099"/>
      <c r="FA5099"/>
    </row>
    <row r="5100" spans="156:157" x14ac:dyDescent="0.2">
      <c r="EZ5100"/>
      <c r="FA5100"/>
    </row>
    <row r="5101" spans="156:157" x14ac:dyDescent="0.2">
      <c r="EZ5101"/>
      <c r="FA5101"/>
    </row>
    <row r="5102" spans="156:157" x14ac:dyDescent="0.2">
      <c r="EZ5102"/>
      <c r="FA5102"/>
    </row>
    <row r="5103" spans="156:157" x14ac:dyDescent="0.2">
      <c r="EZ5103"/>
      <c r="FA5103"/>
    </row>
    <row r="5104" spans="156:157" x14ac:dyDescent="0.2">
      <c r="EZ5104"/>
      <c r="FA5104"/>
    </row>
    <row r="5105" spans="156:157" x14ac:dyDescent="0.2">
      <c r="EZ5105"/>
      <c r="FA5105"/>
    </row>
    <row r="5106" spans="156:157" x14ac:dyDescent="0.2">
      <c r="EZ5106"/>
      <c r="FA5106"/>
    </row>
    <row r="5107" spans="156:157" x14ac:dyDescent="0.2">
      <c r="EZ5107"/>
      <c r="FA5107"/>
    </row>
    <row r="5108" spans="156:157" x14ac:dyDescent="0.2">
      <c r="EZ5108"/>
      <c r="FA5108"/>
    </row>
    <row r="5109" spans="156:157" x14ac:dyDescent="0.2">
      <c r="EZ5109"/>
      <c r="FA5109"/>
    </row>
    <row r="5110" spans="156:157" x14ac:dyDescent="0.2">
      <c r="EZ5110"/>
      <c r="FA5110"/>
    </row>
    <row r="5111" spans="156:157" x14ac:dyDescent="0.2">
      <c r="EZ5111"/>
      <c r="FA5111"/>
    </row>
    <row r="5112" spans="156:157" x14ac:dyDescent="0.2">
      <c r="EZ5112"/>
      <c r="FA5112"/>
    </row>
    <row r="5113" spans="156:157" x14ac:dyDescent="0.2">
      <c r="EZ5113"/>
      <c r="FA5113"/>
    </row>
    <row r="5114" spans="156:157" x14ac:dyDescent="0.2">
      <c r="EZ5114"/>
      <c r="FA5114"/>
    </row>
    <row r="5115" spans="156:157" x14ac:dyDescent="0.2">
      <c r="EZ5115"/>
      <c r="FA5115"/>
    </row>
    <row r="5116" spans="156:157" x14ac:dyDescent="0.2">
      <c r="EZ5116"/>
      <c r="FA5116"/>
    </row>
    <row r="5117" spans="156:157" x14ac:dyDescent="0.2">
      <c r="EZ5117"/>
      <c r="FA5117"/>
    </row>
    <row r="5118" spans="156:157" x14ac:dyDescent="0.2">
      <c r="EZ5118"/>
      <c r="FA5118"/>
    </row>
    <row r="5119" spans="156:157" x14ac:dyDescent="0.2">
      <c r="EZ5119"/>
      <c r="FA5119"/>
    </row>
    <row r="5120" spans="156:157" x14ac:dyDescent="0.2">
      <c r="EZ5120"/>
      <c r="FA5120"/>
    </row>
    <row r="5121" spans="156:157" x14ac:dyDescent="0.2">
      <c r="EZ5121"/>
      <c r="FA5121"/>
    </row>
    <row r="5122" spans="156:157" x14ac:dyDescent="0.2">
      <c r="EZ5122"/>
      <c r="FA5122"/>
    </row>
    <row r="5123" spans="156:157" x14ac:dyDescent="0.2">
      <c r="EZ5123"/>
      <c r="FA5123"/>
    </row>
    <row r="5124" spans="156:157" x14ac:dyDescent="0.2">
      <c r="EZ5124"/>
      <c r="FA5124"/>
    </row>
    <row r="5125" spans="156:157" x14ac:dyDescent="0.2">
      <c r="EZ5125"/>
      <c r="FA5125"/>
    </row>
    <row r="5126" spans="156:157" x14ac:dyDescent="0.2">
      <c r="EZ5126"/>
      <c r="FA5126"/>
    </row>
    <row r="5127" spans="156:157" x14ac:dyDescent="0.2">
      <c r="EZ5127"/>
      <c r="FA5127"/>
    </row>
    <row r="5128" spans="156:157" x14ac:dyDescent="0.2">
      <c r="EZ5128"/>
      <c r="FA5128"/>
    </row>
    <row r="5129" spans="156:157" x14ac:dyDescent="0.2">
      <c r="EZ5129"/>
      <c r="FA5129"/>
    </row>
    <row r="5130" spans="156:157" x14ac:dyDescent="0.2">
      <c r="EZ5130"/>
      <c r="FA5130"/>
    </row>
    <row r="5131" spans="156:157" x14ac:dyDescent="0.2">
      <c r="EZ5131"/>
      <c r="FA5131"/>
    </row>
    <row r="5132" spans="156:157" x14ac:dyDescent="0.2">
      <c r="EZ5132"/>
      <c r="FA5132"/>
    </row>
    <row r="5133" spans="156:157" x14ac:dyDescent="0.2">
      <c r="EZ5133"/>
      <c r="FA5133"/>
    </row>
    <row r="5134" spans="156:157" x14ac:dyDescent="0.2">
      <c r="EZ5134"/>
      <c r="FA5134"/>
    </row>
    <row r="5135" spans="156:157" x14ac:dyDescent="0.2">
      <c r="EZ5135"/>
      <c r="FA5135"/>
    </row>
    <row r="5136" spans="156:157" x14ac:dyDescent="0.2">
      <c r="EZ5136"/>
      <c r="FA5136"/>
    </row>
    <row r="5137" spans="156:157" x14ac:dyDescent="0.2">
      <c r="EZ5137"/>
      <c r="FA5137"/>
    </row>
    <row r="5138" spans="156:157" x14ac:dyDescent="0.2">
      <c r="EZ5138"/>
      <c r="FA5138"/>
    </row>
    <row r="5139" spans="156:157" x14ac:dyDescent="0.2">
      <c r="EZ5139"/>
      <c r="FA5139"/>
    </row>
    <row r="5140" spans="156:157" x14ac:dyDescent="0.2">
      <c r="EZ5140"/>
      <c r="FA5140"/>
    </row>
    <row r="5141" spans="156:157" x14ac:dyDescent="0.2">
      <c r="EZ5141"/>
      <c r="FA5141"/>
    </row>
    <row r="5142" spans="156:157" x14ac:dyDescent="0.2">
      <c r="EZ5142"/>
      <c r="FA5142"/>
    </row>
    <row r="5143" spans="156:157" x14ac:dyDescent="0.2">
      <c r="EZ5143"/>
      <c r="FA5143"/>
    </row>
    <row r="5144" spans="156:157" x14ac:dyDescent="0.2">
      <c r="EZ5144"/>
      <c r="FA5144"/>
    </row>
    <row r="5145" spans="156:157" x14ac:dyDescent="0.2">
      <c r="EZ5145"/>
      <c r="FA5145"/>
    </row>
    <row r="5146" spans="156:157" x14ac:dyDescent="0.2">
      <c r="EZ5146"/>
      <c r="FA5146"/>
    </row>
    <row r="5147" spans="156:157" x14ac:dyDescent="0.2">
      <c r="EZ5147"/>
      <c r="FA5147"/>
    </row>
    <row r="5148" spans="156:157" x14ac:dyDescent="0.2">
      <c r="EZ5148"/>
      <c r="FA5148"/>
    </row>
    <row r="5149" spans="156:157" x14ac:dyDescent="0.2">
      <c r="EZ5149"/>
      <c r="FA5149"/>
    </row>
    <row r="5150" spans="156:157" x14ac:dyDescent="0.2">
      <c r="EZ5150"/>
      <c r="FA5150"/>
    </row>
    <row r="5151" spans="156:157" x14ac:dyDescent="0.2">
      <c r="EZ5151"/>
      <c r="FA5151"/>
    </row>
    <row r="5152" spans="156:157" x14ac:dyDescent="0.2">
      <c r="EZ5152"/>
      <c r="FA5152"/>
    </row>
    <row r="5153" spans="156:157" x14ac:dyDescent="0.2">
      <c r="EZ5153"/>
      <c r="FA5153"/>
    </row>
    <row r="5154" spans="156:157" x14ac:dyDescent="0.2">
      <c r="EZ5154"/>
      <c r="FA5154"/>
    </row>
    <row r="5155" spans="156:157" x14ac:dyDescent="0.2">
      <c r="EZ5155"/>
      <c r="FA5155"/>
    </row>
    <row r="5156" spans="156:157" x14ac:dyDescent="0.2">
      <c r="EZ5156"/>
      <c r="FA5156"/>
    </row>
    <row r="5157" spans="156:157" x14ac:dyDescent="0.2">
      <c r="EZ5157"/>
      <c r="FA5157"/>
    </row>
    <row r="5158" spans="156:157" x14ac:dyDescent="0.2">
      <c r="EZ5158"/>
      <c r="FA5158"/>
    </row>
    <row r="5159" spans="156:157" x14ac:dyDescent="0.2">
      <c r="EZ5159"/>
      <c r="FA5159"/>
    </row>
    <row r="5160" spans="156:157" x14ac:dyDescent="0.2">
      <c r="EZ5160"/>
      <c r="FA5160"/>
    </row>
    <row r="5161" spans="156:157" x14ac:dyDescent="0.2">
      <c r="EZ5161"/>
      <c r="FA5161"/>
    </row>
    <row r="5162" spans="156:157" x14ac:dyDescent="0.2">
      <c r="EZ5162"/>
      <c r="FA5162"/>
    </row>
    <row r="5163" spans="156:157" x14ac:dyDescent="0.2">
      <c r="EZ5163"/>
      <c r="FA5163"/>
    </row>
    <row r="5164" spans="156:157" x14ac:dyDescent="0.2">
      <c r="EZ5164"/>
      <c r="FA5164"/>
    </row>
    <row r="5165" spans="156:157" x14ac:dyDescent="0.2">
      <c r="EZ5165"/>
      <c r="FA5165"/>
    </row>
    <row r="5166" spans="156:157" x14ac:dyDescent="0.2">
      <c r="EZ5166"/>
      <c r="FA5166"/>
    </row>
    <row r="5167" spans="156:157" x14ac:dyDescent="0.2">
      <c r="EZ5167"/>
      <c r="FA5167"/>
    </row>
    <row r="5168" spans="156:157" x14ac:dyDescent="0.2">
      <c r="EZ5168"/>
      <c r="FA5168"/>
    </row>
    <row r="5169" spans="156:157" x14ac:dyDescent="0.2">
      <c r="EZ5169"/>
      <c r="FA5169"/>
    </row>
    <row r="5170" spans="156:157" x14ac:dyDescent="0.2">
      <c r="EZ5170"/>
      <c r="FA5170"/>
    </row>
    <row r="5171" spans="156:157" x14ac:dyDescent="0.2">
      <c r="EZ5171"/>
      <c r="FA5171"/>
    </row>
    <row r="5172" spans="156:157" x14ac:dyDescent="0.2">
      <c r="EZ5172"/>
      <c r="FA5172"/>
    </row>
    <row r="5173" spans="156:157" x14ac:dyDescent="0.2">
      <c r="EZ5173"/>
      <c r="FA5173"/>
    </row>
    <row r="5174" spans="156:157" x14ac:dyDescent="0.2">
      <c r="EZ5174"/>
      <c r="FA5174"/>
    </row>
    <row r="5175" spans="156:157" x14ac:dyDescent="0.2">
      <c r="EZ5175"/>
      <c r="FA5175"/>
    </row>
    <row r="5176" spans="156:157" x14ac:dyDescent="0.2">
      <c r="EZ5176"/>
      <c r="FA5176"/>
    </row>
    <row r="5177" spans="156:157" x14ac:dyDescent="0.2">
      <c r="EZ5177"/>
      <c r="FA5177"/>
    </row>
    <row r="5178" spans="156:157" x14ac:dyDescent="0.2">
      <c r="EZ5178"/>
      <c r="FA5178"/>
    </row>
    <row r="5179" spans="156:157" x14ac:dyDescent="0.2">
      <c r="EZ5179"/>
      <c r="FA5179"/>
    </row>
    <row r="5180" spans="156:157" x14ac:dyDescent="0.2">
      <c r="EZ5180"/>
      <c r="FA5180"/>
    </row>
    <row r="5181" spans="156:157" x14ac:dyDescent="0.2">
      <c r="EZ5181"/>
      <c r="FA5181"/>
    </row>
    <row r="5182" spans="156:157" x14ac:dyDescent="0.2">
      <c r="EZ5182"/>
      <c r="FA5182"/>
    </row>
    <row r="5183" spans="156:157" x14ac:dyDescent="0.2">
      <c r="EZ5183"/>
      <c r="FA5183"/>
    </row>
    <row r="5184" spans="156:157" x14ac:dyDescent="0.2">
      <c r="EZ5184"/>
      <c r="FA5184"/>
    </row>
    <row r="5185" spans="156:157" x14ac:dyDescent="0.2">
      <c r="EZ5185"/>
      <c r="FA5185"/>
    </row>
    <row r="5186" spans="156:157" x14ac:dyDescent="0.2">
      <c r="EZ5186"/>
      <c r="FA5186"/>
    </row>
    <row r="5187" spans="156:157" x14ac:dyDescent="0.2">
      <c r="EZ5187"/>
      <c r="FA5187"/>
    </row>
    <row r="5188" spans="156:157" x14ac:dyDescent="0.2">
      <c r="EZ5188"/>
      <c r="FA5188"/>
    </row>
    <row r="5189" spans="156:157" x14ac:dyDescent="0.2">
      <c r="EZ5189"/>
      <c r="FA5189"/>
    </row>
    <row r="5190" spans="156:157" x14ac:dyDescent="0.2">
      <c r="EZ5190"/>
      <c r="FA5190"/>
    </row>
    <row r="5191" spans="156:157" x14ac:dyDescent="0.2">
      <c r="EZ5191"/>
      <c r="FA5191"/>
    </row>
    <row r="5192" spans="156:157" x14ac:dyDescent="0.2">
      <c r="EZ5192"/>
      <c r="FA5192"/>
    </row>
    <row r="5193" spans="156:157" x14ac:dyDescent="0.2">
      <c r="EZ5193"/>
      <c r="FA5193"/>
    </row>
    <row r="5194" spans="156:157" x14ac:dyDescent="0.2">
      <c r="EZ5194"/>
      <c r="FA5194"/>
    </row>
    <row r="5195" spans="156:157" x14ac:dyDescent="0.2">
      <c r="EZ5195"/>
      <c r="FA5195"/>
    </row>
    <row r="5196" spans="156:157" x14ac:dyDescent="0.2">
      <c r="EZ5196"/>
      <c r="FA5196"/>
    </row>
    <row r="5197" spans="156:157" x14ac:dyDescent="0.2">
      <c r="EZ5197"/>
      <c r="FA5197"/>
    </row>
    <row r="5198" spans="156:157" x14ac:dyDescent="0.2">
      <c r="EZ5198"/>
      <c r="FA5198"/>
    </row>
    <row r="5199" spans="156:157" x14ac:dyDescent="0.2">
      <c r="EZ5199"/>
      <c r="FA5199"/>
    </row>
    <row r="5200" spans="156:157" x14ac:dyDescent="0.2">
      <c r="EZ5200"/>
      <c r="FA5200"/>
    </row>
    <row r="5201" spans="156:157" x14ac:dyDescent="0.2">
      <c r="EZ5201"/>
      <c r="FA5201"/>
    </row>
    <row r="5202" spans="156:157" x14ac:dyDescent="0.2">
      <c r="EZ5202"/>
      <c r="FA5202"/>
    </row>
    <row r="5203" spans="156:157" x14ac:dyDescent="0.2">
      <c r="EZ5203"/>
      <c r="FA5203"/>
    </row>
    <row r="5204" spans="156:157" x14ac:dyDescent="0.2">
      <c r="EZ5204"/>
      <c r="FA5204"/>
    </row>
    <row r="5205" spans="156:157" x14ac:dyDescent="0.2">
      <c r="EZ5205"/>
      <c r="FA5205"/>
    </row>
    <row r="5206" spans="156:157" x14ac:dyDescent="0.2">
      <c r="EZ5206"/>
      <c r="FA5206"/>
    </row>
    <row r="5207" spans="156:157" x14ac:dyDescent="0.2">
      <c r="EZ5207"/>
      <c r="FA5207"/>
    </row>
    <row r="5208" spans="156:157" x14ac:dyDescent="0.2">
      <c r="EZ5208"/>
      <c r="FA5208"/>
    </row>
    <row r="5209" spans="156:157" x14ac:dyDescent="0.2">
      <c r="EZ5209"/>
      <c r="FA5209"/>
    </row>
    <row r="5210" spans="156:157" x14ac:dyDescent="0.2">
      <c r="EZ5210"/>
      <c r="FA5210"/>
    </row>
    <row r="5211" spans="156:157" x14ac:dyDescent="0.2">
      <c r="EZ5211"/>
      <c r="FA5211"/>
    </row>
    <row r="5212" spans="156:157" x14ac:dyDescent="0.2">
      <c r="EZ5212"/>
      <c r="FA5212"/>
    </row>
    <row r="5213" spans="156:157" x14ac:dyDescent="0.2">
      <c r="EZ5213"/>
      <c r="FA5213"/>
    </row>
    <row r="5214" spans="156:157" x14ac:dyDescent="0.2">
      <c r="EZ5214"/>
      <c r="FA5214"/>
    </row>
    <row r="5215" spans="156:157" x14ac:dyDescent="0.2">
      <c r="EZ5215"/>
      <c r="FA5215"/>
    </row>
    <row r="5216" spans="156:157" x14ac:dyDescent="0.2">
      <c r="EZ5216"/>
      <c r="FA5216"/>
    </row>
    <row r="5217" spans="156:157" x14ac:dyDescent="0.2">
      <c r="EZ5217"/>
      <c r="FA5217"/>
    </row>
    <row r="5218" spans="156:157" x14ac:dyDescent="0.2">
      <c r="EZ5218"/>
      <c r="FA5218"/>
    </row>
    <row r="5219" spans="156:157" x14ac:dyDescent="0.2">
      <c r="EZ5219"/>
      <c r="FA5219"/>
    </row>
    <row r="5220" spans="156:157" x14ac:dyDescent="0.2">
      <c r="EZ5220"/>
      <c r="FA5220"/>
    </row>
    <row r="5221" spans="156:157" x14ac:dyDescent="0.2">
      <c r="EZ5221"/>
      <c r="FA5221"/>
    </row>
    <row r="5222" spans="156:157" x14ac:dyDescent="0.2">
      <c r="EZ5222"/>
      <c r="FA5222"/>
    </row>
    <row r="5223" spans="156:157" x14ac:dyDescent="0.2">
      <c r="EZ5223"/>
      <c r="FA5223"/>
    </row>
    <row r="5224" spans="156:157" x14ac:dyDescent="0.2">
      <c r="EZ5224"/>
      <c r="FA5224"/>
    </row>
    <row r="5225" spans="156:157" x14ac:dyDescent="0.2">
      <c r="EZ5225"/>
      <c r="FA5225"/>
    </row>
    <row r="5226" spans="156:157" x14ac:dyDescent="0.2">
      <c r="EZ5226"/>
      <c r="FA5226"/>
    </row>
    <row r="5227" spans="156:157" x14ac:dyDescent="0.2">
      <c r="EZ5227"/>
      <c r="FA5227"/>
    </row>
    <row r="5228" spans="156:157" x14ac:dyDescent="0.2">
      <c r="EZ5228"/>
      <c r="FA5228"/>
    </row>
    <row r="5229" spans="156:157" x14ac:dyDescent="0.2">
      <c r="EZ5229"/>
      <c r="FA5229"/>
    </row>
    <row r="5230" spans="156:157" x14ac:dyDescent="0.2">
      <c r="EZ5230"/>
      <c r="FA5230"/>
    </row>
    <row r="5231" spans="156:157" x14ac:dyDescent="0.2">
      <c r="EZ5231"/>
      <c r="FA5231"/>
    </row>
    <row r="5232" spans="156:157" x14ac:dyDescent="0.2">
      <c r="EZ5232"/>
      <c r="FA5232"/>
    </row>
    <row r="5233" spans="156:157" x14ac:dyDescent="0.2">
      <c r="EZ5233"/>
      <c r="FA5233"/>
    </row>
    <row r="5234" spans="156:157" x14ac:dyDescent="0.2">
      <c r="EZ5234"/>
      <c r="FA5234"/>
    </row>
    <row r="5235" spans="156:157" x14ac:dyDescent="0.2">
      <c r="EZ5235"/>
      <c r="FA5235"/>
    </row>
    <row r="5236" spans="156:157" x14ac:dyDescent="0.2">
      <c r="EZ5236"/>
      <c r="FA5236"/>
    </row>
    <row r="5237" spans="156:157" x14ac:dyDescent="0.2">
      <c r="EZ5237"/>
      <c r="FA5237"/>
    </row>
    <row r="5238" spans="156:157" x14ac:dyDescent="0.2">
      <c r="EZ5238"/>
      <c r="FA5238"/>
    </row>
    <row r="5239" spans="156:157" x14ac:dyDescent="0.2">
      <c r="EZ5239"/>
      <c r="FA5239"/>
    </row>
    <row r="5240" spans="156:157" x14ac:dyDescent="0.2">
      <c r="EZ5240"/>
      <c r="FA5240"/>
    </row>
    <row r="5241" spans="156:157" x14ac:dyDescent="0.2">
      <c r="EZ5241"/>
      <c r="FA5241"/>
    </row>
    <row r="5242" spans="156:157" x14ac:dyDescent="0.2">
      <c r="EZ5242"/>
      <c r="FA5242"/>
    </row>
    <row r="5243" spans="156:157" x14ac:dyDescent="0.2">
      <c r="EZ5243"/>
      <c r="FA5243"/>
    </row>
    <row r="5244" spans="156:157" x14ac:dyDescent="0.2">
      <c r="EZ5244"/>
      <c r="FA5244"/>
    </row>
    <row r="5245" spans="156:157" x14ac:dyDescent="0.2">
      <c r="EZ5245"/>
      <c r="FA5245"/>
    </row>
    <row r="5246" spans="156:157" x14ac:dyDescent="0.2">
      <c r="EZ5246"/>
      <c r="FA5246"/>
    </row>
    <row r="5247" spans="156:157" x14ac:dyDescent="0.2">
      <c r="EZ5247"/>
      <c r="FA5247"/>
    </row>
    <row r="5248" spans="156:157" x14ac:dyDescent="0.2">
      <c r="EZ5248"/>
      <c r="FA5248"/>
    </row>
    <row r="5249" spans="156:157" x14ac:dyDescent="0.2">
      <c r="EZ5249"/>
      <c r="FA5249"/>
    </row>
    <row r="5250" spans="156:157" x14ac:dyDescent="0.2">
      <c r="EZ5250"/>
      <c r="FA5250"/>
    </row>
    <row r="5251" spans="156:157" x14ac:dyDescent="0.2">
      <c r="EZ5251"/>
      <c r="FA5251"/>
    </row>
    <row r="5252" spans="156:157" x14ac:dyDescent="0.2">
      <c r="EZ5252"/>
      <c r="FA5252"/>
    </row>
    <row r="5253" spans="156:157" x14ac:dyDescent="0.2">
      <c r="EZ5253"/>
      <c r="FA5253"/>
    </row>
    <row r="5254" spans="156:157" x14ac:dyDescent="0.2">
      <c r="EZ5254"/>
      <c r="FA5254"/>
    </row>
    <row r="5255" spans="156:157" x14ac:dyDescent="0.2">
      <c r="EZ5255"/>
      <c r="FA5255"/>
    </row>
    <row r="5256" spans="156:157" x14ac:dyDescent="0.2">
      <c r="EZ5256"/>
      <c r="FA5256"/>
    </row>
    <row r="5257" spans="156:157" x14ac:dyDescent="0.2">
      <c r="EZ5257"/>
      <c r="FA5257"/>
    </row>
    <row r="5258" spans="156:157" x14ac:dyDescent="0.2">
      <c r="EZ5258"/>
      <c r="FA5258"/>
    </row>
    <row r="5259" spans="156:157" x14ac:dyDescent="0.2">
      <c r="EZ5259"/>
      <c r="FA5259"/>
    </row>
    <row r="5260" spans="156:157" x14ac:dyDescent="0.2">
      <c r="EZ5260"/>
      <c r="FA5260"/>
    </row>
    <row r="5261" spans="156:157" x14ac:dyDescent="0.2">
      <c r="EZ5261"/>
      <c r="FA5261"/>
    </row>
    <row r="5262" spans="156:157" x14ac:dyDescent="0.2">
      <c r="EZ5262"/>
      <c r="FA5262"/>
    </row>
    <row r="5263" spans="156:157" x14ac:dyDescent="0.2">
      <c r="EZ5263"/>
      <c r="FA5263"/>
    </row>
    <row r="5264" spans="156:157" x14ac:dyDescent="0.2">
      <c r="EZ5264"/>
      <c r="FA5264"/>
    </row>
    <row r="5265" spans="156:157" x14ac:dyDescent="0.2">
      <c r="EZ5265"/>
      <c r="FA5265"/>
    </row>
    <row r="5266" spans="156:157" x14ac:dyDescent="0.2">
      <c r="EZ5266"/>
      <c r="FA5266"/>
    </row>
    <row r="5267" spans="156:157" x14ac:dyDescent="0.2">
      <c r="EZ5267"/>
      <c r="FA5267"/>
    </row>
    <row r="5268" spans="156:157" x14ac:dyDescent="0.2">
      <c r="EZ5268"/>
      <c r="FA5268"/>
    </row>
    <row r="5269" spans="156:157" x14ac:dyDescent="0.2">
      <c r="EZ5269"/>
      <c r="FA5269"/>
    </row>
    <row r="5270" spans="156:157" x14ac:dyDescent="0.2">
      <c r="EZ5270"/>
      <c r="FA5270"/>
    </row>
    <row r="5271" spans="156:157" x14ac:dyDescent="0.2">
      <c r="EZ5271"/>
      <c r="FA5271"/>
    </row>
    <row r="5272" spans="156:157" x14ac:dyDescent="0.2">
      <c r="EZ5272"/>
      <c r="FA5272"/>
    </row>
    <row r="5273" spans="156:157" x14ac:dyDescent="0.2">
      <c r="EZ5273"/>
      <c r="FA5273"/>
    </row>
    <row r="5274" spans="156:157" x14ac:dyDescent="0.2">
      <c r="EZ5274"/>
      <c r="FA5274"/>
    </row>
    <row r="5275" spans="156:157" x14ac:dyDescent="0.2">
      <c r="EZ5275"/>
      <c r="FA5275"/>
    </row>
    <row r="5276" spans="156:157" x14ac:dyDescent="0.2">
      <c r="EZ5276"/>
      <c r="FA5276"/>
    </row>
    <row r="5277" spans="156:157" x14ac:dyDescent="0.2">
      <c r="EZ5277"/>
      <c r="FA5277"/>
    </row>
    <row r="5278" spans="156:157" x14ac:dyDescent="0.2">
      <c r="EZ5278"/>
      <c r="FA5278"/>
    </row>
    <row r="5279" spans="156:157" x14ac:dyDescent="0.2">
      <c r="EZ5279"/>
      <c r="FA5279"/>
    </row>
    <row r="5280" spans="156:157" x14ac:dyDescent="0.2">
      <c r="EZ5280"/>
      <c r="FA5280"/>
    </row>
    <row r="5281" spans="156:157" x14ac:dyDescent="0.2">
      <c r="EZ5281"/>
      <c r="FA5281"/>
    </row>
    <row r="5282" spans="156:157" x14ac:dyDescent="0.2">
      <c r="EZ5282"/>
      <c r="FA5282"/>
    </row>
    <row r="5283" spans="156:157" x14ac:dyDescent="0.2">
      <c r="EZ5283"/>
      <c r="FA5283"/>
    </row>
    <row r="5284" spans="156:157" x14ac:dyDescent="0.2">
      <c r="EZ5284"/>
      <c r="FA5284"/>
    </row>
    <row r="5285" spans="156:157" x14ac:dyDescent="0.2">
      <c r="EZ5285"/>
      <c r="FA5285"/>
    </row>
    <row r="5286" spans="156:157" x14ac:dyDescent="0.2">
      <c r="EZ5286"/>
      <c r="FA5286"/>
    </row>
    <row r="5287" spans="156:157" x14ac:dyDescent="0.2">
      <c r="EZ5287"/>
      <c r="FA5287"/>
    </row>
    <row r="5288" spans="156:157" x14ac:dyDescent="0.2">
      <c r="EZ5288"/>
      <c r="FA5288"/>
    </row>
    <row r="5289" spans="156:157" x14ac:dyDescent="0.2">
      <c r="EZ5289"/>
      <c r="FA5289"/>
    </row>
    <row r="5290" spans="156:157" x14ac:dyDescent="0.2">
      <c r="EZ5290"/>
      <c r="FA5290"/>
    </row>
    <row r="5291" spans="156:157" x14ac:dyDescent="0.2">
      <c r="EZ5291"/>
      <c r="FA5291"/>
    </row>
    <row r="5292" spans="156:157" x14ac:dyDescent="0.2">
      <c r="EZ5292"/>
      <c r="FA5292"/>
    </row>
    <row r="5293" spans="156:157" x14ac:dyDescent="0.2">
      <c r="EZ5293"/>
      <c r="FA5293"/>
    </row>
    <row r="5294" spans="156:157" x14ac:dyDescent="0.2">
      <c r="EZ5294"/>
      <c r="FA5294"/>
    </row>
    <row r="5295" spans="156:157" x14ac:dyDescent="0.2">
      <c r="EZ5295"/>
      <c r="FA5295"/>
    </row>
    <row r="5296" spans="156:157" x14ac:dyDescent="0.2">
      <c r="EZ5296"/>
      <c r="FA5296"/>
    </row>
    <row r="5297" spans="156:157" x14ac:dyDescent="0.2">
      <c r="EZ5297"/>
      <c r="FA5297"/>
    </row>
    <row r="5298" spans="156:157" x14ac:dyDescent="0.2">
      <c r="EZ5298"/>
      <c r="FA5298"/>
    </row>
    <row r="5299" spans="156:157" x14ac:dyDescent="0.2">
      <c r="EZ5299"/>
      <c r="FA5299"/>
    </row>
    <row r="5300" spans="156:157" x14ac:dyDescent="0.2">
      <c r="EZ5300"/>
      <c r="FA5300"/>
    </row>
    <row r="5301" spans="156:157" x14ac:dyDescent="0.2">
      <c r="EZ5301"/>
      <c r="FA5301"/>
    </row>
    <row r="5302" spans="156:157" x14ac:dyDescent="0.2">
      <c r="EZ5302"/>
      <c r="FA5302"/>
    </row>
    <row r="5303" spans="156:157" x14ac:dyDescent="0.2">
      <c r="EZ5303"/>
      <c r="FA5303"/>
    </row>
    <row r="5304" spans="156:157" x14ac:dyDescent="0.2">
      <c r="EZ5304"/>
      <c r="FA5304"/>
    </row>
    <row r="5305" spans="156:157" x14ac:dyDescent="0.2">
      <c r="EZ5305"/>
      <c r="FA5305"/>
    </row>
    <row r="5306" spans="156:157" x14ac:dyDescent="0.2">
      <c r="EZ5306"/>
      <c r="FA5306"/>
    </row>
    <row r="5307" spans="156:157" x14ac:dyDescent="0.2">
      <c r="EZ5307"/>
      <c r="FA5307"/>
    </row>
    <row r="5308" spans="156:157" x14ac:dyDescent="0.2">
      <c r="EZ5308"/>
      <c r="FA5308"/>
    </row>
    <row r="5309" spans="156:157" x14ac:dyDescent="0.2">
      <c r="EZ5309"/>
      <c r="FA5309"/>
    </row>
    <row r="5310" spans="156:157" x14ac:dyDescent="0.2">
      <c r="EZ5310"/>
      <c r="FA5310"/>
    </row>
    <row r="5311" spans="156:157" x14ac:dyDescent="0.2">
      <c r="EZ5311"/>
      <c r="FA5311"/>
    </row>
    <row r="5312" spans="156:157" x14ac:dyDescent="0.2">
      <c r="EZ5312"/>
      <c r="FA5312"/>
    </row>
    <row r="5313" spans="156:157" x14ac:dyDescent="0.2">
      <c r="EZ5313"/>
      <c r="FA5313"/>
    </row>
    <row r="5314" spans="156:157" x14ac:dyDescent="0.2">
      <c r="EZ5314"/>
      <c r="FA5314"/>
    </row>
    <row r="5315" spans="156:157" x14ac:dyDescent="0.2">
      <c r="EZ5315"/>
      <c r="FA5315"/>
    </row>
    <row r="5316" spans="156:157" x14ac:dyDescent="0.2">
      <c r="EZ5316"/>
      <c r="FA5316"/>
    </row>
    <row r="5317" spans="156:157" x14ac:dyDescent="0.2">
      <c r="EZ5317"/>
      <c r="FA5317"/>
    </row>
    <row r="5318" spans="156:157" x14ac:dyDescent="0.2">
      <c r="EZ5318"/>
      <c r="FA5318"/>
    </row>
    <row r="5319" spans="156:157" x14ac:dyDescent="0.2">
      <c r="EZ5319"/>
      <c r="FA5319"/>
    </row>
    <row r="5320" spans="156:157" x14ac:dyDescent="0.2">
      <c r="EZ5320"/>
      <c r="FA5320"/>
    </row>
    <row r="5321" spans="156:157" x14ac:dyDescent="0.2">
      <c r="EZ5321"/>
      <c r="FA5321"/>
    </row>
    <row r="5322" spans="156:157" x14ac:dyDescent="0.2">
      <c r="EZ5322"/>
      <c r="FA5322"/>
    </row>
    <row r="5323" spans="156:157" x14ac:dyDescent="0.2">
      <c r="EZ5323"/>
      <c r="FA5323"/>
    </row>
    <row r="5324" spans="156:157" x14ac:dyDescent="0.2">
      <c r="EZ5324"/>
      <c r="FA5324"/>
    </row>
    <row r="5325" spans="156:157" x14ac:dyDescent="0.2">
      <c r="EZ5325"/>
      <c r="FA5325"/>
    </row>
    <row r="5326" spans="156:157" x14ac:dyDescent="0.2">
      <c r="EZ5326"/>
      <c r="FA5326"/>
    </row>
    <row r="5327" spans="156:157" x14ac:dyDescent="0.2">
      <c r="EZ5327"/>
      <c r="FA5327"/>
    </row>
    <row r="5328" spans="156:157" x14ac:dyDescent="0.2">
      <c r="EZ5328"/>
      <c r="FA5328"/>
    </row>
    <row r="5329" spans="156:157" x14ac:dyDescent="0.2">
      <c r="EZ5329"/>
      <c r="FA5329"/>
    </row>
    <row r="5330" spans="156:157" x14ac:dyDescent="0.2">
      <c r="EZ5330"/>
      <c r="FA5330"/>
    </row>
    <row r="5331" spans="156:157" x14ac:dyDescent="0.2">
      <c r="EZ5331"/>
      <c r="FA5331"/>
    </row>
    <row r="5332" spans="156:157" x14ac:dyDescent="0.2">
      <c r="EZ5332"/>
      <c r="FA5332"/>
    </row>
    <row r="5333" spans="156:157" x14ac:dyDescent="0.2">
      <c r="EZ5333"/>
      <c r="FA5333"/>
    </row>
    <row r="5334" spans="156:157" x14ac:dyDescent="0.2">
      <c r="EZ5334"/>
      <c r="FA5334"/>
    </row>
    <row r="5335" spans="156:157" x14ac:dyDescent="0.2">
      <c r="EZ5335"/>
      <c r="FA5335"/>
    </row>
    <row r="5336" spans="156:157" x14ac:dyDescent="0.2">
      <c r="EZ5336"/>
      <c r="FA5336"/>
    </row>
    <row r="5337" spans="156:157" x14ac:dyDescent="0.2">
      <c r="EZ5337"/>
      <c r="FA5337"/>
    </row>
    <row r="5338" spans="156:157" x14ac:dyDescent="0.2">
      <c r="EZ5338"/>
      <c r="FA5338"/>
    </row>
    <row r="5339" spans="156:157" x14ac:dyDescent="0.2">
      <c r="EZ5339"/>
      <c r="FA5339"/>
    </row>
    <row r="5340" spans="156:157" x14ac:dyDescent="0.2">
      <c r="EZ5340"/>
      <c r="FA5340"/>
    </row>
    <row r="5341" spans="156:157" x14ac:dyDescent="0.2">
      <c r="EZ5341"/>
      <c r="FA5341"/>
    </row>
    <row r="5342" spans="156:157" x14ac:dyDescent="0.2">
      <c r="EZ5342"/>
      <c r="FA5342"/>
    </row>
    <row r="5343" spans="156:157" x14ac:dyDescent="0.2">
      <c r="EZ5343"/>
      <c r="FA5343"/>
    </row>
    <row r="5344" spans="156:157" x14ac:dyDescent="0.2">
      <c r="EZ5344"/>
      <c r="FA5344"/>
    </row>
    <row r="5345" spans="156:157" x14ac:dyDescent="0.2">
      <c r="EZ5345"/>
      <c r="FA5345"/>
    </row>
    <row r="5346" spans="156:157" x14ac:dyDescent="0.2">
      <c r="EZ5346"/>
      <c r="FA5346"/>
    </row>
    <row r="5347" spans="156:157" x14ac:dyDescent="0.2">
      <c r="EZ5347"/>
      <c r="FA5347"/>
    </row>
    <row r="5348" spans="156:157" x14ac:dyDescent="0.2">
      <c r="EZ5348"/>
      <c r="FA5348"/>
    </row>
    <row r="5349" spans="156:157" x14ac:dyDescent="0.2">
      <c r="EZ5349"/>
      <c r="FA5349"/>
    </row>
    <row r="5350" spans="156:157" x14ac:dyDescent="0.2">
      <c r="EZ5350"/>
      <c r="FA5350"/>
    </row>
    <row r="5351" spans="156:157" x14ac:dyDescent="0.2">
      <c r="EZ5351"/>
      <c r="FA5351"/>
    </row>
    <row r="5352" spans="156:157" x14ac:dyDescent="0.2">
      <c r="EZ5352"/>
      <c r="FA5352"/>
    </row>
    <row r="5353" spans="156:157" x14ac:dyDescent="0.2">
      <c r="EZ5353"/>
      <c r="FA5353"/>
    </row>
    <row r="5354" spans="156:157" x14ac:dyDescent="0.2">
      <c r="EZ5354"/>
      <c r="FA5354"/>
    </row>
    <row r="5355" spans="156:157" x14ac:dyDescent="0.2">
      <c r="EZ5355"/>
      <c r="FA5355"/>
    </row>
    <row r="5356" spans="156:157" x14ac:dyDescent="0.2">
      <c r="EZ5356"/>
      <c r="FA5356"/>
    </row>
    <row r="5357" spans="156:157" x14ac:dyDescent="0.2">
      <c r="EZ5357"/>
      <c r="FA5357"/>
    </row>
    <row r="5358" spans="156:157" x14ac:dyDescent="0.2">
      <c r="EZ5358"/>
      <c r="FA5358"/>
    </row>
    <row r="5359" spans="156:157" x14ac:dyDescent="0.2">
      <c r="EZ5359"/>
      <c r="FA5359"/>
    </row>
    <row r="5360" spans="156:157" x14ac:dyDescent="0.2">
      <c r="EZ5360"/>
      <c r="FA5360"/>
    </row>
    <row r="5361" spans="156:157" x14ac:dyDescent="0.2">
      <c r="EZ5361"/>
      <c r="FA5361"/>
    </row>
    <row r="5362" spans="156:157" x14ac:dyDescent="0.2">
      <c r="EZ5362"/>
      <c r="FA5362"/>
    </row>
    <row r="5363" spans="156:157" x14ac:dyDescent="0.2">
      <c r="EZ5363"/>
      <c r="FA5363"/>
    </row>
    <row r="5364" spans="156:157" x14ac:dyDescent="0.2">
      <c r="EZ5364"/>
      <c r="FA5364"/>
    </row>
    <row r="5365" spans="156:157" x14ac:dyDescent="0.2">
      <c r="EZ5365"/>
      <c r="FA5365"/>
    </row>
    <row r="5366" spans="156:157" x14ac:dyDescent="0.2">
      <c r="EZ5366"/>
      <c r="FA5366"/>
    </row>
    <row r="5367" spans="156:157" x14ac:dyDescent="0.2">
      <c r="EZ5367"/>
      <c r="FA5367"/>
    </row>
    <row r="5368" spans="156:157" x14ac:dyDescent="0.2">
      <c r="EZ5368"/>
      <c r="FA5368"/>
    </row>
    <row r="5369" spans="156:157" x14ac:dyDescent="0.2">
      <c r="EZ5369"/>
      <c r="FA5369"/>
    </row>
    <row r="5370" spans="156:157" x14ac:dyDescent="0.2">
      <c r="EZ5370"/>
      <c r="FA5370"/>
    </row>
    <row r="5371" spans="156:157" x14ac:dyDescent="0.2">
      <c r="EZ5371"/>
      <c r="FA5371"/>
    </row>
    <row r="5372" spans="156:157" x14ac:dyDescent="0.2">
      <c r="EZ5372"/>
      <c r="FA5372"/>
    </row>
    <row r="5373" spans="156:157" x14ac:dyDescent="0.2">
      <c r="EZ5373"/>
      <c r="FA5373"/>
    </row>
    <row r="5374" spans="156:157" x14ac:dyDescent="0.2">
      <c r="EZ5374"/>
      <c r="FA5374"/>
    </row>
    <row r="5375" spans="156:157" x14ac:dyDescent="0.2">
      <c r="EZ5375"/>
      <c r="FA5375"/>
    </row>
    <row r="5376" spans="156:157" x14ac:dyDescent="0.2">
      <c r="EZ5376"/>
      <c r="FA5376"/>
    </row>
    <row r="5377" spans="156:157" x14ac:dyDescent="0.2">
      <c r="EZ5377"/>
      <c r="FA5377"/>
    </row>
    <row r="5378" spans="156:157" x14ac:dyDescent="0.2">
      <c r="EZ5378"/>
      <c r="FA5378"/>
    </row>
    <row r="5379" spans="156:157" x14ac:dyDescent="0.2">
      <c r="EZ5379"/>
      <c r="FA5379"/>
    </row>
    <row r="5380" spans="156:157" x14ac:dyDescent="0.2">
      <c r="EZ5380"/>
      <c r="FA5380"/>
    </row>
    <row r="5381" spans="156:157" x14ac:dyDescent="0.2">
      <c r="EZ5381"/>
      <c r="FA5381"/>
    </row>
    <row r="5382" spans="156:157" x14ac:dyDescent="0.2">
      <c r="EZ5382"/>
      <c r="FA5382"/>
    </row>
    <row r="5383" spans="156:157" x14ac:dyDescent="0.2">
      <c r="EZ5383"/>
      <c r="FA5383"/>
    </row>
    <row r="5384" spans="156:157" x14ac:dyDescent="0.2">
      <c r="EZ5384"/>
      <c r="FA5384"/>
    </row>
    <row r="5385" spans="156:157" x14ac:dyDescent="0.2">
      <c r="EZ5385"/>
      <c r="FA5385"/>
    </row>
    <row r="5386" spans="156:157" x14ac:dyDescent="0.2">
      <c r="EZ5386"/>
      <c r="FA5386"/>
    </row>
    <row r="5387" spans="156:157" x14ac:dyDescent="0.2">
      <c r="EZ5387"/>
      <c r="FA5387"/>
    </row>
    <row r="5388" spans="156:157" x14ac:dyDescent="0.2">
      <c r="EZ5388"/>
      <c r="FA5388"/>
    </row>
    <row r="5389" spans="156:157" x14ac:dyDescent="0.2">
      <c r="EZ5389"/>
      <c r="FA5389"/>
    </row>
    <row r="5390" spans="156:157" x14ac:dyDescent="0.2">
      <c r="EZ5390"/>
      <c r="FA5390"/>
    </row>
    <row r="5391" spans="156:157" x14ac:dyDescent="0.2">
      <c r="EZ5391"/>
      <c r="FA5391"/>
    </row>
    <row r="5392" spans="156:157" x14ac:dyDescent="0.2">
      <c r="EZ5392"/>
      <c r="FA5392"/>
    </row>
    <row r="5393" spans="156:157" x14ac:dyDescent="0.2">
      <c r="EZ5393"/>
      <c r="FA5393"/>
    </row>
    <row r="5394" spans="156:157" x14ac:dyDescent="0.2">
      <c r="EZ5394"/>
      <c r="FA5394"/>
    </row>
    <row r="5395" spans="156:157" x14ac:dyDescent="0.2">
      <c r="EZ5395"/>
      <c r="FA5395"/>
    </row>
    <row r="5396" spans="156:157" x14ac:dyDescent="0.2">
      <c r="EZ5396"/>
      <c r="FA5396"/>
    </row>
    <row r="5397" spans="156:157" x14ac:dyDescent="0.2">
      <c r="EZ5397"/>
      <c r="FA5397"/>
    </row>
    <row r="5398" spans="156:157" x14ac:dyDescent="0.2">
      <c r="EZ5398"/>
      <c r="FA5398"/>
    </row>
    <row r="5399" spans="156:157" x14ac:dyDescent="0.2">
      <c r="EZ5399"/>
      <c r="FA5399"/>
    </row>
    <row r="5400" spans="156:157" x14ac:dyDescent="0.2">
      <c r="EZ5400"/>
      <c r="FA5400"/>
    </row>
    <row r="5401" spans="156:157" x14ac:dyDescent="0.2">
      <c r="EZ5401"/>
      <c r="FA5401"/>
    </row>
    <row r="5402" spans="156:157" x14ac:dyDescent="0.2">
      <c r="EZ5402"/>
      <c r="FA5402"/>
    </row>
    <row r="5403" spans="156:157" x14ac:dyDescent="0.2">
      <c r="EZ5403"/>
      <c r="FA5403"/>
    </row>
    <row r="5404" spans="156:157" x14ac:dyDescent="0.2">
      <c r="EZ5404"/>
      <c r="FA5404"/>
    </row>
    <row r="5405" spans="156:157" x14ac:dyDescent="0.2">
      <c r="EZ5405"/>
      <c r="FA5405"/>
    </row>
    <row r="5406" spans="156:157" x14ac:dyDescent="0.2">
      <c r="EZ5406"/>
      <c r="FA5406"/>
    </row>
    <row r="5407" spans="156:157" x14ac:dyDescent="0.2">
      <c r="EZ5407"/>
      <c r="FA5407"/>
    </row>
    <row r="5408" spans="156:157" x14ac:dyDescent="0.2">
      <c r="EZ5408"/>
      <c r="FA5408"/>
    </row>
    <row r="5409" spans="156:157" x14ac:dyDescent="0.2">
      <c r="EZ5409"/>
      <c r="FA5409"/>
    </row>
    <row r="5410" spans="156:157" x14ac:dyDescent="0.2">
      <c r="EZ5410"/>
      <c r="FA5410"/>
    </row>
    <row r="5411" spans="156:157" x14ac:dyDescent="0.2">
      <c r="EZ5411"/>
      <c r="FA5411"/>
    </row>
    <row r="5412" spans="156:157" x14ac:dyDescent="0.2">
      <c r="EZ5412"/>
      <c r="FA5412"/>
    </row>
    <row r="5413" spans="156:157" x14ac:dyDescent="0.2">
      <c r="EZ5413"/>
      <c r="FA5413"/>
    </row>
    <row r="5414" spans="156:157" x14ac:dyDescent="0.2">
      <c r="EZ5414"/>
      <c r="FA5414"/>
    </row>
    <row r="5415" spans="156:157" x14ac:dyDescent="0.2">
      <c r="EZ5415"/>
      <c r="FA5415"/>
    </row>
    <row r="5416" spans="156:157" x14ac:dyDescent="0.2">
      <c r="EZ5416"/>
      <c r="FA5416"/>
    </row>
    <row r="5417" spans="156:157" x14ac:dyDescent="0.2">
      <c r="EZ5417"/>
      <c r="FA5417"/>
    </row>
    <row r="5418" spans="156:157" x14ac:dyDescent="0.2">
      <c r="EZ5418"/>
      <c r="FA5418"/>
    </row>
    <row r="5419" spans="156:157" x14ac:dyDescent="0.2">
      <c r="EZ5419"/>
      <c r="FA5419"/>
    </row>
    <row r="5420" spans="156:157" x14ac:dyDescent="0.2">
      <c r="EZ5420"/>
      <c r="FA5420"/>
    </row>
    <row r="5421" spans="156:157" x14ac:dyDescent="0.2">
      <c r="EZ5421"/>
      <c r="FA5421"/>
    </row>
    <row r="5422" spans="156:157" x14ac:dyDescent="0.2">
      <c r="EZ5422"/>
      <c r="FA5422"/>
    </row>
    <row r="5423" spans="156:157" x14ac:dyDescent="0.2">
      <c r="EZ5423"/>
      <c r="FA5423"/>
    </row>
    <row r="5424" spans="156:157" x14ac:dyDescent="0.2">
      <c r="EZ5424"/>
      <c r="FA5424"/>
    </row>
    <row r="5425" spans="156:157" x14ac:dyDescent="0.2">
      <c r="EZ5425"/>
      <c r="FA5425"/>
    </row>
    <row r="5426" spans="156:157" x14ac:dyDescent="0.2">
      <c r="EZ5426"/>
      <c r="FA5426"/>
    </row>
    <row r="5427" spans="156:157" x14ac:dyDescent="0.2">
      <c r="EZ5427"/>
      <c r="FA5427"/>
    </row>
    <row r="5428" spans="156:157" x14ac:dyDescent="0.2">
      <c r="EZ5428"/>
      <c r="FA5428"/>
    </row>
    <row r="5429" spans="156:157" x14ac:dyDescent="0.2">
      <c r="EZ5429"/>
      <c r="FA5429"/>
    </row>
    <row r="5430" spans="156:157" x14ac:dyDescent="0.2">
      <c r="EZ5430"/>
      <c r="FA5430"/>
    </row>
    <row r="5431" spans="156:157" x14ac:dyDescent="0.2">
      <c r="EZ5431"/>
      <c r="FA5431"/>
    </row>
    <row r="5432" spans="156:157" x14ac:dyDescent="0.2">
      <c r="EZ5432"/>
      <c r="FA5432"/>
    </row>
    <row r="5433" spans="156:157" x14ac:dyDescent="0.2">
      <c r="EZ5433"/>
      <c r="FA5433"/>
    </row>
    <row r="5434" spans="156:157" x14ac:dyDescent="0.2">
      <c r="EZ5434"/>
      <c r="FA5434"/>
    </row>
    <row r="5435" spans="156:157" x14ac:dyDescent="0.2">
      <c r="EZ5435"/>
      <c r="FA5435"/>
    </row>
    <row r="5436" spans="156:157" x14ac:dyDescent="0.2">
      <c r="EZ5436"/>
      <c r="FA5436"/>
    </row>
    <row r="5437" spans="156:157" x14ac:dyDescent="0.2">
      <c r="EZ5437"/>
      <c r="FA5437"/>
    </row>
    <row r="5438" spans="156:157" x14ac:dyDescent="0.2">
      <c r="EZ5438"/>
      <c r="FA5438"/>
    </row>
    <row r="5439" spans="156:157" x14ac:dyDescent="0.2">
      <c r="EZ5439"/>
      <c r="FA5439"/>
    </row>
    <row r="5440" spans="156:157" x14ac:dyDescent="0.2">
      <c r="EZ5440"/>
      <c r="FA5440"/>
    </row>
    <row r="5441" spans="156:157" x14ac:dyDescent="0.2">
      <c r="EZ5441"/>
      <c r="FA5441"/>
    </row>
    <row r="5442" spans="156:157" x14ac:dyDescent="0.2">
      <c r="EZ5442"/>
      <c r="FA5442"/>
    </row>
    <row r="5443" spans="156:157" x14ac:dyDescent="0.2">
      <c r="EZ5443"/>
      <c r="FA5443"/>
    </row>
    <row r="5444" spans="156:157" x14ac:dyDescent="0.2">
      <c r="EZ5444"/>
      <c r="FA5444"/>
    </row>
    <row r="5445" spans="156:157" x14ac:dyDescent="0.2">
      <c r="EZ5445"/>
      <c r="FA5445"/>
    </row>
    <row r="5446" spans="156:157" x14ac:dyDescent="0.2">
      <c r="EZ5446"/>
      <c r="FA5446"/>
    </row>
    <row r="5447" spans="156:157" x14ac:dyDescent="0.2">
      <c r="EZ5447"/>
      <c r="FA5447"/>
    </row>
    <row r="5448" spans="156:157" x14ac:dyDescent="0.2">
      <c r="EZ5448"/>
      <c r="FA5448"/>
    </row>
    <row r="5449" spans="156:157" x14ac:dyDescent="0.2">
      <c r="EZ5449"/>
      <c r="FA5449"/>
    </row>
    <row r="5450" spans="156:157" x14ac:dyDescent="0.2">
      <c r="EZ5450"/>
      <c r="FA5450"/>
    </row>
    <row r="5451" spans="156:157" x14ac:dyDescent="0.2">
      <c r="EZ5451"/>
      <c r="FA5451"/>
    </row>
    <row r="5452" spans="156:157" x14ac:dyDescent="0.2">
      <c r="EZ5452"/>
      <c r="FA5452"/>
    </row>
    <row r="5453" spans="156:157" x14ac:dyDescent="0.2">
      <c r="EZ5453"/>
      <c r="FA5453"/>
    </row>
    <row r="5454" spans="156:157" x14ac:dyDescent="0.2">
      <c r="EZ5454"/>
      <c r="FA5454"/>
    </row>
    <row r="5455" spans="156:157" x14ac:dyDescent="0.2">
      <c r="EZ5455"/>
      <c r="FA5455"/>
    </row>
    <row r="5456" spans="156:157" x14ac:dyDescent="0.2">
      <c r="EZ5456"/>
      <c r="FA5456"/>
    </row>
    <row r="5457" spans="156:157" x14ac:dyDescent="0.2">
      <c r="EZ5457"/>
      <c r="FA5457"/>
    </row>
    <row r="5458" spans="156:157" x14ac:dyDescent="0.2">
      <c r="EZ5458"/>
      <c r="FA5458"/>
    </row>
    <row r="5459" spans="156:157" x14ac:dyDescent="0.2">
      <c r="EZ5459"/>
      <c r="FA5459"/>
    </row>
    <row r="5460" spans="156:157" x14ac:dyDescent="0.2">
      <c r="EZ5460"/>
      <c r="FA5460"/>
    </row>
    <row r="5461" spans="156:157" x14ac:dyDescent="0.2">
      <c r="EZ5461"/>
      <c r="FA5461"/>
    </row>
    <row r="5462" spans="156:157" x14ac:dyDescent="0.2">
      <c r="EZ5462"/>
      <c r="FA5462"/>
    </row>
    <row r="5463" spans="156:157" x14ac:dyDescent="0.2">
      <c r="EZ5463"/>
      <c r="FA5463"/>
    </row>
    <row r="5464" spans="156:157" x14ac:dyDescent="0.2">
      <c r="EZ5464"/>
      <c r="FA5464"/>
    </row>
    <row r="5465" spans="156:157" x14ac:dyDescent="0.2">
      <c r="EZ5465"/>
      <c r="FA5465"/>
    </row>
    <row r="5466" spans="156:157" x14ac:dyDescent="0.2">
      <c r="EZ5466"/>
      <c r="FA5466"/>
    </row>
    <row r="5467" spans="156:157" x14ac:dyDescent="0.2">
      <c r="EZ5467"/>
      <c r="FA5467"/>
    </row>
    <row r="5468" spans="156:157" x14ac:dyDescent="0.2">
      <c r="EZ5468"/>
      <c r="FA5468"/>
    </row>
    <row r="5469" spans="156:157" x14ac:dyDescent="0.2">
      <c r="EZ5469"/>
      <c r="FA5469"/>
    </row>
    <row r="5470" spans="156:157" x14ac:dyDescent="0.2">
      <c r="EZ5470"/>
      <c r="FA5470"/>
    </row>
    <row r="5471" spans="156:157" x14ac:dyDescent="0.2">
      <c r="EZ5471"/>
      <c r="FA5471"/>
    </row>
    <row r="5472" spans="156:157" x14ac:dyDescent="0.2">
      <c r="EZ5472"/>
      <c r="FA5472"/>
    </row>
    <row r="5473" spans="156:157" x14ac:dyDescent="0.2">
      <c r="EZ5473"/>
      <c r="FA5473"/>
    </row>
    <row r="5474" spans="156:157" x14ac:dyDescent="0.2">
      <c r="EZ5474"/>
      <c r="FA5474"/>
    </row>
    <row r="5475" spans="156:157" x14ac:dyDescent="0.2">
      <c r="EZ5475"/>
      <c r="FA5475"/>
    </row>
    <row r="5476" spans="156:157" x14ac:dyDescent="0.2">
      <c r="EZ5476"/>
      <c r="FA5476"/>
    </row>
    <row r="5477" spans="156:157" x14ac:dyDescent="0.2">
      <c r="EZ5477"/>
      <c r="FA5477"/>
    </row>
    <row r="5478" spans="156:157" x14ac:dyDescent="0.2">
      <c r="EZ5478"/>
      <c r="FA5478"/>
    </row>
    <row r="5479" spans="156:157" x14ac:dyDescent="0.2">
      <c r="EZ5479"/>
      <c r="FA5479"/>
    </row>
    <row r="5480" spans="156:157" x14ac:dyDescent="0.2">
      <c r="EZ5480"/>
      <c r="FA5480"/>
    </row>
    <row r="5481" spans="156:157" x14ac:dyDescent="0.2">
      <c r="EZ5481"/>
      <c r="FA5481"/>
    </row>
    <row r="5482" spans="156:157" x14ac:dyDescent="0.2">
      <c r="EZ5482"/>
      <c r="FA5482"/>
    </row>
    <row r="5483" spans="156:157" x14ac:dyDescent="0.2">
      <c r="EZ5483"/>
      <c r="FA5483"/>
    </row>
    <row r="5484" spans="156:157" x14ac:dyDescent="0.2">
      <c r="EZ5484"/>
      <c r="FA5484"/>
    </row>
    <row r="5485" spans="156:157" x14ac:dyDescent="0.2">
      <c r="EZ5485"/>
      <c r="FA5485"/>
    </row>
    <row r="5486" spans="156:157" x14ac:dyDescent="0.2">
      <c r="EZ5486"/>
      <c r="FA5486"/>
    </row>
    <row r="5487" spans="156:157" x14ac:dyDescent="0.2">
      <c r="EZ5487"/>
      <c r="FA5487"/>
    </row>
    <row r="5488" spans="156:157" x14ac:dyDescent="0.2">
      <c r="EZ5488"/>
      <c r="FA5488"/>
    </row>
    <row r="5489" spans="156:157" x14ac:dyDescent="0.2">
      <c r="EZ5489"/>
      <c r="FA5489"/>
    </row>
    <row r="5490" spans="156:157" x14ac:dyDescent="0.2">
      <c r="EZ5490"/>
      <c r="FA5490"/>
    </row>
    <row r="5491" spans="156:157" x14ac:dyDescent="0.2">
      <c r="EZ5491"/>
      <c r="FA5491"/>
    </row>
    <row r="5492" spans="156:157" x14ac:dyDescent="0.2">
      <c r="EZ5492"/>
      <c r="FA5492"/>
    </row>
    <row r="5493" spans="156:157" x14ac:dyDescent="0.2">
      <c r="EZ5493"/>
      <c r="FA5493"/>
    </row>
    <row r="5494" spans="156:157" x14ac:dyDescent="0.2">
      <c r="EZ5494"/>
      <c r="FA5494"/>
    </row>
    <row r="5495" spans="156:157" x14ac:dyDescent="0.2">
      <c r="EZ5495"/>
      <c r="FA5495"/>
    </row>
    <row r="5496" spans="156:157" x14ac:dyDescent="0.2">
      <c r="EZ5496"/>
      <c r="FA5496"/>
    </row>
    <row r="5497" spans="156:157" x14ac:dyDescent="0.2">
      <c r="EZ5497"/>
      <c r="FA5497"/>
    </row>
    <row r="5498" spans="156:157" x14ac:dyDescent="0.2">
      <c r="EZ5498"/>
      <c r="FA5498"/>
    </row>
    <row r="5499" spans="156:157" x14ac:dyDescent="0.2">
      <c r="EZ5499"/>
      <c r="FA5499"/>
    </row>
    <row r="5500" spans="156:157" x14ac:dyDescent="0.2">
      <c r="EZ5500"/>
      <c r="FA5500"/>
    </row>
    <row r="5501" spans="156:157" x14ac:dyDescent="0.2">
      <c r="EZ5501"/>
      <c r="FA5501"/>
    </row>
    <row r="5502" spans="156:157" x14ac:dyDescent="0.2">
      <c r="EZ5502"/>
      <c r="FA5502"/>
    </row>
    <row r="5503" spans="156:157" x14ac:dyDescent="0.2">
      <c r="EZ5503"/>
      <c r="FA5503"/>
    </row>
    <row r="5504" spans="156:157" x14ac:dyDescent="0.2">
      <c r="EZ5504"/>
      <c r="FA5504"/>
    </row>
    <row r="5505" spans="156:157" x14ac:dyDescent="0.2">
      <c r="EZ5505"/>
      <c r="FA5505"/>
    </row>
    <row r="5506" spans="156:157" x14ac:dyDescent="0.2">
      <c r="EZ5506"/>
      <c r="FA5506"/>
    </row>
    <row r="5507" spans="156:157" x14ac:dyDescent="0.2">
      <c r="EZ5507"/>
      <c r="FA5507"/>
    </row>
    <row r="5508" spans="156:157" x14ac:dyDescent="0.2">
      <c r="EZ5508"/>
      <c r="FA5508"/>
    </row>
    <row r="5509" spans="156:157" x14ac:dyDescent="0.2">
      <c r="EZ5509"/>
      <c r="FA5509"/>
    </row>
    <row r="5510" spans="156:157" x14ac:dyDescent="0.2">
      <c r="EZ5510"/>
      <c r="FA5510"/>
    </row>
    <row r="5511" spans="156:157" x14ac:dyDescent="0.2">
      <c r="EZ5511"/>
      <c r="FA5511"/>
    </row>
    <row r="5512" spans="156:157" x14ac:dyDescent="0.2">
      <c r="EZ5512"/>
      <c r="FA5512"/>
    </row>
    <row r="5513" spans="156:157" x14ac:dyDescent="0.2">
      <c r="EZ5513"/>
      <c r="FA5513"/>
    </row>
    <row r="5514" spans="156:157" x14ac:dyDescent="0.2">
      <c r="EZ5514"/>
      <c r="FA5514"/>
    </row>
    <row r="5515" spans="156:157" x14ac:dyDescent="0.2">
      <c r="EZ5515"/>
      <c r="FA5515"/>
    </row>
    <row r="5516" spans="156:157" x14ac:dyDescent="0.2">
      <c r="EZ5516"/>
      <c r="FA5516"/>
    </row>
    <row r="5517" spans="156:157" x14ac:dyDescent="0.2">
      <c r="EZ5517"/>
      <c r="FA5517"/>
    </row>
    <row r="5518" spans="156:157" x14ac:dyDescent="0.2">
      <c r="EZ5518"/>
      <c r="FA5518"/>
    </row>
    <row r="5519" spans="156:157" x14ac:dyDescent="0.2">
      <c r="EZ5519"/>
      <c r="FA5519"/>
    </row>
    <row r="5520" spans="156:157" x14ac:dyDescent="0.2">
      <c r="EZ5520"/>
      <c r="FA5520"/>
    </row>
    <row r="5521" spans="156:157" x14ac:dyDescent="0.2">
      <c r="EZ5521"/>
      <c r="FA5521"/>
    </row>
    <row r="5522" spans="156:157" x14ac:dyDescent="0.2">
      <c r="EZ5522"/>
      <c r="FA5522"/>
    </row>
    <row r="5523" spans="156:157" x14ac:dyDescent="0.2">
      <c r="EZ5523"/>
      <c r="FA5523"/>
    </row>
    <row r="5524" spans="156:157" x14ac:dyDescent="0.2">
      <c r="EZ5524"/>
      <c r="FA5524"/>
    </row>
    <row r="5525" spans="156:157" x14ac:dyDescent="0.2">
      <c r="EZ5525"/>
      <c r="FA5525"/>
    </row>
    <row r="5526" spans="156:157" x14ac:dyDescent="0.2">
      <c r="EZ5526"/>
      <c r="FA5526"/>
    </row>
    <row r="5527" spans="156:157" x14ac:dyDescent="0.2">
      <c r="EZ5527"/>
      <c r="FA5527"/>
    </row>
    <row r="5528" spans="156:157" x14ac:dyDescent="0.2">
      <c r="EZ5528"/>
      <c r="FA5528"/>
    </row>
    <row r="5529" spans="156:157" x14ac:dyDescent="0.2">
      <c r="EZ5529"/>
      <c r="FA5529"/>
    </row>
    <row r="5530" spans="156:157" x14ac:dyDescent="0.2">
      <c r="EZ5530"/>
      <c r="FA5530"/>
    </row>
    <row r="5531" spans="156:157" x14ac:dyDescent="0.2">
      <c r="EZ5531"/>
      <c r="FA5531"/>
    </row>
    <row r="5532" spans="156:157" x14ac:dyDescent="0.2">
      <c r="EZ5532"/>
      <c r="FA5532"/>
    </row>
    <row r="5533" spans="156:157" x14ac:dyDescent="0.2">
      <c r="EZ5533"/>
      <c r="FA5533"/>
    </row>
    <row r="5534" spans="156:157" x14ac:dyDescent="0.2">
      <c r="EZ5534"/>
      <c r="FA5534"/>
    </row>
    <row r="5535" spans="156:157" x14ac:dyDescent="0.2">
      <c r="EZ5535"/>
      <c r="FA5535"/>
    </row>
    <row r="5536" spans="156:157" x14ac:dyDescent="0.2">
      <c r="EZ5536"/>
      <c r="FA5536"/>
    </row>
    <row r="5537" spans="156:157" x14ac:dyDescent="0.2">
      <c r="EZ5537"/>
      <c r="FA5537"/>
    </row>
    <row r="5538" spans="156:157" x14ac:dyDescent="0.2">
      <c r="EZ5538"/>
      <c r="FA5538"/>
    </row>
    <row r="5539" spans="156:157" x14ac:dyDescent="0.2">
      <c r="EZ5539"/>
      <c r="FA5539"/>
    </row>
    <row r="5540" spans="156:157" x14ac:dyDescent="0.2">
      <c r="EZ5540"/>
      <c r="FA5540"/>
    </row>
    <row r="5541" spans="156:157" x14ac:dyDescent="0.2">
      <c r="EZ5541"/>
      <c r="FA5541"/>
    </row>
    <row r="5542" spans="156:157" x14ac:dyDescent="0.2">
      <c r="EZ5542"/>
      <c r="FA5542"/>
    </row>
    <row r="5543" spans="156:157" x14ac:dyDescent="0.2">
      <c r="EZ5543"/>
      <c r="FA5543"/>
    </row>
    <row r="5544" spans="156:157" x14ac:dyDescent="0.2">
      <c r="EZ5544"/>
      <c r="FA5544"/>
    </row>
    <row r="5545" spans="156:157" x14ac:dyDescent="0.2">
      <c r="EZ5545"/>
      <c r="FA5545"/>
    </row>
    <row r="5546" spans="156:157" x14ac:dyDescent="0.2">
      <c r="EZ5546"/>
      <c r="FA5546"/>
    </row>
    <row r="5547" spans="156:157" x14ac:dyDescent="0.2">
      <c r="EZ5547"/>
      <c r="FA5547"/>
    </row>
    <row r="5548" spans="156:157" x14ac:dyDescent="0.2">
      <c r="EZ5548"/>
      <c r="FA5548"/>
    </row>
    <row r="5549" spans="156:157" x14ac:dyDescent="0.2">
      <c r="EZ5549"/>
      <c r="FA5549"/>
    </row>
    <row r="5550" spans="156:157" x14ac:dyDescent="0.2">
      <c r="EZ5550"/>
      <c r="FA5550"/>
    </row>
    <row r="5551" spans="156:157" x14ac:dyDescent="0.2">
      <c r="EZ5551"/>
      <c r="FA5551"/>
    </row>
    <row r="5552" spans="156:157" x14ac:dyDescent="0.2">
      <c r="EZ5552"/>
      <c r="FA5552"/>
    </row>
    <row r="5553" spans="156:157" x14ac:dyDescent="0.2">
      <c r="EZ5553"/>
      <c r="FA5553"/>
    </row>
    <row r="5554" spans="156:157" x14ac:dyDescent="0.2">
      <c r="EZ5554"/>
      <c r="FA5554"/>
    </row>
    <row r="5555" spans="156:157" x14ac:dyDescent="0.2">
      <c r="EZ5555"/>
      <c r="FA5555"/>
    </row>
    <row r="5556" spans="156:157" x14ac:dyDescent="0.2">
      <c r="EZ5556"/>
      <c r="FA5556"/>
    </row>
    <row r="5557" spans="156:157" x14ac:dyDescent="0.2">
      <c r="EZ5557"/>
      <c r="FA5557"/>
    </row>
    <row r="5558" spans="156:157" x14ac:dyDescent="0.2">
      <c r="EZ5558"/>
      <c r="FA5558"/>
    </row>
    <row r="5559" spans="156:157" x14ac:dyDescent="0.2">
      <c r="EZ5559"/>
      <c r="FA5559"/>
    </row>
    <row r="5560" spans="156:157" x14ac:dyDescent="0.2">
      <c r="EZ5560"/>
      <c r="FA5560"/>
    </row>
    <row r="5561" spans="156:157" x14ac:dyDescent="0.2">
      <c r="EZ5561"/>
      <c r="FA5561"/>
    </row>
    <row r="5562" spans="156:157" x14ac:dyDescent="0.2">
      <c r="EZ5562"/>
      <c r="FA5562"/>
    </row>
    <row r="5563" spans="156:157" x14ac:dyDescent="0.2">
      <c r="EZ5563"/>
      <c r="FA5563"/>
    </row>
    <row r="5564" spans="156:157" x14ac:dyDescent="0.2">
      <c r="EZ5564"/>
      <c r="FA5564"/>
    </row>
    <row r="5565" spans="156:157" x14ac:dyDescent="0.2">
      <c r="EZ5565"/>
      <c r="FA5565"/>
    </row>
    <row r="5566" spans="156:157" x14ac:dyDescent="0.2">
      <c r="EZ5566"/>
      <c r="FA5566"/>
    </row>
    <row r="5567" spans="156:157" x14ac:dyDescent="0.2">
      <c r="EZ5567"/>
      <c r="FA5567"/>
    </row>
    <row r="5568" spans="156:157" x14ac:dyDescent="0.2">
      <c r="EZ5568"/>
      <c r="FA5568"/>
    </row>
    <row r="5569" spans="156:157" x14ac:dyDescent="0.2">
      <c r="EZ5569"/>
      <c r="FA5569"/>
    </row>
    <row r="5570" spans="156:157" x14ac:dyDescent="0.2">
      <c r="EZ5570"/>
      <c r="FA5570"/>
    </row>
    <row r="5571" spans="156:157" x14ac:dyDescent="0.2">
      <c r="EZ5571"/>
      <c r="FA5571"/>
    </row>
    <row r="5572" spans="156:157" x14ac:dyDescent="0.2">
      <c r="EZ5572"/>
      <c r="FA5572"/>
    </row>
    <row r="5573" spans="156:157" x14ac:dyDescent="0.2">
      <c r="EZ5573"/>
      <c r="FA5573"/>
    </row>
    <row r="5574" spans="156:157" x14ac:dyDescent="0.2">
      <c r="EZ5574"/>
      <c r="FA5574"/>
    </row>
    <row r="5575" spans="156:157" x14ac:dyDescent="0.2">
      <c r="EZ5575"/>
      <c r="FA5575"/>
    </row>
    <row r="5576" spans="156:157" x14ac:dyDescent="0.2">
      <c r="EZ5576"/>
      <c r="FA5576"/>
    </row>
    <row r="5577" spans="156:157" x14ac:dyDescent="0.2">
      <c r="EZ5577"/>
      <c r="FA5577"/>
    </row>
    <row r="5578" spans="156:157" x14ac:dyDescent="0.2">
      <c r="EZ5578"/>
      <c r="FA5578"/>
    </row>
    <row r="5579" spans="156:157" x14ac:dyDescent="0.2">
      <c r="EZ5579"/>
      <c r="FA5579"/>
    </row>
    <row r="5580" spans="156:157" x14ac:dyDescent="0.2">
      <c r="EZ5580"/>
      <c r="FA5580"/>
    </row>
    <row r="5581" spans="156:157" x14ac:dyDescent="0.2">
      <c r="EZ5581"/>
      <c r="FA5581"/>
    </row>
    <row r="5582" spans="156:157" x14ac:dyDescent="0.2">
      <c r="EZ5582"/>
      <c r="FA5582"/>
    </row>
    <row r="5583" spans="156:157" x14ac:dyDescent="0.2">
      <c r="EZ5583"/>
      <c r="FA5583"/>
    </row>
    <row r="5584" spans="156:157" x14ac:dyDescent="0.2">
      <c r="EZ5584"/>
      <c r="FA5584"/>
    </row>
    <row r="5585" spans="156:157" x14ac:dyDescent="0.2">
      <c r="EZ5585"/>
      <c r="FA5585"/>
    </row>
    <row r="5586" spans="156:157" x14ac:dyDescent="0.2">
      <c r="EZ5586"/>
      <c r="FA5586"/>
    </row>
    <row r="5587" spans="156:157" x14ac:dyDescent="0.2">
      <c r="EZ5587"/>
      <c r="FA5587"/>
    </row>
    <row r="5588" spans="156:157" x14ac:dyDescent="0.2">
      <c r="EZ5588"/>
      <c r="FA5588"/>
    </row>
    <row r="5589" spans="156:157" x14ac:dyDescent="0.2">
      <c r="EZ5589"/>
      <c r="FA5589"/>
    </row>
    <row r="5590" spans="156:157" x14ac:dyDescent="0.2">
      <c r="EZ5590"/>
      <c r="FA5590"/>
    </row>
    <row r="5591" spans="156:157" x14ac:dyDescent="0.2">
      <c r="EZ5591"/>
      <c r="FA5591"/>
    </row>
    <row r="5592" spans="156:157" x14ac:dyDescent="0.2">
      <c r="EZ5592"/>
      <c r="FA5592"/>
    </row>
    <row r="5593" spans="156:157" x14ac:dyDescent="0.2">
      <c r="EZ5593"/>
      <c r="FA5593"/>
    </row>
    <row r="5594" spans="156:157" x14ac:dyDescent="0.2">
      <c r="EZ5594"/>
      <c r="FA5594"/>
    </row>
    <row r="5595" spans="156:157" x14ac:dyDescent="0.2">
      <c r="EZ5595"/>
      <c r="FA5595"/>
    </row>
    <row r="5596" spans="156:157" x14ac:dyDescent="0.2">
      <c r="EZ5596"/>
      <c r="FA5596"/>
    </row>
    <row r="5597" spans="156:157" x14ac:dyDescent="0.2">
      <c r="EZ5597"/>
      <c r="FA5597"/>
    </row>
    <row r="5598" spans="156:157" x14ac:dyDescent="0.2">
      <c r="EZ5598"/>
      <c r="FA5598"/>
    </row>
    <row r="5599" spans="156:157" x14ac:dyDescent="0.2">
      <c r="EZ5599"/>
      <c r="FA5599"/>
    </row>
    <row r="5600" spans="156:157" x14ac:dyDescent="0.2">
      <c r="EZ5600"/>
      <c r="FA5600"/>
    </row>
    <row r="5601" spans="156:157" x14ac:dyDescent="0.2">
      <c r="EZ5601"/>
      <c r="FA5601"/>
    </row>
    <row r="5602" spans="156:157" x14ac:dyDescent="0.2">
      <c r="EZ5602"/>
      <c r="FA5602"/>
    </row>
    <row r="5603" spans="156:157" x14ac:dyDescent="0.2">
      <c r="EZ5603"/>
      <c r="FA5603"/>
    </row>
    <row r="5604" spans="156:157" x14ac:dyDescent="0.2">
      <c r="EZ5604"/>
      <c r="FA5604"/>
    </row>
    <row r="5605" spans="156:157" x14ac:dyDescent="0.2">
      <c r="EZ5605"/>
      <c r="FA5605"/>
    </row>
    <row r="5606" spans="156:157" x14ac:dyDescent="0.2">
      <c r="EZ5606"/>
      <c r="FA5606"/>
    </row>
    <row r="5607" spans="156:157" x14ac:dyDescent="0.2">
      <c r="EZ5607"/>
      <c r="FA5607"/>
    </row>
    <row r="5608" spans="156:157" x14ac:dyDescent="0.2">
      <c r="EZ5608"/>
      <c r="FA5608"/>
    </row>
    <row r="5609" spans="156:157" x14ac:dyDescent="0.2">
      <c r="EZ5609"/>
      <c r="FA5609"/>
    </row>
    <row r="5610" spans="156:157" x14ac:dyDescent="0.2">
      <c r="EZ5610"/>
      <c r="FA5610"/>
    </row>
    <row r="5611" spans="156:157" x14ac:dyDescent="0.2">
      <c r="EZ5611"/>
      <c r="FA5611"/>
    </row>
    <row r="5612" spans="156:157" x14ac:dyDescent="0.2">
      <c r="EZ5612"/>
      <c r="FA5612"/>
    </row>
    <row r="5613" spans="156:157" x14ac:dyDescent="0.2">
      <c r="EZ5613"/>
      <c r="FA5613"/>
    </row>
    <row r="5614" spans="156:157" x14ac:dyDescent="0.2">
      <c r="EZ5614"/>
      <c r="FA5614"/>
    </row>
    <row r="5615" spans="156:157" x14ac:dyDescent="0.2">
      <c r="EZ5615"/>
      <c r="FA5615"/>
    </row>
    <row r="5616" spans="156:157" x14ac:dyDescent="0.2">
      <c r="EZ5616"/>
      <c r="FA5616"/>
    </row>
    <row r="5617" spans="156:157" x14ac:dyDescent="0.2">
      <c r="EZ5617"/>
      <c r="FA5617"/>
    </row>
    <row r="5618" spans="156:157" x14ac:dyDescent="0.2">
      <c r="EZ5618"/>
      <c r="FA5618"/>
    </row>
    <row r="5619" spans="156:157" x14ac:dyDescent="0.2">
      <c r="EZ5619"/>
      <c r="FA5619"/>
    </row>
    <row r="5620" spans="156:157" x14ac:dyDescent="0.2">
      <c r="EZ5620"/>
      <c r="FA5620"/>
    </row>
    <row r="5621" spans="156:157" x14ac:dyDescent="0.2">
      <c r="EZ5621"/>
      <c r="FA5621"/>
    </row>
    <row r="5622" spans="156:157" x14ac:dyDescent="0.2">
      <c r="EZ5622"/>
      <c r="FA5622"/>
    </row>
    <row r="5623" spans="156:157" x14ac:dyDescent="0.2">
      <c r="EZ5623"/>
      <c r="FA5623"/>
    </row>
    <row r="5624" spans="156:157" x14ac:dyDescent="0.2">
      <c r="EZ5624"/>
      <c r="FA5624"/>
    </row>
    <row r="5625" spans="156:157" x14ac:dyDescent="0.2">
      <c r="EZ5625"/>
      <c r="FA5625"/>
    </row>
    <row r="5626" spans="156:157" x14ac:dyDescent="0.2">
      <c r="EZ5626"/>
      <c r="FA5626"/>
    </row>
    <row r="5627" spans="156:157" x14ac:dyDescent="0.2">
      <c r="EZ5627"/>
      <c r="FA5627"/>
    </row>
    <row r="5628" spans="156:157" x14ac:dyDescent="0.2">
      <c r="EZ5628"/>
      <c r="FA5628"/>
    </row>
    <row r="5629" spans="156:157" x14ac:dyDescent="0.2">
      <c r="EZ5629"/>
      <c r="FA5629"/>
    </row>
    <row r="5630" spans="156:157" x14ac:dyDescent="0.2">
      <c r="EZ5630"/>
      <c r="FA5630"/>
    </row>
    <row r="5631" spans="156:157" x14ac:dyDescent="0.2">
      <c r="EZ5631"/>
      <c r="FA5631"/>
    </row>
    <row r="5632" spans="156:157" x14ac:dyDescent="0.2">
      <c r="EZ5632"/>
      <c r="FA5632"/>
    </row>
    <row r="5633" spans="156:157" x14ac:dyDescent="0.2">
      <c r="EZ5633"/>
      <c r="FA5633"/>
    </row>
    <row r="5634" spans="156:157" x14ac:dyDescent="0.2">
      <c r="EZ5634"/>
      <c r="FA5634"/>
    </row>
    <row r="5635" spans="156:157" x14ac:dyDescent="0.2">
      <c r="EZ5635"/>
      <c r="FA5635"/>
    </row>
    <row r="5636" spans="156:157" x14ac:dyDescent="0.2">
      <c r="EZ5636"/>
      <c r="FA5636"/>
    </row>
    <row r="5637" spans="156:157" x14ac:dyDescent="0.2">
      <c r="EZ5637"/>
      <c r="FA5637"/>
    </row>
    <row r="5638" spans="156:157" x14ac:dyDescent="0.2">
      <c r="EZ5638"/>
      <c r="FA5638"/>
    </row>
    <row r="5639" spans="156:157" x14ac:dyDescent="0.2">
      <c r="EZ5639"/>
      <c r="FA5639"/>
    </row>
    <row r="5640" spans="156:157" x14ac:dyDescent="0.2">
      <c r="EZ5640"/>
      <c r="FA5640"/>
    </row>
    <row r="5641" spans="156:157" x14ac:dyDescent="0.2">
      <c r="EZ5641"/>
      <c r="FA5641"/>
    </row>
    <row r="5642" spans="156:157" x14ac:dyDescent="0.2">
      <c r="EZ5642"/>
      <c r="FA5642"/>
    </row>
    <row r="5643" spans="156:157" x14ac:dyDescent="0.2">
      <c r="EZ5643"/>
      <c r="FA5643"/>
    </row>
    <row r="5644" spans="156:157" x14ac:dyDescent="0.2">
      <c r="EZ5644"/>
      <c r="FA5644"/>
    </row>
    <row r="5645" spans="156:157" x14ac:dyDescent="0.2">
      <c r="EZ5645"/>
      <c r="FA5645"/>
    </row>
    <row r="5646" spans="156:157" x14ac:dyDescent="0.2">
      <c r="EZ5646"/>
      <c r="FA5646"/>
    </row>
    <row r="5647" spans="156:157" x14ac:dyDescent="0.2">
      <c r="EZ5647"/>
      <c r="FA5647"/>
    </row>
    <row r="5648" spans="156:157" x14ac:dyDescent="0.2">
      <c r="EZ5648"/>
      <c r="FA5648"/>
    </row>
    <row r="5649" spans="156:157" x14ac:dyDescent="0.2">
      <c r="EZ5649"/>
      <c r="FA5649"/>
    </row>
    <row r="5650" spans="156:157" x14ac:dyDescent="0.2">
      <c r="EZ5650"/>
      <c r="FA5650"/>
    </row>
    <row r="5651" spans="156:157" x14ac:dyDescent="0.2">
      <c r="EZ5651"/>
      <c r="FA5651"/>
    </row>
    <row r="5652" spans="156:157" x14ac:dyDescent="0.2">
      <c r="EZ5652"/>
      <c r="FA5652"/>
    </row>
    <row r="5653" spans="156:157" x14ac:dyDescent="0.2">
      <c r="EZ5653"/>
      <c r="FA5653"/>
    </row>
    <row r="5654" spans="156:157" x14ac:dyDescent="0.2">
      <c r="EZ5654"/>
      <c r="FA5654"/>
    </row>
    <row r="5655" spans="156:157" x14ac:dyDescent="0.2">
      <c r="EZ5655"/>
      <c r="FA5655"/>
    </row>
    <row r="5656" spans="156:157" x14ac:dyDescent="0.2">
      <c r="EZ5656"/>
      <c r="FA5656"/>
    </row>
    <row r="5657" spans="156:157" x14ac:dyDescent="0.2">
      <c r="EZ5657"/>
      <c r="FA5657"/>
    </row>
    <row r="5658" spans="156:157" x14ac:dyDescent="0.2">
      <c r="EZ5658"/>
      <c r="FA5658"/>
    </row>
    <row r="5659" spans="156:157" x14ac:dyDescent="0.2">
      <c r="EZ5659"/>
      <c r="FA5659"/>
    </row>
    <row r="5660" spans="156:157" x14ac:dyDescent="0.2">
      <c r="EZ5660"/>
      <c r="FA5660"/>
    </row>
    <row r="5661" spans="156:157" x14ac:dyDescent="0.2">
      <c r="EZ5661"/>
      <c r="FA5661"/>
    </row>
    <row r="5662" spans="156:157" x14ac:dyDescent="0.2">
      <c r="EZ5662"/>
      <c r="FA5662"/>
    </row>
    <row r="5663" spans="156:157" x14ac:dyDescent="0.2">
      <c r="EZ5663"/>
      <c r="FA5663"/>
    </row>
    <row r="5664" spans="156:157" x14ac:dyDescent="0.2">
      <c r="EZ5664"/>
      <c r="FA5664"/>
    </row>
    <row r="5665" spans="156:157" x14ac:dyDescent="0.2">
      <c r="EZ5665"/>
      <c r="FA5665"/>
    </row>
    <row r="5666" spans="156:157" x14ac:dyDescent="0.2">
      <c r="EZ5666"/>
      <c r="FA5666"/>
    </row>
    <row r="5667" spans="156:157" x14ac:dyDescent="0.2">
      <c r="EZ5667"/>
      <c r="FA5667"/>
    </row>
    <row r="5668" spans="156:157" x14ac:dyDescent="0.2">
      <c r="EZ5668"/>
      <c r="FA5668"/>
    </row>
    <row r="5669" spans="156:157" x14ac:dyDescent="0.2">
      <c r="EZ5669"/>
      <c r="FA5669"/>
    </row>
    <row r="5670" spans="156:157" x14ac:dyDescent="0.2">
      <c r="EZ5670"/>
      <c r="FA5670"/>
    </row>
    <row r="5671" spans="156:157" x14ac:dyDescent="0.2">
      <c r="EZ5671"/>
      <c r="FA5671"/>
    </row>
    <row r="5672" spans="156:157" x14ac:dyDescent="0.2">
      <c r="EZ5672"/>
      <c r="FA5672"/>
    </row>
    <row r="5673" spans="156:157" x14ac:dyDescent="0.2">
      <c r="EZ5673"/>
      <c r="FA5673"/>
    </row>
    <row r="5674" spans="156:157" x14ac:dyDescent="0.2">
      <c r="EZ5674"/>
      <c r="FA5674"/>
    </row>
    <row r="5675" spans="156:157" x14ac:dyDescent="0.2">
      <c r="EZ5675"/>
      <c r="FA5675"/>
    </row>
    <row r="5676" spans="156:157" x14ac:dyDescent="0.2">
      <c r="EZ5676"/>
      <c r="FA5676"/>
    </row>
    <row r="5677" spans="156:157" x14ac:dyDescent="0.2">
      <c r="EZ5677"/>
      <c r="FA5677"/>
    </row>
    <row r="5678" spans="156:157" x14ac:dyDescent="0.2">
      <c r="EZ5678"/>
      <c r="FA5678"/>
    </row>
    <row r="5679" spans="156:157" x14ac:dyDescent="0.2">
      <c r="EZ5679"/>
      <c r="FA5679"/>
    </row>
    <row r="5680" spans="156:157" x14ac:dyDescent="0.2">
      <c r="EZ5680"/>
      <c r="FA5680"/>
    </row>
    <row r="5681" spans="156:157" x14ac:dyDescent="0.2">
      <c r="EZ5681"/>
      <c r="FA5681"/>
    </row>
    <row r="5682" spans="156:157" x14ac:dyDescent="0.2">
      <c r="EZ5682"/>
      <c r="FA5682"/>
    </row>
    <row r="5683" spans="156:157" x14ac:dyDescent="0.2">
      <c r="EZ5683"/>
      <c r="FA5683"/>
    </row>
    <row r="5684" spans="156:157" x14ac:dyDescent="0.2">
      <c r="EZ5684"/>
      <c r="FA5684"/>
    </row>
    <row r="5685" spans="156:157" x14ac:dyDescent="0.2">
      <c r="EZ5685"/>
      <c r="FA5685"/>
    </row>
    <row r="5686" spans="156:157" x14ac:dyDescent="0.2">
      <c r="EZ5686"/>
      <c r="FA5686"/>
    </row>
    <row r="5687" spans="156:157" x14ac:dyDescent="0.2">
      <c r="EZ5687"/>
      <c r="FA5687"/>
    </row>
    <row r="5688" spans="156:157" x14ac:dyDescent="0.2">
      <c r="EZ5688"/>
      <c r="FA5688"/>
    </row>
    <row r="5689" spans="156:157" x14ac:dyDescent="0.2">
      <c r="EZ5689"/>
      <c r="FA5689"/>
    </row>
    <row r="5690" spans="156:157" x14ac:dyDescent="0.2">
      <c r="EZ5690"/>
      <c r="FA5690"/>
    </row>
    <row r="5691" spans="156:157" x14ac:dyDescent="0.2">
      <c r="EZ5691"/>
      <c r="FA5691"/>
    </row>
    <row r="5692" spans="156:157" x14ac:dyDescent="0.2">
      <c r="EZ5692"/>
      <c r="FA5692"/>
    </row>
    <row r="5693" spans="156:157" x14ac:dyDescent="0.2">
      <c r="EZ5693"/>
      <c r="FA5693"/>
    </row>
    <row r="5694" spans="156:157" x14ac:dyDescent="0.2">
      <c r="EZ5694"/>
      <c r="FA5694"/>
    </row>
    <row r="5695" spans="156:157" x14ac:dyDescent="0.2">
      <c r="EZ5695"/>
      <c r="FA5695"/>
    </row>
    <row r="5696" spans="156:157" x14ac:dyDescent="0.2">
      <c r="EZ5696"/>
      <c r="FA5696"/>
    </row>
    <row r="5697" spans="156:157" x14ac:dyDescent="0.2">
      <c r="EZ5697"/>
      <c r="FA5697"/>
    </row>
    <row r="5698" spans="156:157" x14ac:dyDescent="0.2">
      <c r="EZ5698"/>
      <c r="FA5698"/>
    </row>
    <row r="5699" spans="156:157" x14ac:dyDescent="0.2">
      <c r="EZ5699"/>
      <c r="FA5699"/>
    </row>
    <row r="5700" spans="156:157" x14ac:dyDescent="0.2">
      <c r="EZ5700"/>
      <c r="FA5700"/>
    </row>
    <row r="5701" spans="156:157" x14ac:dyDescent="0.2">
      <c r="EZ5701"/>
      <c r="FA5701"/>
    </row>
    <row r="5702" spans="156:157" x14ac:dyDescent="0.2">
      <c r="EZ5702"/>
      <c r="FA5702"/>
    </row>
    <row r="5703" spans="156:157" x14ac:dyDescent="0.2">
      <c r="EZ5703"/>
      <c r="FA5703"/>
    </row>
    <row r="5704" spans="156:157" x14ac:dyDescent="0.2">
      <c r="EZ5704"/>
      <c r="FA5704"/>
    </row>
    <row r="5705" spans="156:157" x14ac:dyDescent="0.2">
      <c r="EZ5705"/>
      <c r="FA5705"/>
    </row>
    <row r="5706" spans="156:157" x14ac:dyDescent="0.2">
      <c r="EZ5706"/>
      <c r="FA5706"/>
    </row>
    <row r="5707" spans="156:157" x14ac:dyDescent="0.2">
      <c r="EZ5707"/>
      <c r="FA5707"/>
    </row>
    <row r="5708" spans="156:157" x14ac:dyDescent="0.2">
      <c r="EZ5708"/>
      <c r="FA5708"/>
    </row>
    <row r="5709" spans="156:157" x14ac:dyDescent="0.2">
      <c r="EZ5709"/>
      <c r="FA5709"/>
    </row>
    <row r="5710" spans="156:157" x14ac:dyDescent="0.2">
      <c r="EZ5710"/>
      <c r="FA5710"/>
    </row>
    <row r="5711" spans="156:157" x14ac:dyDescent="0.2">
      <c r="EZ5711"/>
      <c r="FA5711"/>
    </row>
    <row r="5712" spans="156:157" x14ac:dyDescent="0.2">
      <c r="EZ5712"/>
      <c r="FA5712"/>
    </row>
    <row r="5713" spans="156:157" x14ac:dyDescent="0.2">
      <c r="EZ5713"/>
      <c r="FA5713"/>
    </row>
    <row r="5714" spans="156:157" x14ac:dyDescent="0.2">
      <c r="EZ5714"/>
      <c r="FA5714"/>
    </row>
    <row r="5715" spans="156:157" x14ac:dyDescent="0.2">
      <c r="EZ5715"/>
      <c r="FA5715"/>
    </row>
    <row r="5716" spans="156:157" x14ac:dyDescent="0.2">
      <c r="EZ5716"/>
      <c r="FA5716"/>
    </row>
    <row r="5717" spans="156:157" x14ac:dyDescent="0.2">
      <c r="EZ5717"/>
      <c r="FA5717"/>
    </row>
    <row r="5718" spans="156:157" x14ac:dyDescent="0.2">
      <c r="EZ5718"/>
      <c r="FA5718"/>
    </row>
    <row r="5719" spans="156:157" x14ac:dyDescent="0.2">
      <c r="EZ5719"/>
      <c r="FA5719"/>
    </row>
    <row r="5720" spans="156:157" x14ac:dyDescent="0.2">
      <c r="EZ5720"/>
      <c r="FA5720"/>
    </row>
    <row r="5721" spans="156:157" x14ac:dyDescent="0.2">
      <c r="EZ5721"/>
      <c r="FA5721"/>
    </row>
    <row r="5722" spans="156:157" x14ac:dyDescent="0.2">
      <c r="EZ5722"/>
      <c r="FA5722"/>
    </row>
    <row r="5723" spans="156:157" x14ac:dyDescent="0.2">
      <c r="EZ5723"/>
      <c r="FA5723"/>
    </row>
    <row r="5724" spans="156:157" x14ac:dyDescent="0.2">
      <c r="EZ5724"/>
      <c r="FA5724"/>
    </row>
    <row r="5725" spans="156:157" x14ac:dyDescent="0.2">
      <c r="EZ5725"/>
      <c r="FA5725"/>
    </row>
    <row r="5726" spans="156:157" x14ac:dyDescent="0.2">
      <c r="EZ5726"/>
      <c r="FA5726"/>
    </row>
    <row r="5727" spans="156:157" x14ac:dyDescent="0.2">
      <c r="EZ5727"/>
      <c r="FA5727"/>
    </row>
    <row r="5728" spans="156:157" x14ac:dyDescent="0.2">
      <c r="EZ5728"/>
      <c r="FA5728"/>
    </row>
    <row r="5729" spans="156:157" x14ac:dyDescent="0.2">
      <c r="EZ5729"/>
      <c r="FA5729"/>
    </row>
    <row r="5730" spans="156:157" x14ac:dyDescent="0.2">
      <c r="EZ5730"/>
      <c r="FA5730"/>
    </row>
    <row r="5731" spans="156:157" x14ac:dyDescent="0.2">
      <c r="EZ5731"/>
      <c r="FA5731"/>
    </row>
    <row r="5732" spans="156:157" x14ac:dyDescent="0.2">
      <c r="EZ5732"/>
      <c r="FA5732"/>
    </row>
    <row r="5733" spans="156:157" x14ac:dyDescent="0.2">
      <c r="EZ5733"/>
      <c r="FA5733"/>
    </row>
    <row r="5734" spans="156:157" x14ac:dyDescent="0.2">
      <c r="EZ5734"/>
      <c r="FA5734"/>
    </row>
    <row r="5735" spans="156:157" x14ac:dyDescent="0.2">
      <c r="EZ5735"/>
      <c r="FA5735"/>
    </row>
    <row r="5736" spans="156:157" x14ac:dyDescent="0.2">
      <c r="EZ5736"/>
      <c r="FA5736"/>
    </row>
    <row r="5737" spans="156:157" x14ac:dyDescent="0.2">
      <c r="EZ5737"/>
      <c r="FA5737"/>
    </row>
    <row r="5738" spans="156:157" x14ac:dyDescent="0.2">
      <c r="EZ5738"/>
      <c r="FA5738"/>
    </row>
    <row r="5739" spans="156:157" x14ac:dyDescent="0.2">
      <c r="EZ5739"/>
      <c r="FA5739"/>
    </row>
    <row r="5740" spans="156:157" x14ac:dyDescent="0.2">
      <c r="EZ5740"/>
      <c r="FA5740"/>
    </row>
    <row r="5741" spans="156:157" x14ac:dyDescent="0.2">
      <c r="EZ5741"/>
      <c r="FA5741"/>
    </row>
    <row r="5742" spans="156:157" x14ac:dyDescent="0.2">
      <c r="EZ5742"/>
      <c r="FA5742"/>
    </row>
    <row r="5743" spans="156:157" x14ac:dyDescent="0.2">
      <c r="EZ5743"/>
      <c r="FA5743"/>
    </row>
    <row r="5744" spans="156:157" x14ac:dyDescent="0.2">
      <c r="EZ5744"/>
      <c r="FA5744"/>
    </row>
    <row r="5745" spans="156:157" x14ac:dyDescent="0.2">
      <c r="EZ5745"/>
      <c r="FA5745"/>
    </row>
    <row r="5746" spans="156:157" x14ac:dyDescent="0.2">
      <c r="EZ5746"/>
      <c r="FA5746"/>
    </row>
    <row r="5747" spans="156:157" x14ac:dyDescent="0.2">
      <c r="EZ5747"/>
      <c r="FA5747"/>
    </row>
    <row r="5748" spans="156:157" x14ac:dyDescent="0.2">
      <c r="EZ5748"/>
      <c r="FA5748"/>
    </row>
    <row r="5749" spans="156:157" x14ac:dyDescent="0.2">
      <c r="EZ5749"/>
      <c r="FA5749"/>
    </row>
    <row r="5750" spans="156:157" x14ac:dyDescent="0.2">
      <c r="EZ5750"/>
      <c r="FA5750"/>
    </row>
    <row r="5751" spans="156:157" x14ac:dyDescent="0.2">
      <c r="EZ5751"/>
      <c r="FA5751"/>
    </row>
    <row r="5752" spans="156:157" x14ac:dyDescent="0.2">
      <c r="EZ5752"/>
      <c r="FA5752"/>
    </row>
    <row r="5753" spans="156:157" x14ac:dyDescent="0.2">
      <c r="EZ5753"/>
      <c r="FA5753"/>
    </row>
    <row r="5754" spans="156:157" x14ac:dyDescent="0.2">
      <c r="EZ5754"/>
      <c r="FA5754"/>
    </row>
    <row r="5755" spans="156:157" x14ac:dyDescent="0.2">
      <c r="EZ5755"/>
      <c r="FA5755"/>
    </row>
    <row r="5756" spans="156:157" x14ac:dyDescent="0.2">
      <c r="EZ5756"/>
      <c r="FA5756"/>
    </row>
    <row r="5757" spans="156:157" x14ac:dyDescent="0.2">
      <c r="EZ5757"/>
      <c r="FA5757"/>
    </row>
    <row r="5758" spans="156:157" x14ac:dyDescent="0.2">
      <c r="EZ5758"/>
      <c r="FA5758"/>
    </row>
    <row r="5759" spans="156:157" x14ac:dyDescent="0.2">
      <c r="EZ5759"/>
      <c r="FA5759"/>
    </row>
    <row r="5760" spans="156:157" x14ac:dyDescent="0.2">
      <c r="EZ5760"/>
      <c r="FA5760"/>
    </row>
    <row r="5761" spans="156:157" x14ac:dyDescent="0.2">
      <c r="EZ5761"/>
      <c r="FA5761"/>
    </row>
    <row r="5762" spans="156:157" x14ac:dyDescent="0.2">
      <c r="EZ5762"/>
      <c r="FA5762"/>
    </row>
    <row r="5763" spans="156:157" x14ac:dyDescent="0.2">
      <c r="EZ5763"/>
      <c r="FA5763"/>
    </row>
    <row r="5764" spans="156:157" x14ac:dyDescent="0.2">
      <c r="EZ5764"/>
      <c r="FA5764"/>
    </row>
    <row r="5765" spans="156:157" x14ac:dyDescent="0.2">
      <c r="EZ5765"/>
      <c r="FA5765"/>
    </row>
    <row r="5766" spans="156:157" x14ac:dyDescent="0.2">
      <c r="EZ5766"/>
      <c r="FA5766"/>
    </row>
    <row r="5767" spans="156:157" x14ac:dyDescent="0.2">
      <c r="EZ5767"/>
      <c r="FA5767"/>
    </row>
    <row r="5768" spans="156:157" x14ac:dyDescent="0.2">
      <c r="EZ5768"/>
      <c r="FA5768"/>
    </row>
    <row r="5769" spans="156:157" x14ac:dyDescent="0.2">
      <c r="EZ5769"/>
      <c r="FA5769"/>
    </row>
    <row r="5770" spans="156:157" x14ac:dyDescent="0.2">
      <c r="EZ5770"/>
      <c r="FA5770"/>
    </row>
    <row r="5771" spans="156:157" x14ac:dyDescent="0.2">
      <c r="EZ5771"/>
      <c r="FA5771"/>
    </row>
    <row r="5772" spans="156:157" x14ac:dyDescent="0.2">
      <c r="EZ5772"/>
      <c r="FA5772"/>
    </row>
    <row r="5773" spans="156:157" x14ac:dyDescent="0.2">
      <c r="EZ5773"/>
      <c r="FA5773"/>
    </row>
    <row r="5774" spans="156:157" x14ac:dyDescent="0.2">
      <c r="EZ5774"/>
      <c r="FA5774"/>
    </row>
    <row r="5775" spans="156:157" x14ac:dyDescent="0.2">
      <c r="EZ5775"/>
      <c r="FA5775"/>
    </row>
    <row r="5776" spans="156:157" x14ac:dyDescent="0.2">
      <c r="EZ5776"/>
      <c r="FA5776"/>
    </row>
    <row r="5777" spans="156:157" x14ac:dyDescent="0.2">
      <c r="EZ5777"/>
      <c r="FA5777"/>
    </row>
    <row r="5778" spans="156:157" x14ac:dyDescent="0.2">
      <c r="EZ5778"/>
      <c r="FA5778"/>
    </row>
    <row r="5779" spans="156:157" x14ac:dyDescent="0.2">
      <c r="EZ5779"/>
      <c r="FA5779"/>
    </row>
    <row r="5780" spans="156:157" x14ac:dyDescent="0.2">
      <c r="EZ5780"/>
      <c r="FA5780"/>
    </row>
    <row r="5781" spans="156:157" x14ac:dyDescent="0.2">
      <c r="EZ5781"/>
      <c r="FA5781"/>
    </row>
    <row r="5782" spans="156:157" x14ac:dyDescent="0.2">
      <c r="EZ5782"/>
      <c r="FA5782"/>
    </row>
    <row r="5783" spans="156:157" x14ac:dyDescent="0.2">
      <c r="EZ5783"/>
      <c r="FA5783"/>
    </row>
    <row r="5784" spans="156:157" x14ac:dyDescent="0.2">
      <c r="EZ5784"/>
      <c r="FA5784"/>
    </row>
    <row r="5785" spans="156:157" x14ac:dyDescent="0.2">
      <c r="EZ5785"/>
      <c r="FA5785"/>
    </row>
    <row r="5786" spans="156:157" x14ac:dyDescent="0.2">
      <c r="EZ5786"/>
      <c r="FA5786"/>
    </row>
    <row r="5787" spans="156:157" x14ac:dyDescent="0.2">
      <c r="EZ5787"/>
      <c r="FA5787"/>
    </row>
    <row r="5788" spans="156:157" x14ac:dyDescent="0.2">
      <c r="EZ5788"/>
      <c r="FA5788"/>
    </row>
    <row r="5789" spans="156:157" x14ac:dyDescent="0.2">
      <c r="EZ5789"/>
      <c r="FA5789"/>
    </row>
    <row r="5790" spans="156:157" x14ac:dyDescent="0.2">
      <c r="EZ5790"/>
      <c r="FA5790"/>
    </row>
    <row r="5791" spans="156:157" x14ac:dyDescent="0.2">
      <c r="EZ5791"/>
      <c r="FA5791"/>
    </row>
    <row r="5792" spans="156:157" x14ac:dyDescent="0.2">
      <c r="EZ5792"/>
      <c r="FA5792"/>
    </row>
    <row r="5793" spans="156:157" x14ac:dyDescent="0.2">
      <c r="EZ5793"/>
      <c r="FA5793"/>
    </row>
    <row r="5794" spans="156:157" x14ac:dyDescent="0.2">
      <c r="EZ5794"/>
      <c r="FA5794"/>
    </row>
    <row r="5795" spans="156:157" x14ac:dyDescent="0.2">
      <c r="EZ5795"/>
      <c r="FA5795"/>
    </row>
    <row r="5796" spans="156:157" x14ac:dyDescent="0.2">
      <c r="EZ5796"/>
      <c r="FA5796"/>
    </row>
    <row r="5797" spans="156:157" x14ac:dyDescent="0.2">
      <c r="EZ5797"/>
      <c r="FA5797"/>
    </row>
    <row r="5798" spans="156:157" x14ac:dyDescent="0.2">
      <c r="EZ5798"/>
      <c r="FA5798"/>
    </row>
    <row r="5799" spans="156:157" x14ac:dyDescent="0.2">
      <c r="EZ5799"/>
      <c r="FA5799"/>
    </row>
    <row r="5800" spans="156:157" x14ac:dyDescent="0.2">
      <c r="EZ5800"/>
      <c r="FA5800"/>
    </row>
    <row r="5801" spans="156:157" x14ac:dyDescent="0.2">
      <c r="EZ5801"/>
      <c r="FA5801"/>
    </row>
    <row r="5802" spans="156:157" x14ac:dyDescent="0.2">
      <c r="EZ5802"/>
      <c r="FA5802"/>
    </row>
    <row r="5803" spans="156:157" x14ac:dyDescent="0.2">
      <c r="EZ5803"/>
      <c r="FA5803"/>
    </row>
    <row r="5804" spans="156:157" x14ac:dyDescent="0.2">
      <c r="EZ5804"/>
      <c r="FA5804"/>
    </row>
    <row r="5805" spans="156:157" x14ac:dyDescent="0.2">
      <c r="EZ5805"/>
      <c r="FA5805"/>
    </row>
    <row r="5806" spans="156:157" x14ac:dyDescent="0.2">
      <c r="EZ5806"/>
      <c r="FA5806"/>
    </row>
    <row r="5807" spans="156:157" x14ac:dyDescent="0.2">
      <c r="EZ5807"/>
      <c r="FA5807"/>
    </row>
    <row r="5808" spans="156:157" x14ac:dyDescent="0.2">
      <c r="EZ5808"/>
      <c r="FA5808"/>
    </row>
    <row r="5809" spans="156:157" x14ac:dyDescent="0.2">
      <c r="EZ5809"/>
      <c r="FA5809"/>
    </row>
    <row r="5810" spans="156:157" x14ac:dyDescent="0.2">
      <c r="EZ5810"/>
      <c r="FA5810"/>
    </row>
    <row r="5811" spans="156:157" x14ac:dyDescent="0.2">
      <c r="EZ5811"/>
      <c r="FA5811"/>
    </row>
    <row r="5812" spans="156:157" x14ac:dyDescent="0.2">
      <c r="EZ5812"/>
      <c r="FA5812"/>
    </row>
    <row r="5813" spans="156:157" x14ac:dyDescent="0.2">
      <c r="EZ5813"/>
      <c r="FA5813"/>
    </row>
    <row r="5814" spans="156:157" x14ac:dyDescent="0.2">
      <c r="EZ5814"/>
      <c r="FA5814"/>
    </row>
    <row r="5815" spans="156:157" x14ac:dyDescent="0.2">
      <c r="EZ5815"/>
      <c r="FA5815"/>
    </row>
    <row r="5816" spans="156:157" x14ac:dyDescent="0.2">
      <c r="EZ5816"/>
      <c r="FA5816"/>
    </row>
    <row r="5817" spans="156:157" x14ac:dyDescent="0.2">
      <c r="EZ5817"/>
      <c r="FA5817"/>
    </row>
    <row r="5818" spans="156:157" x14ac:dyDescent="0.2">
      <c r="EZ5818"/>
      <c r="FA5818"/>
    </row>
    <row r="5819" spans="156:157" x14ac:dyDescent="0.2">
      <c r="EZ5819"/>
      <c r="FA5819"/>
    </row>
    <row r="5820" spans="156:157" x14ac:dyDescent="0.2">
      <c r="EZ5820"/>
      <c r="FA5820"/>
    </row>
    <row r="5821" spans="156:157" x14ac:dyDescent="0.2">
      <c r="EZ5821"/>
      <c r="FA5821"/>
    </row>
    <row r="5822" spans="156:157" x14ac:dyDescent="0.2">
      <c r="EZ5822"/>
      <c r="FA5822"/>
    </row>
    <row r="5823" spans="156:157" x14ac:dyDescent="0.2">
      <c r="EZ5823"/>
      <c r="FA5823"/>
    </row>
    <row r="5824" spans="156:157" x14ac:dyDescent="0.2">
      <c r="EZ5824"/>
      <c r="FA5824"/>
    </row>
    <row r="5825" spans="156:157" x14ac:dyDescent="0.2">
      <c r="EZ5825"/>
      <c r="FA5825"/>
    </row>
    <row r="5826" spans="156:157" x14ac:dyDescent="0.2">
      <c r="EZ5826"/>
      <c r="FA5826"/>
    </row>
    <row r="5827" spans="156:157" x14ac:dyDescent="0.2">
      <c r="EZ5827"/>
      <c r="FA5827"/>
    </row>
    <row r="5828" spans="156:157" x14ac:dyDescent="0.2">
      <c r="EZ5828"/>
      <c r="FA5828"/>
    </row>
    <row r="5829" spans="156:157" x14ac:dyDescent="0.2">
      <c r="EZ5829"/>
      <c r="FA5829"/>
    </row>
    <row r="5830" spans="156:157" x14ac:dyDescent="0.2">
      <c r="EZ5830"/>
      <c r="FA5830"/>
    </row>
    <row r="5831" spans="156:157" x14ac:dyDescent="0.2">
      <c r="EZ5831"/>
      <c r="FA5831"/>
    </row>
    <row r="5832" spans="156:157" x14ac:dyDescent="0.2">
      <c r="EZ5832"/>
      <c r="FA5832"/>
    </row>
    <row r="5833" spans="156:157" x14ac:dyDescent="0.2">
      <c r="EZ5833"/>
      <c r="FA5833"/>
    </row>
    <row r="5834" spans="156:157" x14ac:dyDescent="0.2">
      <c r="EZ5834"/>
      <c r="FA5834"/>
    </row>
    <row r="5835" spans="156:157" x14ac:dyDescent="0.2">
      <c r="EZ5835"/>
      <c r="FA5835"/>
    </row>
    <row r="5836" spans="156:157" x14ac:dyDescent="0.2">
      <c r="EZ5836"/>
      <c r="FA5836"/>
    </row>
    <row r="5837" spans="156:157" x14ac:dyDescent="0.2">
      <c r="EZ5837"/>
      <c r="FA5837"/>
    </row>
    <row r="5838" spans="156:157" x14ac:dyDescent="0.2">
      <c r="EZ5838"/>
      <c r="FA5838"/>
    </row>
    <row r="5839" spans="156:157" x14ac:dyDescent="0.2">
      <c r="EZ5839"/>
      <c r="FA5839"/>
    </row>
    <row r="5840" spans="156:157" x14ac:dyDescent="0.2">
      <c r="EZ5840"/>
      <c r="FA5840"/>
    </row>
    <row r="5841" spans="156:157" x14ac:dyDescent="0.2">
      <c r="EZ5841"/>
      <c r="FA5841"/>
    </row>
    <row r="5842" spans="156:157" x14ac:dyDescent="0.2">
      <c r="EZ5842"/>
      <c r="FA5842"/>
    </row>
    <row r="5843" spans="156:157" x14ac:dyDescent="0.2">
      <c r="EZ5843"/>
      <c r="FA5843"/>
    </row>
    <row r="5844" spans="156:157" x14ac:dyDescent="0.2">
      <c r="EZ5844"/>
      <c r="FA5844"/>
    </row>
    <row r="5845" spans="156:157" x14ac:dyDescent="0.2">
      <c r="EZ5845"/>
      <c r="FA5845"/>
    </row>
    <row r="5846" spans="156:157" x14ac:dyDescent="0.2">
      <c r="EZ5846"/>
      <c r="FA5846"/>
    </row>
    <row r="5847" spans="156:157" x14ac:dyDescent="0.2">
      <c r="EZ5847"/>
      <c r="FA5847"/>
    </row>
    <row r="5848" spans="156:157" x14ac:dyDescent="0.2">
      <c r="EZ5848"/>
      <c r="FA5848"/>
    </row>
    <row r="5849" spans="156:157" x14ac:dyDescent="0.2">
      <c r="EZ5849"/>
      <c r="FA5849"/>
    </row>
    <row r="5850" spans="156:157" x14ac:dyDescent="0.2">
      <c r="EZ5850"/>
      <c r="FA5850"/>
    </row>
    <row r="5851" spans="156:157" x14ac:dyDescent="0.2">
      <c r="EZ5851"/>
      <c r="FA5851"/>
    </row>
    <row r="5852" spans="156:157" x14ac:dyDescent="0.2">
      <c r="EZ5852"/>
      <c r="FA5852"/>
    </row>
    <row r="5853" spans="156:157" x14ac:dyDescent="0.2">
      <c r="EZ5853"/>
      <c r="FA5853"/>
    </row>
    <row r="5854" spans="156:157" x14ac:dyDescent="0.2">
      <c r="EZ5854"/>
      <c r="FA5854"/>
    </row>
    <row r="5855" spans="156:157" x14ac:dyDescent="0.2">
      <c r="EZ5855"/>
      <c r="FA5855"/>
    </row>
    <row r="5856" spans="156:157" x14ac:dyDescent="0.2">
      <c r="EZ5856"/>
      <c r="FA5856"/>
    </row>
    <row r="5857" spans="156:157" x14ac:dyDescent="0.2">
      <c r="EZ5857"/>
      <c r="FA5857"/>
    </row>
    <row r="5858" spans="156:157" x14ac:dyDescent="0.2">
      <c r="EZ5858"/>
      <c r="FA5858"/>
    </row>
    <row r="5859" spans="156:157" x14ac:dyDescent="0.2">
      <c r="EZ5859"/>
      <c r="FA5859"/>
    </row>
    <row r="5860" spans="156:157" x14ac:dyDescent="0.2">
      <c r="EZ5860"/>
      <c r="FA5860"/>
    </row>
    <row r="5861" spans="156:157" x14ac:dyDescent="0.2">
      <c r="EZ5861"/>
      <c r="FA5861"/>
    </row>
    <row r="5862" spans="156:157" x14ac:dyDescent="0.2">
      <c r="EZ5862"/>
      <c r="FA5862"/>
    </row>
    <row r="5863" spans="156:157" x14ac:dyDescent="0.2">
      <c r="EZ5863"/>
      <c r="FA5863"/>
    </row>
    <row r="5864" spans="156:157" x14ac:dyDescent="0.2">
      <c r="EZ5864"/>
      <c r="FA5864"/>
    </row>
    <row r="5865" spans="156:157" x14ac:dyDescent="0.2">
      <c r="EZ5865"/>
      <c r="FA5865"/>
    </row>
    <row r="5866" spans="156:157" x14ac:dyDescent="0.2">
      <c r="EZ5866"/>
      <c r="FA5866"/>
    </row>
    <row r="5867" spans="156:157" x14ac:dyDescent="0.2">
      <c r="EZ5867"/>
      <c r="FA5867"/>
    </row>
    <row r="5868" spans="156:157" x14ac:dyDescent="0.2">
      <c r="EZ5868"/>
      <c r="FA5868"/>
    </row>
    <row r="5869" spans="156:157" x14ac:dyDescent="0.2">
      <c r="EZ5869"/>
      <c r="FA5869"/>
    </row>
    <row r="5870" spans="156:157" x14ac:dyDescent="0.2">
      <c r="EZ5870"/>
      <c r="FA5870"/>
    </row>
    <row r="5871" spans="156:157" x14ac:dyDescent="0.2">
      <c r="EZ5871"/>
      <c r="FA5871"/>
    </row>
    <row r="5872" spans="156:157" x14ac:dyDescent="0.2">
      <c r="EZ5872"/>
      <c r="FA5872"/>
    </row>
    <row r="5873" spans="156:157" x14ac:dyDescent="0.2">
      <c r="EZ5873"/>
      <c r="FA5873"/>
    </row>
    <row r="5874" spans="156:157" x14ac:dyDescent="0.2">
      <c r="EZ5874"/>
      <c r="FA5874"/>
    </row>
    <row r="5875" spans="156:157" x14ac:dyDescent="0.2">
      <c r="EZ5875"/>
      <c r="FA5875"/>
    </row>
    <row r="5876" spans="156:157" x14ac:dyDescent="0.2">
      <c r="EZ5876"/>
      <c r="FA5876"/>
    </row>
    <row r="5877" spans="156:157" x14ac:dyDescent="0.2">
      <c r="EZ5877"/>
      <c r="FA5877"/>
    </row>
    <row r="5878" spans="156:157" x14ac:dyDescent="0.2">
      <c r="EZ5878"/>
      <c r="FA5878"/>
    </row>
    <row r="5879" spans="156:157" x14ac:dyDescent="0.2">
      <c r="EZ5879"/>
      <c r="FA5879"/>
    </row>
    <row r="5880" spans="156:157" x14ac:dyDescent="0.2">
      <c r="EZ5880"/>
      <c r="FA5880"/>
    </row>
    <row r="5881" spans="156:157" x14ac:dyDescent="0.2">
      <c r="EZ5881"/>
      <c r="FA5881"/>
    </row>
    <row r="5882" spans="156:157" x14ac:dyDescent="0.2">
      <c r="EZ5882"/>
      <c r="FA5882"/>
    </row>
    <row r="5883" spans="156:157" x14ac:dyDescent="0.2">
      <c r="EZ5883"/>
      <c r="FA5883"/>
    </row>
    <row r="5884" spans="156:157" x14ac:dyDescent="0.2">
      <c r="EZ5884"/>
      <c r="FA5884"/>
    </row>
    <row r="5885" spans="156:157" x14ac:dyDescent="0.2">
      <c r="EZ5885"/>
      <c r="FA5885"/>
    </row>
    <row r="5886" spans="156:157" x14ac:dyDescent="0.2">
      <c r="EZ5886"/>
      <c r="FA5886"/>
    </row>
    <row r="5887" spans="156:157" x14ac:dyDescent="0.2">
      <c r="EZ5887"/>
      <c r="FA5887"/>
    </row>
    <row r="5888" spans="156:157" x14ac:dyDescent="0.2">
      <c r="EZ5888"/>
      <c r="FA5888"/>
    </row>
    <row r="5889" spans="156:157" x14ac:dyDescent="0.2">
      <c r="EZ5889"/>
      <c r="FA5889"/>
    </row>
    <row r="5890" spans="156:157" x14ac:dyDescent="0.2">
      <c r="EZ5890"/>
      <c r="FA5890"/>
    </row>
    <row r="5891" spans="156:157" x14ac:dyDescent="0.2">
      <c r="EZ5891"/>
      <c r="FA5891"/>
    </row>
    <row r="5892" spans="156:157" x14ac:dyDescent="0.2">
      <c r="EZ5892"/>
      <c r="FA5892"/>
    </row>
    <row r="5893" spans="156:157" x14ac:dyDescent="0.2">
      <c r="EZ5893"/>
      <c r="FA5893"/>
    </row>
    <row r="5894" spans="156:157" x14ac:dyDescent="0.2">
      <c r="EZ5894"/>
      <c r="FA5894"/>
    </row>
    <row r="5895" spans="156:157" x14ac:dyDescent="0.2">
      <c r="EZ5895"/>
      <c r="FA5895"/>
    </row>
    <row r="5896" spans="156:157" x14ac:dyDescent="0.2">
      <c r="EZ5896"/>
      <c r="FA5896"/>
    </row>
    <row r="5897" spans="156:157" x14ac:dyDescent="0.2">
      <c r="EZ5897"/>
      <c r="FA5897"/>
    </row>
    <row r="5898" spans="156:157" x14ac:dyDescent="0.2">
      <c r="EZ5898"/>
      <c r="FA5898"/>
    </row>
    <row r="5899" spans="156:157" x14ac:dyDescent="0.2">
      <c r="EZ5899"/>
      <c r="FA5899"/>
    </row>
    <row r="5900" spans="156:157" x14ac:dyDescent="0.2">
      <c r="EZ5900"/>
      <c r="FA5900"/>
    </row>
    <row r="5901" spans="156:157" x14ac:dyDescent="0.2">
      <c r="EZ5901"/>
      <c r="FA5901"/>
    </row>
    <row r="5902" spans="156:157" x14ac:dyDescent="0.2">
      <c r="EZ5902"/>
      <c r="FA5902"/>
    </row>
    <row r="5903" spans="156:157" x14ac:dyDescent="0.2">
      <c r="EZ5903"/>
      <c r="FA5903"/>
    </row>
    <row r="5904" spans="156:157" x14ac:dyDescent="0.2">
      <c r="EZ5904"/>
      <c r="FA5904"/>
    </row>
    <row r="5905" spans="156:157" x14ac:dyDescent="0.2">
      <c r="EZ5905"/>
      <c r="FA5905"/>
    </row>
    <row r="5906" spans="156:157" x14ac:dyDescent="0.2">
      <c r="EZ5906"/>
      <c r="FA5906"/>
    </row>
    <row r="5907" spans="156:157" x14ac:dyDescent="0.2">
      <c r="EZ5907"/>
      <c r="FA5907"/>
    </row>
    <row r="5908" spans="156:157" x14ac:dyDescent="0.2">
      <c r="EZ5908"/>
      <c r="FA5908"/>
    </row>
    <row r="5909" spans="156:157" x14ac:dyDescent="0.2">
      <c r="EZ5909"/>
      <c r="FA5909"/>
    </row>
    <row r="5910" spans="156:157" x14ac:dyDescent="0.2">
      <c r="EZ5910"/>
      <c r="FA5910"/>
    </row>
    <row r="5911" spans="156:157" x14ac:dyDescent="0.2">
      <c r="EZ5911"/>
      <c r="FA5911"/>
    </row>
    <row r="5912" spans="156:157" x14ac:dyDescent="0.2">
      <c r="EZ5912"/>
      <c r="FA5912"/>
    </row>
    <row r="5913" spans="156:157" x14ac:dyDescent="0.2">
      <c r="EZ5913"/>
      <c r="FA5913"/>
    </row>
    <row r="5914" spans="156:157" x14ac:dyDescent="0.2">
      <c r="EZ5914"/>
      <c r="FA5914"/>
    </row>
    <row r="5915" spans="156:157" x14ac:dyDescent="0.2">
      <c r="EZ5915"/>
      <c r="FA5915"/>
    </row>
    <row r="5916" spans="156:157" x14ac:dyDescent="0.2">
      <c r="EZ5916"/>
      <c r="FA5916"/>
    </row>
    <row r="5917" spans="156:157" x14ac:dyDescent="0.2">
      <c r="EZ5917"/>
      <c r="FA5917"/>
    </row>
    <row r="5918" spans="156:157" x14ac:dyDescent="0.2">
      <c r="EZ5918"/>
      <c r="FA5918"/>
    </row>
    <row r="5919" spans="156:157" x14ac:dyDescent="0.2">
      <c r="EZ5919"/>
      <c r="FA5919"/>
    </row>
    <row r="5920" spans="156:157" x14ac:dyDescent="0.2">
      <c r="EZ5920"/>
      <c r="FA5920"/>
    </row>
    <row r="5921" spans="156:157" x14ac:dyDescent="0.2">
      <c r="EZ5921"/>
      <c r="FA5921"/>
    </row>
    <row r="5922" spans="156:157" x14ac:dyDescent="0.2">
      <c r="EZ5922"/>
      <c r="FA5922"/>
    </row>
    <row r="5923" spans="156:157" x14ac:dyDescent="0.2">
      <c r="EZ5923"/>
      <c r="FA5923"/>
    </row>
    <row r="5924" spans="156:157" x14ac:dyDescent="0.2">
      <c r="EZ5924"/>
      <c r="FA5924"/>
    </row>
    <row r="5925" spans="156:157" x14ac:dyDescent="0.2">
      <c r="EZ5925"/>
      <c r="FA5925"/>
    </row>
    <row r="5926" spans="156:157" x14ac:dyDescent="0.2">
      <c r="EZ5926"/>
      <c r="FA5926"/>
    </row>
    <row r="5927" spans="156:157" x14ac:dyDescent="0.2">
      <c r="EZ5927"/>
      <c r="FA5927"/>
    </row>
    <row r="5928" spans="156:157" x14ac:dyDescent="0.2">
      <c r="EZ5928"/>
      <c r="FA5928"/>
    </row>
    <row r="5929" spans="156:157" x14ac:dyDescent="0.2">
      <c r="EZ5929"/>
      <c r="FA5929"/>
    </row>
    <row r="5930" spans="156:157" x14ac:dyDescent="0.2">
      <c r="EZ5930"/>
      <c r="FA5930"/>
    </row>
    <row r="5931" spans="156:157" x14ac:dyDescent="0.2">
      <c r="EZ5931"/>
      <c r="FA5931"/>
    </row>
    <row r="5932" spans="156:157" x14ac:dyDescent="0.2">
      <c r="EZ5932"/>
      <c r="FA5932"/>
    </row>
    <row r="5933" spans="156:157" x14ac:dyDescent="0.2">
      <c r="EZ5933"/>
      <c r="FA5933"/>
    </row>
    <row r="5934" spans="156:157" x14ac:dyDescent="0.2">
      <c r="EZ5934"/>
      <c r="FA5934"/>
    </row>
    <row r="5935" spans="156:157" x14ac:dyDescent="0.2">
      <c r="EZ5935"/>
      <c r="FA5935"/>
    </row>
    <row r="5936" spans="156:157" x14ac:dyDescent="0.2">
      <c r="EZ5936"/>
      <c r="FA5936"/>
    </row>
    <row r="5937" spans="156:157" x14ac:dyDescent="0.2">
      <c r="EZ5937"/>
      <c r="FA5937"/>
    </row>
    <row r="5938" spans="156:157" x14ac:dyDescent="0.2">
      <c r="EZ5938"/>
      <c r="FA5938"/>
    </row>
    <row r="5939" spans="156:157" x14ac:dyDescent="0.2">
      <c r="EZ5939"/>
      <c r="FA5939"/>
    </row>
    <row r="5940" spans="156:157" x14ac:dyDescent="0.2">
      <c r="EZ5940"/>
      <c r="FA5940"/>
    </row>
    <row r="5941" spans="156:157" x14ac:dyDescent="0.2">
      <c r="EZ5941"/>
      <c r="FA5941"/>
    </row>
    <row r="5942" spans="156:157" x14ac:dyDescent="0.2">
      <c r="EZ5942"/>
      <c r="FA5942"/>
    </row>
    <row r="5943" spans="156:157" x14ac:dyDescent="0.2">
      <c r="EZ5943"/>
      <c r="FA5943"/>
    </row>
    <row r="5944" spans="156:157" x14ac:dyDescent="0.2">
      <c r="EZ5944"/>
      <c r="FA5944"/>
    </row>
    <row r="5945" spans="156:157" x14ac:dyDescent="0.2">
      <c r="EZ5945"/>
      <c r="FA5945"/>
    </row>
    <row r="5946" spans="156:157" x14ac:dyDescent="0.2">
      <c r="EZ5946"/>
      <c r="FA5946"/>
    </row>
    <row r="5947" spans="156:157" x14ac:dyDescent="0.2">
      <c r="EZ5947"/>
      <c r="FA5947"/>
    </row>
    <row r="5948" spans="156:157" x14ac:dyDescent="0.2">
      <c r="EZ5948"/>
      <c r="FA5948"/>
    </row>
    <row r="5949" spans="156:157" x14ac:dyDescent="0.2">
      <c r="EZ5949"/>
      <c r="FA5949"/>
    </row>
    <row r="5950" spans="156:157" x14ac:dyDescent="0.2">
      <c r="EZ5950"/>
      <c r="FA5950"/>
    </row>
    <row r="5951" spans="156:157" x14ac:dyDescent="0.2">
      <c r="EZ5951"/>
      <c r="FA5951"/>
    </row>
    <row r="5952" spans="156:157" x14ac:dyDescent="0.2">
      <c r="EZ5952"/>
      <c r="FA5952"/>
    </row>
    <row r="5953" spans="156:157" x14ac:dyDescent="0.2">
      <c r="EZ5953"/>
      <c r="FA5953"/>
    </row>
    <row r="5954" spans="156:157" x14ac:dyDescent="0.2">
      <c r="EZ5954"/>
      <c r="FA5954"/>
    </row>
    <row r="5955" spans="156:157" x14ac:dyDescent="0.2">
      <c r="EZ5955"/>
      <c r="FA5955"/>
    </row>
    <row r="5956" spans="156:157" x14ac:dyDescent="0.2">
      <c r="EZ5956"/>
      <c r="FA5956"/>
    </row>
    <row r="5957" spans="156:157" x14ac:dyDescent="0.2">
      <c r="EZ5957"/>
      <c r="FA5957"/>
    </row>
    <row r="5958" spans="156:157" x14ac:dyDescent="0.2">
      <c r="EZ5958"/>
      <c r="FA5958"/>
    </row>
    <row r="5959" spans="156:157" x14ac:dyDescent="0.2">
      <c r="EZ5959"/>
      <c r="FA5959"/>
    </row>
    <row r="5960" spans="156:157" x14ac:dyDescent="0.2">
      <c r="EZ5960"/>
      <c r="FA5960"/>
    </row>
    <row r="5961" spans="156:157" x14ac:dyDescent="0.2">
      <c r="EZ5961"/>
      <c r="FA5961"/>
    </row>
    <row r="5962" spans="156:157" x14ac:dyDescent="0.2">
      <c r="EZ5962"/>
      <c r="FA5962"/>
    </row>
    <row r="5963" spans="156:157" x14ac:dyDescent="0.2">
      <c r="EZ5963"/>
      <c r="FA5963"/>
    </row>
    <row r="5964" spans="156:157" x14ac:dyDescent="0.2">
      <c r="EZ5964"/>
      <c r="FA5964"/>
    </row>
    <row r="5965" spans="156:157" x14ac:dyDescent="0.2">
      <c r="EZ5965"/>
      <c r="FA5965"/>
    </row>
    <row r="5966" spans="156:157" x14ac:dyDescent="0.2">
      <c r="EZ5966"/>
      <c r="FA5966"/>
    </row>
    <row r="5967" spans="156:157" x14ac:dyDescent="0.2">
      <c r="EZ5967"/>
      <c r="FA5967"/>
    </row>
    <row r="5968" spans="156:157" x14ac:dyDescent="0.2">
      <c r="EZ5968"/>
      <c r="FA5968"/>
    </row>
    <row r="5969" spans="156:157" x14ac:dyDescent="0.2">
      <c r="EZ5969"/>
      <c r="FA5969"/>
    </row>
    <row r="5970" spans="156:157" x14ac:dyDescent="0.2">
      <c r="EZ5970"/>
      <c r="FA5970"/>
    </row>
    <row r="5971" spans="156:157" x14ac:dyDescent="0.2">
      <c r="EZ5971"/>
      <c r="FA5971"/>
    </row>
    <row r="5972" spans="156:157" x14ac:dyDescent="0.2">
      <c r="EZ5972"/>
      <c r="FA5972"/>
    </row>
    <row r="5973" spans="156:157" x14ac:dyDescent="0.2">
      <c r="EZ5973"/>
      <c r="FA5973"/>
    </row>
    <row r="5974" spans="156:157" x14ac:dyDescent="0.2">
      <c r="EZ5974"/>
      <c r="FA5974"/>
    </row>
    <row r="5975" spans="156:157" x14ac:dyDescent="0.2">
      <c r="EZ5975"/>
      <c r="FA5975"/>
    </row>
    <row r="5976" spans="156:157" x14ac:dyDescent="0.2">
      <c r="EZ5976"/>
      <c r="FA5976"/>
    </row>
    <row r="5977" spans="156:157" x14ac:dyDescent="0.2">
      <c r="EZ5977"/>
      <c r="FA5977"/>
    </row>
    <row r="5978" spans="156:157" x14ac:dyDescent="0.2">
      <c r="EZ5978"/>
      <c r="FA5978"/>
    </row>
    <row r="5979" spans="156:157" x14ac:dyDescent="0.2">
      <c r="EZ5979"/>
      <c r="FA5979"/>
    </row>
    <row r="5980" spans="156:157" x14ac:dyDescent="0.2">
      <c r="EZ5980"/>
      <c r="FA5980"/>
    </row>
    <row r="5981" spans="156:157" x14ac:dyDescent="0.2">
      <c r="EZ5981"/>
      <c r="FA5981"/>
    </row>
    <row r="5982" spans="156:157" x14ac:dyDescent="0.2">
      <c r="EZ5982"/>
      <c r="FA5982"/>
    </row>
    <row r="5983" spans="156:157" x14ac:dyDescent="0.2">
      <c r="EZ5983"/>
      <c r="FA5983"/>
    </row>
    <row r="5984" spans="156:157" x14ac:dyDescent="0.2">
      <c r="EZ5984"/>
      <c r="FA5984"/>
    </row>
    <row r="5985" spans="156:157" x14ac:dyDescent="0.2">
      <c r="EZ5985"/>
      <c r="FA5985"/>
    </row>
    <row r="5986" spans="156:157" x14ac:dyDescent="0.2">
      <c r="EZ5986"/>
      <c r="FA5986"/>
    </row>
    <row r="5987" spans="156:157" x14ac:dyDescent="0.2">
      <c r="EZ5987"/>
      <c r="FA5987"/>
    </row>
    <row r="5988" spans="156:157" x14ac:dyDescent="0.2">
      <c r="EZ5988"/>
      <c r="FA5988"/>
    </row>
    <row r="5989" spans="156:157" x14ac:dyDescent="0.2">
      <c r="EZ5989"/>
      <c r="FA5989"/>
    </row>
    <row r="5990" spans="156:157" x14ac:dyDescent="0.2">
      <c r="EZ5990"/>
      <c r="FA5990"/>
    </row>
    <row r="5991" spans="156:157" x14ac:dyDescent="0.2">
      <c r="EZ5991"/>
      <c r="FA5991"/>
    </row>
    <row r="5992" spans="156:157" x14ac:dyDescent="0.2">
      <c r="EZ5992"/>
      <c r="FA5992"/>
    </row>
    <row r="5993" spans="156:157" x14ac:dyDescent="0.2">
      <c r="EZ5993"/>
      <c r="FA5993"/>
    </row>
    <row r="5994" spans="156:157" x14ac:dyDescent="0.2">
      <c r="EZ5994"/>
      <c r="FA5994"/>
    </row>
    <row r="5995" spans="156:157" x14ac:dyDescent="0.2">
      <c r="EZ5995"/>
      <c r="FA5995"/>
    </row>
    <row r="5996" spans="156:157" x14ac:dyDescent="0.2">
      <c r="EZ5996"/>
      <c r="FA5996"/>
    </row>
    <row r="5997" spans="156:157" x14ac:dyDescent="0.2">
      <c r="EZ5997"/>
      <c r="FA5997"/>
    </row>
    <row r="5998" spans="156:157" x14ac:dyDescent="0.2">
      <c r="EZ5998"/>
      <c r="FA5998"/>
    </row>
    <row r="5999" spans="156:157" x14ac:dyDescent="0.2">
      <c r="EZ5999"/>
      <c r="FA5999"/>
    </row>
    <row r="6000" spans="156:157" x14ac:dyDescent="0.2">
      <c r="EZ6000"/>
      <c r="FA6000"/>
    </row>
    <row r="6001" spans="156:157" x14ac:dyDescent="0.2">
      <c r="EZ6001"/>
      <c r="FA6001"/>
    </row>
    <row r="6002" spans="156:157" x14ac:dyDescent="0.2">
      <c r="EZ6002"/>
      <c r="FA6002"/>
    </row>
    <row r="6003" spans="156:157" x14ac:dyDescent="0.2">
      <c r="EZ6003"/>
      <c r="FA6003"/>
    </row>
    <row r="6004" spans="156:157" x14ac:dyDescent="0.2">
      <c r="EZ6004"/>
      <c r="FA6004"/>
    </row>
    <row r="6005" spans="156:157" x14ac:dyDescent="0.2">
      <c r="EZ6005"/>
      <c r="FA6005"/>
    </row>
    <row r="6006" spans="156:157" x14ac:dyDescent="0.2">
      <c r="EZ6006"/>
      <c r="FA6006"/>
    </row>
    <row r="6007" spans="156:157" x14ac:dyDescent="0.2">
      <c r="EZ6007"/>
      <c r="FA6007"/>
    </row>
    <row r="6008" spans="156:157" x14ac:dyDescent="0.2">
      <c r="EZ6008"/>
      <c r="FA6008"/>
    </row>
    <row r="6009" spans="156:157" x14ac:dyDescent="0.2">
      <c r="EZ6009"/>
      <c r="FA6009"/>
    </row>
    <row r="6010" spans="156:157" x14ac:dyDescent="0.2">
      <c r="EZ6010"/>
      <c r="FA6010"/>
    </row>
    <row r="6011" spans="156:157" x14ac:dyDescent="0.2">
      <c r="EZ6011"/>
      <c r="FA6011"/>
    </row>
    <row r="6012" spans="156:157" x14ac:dyDescent="0.2">
      <c r="EZ6012"/>
      <c r="FA6012"/>
    </row>
    <row r="6013" spans="156:157" x14ac:dyDescent="0.2">
      <c r="EZ6013"/>
      <c r="FA6013"/>
    </row>
    <row r="6014" spans="156:157" x14ac:dyDescent="0.2">
      <c r="EZ6014"/>
      <c r="FA6014"/>
    </row>
    <row r="6015" spans="156:157" x14ac:dyDescent="0.2">
      <c r="EZ6015"/>
      <c r="FA6015"/>
    </row>
    <row r="6016" spans="156:157" x14ac:dyDescent="0.2">
      <c r="EZ6016"/>
      <c r="FA6016"/>
    </row>
    <row r="6017" spans="156:157" x14ac:dyDescent="0.2">
      <c r="EZ6017"/>
      <c r="FA6017"/>
    </row>
    <row r="6018" spans="156:157" x14ac:dyDescent="0.2">
      <c r="EZ6018"/>
      <c r="FA6018"/>
    </row>
    <row r="6019" spans="156:157" x14ac:dyDescent="0.2">
      <c r="EZ6019"/>
      <c r="FA6019"/>
    </row>
    <row r="6020" spans="156:157" x14ac:dyDescent="0.2">
      <c r="EZ6020"/>
      <c r="FA6020"/>
    </row>
    <row r="6021" spans="156:157" x14ac:dyDescent="0.2">
      <c r="EZ6021"/>
      <c r="FA6021"/>
    </row>
    <row r="6022" spans="156:157" x14ac:dyDescent="0.2">
      <c r="EZ6022"/>
      <c r="FA6022"/>
    </row>
    <row r="6023" spans="156:157" x14ac:dyDescent="0.2">
      <c r="EZ6023"/>
      <c r="FA6023"/>
    </row>
    <row r="6024" spans="156:157" x14ac:dyDescent="0.2">
      <c r="EZ6024"/>
      <c r="FA6024"/>
    </row>
    <row r="6025" spans="156:157" x14ac:dyDescent="0.2">
      <c r="EZ6025"/>
      <c r="FA6025"/>
    </row>
    <row r="6026" spans="156:157" x14ac:dyDescent="0.2">
      <c r="EZ6026"/>
      <c r="FA6026"/>
    </row>
    <row r="6027" spans="156:157" x14ac:dyDescent="0.2">
      <c r="EZ6027"/>
      <c r="FA6027"/>
    </row>
    <row r="6028" spans="156:157" x14ac:dyDescent="0.2">
      <c r="EZ6028"/>
      <c r="FA6028"/>
    </row>
    <row r="6029" spans="156:157" x14ac:dyDescent="0.2">
      <c r="EZ6029"/>
      <c r="FA6029"/>
    </row>
    <row r="6030" spans="156:157" x14ac:dyDescent="0.2">
      <c r="EZ6030"/>
      <c r="FA6030"/>
    </row>
    <row r="6031" spans="156:157" x14ac:dyDescent="0.2">
      <c r="EZ6031"/>
      <c r="FA6031"/>
    </row>
    <row r="6032" spans="156:157" x14ac:dyDescent="0.2">
      <c r="EZ6032"/>
      <c r="FA6032"/>
    </row>
    <row r="6033" spans="156:157" x14ac:dyDescent="0.2">
      <c r="EZ6033"/>
      <c r="FA6033"/>
    </row>
    <row r="6034" spans="156:157" x14ac:dyDescent="0.2">
      <c r="EZ6034"/>
      <c r="FA6034"/>
    </row>
    <row r="6035" spans="156:157" x14ac:dyDescent="0.2">
      <c r="EZ6035"/>
      <c r="FA6035"/>
    </row>
    <row r="6036" spans="156:157" x14ac:dyDescent="0.2">
      <c r="EZ6036"/>
      <c r="FA6036"/>
    </row>
    <row r="6037" spans="156:157" x14ac:dyDescent="0.2">
      <c r="EZ6037"/>
      <c r="FA6037"/>
    </row>
    <row r="6038" spans="156:157" x14ac:dyDescent="0.2">
      <c r="EZ6038"/>
      <c r="FA6038"/>
    </row>
    <row r="6039" spans="156:157" x14ac:dyDescent="0.2">
      <c r="EZ6039"/>
      <c r="FA6039"/>
    </row>
    <row r="6040" spans="156:157" x14ac:dyDescent="0.2">
      <c r="EZ6040"/>
      <c r="FA6040"/>
    </row>
    <row r="6041" spans="156:157" x14ac:dyDescent="0.2">
      <c r="EZ6041"/>
      <c r="FA6041"/>
    </row>
    <row r="6042" spans="156:157" x14ac:dyDescent="0.2">
      <c r="EZ6042"/>
      <c r="FA6042"/>
    </row>
    <row r="6043" spans="156:157" x14ac:dyDescent="0.2">
      <c r="EZ6043"/>
      <c r="FA6043"/>
    </row>
    <row r="6044" spans="156:157" x14ac:dyDescent="0.2">
      <c r="EZ6044"/>
      <c r="FA6044"/>
    </row>
    <row r="6045" spans="156:157" x14ac:dyDescent="0.2">
      <c r="EZ6045"/>
      <c r="FA6045"/>
    </row>
    <row r="6046" spans="156:157" x14ac:dyDescent="0.2">
      <c r="EZ6046"/>
      <c r="FA6046"/>
    </row>
    <row r="6047" spans="156:157" x14ac:dyDescent="0.2">
      <c r="EZ6047"/>
      <c r="FA6047"/>
    </row>
    <row r="6048" spans="156:157" x14ac:dyDescent="0.2">
      <c r="EZ6048"/>
      <c r="FA6048"/>
    </row>
    <row r="6049" spans="156:157" x14ac:dyDescent="0.2">
      <c r="EZ6049"/>
      <c r="FA6049"/>
    </row>
    <row r="6050" spans="156:157" x14ac:dyDescent="0.2">
      <c r="EZ6050"/>
      <c r="FA6050"/>
    </row>
    <row r="6051" spans="156:157" x14ac:dyDescent="0.2">
      <c r="EZ6051"/>
      <c r="FA6051"/>
    </row>
    <row r="6052" spans="156:157" x14ac:dyDescent="0.2">
      <c r="EZ6052"/>
      <c r="FA6052"/>
    </row>
    <row r="6053" spans="156:157" x14ac:dyDescent="0.2">
      <c r="EZ6053"/>
      <c r="FA6053"/>
    </row>
    <row r="6054" spans="156:157" x14ac:dyDescent="0.2">
      <c r="EZ6054"/>
      <c r="FA6054"/>
    </row>
    <row r="6055" spans="156:157" x14ac:dyDescent="0.2">
      <c r="EZ6055"/>
      <c r="FA6055"/>
    </row>
    <row r="6056" spans="156:157" x14ac:dyDescent="0.2">
      <c r="EZ6056"/>
      <c r="FA6056"/>
    </row>
    <row r="6057" spans="156:157" x14ac:dyDescent="0.2">
      <c r="EZ6057"/>
      <c r="FA6057"/>
    </row>
    <row r="6058" spans="156:157" x14ac:dyDescent="0.2">
      <c r="EZ6058"/>
      <c r="FA6058"/>
    </row>
    <row r="6059" spans="156:157" x14ac:dyDescent="0.2">
      <c r="EZ6059"/>
      <c r="FA6059"/>
    </row>
    <row r="6060" spans="156:157" x14ac:dyDescent="0.2">
      <c r="EZ6060"/>
      <c r="FA6060"/>
    </row>
    <row r="6061" spans="156:157" x14ac:dyDescent="0.2">
      <c r="EZ6061"/>
      <c r="FA6061"/>
    </row>
    <row r="6062" spans="156:157" x14ac:dyDescent="0.2">
      <c r="EZ6062"/>
      <c r="FA6062"/>
    </row>
    <row r="6063" spans="156:157" x14ac:dyDescent="0.2">
      <c r="EZ6063"/>
      <c r="FA6063"/>
    </row>
    <row r="6064" spans="156:157" x14ac:dyDescent="0.2">
      <c r="EZ6064"/>
      <c r="FA6064"/>
    </row>
    <row r="6065" spans="156:157" x14ac:dyDescent="0.2">
      <c r="EZ6065"/>
      <c r="FA6065"/>
    </row>
    <row r="6066" spans="156:157" x14ac:dyDescent="0.2">
      <c r="EZ6066"/>
      <c r="FA6066"/>
    </row>
    <row r="6067" spans="156:157" x14ac:dyDescent="0.2">
      <c r="EZ6067"/>
      <c r="FA6067"/>
    </row>
    <row r="6068" spans="156:157" x14ac:dyDescent="0.2">
      <c r="EZ6068"/>
      <c r="FA6068"/>
    </row>
    <row r="6069" spans="156:157" x14ac:dyDescent="0.2">
      <c r="EZ6069"/>
      <c r="FA6069"/>
    </row>
    <row r="6070" spans="156:157" x14ac:dyDescent="0.2">
      <c r="EZ6070"/>
      <c r="FA6070"/>
    </row>
    <row r="6071" spans="156:157" x14ac:dyDescent="0.2">
      <c r="EZ6071"/>
      <c r="FA6071"/>
    </row>
    <row r="6072" spans="156:157" x14ac:dyDescent="0.2">
      <c r="EZ6072"/>
      <c r="FA6072"/>
    </row>
    <row r="6073" spans="156:157" x14ac:dyDescent="0.2">
      <c r="EZ6073"/>
      <c r="FA6073"/>
    </row>
    <row r="6074" spans="156:157" x14ac:dyDescent="0.2">
      <c r="EZ6074"/>
      <c r="FA6074"/>
    </row>
    <row r="6075" spans="156:157" x14ac:dyDescent="0.2">
      <c r="EZ6075"/>
      <c r="FA6075"/>
    </row>
    <row r="6076" spans="156:157" x14ac:dyDescent="0.2">
      <c r="EZ6076"/>
      <c r="FA6076"/>
    </row>
    <row r="6077" spans="156:157" x14ac:dyDescent="0.2">
      <c r="EZ6077"/>
      <c r="FA6077"/>
    </row>
    <row r="6078" spans="156:157" x14ac:dyDescent="0.2">
      <c r="EZ6078"/>
      <c r="FA6078"/>
    </row>
    <row r="6079" spans="156:157" x14ac:dyDescent="0.2">
      <c r="EZ6079"/>
      <c r="FA6079"/>
    </row>
    <row r="6080" spans="156:157" x14ac:dyDescent="0.2">
      <c r="EZ6080"/>
      <c r="FA6080"/>
    </row>
    <row r="6081" spans="156:157" x14ac:dyDescent="0.2">
      <c r="EZ6081"/>
      <c r="FA6081"/>
    </row>
    <row r="6082" spans="156:157" x14ac:dyDescent="0.2">
      <c r="EZ6082"/>
      <c r="FA6082"/>
    </row>
    <row r="6083" spans="156:157" x14ac:dyDescent="0.2">
      <c r="EZ6083"/>
      <c r="FA6083"/>
    </row>
    <row r="6084" spans="156:157" x14ac:dyDescent="0.2">
      <c r="EZ6084"/>
      <c r="FA6084"/>
    </row>
    <row r="6085" spans="156:157" x14ac:dyDescent="0.2">
      <c r="EZ6085"/>
      <c r="FA6085"/>
    </row>
    <row r="6086" spans="156:157" x14ac:dyDescent="0.2">
      <c r="EZ6086"/>
      <c r="FA6086"/>
    </row>
    <row r="6087" spans="156:157" x14ac:dyDescent="0.2">
      <c r="EZ6087"/>
      <c r="FA6087"/>
    </row>
    <row r="6088" spans="156:157" x14ac:dyDescent="0.2">
      <c r="EZ6088"/>
      <c r="FA6088"/>
    </row>
    <row r="6089" spans="156:157" x14ac:dyDescent="0.2">
      <c r="EZ6089"/>
      <c r="FA6089"/>
    </row>
    <row r="6090" spans="156:157" x14ac:dyDescent="0.2">
      <c r="EZ6090"/>
      <c r="FA6090"/>
    </row>
    <row r="6091" spans="156:157" x14ac:dyDescent="0.2">
      <c r="EZ6091"/>
      <c r="FA6091"/>
    </row>
    <row r="6092" spans="156:157" x14ac:dyDescent="0.2">
      <c r="EZ6092"/>
      <c r="FA6092"/>
    </row>
    <row r="6093" spans="156:157" x14ac:dyDescent="0.2">
      <c r="EZ6093"/>
      <c r="FA6093"/>
    </row>
    <row r="6094" spans="156:157" x14ac:dyDescent="0.2">
      <c r="EZ6094"/>
      <c r="FA6094"/>
    </row>
    <row r="6095" spans="156:157" x14ac:dyDescent="0.2">
      <c r="EZ6095"/>
      <c r="FA6095"/>
    </row>
    <row r="6096" spans="156:157" x14ac:dyDescent="0.2">
      <c r="EZ6096"/>
      <c r="FA6096"/>
    </row>
    <row r="6097" spans="156:157" x14ac:dyDescent="0.2">
      <c r="EZ6097"/>
      <c r="FA6097"/>
    </row>
    <row r="6098" spans="156:157" x14ac:dyDescent="0.2">
      <c r="EZ6098"/>
      <c r="FA6098"/>
    </row>
    <row r="6099" spans="156:157" x14ac:dyDescent="0.2">
      <c r="EZ6099"/>
      <c r="FA6099"/>
    </row>
    <row r="6100" spans="156:157" x14ac:dyDescent="0.2">
      <c r="EZ6100"/>
      <c r="FA6100"/>
    </row>
    <row r="6101" spans="156:157" x14ac:dyDescent="0.2">
      <c r="EZ6101"/>
      <c r="FA6101"/>
    </row>
    <row r="6102" spans="156:157" x14ac:dyDescent="0.2">
      <c r="EZ6102"/>
      <c r="FA6102"/>
    </row>
    <row r="6103" spans="156:157" x14ac:dyDescent="0.2">
      <c r="EZ6103"/>
      <c r="FA6103"/>
    </row>
    <row r="6104" spans="156:157" x14ac:dyDescent="0.2">
      <c r="EZ6104"/>
      <c r="FA6104"/>
    </row>
    <row r="6105" spans="156:157" x14ac:dyDescent="0.2">
      <c r="EZ6105"/>
      <c r="FA6105"/>
    </row>
    <row r="6106" spans="156:157" x14ac:dyDescent="0.2">
      <c r="EZ6106"/>
      <c r="FA6106"/>
    </row>
    <row r="6107" spans="156:157" x14ac:dyDescent="0.2">
      <c r="EZ6107"/>
      <c r="FA6107"/>
    </row>
    <row r="6108" spans="156:157" x14ac:dyDescent="0.2">
      <c r="EZ6108"/>
      <c r="FA6108"/>
    </row>
    <row r="6109" spans="156:157" x14ac:dyDescent="0.2">
      <c r="EZ6109"/>
      <c r="FA6109"/>
    </row>
    <row r="6110" spans="156:157" x14ac:dyDescent="0.2">
      <c r="EZ6110"/>
      <c r="FA6110"/>
    </row>
    <row r="6111" spans="156:157" x14ac:dyDescent="0.2">
      <c r="EZ6111"/>
      <c r="FA6111"/>
    </row>
    <row r="6112" spans="156:157" x14ac:dyDescent="0.2">
      <c r="EZ6112"/>
      <c r="FA6112"/>
    </row>
    <row r="6113" spans="156:157" x14ac:dyDescent="0.2">
      <c r="EZ6113"/>
      <c r="FA6113"/>
    </row>
    <row r="6114" spans="156:157" x14ac:dyDescent="0.2">
      <c r="EZ6114"/>
      <c r="FA6114"/>
    </row>
    <row r="6115" spans="156:157" x14ac:dyDescent="0.2">
      <c r="EZ6115"/>
      <c r="FA6115"/>
    </row>
    <row r="6116" spans="156:157" x14ac:dyDescent="0.2">
      <c r="EZ6116"/>
      <c r="FA6116"/>
    </row>
    <row r="6117" spans="156:157" x14ac:dyDescent="0.2">
      <c r="EZ6117"/>
      <c r="FA6117"/>
    </row>
    <row r="6118" spans="156:157" x14ac:dyDescent="0.2">
      <c r="EZ6118"/>
      <c r="FA6118"/>
    </row>
    <row r="6119" spans="156:157" x14ac:dyDescent="0.2">
      <c r="EZ6119"/>
      <c r="FA6119"/>
    </row>
    <row r="6120" spans="156:157" x14ac:dyDescent="0.2">
      <c r="EZ6120"/>
      <c r="FA6120"/>
    </row>
    <row r="6121" spans="156:157" x14ac:dyDescent="0.2">
      <c r="EZ6121"/>
      <c r="FA6121"/>
    </row>
    <row r="6122" spans="156:157" x14ac:dyDescent="0.2">
      <c r="EZ6122"/>
      <c r="FA6122"/>
    </row>
    <row r="6123" spans="156:157" x14ac:dyDescent="0.2">
      <c r="EZ6123"/>
      <c r="FA6123"/>
    </row>
    <row r="6124" spans="156:157" x14ac:dyDescent="0.2">
      <c r="EZ6124"/>
      <c r="FA6124"/>
    </row>
    <row r="6125" spans="156:157" x14ac:dyDescent="0.2">
      <c r="EZ6125"/>
      <c r="FA6125"/>
    </row>
    <row r="6126" spans="156:157" x14ac:dyDescent="0.2">
      <c r="EZ6126"/>
      <c r="FA6126"/>
    </row>
    <row r="6127" spans="156:157" x14ac:dyDescent="0.2">
      <c r="EZ6127"/>
      <c r="FA6127"/>
    </row>
    <row r="6128" spans="156:157" x14ac:dyDescent="0.2">
      <c r="EZ6128"/>
      <c r="FA6128"/>
    </row>
    <row r="6129" spans="156:157" x14ac:dyDescent="0.2">
      <c r="EZ6129"/>
      <c r="FA6129"/>
    </row>
    <row r="6130" spans="156:157" x14ac:dyDescent="0.2">
      <c r="EZ6130"/>
      <c r="FA6130"/>
    </row>
    <row r="6131" spans="156:157" x14ac:dyDescent="0.2">
      <c r="EZ6131"/>
      <c r="FA6131"/>
    </row>
    <row r="6132" spans="156:157" x14ac:dyDescent="0.2">
      <c r="EZ6132"/>
      <c r="FA6132"/>
    </row>
    <row r="6133" spans="156:157" x14ac:dyDescent="0.2">
      <c r="EZ6133"/>
      <c r="FA6133"/>
    </row>
    <row r="6134" spans="156:157" x14ac:dyDescent="0.2">
      <c r="EZ6134"/>
      <c r="FA6134"/>
    </row>
    <row r="6135" spans="156:157" x14ac:dyDescent="0.2">
      <c r="EZ6135"/>
      <c r="FA6135"/>
    </row>
    <row r="6136" spans="156:157" x14ac:dyDescent="0.2">
      <c r="EZ6136"/>
      <c r="FA6136"/>
    </row>
    <row r="6137" spans="156:157" x14ac:dyDescent="0.2">
      <c r="EZ6137"/>
      <c r="FA6137"/>
    </row>
    <row r="6138" spans="156:157" x14ac:dyDescent="0.2">
      <c r="EZ6138"/>
      <c r="FA6138"/>
    </row>
    <row r="6139" spans="156:157" x14ac:dyDescent="0.2">
      <c r="EZ6139"/>
      <c r="FA6139"/>
    </row>
    <row r="6140" spans="156:157" x14ac:dyDescent="0.2">
      <c r="EZ6140"/>
      <c r="FA6140"/>
    </row>
    <row r="6141" spans="156:157" x14ac:dyDescent="0.2">
      <c r="EZ6141"/>
      <c r="FA6141"/>
    </row>
    <row r="6142" spans="156:157" x14ac:dyDescent="0.2">
      <c r="EZ6142"/>
      <c r="FA6142"/>
    </row>
    <row r="6143" spans="156:157" x14ac:dyDescent="0.2">
      <c r="EZ6143"/>
      <c r="FA6143"/>
    </row>
    <row r="6144" spans="156:157" x14ac:dyDescent="0.2">
      <c r="EZ6144"/>
      <c r="FA6144"/>
    </row>
    <row r="6145" spans="156:157" x14ac:dyDescent="0.2">
      <c r="EZ6145"/>
      <c r="FA6145"/>
    </row>
    <row r="6146" spans="156:157" x14ac:dyDescent="0.2">
      <c r="EZ6146"/>
      <c r="FA6146"/>
    </row>
    <row r="6147" spans="156:157" x14ac:dyDescent="0.2">
      <c r="EZ6147"/>
      <c r="FA6147"/>
    </row>
    <row r="6148" spans="156:157" x14ac:dyDescent="0.2">
      <c r="EZ6148"/>
      <c r="FA6148"/>
    </row>
    <row r="6149" spans="156:157" x14ac:dyDescent="0.2">
      <c r="EZ6149"/>
      <c r="FA6149"/>
    </row>
    <row r="6150" spans="156:157" x14ac:dyDescent="0.2">
      <c r="EZ6150"/>
      <c r="FA6150"/>
    </row>
    <row r="6151" spans="156:157" x14ac:dyDescent="0.2">
      <c r="EZ6151"/>
      <c r="FA6151"/>
    </row>
    <row r="6152" spans="156:157" x14ac:dyDescent="0.2">
      <c r="EZ6152"/>
      <c r="FA6152"/>
    </row>
    <row r="6153" spans="156:157" x14ac:dyDescent="0.2">
      <c r="EZ6153"/>
      <c r="FA6153"/>
    </row>
    <row r="6154" spans="156:157" x14ac:dyDescent="0.2">
      <c r="EZ6154"/>
      <c r="FA6154"/>
    </row>
    <row r="6155" spans="156:157" x14ac:dyDescent="0.2">
      <c r="EZ6155"/>
      <c r="FA6155"/>
    </row>
    <row r="6156" spans="156:157" x14ac:dyDescent="0.2">
      <c r="EZ6156"/>
      <c r="FA6156"/>
    </row>
    <row r="6157" spans="156:157" x14ac:dyDescent="0.2">
      <c r="EZ6157"/>
      <c r="FA6157"/>
    </row>
    <row r="6158" spans="156:157" x14ac:dyDescent="0.2">
      <c r="EZ6158"/>
      <c r="FA6158"/>
    </row>
    <row r="6159" spans="156:157" x14ac:dyDescent="0.2">
      <c r="EZ6159"/>
      <c r="FA6159"/>
    </row>
    <row r="6160" spans="156:157" x14ac:dyDescent="0.2">
      <c r="EZ6160"/>
      <c r="FA6160"/>
    </row>
    <row r="6161" spans="156:157" x14ac:dyDescent="0.2">
      <c r="EZ6161"/>
      <c r="FA6161"/>
    </row>
    <row r="6162" spans="156:157" x14ac:dyDescent="0.2">
      <c r="EZ6162"/>
      <c r="FA6162"/>
    </row>
    <row r="6163" spans="156:157" x14ac:dyDescent="0.2">
      <c r="EZ6163"/>
      <c r="FA6163"/>
    </row>
    <row r="6164" spans="156:157" x14ac:dyDescent="0.2">
      <c r="EZ6164"/>
      <c r="FA6164"/>
    </row>
    <row r="6165" spans="156:157" x14ac:dyDescent="0.2">
      <c r="EZ6165"/>
      <c r="FA6165"/>
    </row>
    <row r="6166" spans="156:157" x14ac:dyDescent="0.2">
      <c r="EZ6166"/>
      <c r="FA6166"/>
    </row>
    <row r="6167" spans="156:157" x14ac:dyDescent="0.2">
      <c r="EZ6167"/>
      <c r="FA6167"/>
    </row>
    <row r="6168" spans="156:157" x14ac:dyDescent="0.2">
      <c r="EZ6168"/>
      <c r="FA6168"/>
    </row>
    <row r="6169" spans="156:157" x14ac:dyDescent="0.2">
      <c r="EZ6169"/>
      <c r="FA6169"/>
    </row>
    <row r="6170" spans="156:157" x14ac:dyDescent="0.2">
      <c r="EZ6170"/>
      <c r="FA6170"/>
    </row>
    <row r="6171" spans="156:157" x14ac:dyDescent="0.2">
      <c r="EZ6171"/>
      <c r="FA6171"/>
    </row>
    <row r="6172" spans="156:157" x14ac:dyDescent="0.2">
      <c r="EZ6172"/>
      <c r="FA6172"/>
    </row>
    <row r="6173" spans="156:157" x14ac:dyDescent="0.2">
      <c r="EZ6173"/>
      <c r="FA6173"/>
    </row>
    <row r="6174" spans="156:157" x14ac:dyDescent="0.2">
      <c r="EZ6174"/>
      <c r="FA6174"/>
    </row>
    <row r="6175" spans="156:157" x14ac:dyDescent="0.2">
      <c r="EZ6175"/>
      <c r="FA6175"/>
    </row>
    <row r="6176" spans="156:157" x14ac:dyDescent="0.2">
      <c r="EZ6176"/>
      <c r="FA6176"/>
    </row>
    <row r="6177" spans="156:157" x14ac:dyDescent="0.2">
      <c r="EZ6177"/>
      <c r="FA6177"/>
    </row>
    <row r="6178" spans="156:157" x14ac:dyDescent="0.2">
      <c r="EZ6178"/>
      <c r="FA6178"/>
    </row>
    <row r="6179" spans="156:157" x14ac:dyDescent="0.2">
      <c r="EZ6179"/>
      <c r="FA6179"/>
    </row>
    <row r="6180" spans="156:157" x14ac:dyDescent="0.2">
      <c r="EZ6180"/>
      <c r="FA6180"/>
    </row>
    <row r="6181" spans="156:157" x14ac:dyDescent="0.2">
      <c r="EZ6181"/>
      <c r="FA6181"/>
    </row>
    <row r="6182" spans="156:157" x14ac:dyDescent="0.2">
      <c r="EZ6182"/>
      <c r="FA6182"/>
    </row>
    <row r="6183" spans="156:157" x14ac:dyDescent="0.2">
      <c r="EZ6183"/>
      <c r="FA6183"/>
    </row>
    <row r="6184" spans="156:157" x14ac:dyDescent="0.2">
      <c r="EZ6184"/>
      <c r="FA6184"/>
    </row>
    <row r="6185" spans="156:157" x14ac:dyDescent="0.2">
      <c r="EZ6185"/>
      <c r="FA6185"/>
    </row>
    <row r="6186" spans="156:157" x14ac:dyDescent="0.2">
      <c r="EZ6186"/>
      <c r="FA6186"/>
    </row>
    <row r="6187" spans="156:157" x14ac:dyDescent="0.2">
      <c r="EZ6187"/>
      <c r="FA6187"/>
    </row>
    <row r="6188" spans="156:157" x14ac:dyDescent="0.2">
      <c r="EZ6188"/>
      <c r="FA6188"/>
    </row>
    <row r="6189" spans="156:157" x14ac:dyDescent="0.2">
      <c r="EZ6189"/>
      <c r="FA6189"/>
    </row>
    <row r="6190" spans="156:157" x14ac:dyDescent="0.2">
      <c r="EZ6190"/>
      <c r="FA6190"/>
    </row>
    <row r="6191" spans="156:157" x14ac:dyDescent="0.2">
      <c r="EZ6191"/>
      <c r="FA6191"/>
    </row>
    <row r="6192" spans="156:157" x14ac:dyDescent="0.2">
      <c r="EZ6192"/>
      <c r="FA6192"/>
    </row>
    <row r="6193" spans="156:157" x14ac:dyDescent="0.2">
      <c r="EZ6193"/>
      <c r="FA6193"/>
    </row>
    <row r="6194" spans="156:157" x14ac:dyDescent="0.2">
      <c r="EZ6194"/>
      <c r="FA6194"/>
    </row>
    <row r="6195" spans="156:157" x14ac:dyDescent="0.2">
      <c r="EZ6195"/>
      <c r="FA6195"/>
    </row>
    <row r="6196" spans="156:157" x14ac:dyDescent="0.2">
      <c r="EZ6196"/>
      <c r="FA6196"/>
    </row>
    <row r="6197" spans="156:157" x14ac:dyDescent="0.2">
      <c r="EZ6197"/>
      <c r="FA6197"/>
    </row>
    <row r="6198" spans="156:157" x14ac:dyDescent="0.2">
      <c r="EZ6198"/>
      <c r="FA6198"/>
    </row>
    <row r="6199" spans="156:157" x14ac:dyDescent="0.2">
      <c r="EZ6199"/>
      <c r="FA6199"/>
    </row>
    <row r="6200" spans="156:157" x14ac:dyDescent="0.2">
      <c r="EZ6200"/>
      <c r="FA6200"/>
    </row>
    <row r="6201" spans="156:157" x14ac:dyDescent="0.2">
      <c r="EZ6201"/>
      <c r="FA6201"/>
    </row>
    <row r="6202" spans="156:157" x14ac:dyDescent="0.2">
      <c r="EZ6202"/>
      <c r="FA6202"/>
    </row>
    <row r="6203" spans="156:157" x14ac:dyDescent="0.2">
      <c r="EZ6203"/>
      <c r="FA6203"/>
    </row>
    <row r="6204" spans="156:157" x14ac:dyDescent="0.2">
      <c r="EZ6204"/>
      <c r="FA6204"/>
    </row>
    <row r="6205" spans="156:157" x14ac:dyDescent="0.2">
      <c r="EZ6205"/>
      <c r="FA6205"/>
    </row>
    <row r="6206" spans="156:157" x14ac:dyDescent="0.2">
      <c r="EZ6206"/>
      <c r="FA6206"/>
    </row>
    <row r="6207" spans="156:157" x14ac:dyDescent="0.2">
      <c r="EZ6207"/>
      <c r="FA6207"/>
    </row>
    <row r="6208" spans="156:157" x14ac:dyDescent="0.2">
      <c r="EZ6208"/>
      <c r="FA6208"/>
    </row>
    <row r="6209" spans="156:157" x14ac:dyDescent="0.2">
      <c r="EZ6209"/>
      <c r="FA6209"/>
    </row>
    <row r="6210" spans="156:157" x14ac:dyDescent="0.2">
      <c r="EZ6210"/>
      <c r="FA6210"/>
    </row>
    <row r="6211" spans="156:157" x14ac:dyDescent="0.2">
      <c r="EZ6211"/>
      <c r="FA6211"/>
    </row>
    <row r="6212" spans="156:157" x14ac:dyDescent="0.2">
      <c r="EZ6212"/>
      <c r="FA6212"/>
    </row>
    <row r="6213" spans="156:157" x14ac:dyDescent="0.2">
      <c r="EZ6213"/>
      <c r="FA6213"/>
    </row>
    <row r="6214" spans="156:157" x14ac:dyDescent="0.2">
      <c r="EZ6214"/>
      <c r="FA6214"/>
    </row>
    <row r="6215" spans="156:157" x14ac:dyDescent="0.2">
      <c r="EZ6215"/>
      <c r="FA6215"/>
    </row>
    <row r="6216" spans="156:157" x14ac:dyDescent="0.2">
      <c r="EZ6216"/>
      <c r="FA6216"/>
    </row>
    <row r="6217" spans="156:157" x14ac:dyDescent="0.2">
      <c r="EZ6217"/>
      <c r="FA6217"/>
    </row>
    <row r="6218" spans="156:157" x14ac:dyDescent="0.2">
      <c r="EZ6218"/>
      <c r="FA6218"/>
    </row>
    <row r="6219" spans="156:157" x14ac:dyDescent="0.2">
      <c r="EZ6219"/>
      <c r="FA6219"/>
    </row>
    <row r="6220" spans="156:157" x14ac:dyDescent="0.2">
      <c r="EZ6220"/>
      <c r="FA6220"/>
    </row>
    <row r="6221" spans="156:157" x14ac:dyDescent="0.2">
      <c r="EZ6221"/>
      <c r="FA6221"/>
    </row>
    <row r="6222" spans="156:157" x14ac:dyDescent="0.2">
      <c r="EZ6222"/>
      <c r="FA6222"/>
    </row>
    <row r="6223" spans="156:157" x14ac:dyDescent="0.2">
      <c r="EZ6223"/>
      <c r="FA6223"/>
    </row>
    <row r="6224" spans="156:157" x14ac:dyDescent="0.2">
      <c r="EZ6224"/>
      <c r="FA6224"/>
    </row>
    <row r="6225" spans="156:157" x14ac:dyDescent="0.2">
      <c r="EZ6225"/>
      <c r="FA6225"/>
    </row>
    <row r="6226" spans="156:157" x14ac:dyDescent="0.2">
      <c r="EZ6226"/>
      <c r="FA6226"/>
    </row>
    <row r="6227" spans="156:157" x14ac:dyDescent="0.2">
      <c r="EZ6227"/>
      <c r="FA6227"/>
    </row>
    <row r="6228" spans="156:157" x14ac:dyDescent="0.2">
      <c r="EZ6228"/>
      <c r="FA6228"/>
    </row>
    <row r="6229" spans="156:157" x14ac:dyDescent="0.2">
      <c r="EZ6229"/>
      <c r="FA6229"/>
    </row>
    <row r="6230" spans="156:157" x14ac:dyDescent="0.2">
      <c r="EZ6230"/>
      <c r="FA6230"/>
    </row>
    <row r="6231" spans="156:157" x14ac:dyDescent="0.2">
      <c r="EZ6231"/>
      <c r="FA6231"/>
    </row>
    <row r="6232" spans="156:157" x14ac:dyDescent="0.2">
      <c r="EZ6232"/>
      <c r="FA6232"/>
    </row>
    <row r="6233" spans="156:157" x14ac:dyDescent="0.2">
      <c r="EZ6233"/>
      <c r="FA6233"/>
    </row>
    <row r="6234" spans="156:157" x14ac:dyDescent="0.2">
      <c r="EZ6234"/>
      <c r="FA6234"/>
    </row>
    <row r="6235" spans="156:157" x14ac:dyDescent="0.2">
      <c r="EZ6235"/>
      <c r="FA6235"/>
    </row>
    <row r="6236" spans="156:157" x14ac:dyDescent="0.2">
      <c r="EZ6236"/>
      <c r="FA6236"/>
    </row>
    <row r="6237" spans="156:157" x14ac:dyDescent="0.2">
      <c r="EZ6237"/>
      <c r="FA6237"/>
    </row>
    <row r="6238" spans="156:157" x14ac:dyDescent="0.2">
      <c r="EZ6238"/>
      <c r="FA6238"/>
    </row>
    <row r="6239" spans="156:157" x14ac:dyDescent="0.2">
      <c r="EZ6239"/>
      <c r="FA6239"/>
    </row>
    <row r="6240" spans="156:157" x14ac:dyDescent="0.2">
      <c r="EZ6240"/>
      <c r="FA6240"/>
    </row>
    <row r="6241" spans="156:157" x14ac:dyDescent="0.2">
      <c r="EZ6241"/>
      <c r="FA6241"/>
    </row>
    <row r="6242" spans="156:157" x14ac:dyDescent="0.2">
      <c r="EZ6242"/>
      <c r="FA6242"/>
    </row>
    <row r="6243" spans="156:157" x14ac:dyDescent="0.2">
      <c r="EZ6243"/>
      <c r="FA6243"/>
    </row>
    <row r="6244" spans="156:157" x14ac:dyDescent="0.2">
      <c r="EZ6244"/>
      <c r="FA6244"/>
    </row>
    <row r="6245" spans="156:157" x14ac:dyDescent="0.2">
      <c r="EZ6245"/>
      <c r="FA6245"/>
    </row>
    <row r="6246" spans="156:157" x14ac:dyDescent="0.2">
      <c r="EZ6246"/>
      <c r="FA6246"/>
    </row>
    <row r="6247" spans="156:157" x14ac:dyDescent="0.2">
      <c r="EZ6247"/>
      <c r="FA6247"/>
    </row>
    <row r="6248" spans="156:157" x14ac:dyDescent="0.2">
      <c r="EZ6248"/>
      <c r="FA6248"/>
    </row>
    <row r="6249" spans="156:157" x14ac:dyDescent="0.2">
      <c r="EZ6249"/>
      <c r="FA6249"/>
    </row>
    <row r="6250" spans="156:157" x14ac:dyDescent="0.2">
      <c r="EZ6250"/>
      <c r="FA6250"/>
    </row>
    <row r="6251" spans="156:157" x14ac:dyDescent="0.2">
      <c r="EZ6251"/>
      <c r="FA6251"/>
    </row>
    <row r="6252" spans="156:157" x14ac:dyDescent="0.2">
      <c r="EZ6252"/>
      <c r="FA6252"/>
    </row>
    <row r="6253" spans="156:157" x14ac:dyDescent="0.2">
      <c r="EZ6253"/>
      <c r="FA6253"/>
    </row>
    <row r="6254" spans="156:157" x14ac:dyDescent="0.2">
      <c r="EZ6254"/>
      <c r="FA6254"/>
    </row>
    <row r="6255" spans="156:157" x14ac:dyDescent="0.2">
      <c r="EZ6255"/>
      <c r="FA6255"/>
    </row>
    <row r="6256" spans="156:157" x14ac:dyDescent="0.2">
      <c r="EZ6256"/>
      <c r="FA6256"/>
    </row>
    <row r="6257" spans="156:157" x14ac:dyDescent="0.2">
      <c r="EZ6257"/>
      <c r="FA6257"/>
    </row>
    <row r="6258" spans="156:157" x14ac:dyDescent="0.2">
      <c r="EZ6258"/>
      <c r="FA6258"/>
    </row>
    <row r="6259" spans="156:157" x14ac:dyDescent="0.2">
      <c r="EZ6259"/>
      <c r="FA6259"/>
    </row>
    <row r="6260" spans="156:157" x14ac:dyDescent="0.2">
      <c r="EZ6260"/>
      <c r="FA6260"/>
    </row>
    <row r="6261" spans="156:157" x14ac:dyDescent="0.2">
      <c r="EZ6261"/>
      <c r="FA6261"/>
    </row>
    <row r="6262" spans="156:157" x14ac:dyDescent="0.2">
      <c r="EZ6262"/>
      <c r="FA6262"/>
    </row>
    <row r="6263" spans="156:157" x14ac:dyDescent="0.2">
      <c r="EZ6263"/>
      <c r="FA6263"/>
    </row>
    <row r="6264" spans="156:157" x14ac:dyDescent="0.2">
      <c r="EZ6264"/>
      <c r="FA6264"/>
    </row>
    <row r="6265" spans="156:157" x14ac:dyDescent="0.2">
      <c r="EZ6265"/>
      <c r="FA6265"/>
    </row>
    <row r="6266" spans="156:157" x14ac:dyDescent="0.2">
      <c r="EZ6266"/>
      <c r="FA6266"/>
    </row>
    <row r="6267" spans="156:157" x14ac:dyDescent="0.2">
      <c r="EZ6267"/>
      <c r="FA6267"/>
    </row>
    <row r="6268" spans="156:157" x14ac:dyDescent="0.2">
      <c r="EZ6268"/>
      <c r="FA6268"/>
    </row>
    <row r="6269" spans="156:157" x14ac:dyDescent="0.2">
      <c r="EZ6269"/>
      <c r="FA6269"/>
    </row>
    <row r="6270" spans="156:157" x14ac:dyDescent="0.2">
      <c r="EZ6270"/>
      <c r="FA6270"/>
    </row>
    <row r="6271" spans="156:157" x14ac:dyDescent="0.2">
      <c r="EZ6271"/>
      <c r="FA6271"/>
    </row>
    <row r="6272" spans="156:157" x14ac:dyDescent="0.2">
      <c r="EZ6272"/>
      <c r="FA6272"/>
    </row>
    <row r="6273" spans="156:157" x14ac:dyDescent="0.2">
      <c r="EZ6273"/>
      <c r="FA6273"/>
    </row>
    <row r="6274" spans="156:157" x14ac:dyDescent="0.2">
      <c r="EZ6274"/>
      <c r="FA6274"/>
    </row>
    <row r="6275" spans="156:157" x14ac:dyDescent="0.2">
      <c r="EZ6275"/>
      <c r="FA6275"/>
    </row>
    <row r="6276" spans="156:157" x14ac:dyDescent="0.2">
      <c r="EZ6276"/>
      <c r="FA6276"/>
    </row>
    <row r="6277" spans="156:157" x14ac:dyDescent="0.2">
      <c r="EZ6277"/>
      <c r="FA6277"/>
    </row>
    <row r="6278" spans="156:157" x14ac:dyDescent="0.2">
      <c r="EZ6278"/>
      <c r="FA6278"/>
    </row>
    <row r="6279" spans="156:157" x14ac:dyDescent="0.2">
      <c r="EZ6279"/>
      <c r="FA6279"/>
    </row>
    <row r="6280" spans="156:157" x14ac:dyDescent="0.2">
      <c r="EZ6280"/>
      <c r="FA6280"/>
    </row>
    <row r="6281" spans="156:157" x14ac:dyDescent="0.2">
      <c r="EZ6281"/>
      <c r="FA6281"/>
    </row>
    <row r="6282" spans="156:157" x14ac:dyDescent="0.2">
      <c r="EZ6282"/>
      <c r="FA6282"/>
    </row>
    <row r="6283" spans="156:157" x14ac:dyDescent="0.2">
      <c r="EZ6283"/>
      <c r="FA6283"/>
    </row>
    <row r="6284" spans="156:157" x14ac:dyDescent="0.2">
      <c r="EZ6284"/>
      <c r="FA6284"/>
    </row>
    <row r="6285" spans="156:157" x14ac:dyDescent="0.2">
      <c r="EZ6285"/>
      <c r="FA6285"/>
    </row>
    <row r="6286" spans="156:157" x14ac:dyDescent="0.2">
      <c r="EZ6286"/>
      <c r="FA6286"/>
    </row>
    <row r="6287" spans="156:157" x14ac:dyDescent="0.2">
      <c r="EZ6287"/>
      <c r="FA6287"/>
    </row>
    <row r="6288" spans="156:157" x14ac:dyDescent="0.2">
      <c r="EZ6288"/>
      <c r="FA6288"/>
    </row>
    <row r="6289" spans="156:157" x14ac:dyDescent="0.2">
      <c r="EZ6289"/>
      <c r="FA6289"/>
    </row>
    <row r="6290" spans="156:157" x14ac:dyDescent="0.2">
      <c r="EZ6290"/>
      <c r="FA6290"/>
    </row>
    <row r="6291" spans="156:157" x14ac:dyDescent="0.2">
      <c r="EZ6291"/>
      <c r="FA6291"/>
    </row>
    <row r="6292" spans="156:157" x14ac:dyDescent="0.2">
      <c r="EZ6292"/>
      <c r="FA6292"/>
    </row>
    <row r="6293" spans="156:157" x14ac:dyDescent="0.2">
      <c r="EZ6293"/>
      <c r="FA6293"/>
    </row>
    <row r="6294" spans="156:157" x14ac:dyDescent="0.2">
      <c r="EZ6294"/>
      <c r="FA6294"/>
    </row>
    <row r="6295" spans="156:157" x14ac:dyDescent="0.2">
      <c r="EZ6295"/>
      <c r="FA6295"/>
    </row>
    <row r="6296" spans="156:157" x14ac:dyDescent="0.2">
      <c r="EZ6296"/>
      <c r="FA6296"/>
    </row>
    <row r="6297" spans="156:157" x14ac:dyDescent="0.2">
      <c r="EZ6297"/>
      <c r="FA6297"/>
    </row>
    <row r="6298" spans="156:157" x14ac:dyDescent="0.2">
      <c r="EZ6298"/>
      <c r="FA6298"/>
    </row>
    <row r="6299" spans="156:157" x14ac:dyDescent="0.2">
      <c r="EZ6299"/>
      <c r="FA6299"/>
    </row>
    <row r="6300" spans="156:157" x14ac:dyDescent="0.2">
      <c r="EZ6300"/>
      <c r="FA6300"/>
    </row>
    <row r="6301" spans="156:157" x14ac:dyDescent="0.2">
      <c r="EZ6301"/>
      <c r="FA6301"/>
    </row>
    <row r="6302" spans="156:157" x14ac:dyDescent="0.2">
      <c r="EZ6302"/>
      <c r="FA6302"/>
    </row>
    <row r="6303" spans="156:157" x14ac:dyDescent="0.2">
      <c r="EZ6303"/>
      <c r="FA6303"/>
    </row>
    <row r="6304" spans="156:157" x14ac:dyDescent="0.2">
      <c r="EZ6304"/>
      <c r="FA6304"/>
    </row>
    <row r="6305" spans="156:157" x14ac:dyDescent="0.2">
      <c r="EZ6305"/>
      <c r="FA6305"/>
    </row>
    <row r="6306" spans="156:157" x14ac:dyDescent="0.2">
      <c r="EZ6306"/>
      <c r="FA6306"/>
    </row>
    <row r="6307" spans="156:157" x14ac:dyDescent="0.2">
      <c r="EZ6307"/>
      <c r="FA6307"/>
    </row>
    <row r="6308" spans="156:157" x14ac:dyDescent="0.2">
      <c r="EZ6308"/>
      <c r="FA6308"/>
    </row>
    <row r="6309" spans="156:157" x14ac:dyDescent="0.2">
      <c r="EZ6309"/>
      <c r="FA6309"/>
    </row>
    <row r="6310" spans="156:157" x14ac:dyDescent="0.2">
      <c r="EZ6310"/>
      <c r="FA6310"/>
    </row>
    <row r="6311" spans="156:157" x14ac:dyDescent="0.2">
      <c r="EZ6311"/>
      <c r="FA6311"/>
    </row>
    <row r="6312" spans="156:157" x14ac:dyDescent="0.2">
      <c r="EZ6312"/>
      <c r="FA6312"/>
    </row>
    <row r="6313" spans="156:157" x14ac:dyDescent="0.2">
      <c r="EZ6313"/>
      <c r="FA6313"/>
    </row>
    <row r="6314" spans="156:157" x14ac:dyDescent="0.2">
      <c r="EZ6314"/>
      <c r="FA6314"/>
    </row>
    <row r="6315" spans="156:157" x14ac:dyDescent="0.2">
      <c r="EZ6315"/>
      <c r="FA6315"/>
    </row>
    <row r="6316" spans="156:157" x14ac:dyDescent="0.2">
      <c r="EZ6316"/>
      <c r="FA6316"/>
    </row>
    <row r="6317" spans="156:157" x14ac:dyDescent="0.2">
      <c r="EZ6317"/>
      <c r="FA6317"/>
    </row>
    <row r="6318" spans="156:157" x14ac:dyDescent="0.2">
      <c r="EZ6318"/>
      <c r="FA6318"/>
    </row>
    <row r="6319" spans="156:157" x14ac:dyDescent="0.2">
      <c r="EZ6319"/>
      <c r="FA6319"/>
    </row>
    <row r="6320" spans="156:157" x14ac:dyDescent="0.2">
      <c r="EZ6320"/>
      <c r="FA6320"/>
    </row>
    <row r="6321" spans="156:157" x14ac:dyDescent="0.2">
      <c r="EZ6321"/>
      <c r="FA6321"/>
    </row>
    <row r="6322" spans="156:157" x14ac:dyDescent="0.2">
      <c r="EZ6322"/>
      <c r="FA6322"/>
    </row>
    <row r="6323" spans="156:157" x14ac:dyDescent="0.2">
      <c r="EZ6323"/>
      <c r="FA6323"/>
    </row>
    <row r="6324" spans="156:157" x14ac:dyDescent="0.2">
      <c r="EZ6324"/>
      <c r="FA6324"/>
    </row>
    <row r="6325" spans="156:157" x14ac:dyDescent="0.2">
      <c r="EZ6325"/>
      <c r="FA6325"/>
    </row>
    <row r="6326" spans="156:157" x14ac:dyDescent="0.2">
      <c r="EZ6326"/>
      <c r="FA6326"/>
    </row>
    <row r="6327" spans="156:157" x14ac:dyDescent="0.2">
      <c r="EZ6327"/>
      <c r="FA6327"/>
    </row>
    <row r="6328" spans="156:157" x14ac:dyDescent="0.2">
      <c r="EZ6328"/>
      <c r="FA6328"/>
    </row>
    <row r="6329" spans="156:157" x14ac:dyDescent="0.2">
      <c r="EZ6329"/>
      <c r="FA6329"/>
    </row>
    <row r="6330" spans="156:157" x14ac:dyDescent="0.2">
      <c r="EZ6330"/>
      <c r="FA6330"/>
    </row>
    <row r="6331" spans="156:157" x14ac:dyDescent="0.2">
      <c r="EZ6331"/>
      <c r="FA6331"/>
    </row>
    <row r="6332" spans="156:157" x14ac:dyDescent="0.2">
      <c r="EZ6332"/>
      <c r="FA6332"/>
    </row>
    <row r="6333" spans="156:157" x14ac:dyDescent="0.2">
      <c r="EZ6333"/>
      <c r="FA6333"/>
    </row>
    <row r="6334" spans="156:157" x14ac:dyDescent="0.2">
      <c r="EZ6334"/>
      <c r="FA6334"/>
    </row>
    <row r="6335" spans="156:157" x14ac:dyDescent="0.2">
      <c r="EZ6335"/>
      <c r="FA6335"/>
    </row>
    <row r="6336" spans="156:157" x14ac:dyDescent="0.2">
      <c r="EZ6336"/>
      <c r="FA6336"/>
    </row>
    <row r="6337" spans="156:157" x14ac:dyDescent="0.2">
      <c r="EZ6337"/>
      <c r="FA6337"/>
    </row>
    <row r="6338" spans="156:157" x14ac:dyDescent="0.2">
      <c r="EZ6338"/>
      <c r="FA6338"/>
    </row>
    <row r="6339" spans="156:157" x14ac:dyDescent="0.2">
      <c r="EZ6339"/>
      <c r="FA6339"/>
    </row>
    <row r="6340" spans="156:157" x14ac:dyDescent="0.2">
      <c r="EZ6340"/>
      <c r="FA6340"/>
    </row>
    <row r="6341" spans="156:157" x14ac:dyDescent="0.2">
      <c r="EZ6341"/>
      <c r="FA6341"/>
    </row>
    <row r="6342" spans="156:157" x14ac:dyDescent="0.2">
      <c r="EZ6342"/>
      <c r="FA6342"/>
    </row>
    <row r="6343" spans="156:157" x14ac:dyDescent="0.2">
      <c r="EZ6343"/>
      <c r="FA6343"/>
    </row>
    <row r="6344" spans="156:157" x14ac:dyDescent="0.2">
      <c r="EZ6344"/>
      <c r="FA6344"/>
    </row>
    <row r="6345" spans="156:157" x14ac:dyDescent="0.2">
      <c r="EZ6345"/>
      <c r="FA6345"/>
    </row>
    <row r="6346" spans="156:157" x14ac:dyDescent="0.2">
      <c r="EZ6346"/>
      <c r="FA6346"/>
    </row>
    <row r="6347" spans="156:157" x14ac:dyDescent="0.2">
      <c r="EZ6347"/>
      <c r="FA6347"/>
    </row>
    <row r="6348" spans="156:157" x14ac:dyDescent="0.2">
      <c r="EZ6348"/>
      <c r="FA6348"/>
    </row>
    <row r="6349" spans="156:157" x14ac:dyDescent="0.2">
      <c r="EZ6349"/>
      <c r="FA6349"/>
    </row>
    <row r="6350" spans="156:157" x14ac:dyDescent="0.2">
      <c r="EZ6350"/>
      <c r="FA6350"/>
    </row>
    <row r="6351" spans="156:157" x14ac:dyDescent="0.2">
      <c r="EZ6351"/>
      <c r="FA6351"/>
    </row>
    <row r="6352" spans="156:157" x14ac:dyDescent="0.2">
      <c r="EZ6352"/>
      <c r="FA6352"/>
    </row>
    <row r="6353" spans="156:157" x14ac:dyDescent="0.2">
      <c r="EZ6353"/>
      <c r="FA6353"/>
    </row>
    <row r="6354" spans="156:157" x14ac:dyDescent="0.2">
      <c r="EZ6354"/>
      <c r="FA6354"/>
    </row>
    <row r="6355" spans="156:157" x14ac:dyDescent="0.2">
      <c r="EZ6355"/>
      <c r="FA6355"/>
    </row>
    <row r="6356" spans="156:157" x14ac:dyDescent="0.2">
      <c r="EZ6356"/>
      <c r="FA6356"/>
    </row>
    <row r="6357" spans="156:157" x14ac:dyDescent="0.2">
      <c r="EZ6357"/>
      <c r="FA6357"/>
    </row>
    <row r="6358" spans="156:157" x14ac:dyDescent="0.2">
      <c r="EZ6358"/>
      <c r="FA6358"/>
    </row>
    <row r="6359" spans="156:157" x14ac:dyDescent="0.2">
      <c r="EZ6359"/>
      <c r="FA6359"/>
    </row>
    <row r="6360" spans="156:157" x14ac:dyDescent="0.2">
      <c r="EZ6360"/>
      <c r="FA6360"/>
    </row>
    <row r="6361" spans="156:157" x14ac:dyDescent="0.2">
      <c r="EZ6361"/>
      <c r="FA6361"/>
    </row>
    <row r="6362" spans="156:157" x14ac:dyDescent="0.2">
      <c r="EZ6362"/>
      <c r="FA6362"/>
    </row>
    <row r="6363" spans="156:157" x14ac:dyDescent="0.2">
      <c r="EZ6363"/>
      <c r="FA6363"/>
    </row>
    <row r="6364" spans="156:157" x14ac:dyDescent="0.2">
      <c r="EZ6364"/>
      <c r="FA6364"/>
    </row>
    <row r="6365" spans="156:157" x14ac:dyDescent="0.2">
      <c r="EZ6365"/>
      <c r="FA6365"/>
    </row>
    <row r="6366" spans="156:157" x14ac:dyDescent="0.2">
      <c r="EZ6366"/>
      <c r="FA6366"/>
    </row>
    <row r="6367" spans="156:157" x14ac:dyDescent="0.2">
      <c r="EZ6367"/>
      <c r="FA6367"/>
    </row>
    <row r="6368" spans="156:157" x14ac:dyDescent="0.2">
      <c r="EZ6368"/>
      <c r="FA6368"/>
    </row>
    <row r="6369" spans="156:157" x14ac:dyDescent="0.2">
      <c r="EZ6369"/>
      <c r="FA6369"/>
    </row>
    <row r="6370" spans="156:157" x14ac:dyDescent="0.2">
      <c r="EZ6370"/>
      <c r="FA6370"/>
    </row>
    <row r="6371" spans="156:157" x14ac:dyDescent="0.2">
      <c r="EZ6371"/>
      <c r="FA6371"/>
    </row>
    <row r="6372" spans="156:157" x14ac:dyDescent="0.2">
      <c r="EZ6372"/>
      <c r="FA6372"/>
    </row>
    <row r="6373" spans="156:157" x14ac:dyDescent="0.2">
      <c r="EZ6373"/>
      <c r="FA6373"/>
    </row>
    <row r="6374" spans="156:157" x14ac:dyDescent="0.2">
      <c r="EZ6374"/>
      <c r="FA6374"/>
    </row>
    <row r="6375" spans="156:157" x14ac:dyDescent="0.2">
      <c r="EZ6375"/>
      <c r="FA6375"/>
    </row>
    <row r="6376" spans="156:157" x14ac:dyDescent="0.2">
      <c r="EZ6376"/>
      <c r="FA6376"/>
    </row>
    <row r="6377" spans="156:157" x14ac:dyDescent="0.2">
      <c r="EZ6377"/>
      <c r="FA6377"/>
    </row>
    <row r="6378" spans="156:157" x14ac:dyDescent="0.2">
      <c r="EZ6378"/>
      <c r="FA6378"/>
    </row>
    <row r="6379" spans="156:157" x14ac:dyDescent="0.2">
      <c r="EZ6379"/>
      <c r="FA6379"/>
    </row>
    <row r="6380" spans="156:157" x14ac:dyDescent="0.2">
      <c r="EZ6380"/>
      <c r="FA6380"/>
    </row>
    <row r="6381" spans="156:157" x14ac:dyDescent="0.2">
      <c r="EZ6381"/>
      <c r="FA6381"/>
    </row>
    <row r="6382" spans="156:157" x14ac:dyDescent="0.2">
      <c r="EZ6382"/>
      <c r="FA6382"/>
    </row>
    <row r="6383" spans="156:157" x14ac:dyDescent="0.2">
      <c r="EZ6383"/>
      <c r="FA6383"/>
    </row>
    <row r="6384" spans="156:157" x14ac:dyDescent="0.2">
      <c r="EZ6384"/>
      <c r="FA6384"/>
    </row>
    <row r="6385" spans="156:157" x14ac:dyDescent="0.2">
      <c r="EZ6385"/>
      <c r="FA6385"/>
    </row>
    <row r="6386" spans="156:157" x14ac:dyDescent="0.2">
      <c r="EZ6386"/>
      <c r="FA6386"/>
    </row>
    <row r="6387" spans="156:157" x14ac:dyDescent="0.2">
      <c r="EZ6387"/>
      <c r="FA6387"/>
    </row>
    <row r="6388" spans="156:157" x14ac:dyDescent="0.2">
      <c r="EZ6388"/>
      <c r="FA6388"/>
    </row>
    <row r="6389" spans="156:157" x14ac:dyDescent="0.2">
      <c r="EZ6389"/>
      <c r="FA6389"/>
    </row>
    <row r="6390" spans="156:157" x14ac:dyDescent="0.2">
      <c r="EZ6390"/>
      <c r="FA6390"/>
    </row>
    <row r="6391" spans="156:157" x14ac:dyDescent="0.2">
      <c r="EZ6391"/>
      <c r="FA6391"/>
    </row>
    <row r="6392" spans="156:157" x14ac:dyDescent="0.2">
      <c r="EZ6392"/>
      <c r="FA6392"/>
    </row>
    <row r="6393" spans="156:157" x14ac:dyDescent="0.2">
      <c r="EZ6393"/>
      <c r="FA6393"/>
    </row>
    <row r="6394" spans="156:157" x14ac:dyDescent="0.2">
      <c r="EZ6394"/>
      <c r="FA6394"/>
    </row>
    <row r="6395" spans="156:157" x14ac:dyDescent="0.2">
      <c r="EZ6395"/>
      <c r="FA6395"/>
    </row>
    <row r="6396" spans="156:157" x14ac:dyDescent="0.2">
      <c r="EZ6396"/>
      <c r="FA6396"/>
    </row>
    <row r="6397" spans="156:157" x14ac:dyDescent="0.2">
      <c r="EZ6397"/>
      <c r="FA6397"/>
    </row>
    <row r="6398" spans="156:157" x14ac:dyDescent="0.2">
      <c r="EZ6398"/>
      <c r="FA6398"/>
    </row>
    <row r="6399" spans="156:157" x14ac:dyDescent="0.2">
      <c r="EZ6399"/>
      <c r="FA6399"/>
    </row>
    <row r="6400" spans="156:157" x14ac:dyDescent="0.2">
      <c r="EZ6400"/>
      <c r="FA6400"/>
    </row>
    <row r="6401" spans="156:157" x14ac:dyDescent="0.2">
      <c r="EZ6401"/>
      <c r="FA6401"/>
    </row>
    <row r="6402" spans="156:157" x14ac:dyDescent="0.2">
      <c r="EZ6402"/>
      <c r="FA6402"/>
    </row>
    <row r="6403" spans="156:157" x14ac:dyDescent="0.2">
      <c r="EZ6403"/>
      <c r="FA6403"/>
    </row>
    <row r="6404" spans="156:157" x14ac:dyDescent="0.2">
      <c r="EZ6404"/>
      <c r="FA6404"/>
    </row>
    <row r="6405" spans="156:157" x14ac:dyDescent="0.2">
      <c r="EZ6405"/>
      <c r="FA6405"/>
    </row>
    <row r="6406" spans="156:157" x14ac:dyDescent="0.2">
      <c r="EZ6406"/>
      <c r="FA6406"/>
    </row>
    <row r="6407" spans="156:157" x14ac:dyDescent="0.2">
      <c r="EZ6407"/>
      <c r="FA6407"/>
    </row>
    <row r="6408" spans="156:157" x14ac:dyDescent="0.2">
      <c r="EZ6408"/>
      <c r="FA6408"/>
    </row>
    <row r="6409" spans="156:157" x14ac:dyDescent="0.2">
      <c r="EZ6409"/>
      <c r="FA6409"/>
    </row>
    <row r="6410" spans="156:157" x14ac:dyDescent="0.2">
      <c r="EZ6410"/>
      <c r="FA6410"/>
    </row>
    <row r="6411" spans="156:157" x14ac:dyDescent="0.2">
      <c r="EZ6411"/>
      <c r="FA6411"/>
    </row>
    <row r="6412" spans="156:157" x14ac:dyDescent="0.2">
      <c r="EZ6412"/>
      <c r="FA6412"/>
    </row>
    <row r="6413" spans="156:157" x14ac:dyDescent="0.2">
      <c r="EZ6413"/>
      <c r="FA6413"/>
    </row>
    <row r="6414" spans="156:157" x14ac:dyDescent="0.2">
      <c r="EZ6414"/>
      <c r="FA6414"/>
    </row>
    <row r="6415" spans="156:157" x14ac:dyDescent="0.2">
      <c r="EZ6415"/>
      <c r="FA6415"/>
    </row>
    <row r="6416" spans="156:157" x14ac:dyDescent="0.2">
      <c r="EZ6416"/>
      <c r="FA6416"/>
    </row>
    <row r="6417" spans="156:157" x14ac:dyDescent="0.2">
      <c r="EZ6417"/>
      <c r="FA6417"/>
    </row>
    <row r="6418" spans="156:157" x14ac:dyDescent="0.2">
      <c r="EZ6418"/>
      <c r="FA6418"/>
    </row>
    <row r="6419" spans="156:157" x14ac:dyDescent="0.2">
      <c r="EZ6419"/>
      <c r="FA6419"/>
    </row>
    <row r="6420" spans="156:157" x14ac:dyDescent="0.2">
      <c r="EZ6420"/>
      <c r="FA6420"/>
    </row>
    <row r="6421" spans="156:157" x14ac:dyDescent="0.2">
      <c r="EZ6421"/>
      <c r="FA6421"/>
    </row>
    <row r="6422" spans="156:157" x14ac:dyDescent="0.2">
      <c r="EZ6422"/>
      <c r="FA6422"/>
    </row>
    <row r="6423" spans="156:157" x14ac:dyDescent="0.2">
      <c r="EZ6423"/>
      <c r="FA6423"/>
    </row>
    <row r="6424" spans="156:157" x14ac:dyDescent="0.2">
      <c r="EZ6424"/>
      <c r="FA6424"/>
    </row>
    <row r="6425" spans="156:157" x14ac:dyDescent="0.2">
      <c r="EZ6425"/>
      <c r="FA6425"/>
    </row>
    <row r="6426" spans="156:157" x14ac:dyDescent="0.2">
      <c r="EZ6426"/>
      <c r="FA6426"/>
    </row>
    <row r="6427" spans="156:157" x14ac:dyDescent="0.2">
      <c r="EZ6427"/>
      <c r="FA6427"/>
    </row>
    <row r="6428" spans="156:157" x14ac:dyDescent="0.2">
      <c r="EZ6428"/>
      <c r="FA6428"/>
    </row>
    <row r="6429" spans="156:157" x14ac:dyDescent="0.2">
      <c r="EZ6429"/>
      <c r="FA6429"/>
    </row>
    <row r="6430" spans="156:157" x14ac:dyDescent="0.2">
      <c r="EZ6430"/>
      <c r="FA6430"/>
    </row>
    <row r="6431" spans="156:157" x14ac:dyDescent="0.2">
      <c r="EZ6431"/>
      <c r="FA6431"/>
    </row>
    <row r="6432" spans="156:157" x14ac:dyDescent="0.2">
      <c r="EZ6432"/>
      <c r="FA6432"/>
    </row>
    <row r="6433" spans="156:157" x14ac:dyDescent="0.2">
      <c r="EZ6433"/>
      <c r="FA6433"/>
    </row>
    <row r="6434" spans="156:157" x14ac:dyDescent="0.2">
      <c r="EZ6434"/>
      <c r="FA6434"/>
    </row>
    <row r="6435" spans="156:157" x14ac:dyDescent="0.2">
      <c r="EZ6435"/>
      <c r="FA6435"/>
    </row>
    <row r="6436" spans="156:157" x14ac:dyDescent="0.2">
      <c r="EZ6436"/>
      <c r="FA6436"/>
    </row>
    <row r="6437" spans="156:157" x14ac:dyDescent="0.2">
      <c r="EZ6437"/>
      <c r="FA6437"/>
    </row>
    <row r="6438" spans="156:157" x14ac:dyDescent="0.2">
      <c r="EZ6438"/>
      <c r="FA6438"/>
    </row>
    <row r="6439" spans="156:157" x14ac:dyDescent="0.2">
      <c r="EZ6439"/>
      <c r="FA6439"/>
    </row>
    <row r="6440" spans="156:157" x14ac:dyDescent="0.2">
      <c r="EZ6440"/>
      <c r="FA6440"/>
    </row>
    <row r="6441" spans="156:157" x14ac:dyDescent="0.2">
      <c r="EZ6441"/>
      <c r="FA6441"/>
    </row>
    <row r="6442" spans="156:157" x14ac:dyDescent="0.2">
      <c r="EZ6442"/>
      <c r="FA6442"/>
    </row>
    <row r="6443" spans="156:157" x14ac:dyDescent="0.2">
      <c r="EZ6443"/>
      <c r="FA6443"/>
    </row>
    <row r="6444" spans="156:157" x14ac:dyDescent="0.2">
      <c r="EZ6444"/>
      <c r="FA6444"/>
    </row>
    <row r="6445" spans="156:157" x14ac:dyDescent="0.2">
      <c r="EZ6445"/>
      <c r="FA6445"/>
    </row>
    <row r="6446" spans="156:157" x14ac:dyDescent="0.2">
      <c r="EZ6446"/>
      <c r="FA6446"/>
    </row>
    <row r="6447" spans="156:157" x14ac:dyDescent="0.2">
      <c r="EZ6447"/>
      <c r="FA6447"/>
    </row>
    <row r="6448" spans="156:157" x14ac:dyDescent="0.2">
      <c r="EZ6448"/>
      <c r="FA6448"/>
    </row>
    <row r="6449" spans="156:157" x14ac:dyDescent="0.2">
      <c r="EZ6449"/>
      <c r="FA6449"/>
    </row>
    <row r="6450" spans="156:157" x14ac:dyDescent="0.2">
      <c r="EZ6450"/>
      <c r="FA6450"/>
    </row>
    <row r="6451" spans="156:157" x14ac:dyDescent="0.2">
      <c r="EZ6451"/>
      <c r="FA6451"/>
    </row>
    <row r="6452" spans="156:157" x14ac:dyDescent="0.2">
      <c r="EZ6452"/>
      <c r="FA6452"/>
    </row>
    <row r="6453" spans="156:157" x14ac:dyDescent="0.2">
      <c r="EZ6453"/>
      <c r="FA6453"/>
    </row>
    <row r="6454" spans="156:157" x14ac:dyDescent="0.2">
      <c r="EZ6454"/>
      <c r="FA6454"/>
    </row>
    <row r="6455" spans="156:157" x14ac:dyDescent="0.2">
      <c r="EZ6455"/>
      <c r="FA6455"/>
    </row>
    <row r="6456" spans="156:157" x14ac:dyDescent="0.2">
      <c r="EZ6456"/>
      <c r="FA6456"/>
    </row>
    <row r="6457" spans="156:157" x14ac:dyDescent="0.2">
      <c r="EZ6457"/>
      <c r="FA6457"/>
    </row>
    <row r="6458" spans="156:157" x14ac:dyDescent="0.2">
      <c r="EZ6458"/>
      <c r="FA6458"/>
    </row>
    <row r="6459" spans="156:157" x14ac:dyDescent="0.2">
      <c r="EZ6459"/>
      <c r="FA6459"/>
    </row>
    <row r="6460" spans="156:157" x14ac:dyDescent="0.2">
      <c r="EZ6460"/>
      <c r="FA6460"/>
    </row>
    <row r="6461" spans="156:157" x14ac:dyDescent="0.2">
      <c r="EZ6461"/>
      <c r="FA6461"/>
    </row>
    <row r="6462" spans="156:157" x14ac:dyDescent="0.2">
      <c r="EZ6462"/>
      <c r="FA6462"/>
    </row>
    <row r="6463" spans="156:157" x14ac:dyDescent="0.2">
      <c r="EZ6463"/>
      <c r="FA6463"/>
    </row>
    <row r="6464" spans="156:157" x14ac:dyDescent="0.2">
      <c r="EZ6464"/>
      <c r="FA6464"/>
    </row>
    <row r="6465" spans="156:157" x14ac:dyDescent="0.2">
      <c r="EZ6465"/>
      <c r="FA6465"/>
    </row>
    <row r="6466" spans="156:157" x14ac:dyDescent="0.2">
      <c r="EZ6466"/>
      <c r="FA6466"/>
    </row>
    <row r="6467" spans="156:157" x14ac:dyDescent="0.2">
      <c r="EZ6467"/>
      <c r="FA6467"/>
    </row>
    <row r="6468" spans="156:157" x14ac:dyDescent="0.2">
      <c r="EZ6468"/>
      <c r="FA6468"/>
    </row>
    <row r="6469" spans="156:157" x14ac:dyDescent="0.2">
      <c r="EZ6469"/>
      <c r="FA6469"/>
    </row>
    <row r="6470" spans="156:157" x14ac:dyDescent="0.2">
      <c r="EZ6470"/>
      <c r="FA6470"/>
    </row>
    <row r="6471" spans="156:157" x14ac:dyDescent="0.2">
      <c r="EZ6471"/>
      <c r="FA6471"/>
    </row>
    <row r="6472" spans="156:157" x14ac:dyDescent="0.2">
      <c r="EZ6472"/>
      <c r="FA6472"/>
    </row>
    <row r="6473" spans="156:157" x14ac:dyDescent="0.2">
      <c r="EZ6473"/>
      <c r="FA6473"/>
    </row>
    <row r="6474" spans="156:157" x14ac:dyDescent="0.2">
      <c r="EZ6474"/>
      <c r="FA6474"/>
    </row>
    <row r="6475" spans="156:157" x14ac:dyDescent="0.2">
      <c r="EZ6475"/>
      <c r="FA6475"/>
    </row>
    <row r="6476" spans="156:157" x14ac:dyDescent="0.2">
      <c r="EZ6476"/>
      <c r="FA6476"/>
    </row>
    <row r="6477" spans="156:157" x14ac:dyDescent="0.2">
      <c r="EZ6477"/>
      <c r="FA6477"/>
    </row>
    <row r="6478" spans="156:157" x14ac:dyDescent="0.2">
      <c r="EZ6478"/>
      <c r="FA6478"/>
    </row>
    <row r="6479" spans="156:157" x14ac:dyDescent="0.2">
      <c r="EZ6479"/>
      <c r="FA6479"/>
    </row>
    <row r="6480" spans="156:157" x14ac:dyDescent="0.2">
      <c r="EZ6480"/>
      <c r="FA6480"/>
    </row>
    <row r="6481" spans="156:157" x14ac:dyDescent="0.2">
      <c r="EZ6481"/>
      <c r="FA6481"/>
    </row>
    <row r="6482" spans="156:157" x14ac:dyDescent="0.2">
      <c r="EZ6482"/>
      <c r="FA6482"/>
    </row>
    <row r="6483" spans="156:157" x14ac:dyDescent="0.2">
      <c r="EZ6483"/>
      <c r="FA6483"/>
    </row>
    <row r="6484" spans="156:157" x14ac:dyDescent="0.2">
      <c r="EZ6484"/>
      <c r="FA6484"/>
    </row>
    <row r="6485" spans="156:157" x14ac:dyDescent="0.2">
      <c r="EZ6485"/>
      <c r="FA6485"/>
    </row>
    <row r="6486" spans="156:157" x14ac:dyDescent="0.2">
      <c r="EZ6486"/>
      <c r="FA6486"/>
    </row>
    <row r="6487" spans="156:157" x14ac:dyDescent="0.2">
      <c r="EZ6487"/>
      <c r="FA6487"/>
    </row>
    <row r="6488" spans="156:157" x14ac:dyDescent="0.2">
      <c r="EZ6488"/>
      <c r="FA6488"/>
    </row>
    <row r="6489" spans="156:157" x14ac:dyDescent="0.2">
      <c r="EZ6489"/>
      <c r="FA6489"/>
    </row>
    <row r="6490" spans="156:157" x14ac:dyDescent="0.2">
      <c r="EZ6490"/>
      <c r="FA6490"/>
    </row>
    <row r="6491" spans="156:157" x14ac:dyDescent="0.2">
      <c r="EZ6491"/>
      <c r="FA6491"/>
    </row>
    <row r="6492" spans="156:157" x14ac:dyDescent="0.2">
      <c r="EZ6492"/>
      <c r="FA6492"/>
    </row>
    <row r="6493" spans="156:157" x14ac:dyDescent="0.2">
      <c r="EZ6493"/>
      <c r="FA6493"/>
    </row>
    <row r="6494" spans="156:157" x14ac:dyDescent="0.2">
      <c r="EZ6494"/>
      <c r="FA6494"/>
    </row>
    <row r="6495" spans="156:157" x14ac:dyDescent="0.2">
      <c r="EZ6495"/>
      <c r="FA6495"/>
    </row>
    <row r="6496" spans="156:157" x14ac:dyDescent="0.2">
      <c r="EZ6496"/>
      <c r="FA6496"/>
    </row>
    <row r="6497" spans="156:157" x14ac:dyDescent="0.2">
      <c r="EZ6497"/>
      <c r="FA6497"/>
    </row>
    <row r="6498" spans="156:157" x14ac:dyDescent="0.2">
      <c r="EZ6498"/>
      <c r="FA6498"/>
    </row>
    <row r="6499" spans="156:157" x14ac:dyDescent="0.2">
      <c r="EZ6499"/>
      <c r="FA6499"/>
    </row>
    <row r="6500" spans="156:157" x14ac:dyDescent="0.2">
      <c r="EZ6500"/>
      <c r="FA6500"/>
    </row>
    <row r="6501" spans="156:157" x14ac:dyDescent="0.2">
      <c r="EZ6501"/>
      <c r="FA6501"/>
    </row>
    <row r="6502" spans="156:157" x14ac:dyDescent="0.2">
      <c r="EZ6502"/>
      <c r="FA6502"/>
    </row>
    <row r="6503" spans="156:157" x14ac:dyDescent="0.2">
      <c r="EZ6503"/>
      <c r="FA6503"/>
    </row>
    <row r="6504" spans="156:157" x14ac:dyDescent="0.2">
      <c r="EZ6504"/>
      <c r="FA6504"/>
    </row>
    <row r="6505" spans="156:157" x14ac:dyDescent="0.2">
      <c r="EZ6505"/>
      <c r="FA6505"/>
    </row>
    <row r="6506" spans="156:157" x14ac:dyDescent="0.2">
      <c r="EZ6506"/>
      <c r="FA6506"/>
    </row>
    <row r="6507" spans="156:157" x14ac:dyDescent="0.2">
      <c r="EZ6507"/>
      <c r="FA6507"/>
    </row>
    <row r="6508" spans="156:157" x14ac:dyDescent="0.2">
      <c r="EZ6508"/>
      <c r="FA6508"/>
    </row>
    <row r="6509" spans="156:157" x14ac:dyDescent="0.2">
      <c r="EZ6509"/>
      <c r="FA6509"/>
    </row>
    <row r="6510" spans="156:157" x14ac:dyDescent="0.2">
      <c r="EZ6510"/>
      <c r="FA6510"/>
    </row>
    <row r="6511" spans="156:157" x14ac:dyDescent="0.2">
      <c r="EZ6511"/>
      <c r="FA6511"/>
    </row>
    <row r="6512" spans="156:157" x14ac:dyDescent="0.2">
      <c r="EZ6512"/>
      <c r="FA6512"/>
    </row>
    <row r="6513" spans="156:157" x14ac:dyDescent="0.2">
      <c r="EZ6513"/>
      <c r="FA6513"/>
    </row>
    <row r="6514" spans="156:157" x14ac:dyDescent="0.2">
      <c r="EZ6514"/>
      <c r="FA6514"/>
    </row>
    <row r="6515" spans="156:157" x14ac:dyDescent="0.2">
      <c r="EZ6515"/>
      <c r="FA6515"/>
    </row>
    <row r="6516" spans="156:157" x14ac:dyDescent="0.2">
      <c r="EZ6516"/>
      <c r="FA6516"/>
    </row>
    <row r="6517" spans="156:157" x14ac:dyDescent="0.2">
      <c r="EZ6517"/>
      <c r="FA6517"/>
    </row>
    <row r="6518" spans="156:157" x14ac:dyDescent="0.2">
      <c r="EZ6518"/>
      <c r="FA6518"/>
    </row>
    <row r="6519" spans="156:157" x14ac:dyDescent="0.2">
      <c r="EZ6519"/>
      <c r="FA6519"/>
    </row>
    <row r="6520" spans="156:157" x14ac:dyDescent="0.2">
      <c r="EZ6520"/>
      <c r="FA6520"/>
    </row>
    <row r="6521" spans="156:157" x14ac:dyDescent="0.2">
      <c r="EZ6521"/>
      <c r="FA6521"/>
    </row>
    <row r="6522" spans="156:157" x14ac:dyDescent="0.2">
      <c r="EZ6522"/>
      <c r="FA6522"/>
    </row>
    <row r="6523" spans="156:157" x14ac:dyDescent="0.2">
      <c r="EZ6523"/>
      <c r="FA6523"/>
    </row>
    <row r="6524" spans="156:157" x14ac:dyDescent="0.2">
      <c r="EZ6524"/>
      <c r="FA6524"/>
    </row>
    <row r="6525" spans="156:157" x14ac:dyDescent="0.2">
      <c r="EZ6525"/>
      <c r="FA6525"/>
    </row>
    <row r="6526" spans="156:157" x14ac:dyDescent="0.2">
      <c r="EZ6526"/>
      <c r="FA6526"/>
    </row>
    <row r="6527" spans="156:157" x14ac:dyDescent="0.2">
      <c r="EZ6527"/>
      <c r="FA6527"/>
    </row>
    <row r="6528" spans="156:157" x14ac:dyDescent="0.2">
      <c r="EZ6528"/>
      <c r="FA6528"/>
    </row>
    <row r="6529" spans="156:157" x14ac:dyDescent="0.2">
      <c r="EZ6529"/>
      <c r="FA6529"/>
    </row>
    <row r="6530" spans="156:157" x14ac:dyDescent="0.2">
      <c r="EZ6530"/>
      <c r="FA6530"/>
    </row>
    <row r="6531" spans="156:157" x14ac:dyDescent="0.2">
      <c r="EZ6531"/>
      <c r="FA6531"/>
    </row>
    <row r="6532" spans="156:157" x14ac:dyDescent="0.2">
      <c r="EZ6532"/>
      <c r="FA6532"/>
    </row>
    <row r="6533" spans="156:157" x14ac:dyDescent="0.2">
      <c r="EZ6533"/>
      <c r="FA6533"/>
    </row>
    <row r="6534" spans="156:157" x14ac:dyDescent="0.2">
      <c r="EZ6534"/>
      <c r="FA6534"/>
    </row>
    <row r="6535" spans="156:157" x14ac:dyDescent="0.2">
      <c r="EZ6535"/>
      <c r="FA6535"/>
    </row>
    <row r="6536" spans="156:157" x14ac:dyDescent="0.2">
      <c r="EZ6536"/>
      <c r="FA6536"/>
    </row>
    <row r="6537" spans="156:157" x14ac:dyDescent="0.2">
      <c r="EZ6537"/>
      <c r="FA6537"/>
    </row>
    <row r="6538" spans="156:157" x14ac:dyDescent="0.2">
      <c r="EZ6538"/>
      <c r="FA6538"/>
    </row>
    <row r="6539" spans="156:157" x14ac:dyDescent="0.2">
      <c r="EZ6539"/>
      <c r="FA6539"/>
    </row>
    <row r="6540" spans="156:157" x14ac:dyDescent="0.2">
      <c r="EZ6540"/>
      <c r="FA6540"/>
    </row>
    <row r="6541" spans="156:157" x14ac:dyDescent="0.2">
      <c r="EZ6541"/>
      <c r="FA6541"/>
    </row>
    <row r="6542" spans="156:157" x14ac:dyDescent="0.2">
      <c r="EZ6542"/>
      <c r="FA6542"/>
    </row>
    <row r="6543" spans="156:157" x14ac:dyDescent="0.2">
      <c r="EZ6543"/>
      <c r="FA6543"/>
    </row>
    <row r="6544" spans="156:157" x14ac:dyDescent="0.2">
      <c r="EZ6544"/>
      <c r="FA6544"/>
    </row>
    <row r="6545" spans="156:157" x14ac:dyDescent="0.2">
      <c r="EZ6545"/>
      <c r="FA6545"/>
    </row>
    <row r="6546" spans="156:157" x14ac:dyDescent="0.2">
      <c r="EZ6546"/>
      <c r="FA6546"/>
    </row>
    <row r="6547" spans="156:157" x14ac:dyDescent="0.2">
      <c r="EZ6547"/>
      <c r="FA6547"/>
    </row>
    <row r="6548" spans="156:157" x14ac:dyDescent="0.2">
      <c r="EZ6548"/>
      <c r="FA6548"/>
    </row>
    <row r="6549" spans="156:157" x14ac:dyDescent="0.2">
      <c r="EZ6549"/>
      <c r="FA6549"/>
    </row>
    <row r="6550" spans="156:157" x14ac:dyDescent="0.2">
      <c r="EZ6550"/>
      <c r="FA6550"/>
    </row>
    <row r="6551" spans="156:157" x14ac:dyDescent="0.2">
      <c r="EZ6551"/>
      <c r="FA6551"/>
    </row>
    <row r="6552" spans="156:157" x14ac:dyDescent="0.2">
      <c r="EZ6552"/>
      <c r="FA6552"/>
    </row>
    <row r="6553" spans="156:157" x14ac:dyDescent="0.2">
      <c r="EZ6553"/>
      <c r="FA6553"/>
    </row>
    <row r="6554" spans="156:157" x14ac:dyDescent="0.2">
      <c r="EZ6554"/>
      <c r="FA6554"/>
    </row>
    <row r="6555" spans="156:157" x14ac:dyDescent="0.2">
      <c r="EZ6555"/>
      <c r="FA6555"/>
    </row>
    <row r="6556" spans="156:157" x14ac:dyDescent="0.2">
      <c r="EZ6556"/>
      <c r="FA6556"/>
    </row>
    <row r="6557" spans="156:157" x14ac:dyDescent="0.2">
      <c r="EZ6557"/>
      <c r="FA6557"/>
    </row>
    <row r="6558" spans="156:157" x14ac:dyDescent="0.2">
      <c r="EZ6558"/>
      <c r="FA6558"/>
    </row>
    <row r="6559" spans="156:157" x14ac:dyDescent="0.2">
      <c r="EZ6559"/>
      <c r="FA6559"/>
    </row>
    <row r="6560" spans="156:157" x14ac:dyDescent="0.2">
      <c r="EZ6560"/>
      <c r="FA6560"/>
    </row>
    <row r="6561" spans="156:157" x14ac:dyDescent="0.2">
      <c r="EZ6561"/>
      <c r="FA6561"/>
    </row>
    <row r="6562" spans="156:157" x14ac:dyDescent="0.2">
      <c r="EZ6562"/>
      <c r="FA6562"/>
    </row>
    <row r="6563" spans="156:157" x14ac:dyDescent="0.2">
      <c r="EZ6563"/>
      <c r="FA6563"/>
    </row>
    <row r="6564" spans="156:157" x14ac:dyDescent="0.2">
      <c r="EZ6564"/>
      <c r="FA6564"/>
    </row>
    <row r="6565" spans="156:157" x14ac:dyDescent="0.2">
      <c r="EZ6565"/>
      <c r="FA6565"/>
    </row>
    <row r="6566" spans="156:157" x14ac:dyDescent="0.2">
      <c r="EZ6566"/>
      <c r="FA6566"/>
    </row>
    <row r="6567" spans="156:157" x14ac:dyDescent="0.2">
      <c r="EZ6567"/>
      <c r="FA6567"/>
    </row>
    <row r="6568" spans="156:157" x14ac:dyDescent="0.2">
      <c r="EZ6568"/>
      <c r="FA6568"/>
    </row>
    <row r="6569" spans="156:157" x14ac:dyDescent="0.2">
      <c r="EZ6569"/>
      <c r="FA6569"/>
    </row>
    <row r="6570" spans="156:157" x14ac:dyDescent="0.2">
      <c r="EZ6570"/>
      <c r="FA6570"/>
    </row>
    <row r="6571" spans="156:157" x14ac:dyDescent="0.2">
      <c r="EZ6571"/>
      <c r="FA6571"/>
    </row>
    <row r="6572" spans="156:157" x14ac:dyDescent="0.2">
      <c r="EZ6572"/>
      <c r="FA6572"/>
    </row>
    <row r="6573" spans="156:157" x14ac:dyDescent="0.2">
      <c r="EZ6573"/>
      <c r="FA6573"/>
    </row>
    <row r="6574" spans="156:157" x14ac:dyDescent="0.2">
      <c r="EZ6574"/>
      <c r="FA6574"/>
    </row>
    <row r="6575" spans="156:157" x14ac:dyDescent="0.2">
      <c r="EZ6575"/>
      <c r="FA6575"/>
    </row>
    <row r="6576" spans="156:157" x14ac:dyDescent="0.2">
      <c r="EZ6576"/>
      <c r="FA6576"/>
    </row>
    <row r="6577" spans="156:157" x14ac:dyDescent="0.2">
      <c r="EZ6577"/>
      <c r="FA6577"/>
    </row>
    <row r="6578" spans="156:157" x14ac:dyDescent="0.2">
      <c r="EZ6578"/>
      <c r="FA6578"/>
    </row>
    <row r="6579" spans="156:157" x14ac:dyDescent="0.2">
      <c r="EZ6579"/>
      <c r="FA6579"/>
    </row>
    <row r="6580" spans="156:157" x14ac:dyDescent="0.2">
      <c r="EZ6580"/>
      <c r="FA6580"/>
    </row>
    <row r="6581" spans="156:157" x14ac:dyDescent="0.2">
      <c r="EZ6581"/>
      <c r="FA6581"/>
    </row>
    <row r="6582" spans="156:157" x14ac:dyDescent="0.2">
      <c r="EZ6582"/>
      <c r="FA6582"/>
    </row>
    <row r="6583" spans="156:157" x14ac:dyDescent="0.2">
      <c r="EZ6583"/>
      <c r="FA6583"/>
    </row>
    <row r="6584" spans="156:157" x14ac:dyDescent="0.2">
      <c r="EZ6584"/>
      <c r="FA6584"/>
    </row>
    <row r="6585" spans="156:157" x14ac:dyDescent="0.2">
      <c r="EZ6585"/>
      <c r="FA6585"/>
    </row>
    <row r="6586" spans="156:157" x14ac:dyDescent="0.2">
      <c r="EZ6586"/>
      <c r="FA6586"/>
    </row>
    <row r="6587" spans="156:157" x14ac:dyDescent="0.2">
      <c r="EZ6587"/>
      <c r="FA6587"/>
    </row>
    <row r="6588" spans="156:157" x14ac:dyDescent="0.2">
      <c r="EZ6588"/>
      <c r="FA6588"/>
    </row>
    <row r="6589" spans="156:157" x14ac:dyDescent="0.2">
      <c r="EZ6589"/>
      <c r="FA6589"/>
    </row>
    <row r="6590" spans="156:157" x14ac:dyDescent="0.2">
      <c r="EZ6590"/>
      <c r="FA6590"/>
    </row>
    <row r="6591" spans="156:157" x14ac:dyDescent="0.2">
      <c r="EZ6591"/>
      <c r="FA6591"/>
    </row>
    <row r="6592" spans="156:157" x14ac:dyDescent="0.2">
      <c r="EZ6592"/>
      <c r="FA6592"/>
    </row>
    <row r="6593" spans="156:157" x14ac:dyDescent="0.2">
      <c r="EZ6593"/>
      <c r="FA6593"/>
    </row>
    <row r="6594" spans="156:157" x14ac:dyDescent="0.2">
      <c r="EZ6594"/>
      <c r="FA6594"/>
    </row>
    <row r="6595" spans="156:157" x14ac:dyDescent="0.2">
      <c r="EZ6595"/>
      <c r="FA6595"/>
    </row>
    <row r="6596" spans="156:157" x14ac:dyDescent="0.2">
      <c r="EZ6596"/>
      <c r="FA6596"/>
    </row>
    <row r="6597" spans="156:157" x14ac:dyDescent="0.2">
      <c r="EZ6597"/>
      <c r="FA6597"/>
    </row>
    <row r="6598" spans="156:157" x14ac:dyDescent="0.2">
      <c r="EZ6598"/>
      <c r="FA6598"/>
    </row>
    <row r="6599" spans="156:157" x14ac:dyDescent="0.2">
      <c r="EZ6599"/>
      <c r="FA6599"/>
    </row>
    <row r="6600" spans="156:157" x14ac:dyDescent="0.2">
      <c r="EZ6600"/>
      <c r="FA6600"/>
    </row>
    <row r="6601" spans="156:157" x14ac:dyDescent="0.2">
      <c r="EZ6601"/>
      <c r="FA6601"/>
    </row>
    <row r="6602" spans="156:157" x14ac:dyDescent="0.2">
      <c r="EZ6602"/>
      <c r="FA6602"/>
    </row>
    <row r="6603" spans="156:157" x14ac:dyDescent="0.2">
      <c r="EZ6603"/>
      <c r="FA6603"/>
    </row>
    <row r="6604" spans="156:157" x14ac:dyDescent="0.2">
      <c r="EZ6604"/>
      <c r="FA6604"/>
    </row>
    <row r="6605" spans="156:157" x14ac:dyDescent="0.2">
      <c r="EZ6605"/>
      <c r="FA6605"/>
    </row>
    <row r="6606" spans="156:157" x14ac:dyDescent="0.2">
      <c r="EZ6606"/>
      <c r="FA6606"/>
    </row>
    <row r="6607" spans="156:157" x14ac:dyDescent="0.2">
      <c r="EZ6607"/>
      <c r="FA6607"/>
    </row>
    <row r="6608" spans="156:157" x14ac:dyDescent="0.2">
      <c r="EZ6608"/>
      <c r="FA6608"/>
    </row>
    <row r="6609" spans="156:157" x14ac:dyDescent="0.2">
      <c r="EZ6609"/>
      <c r="FA6609"/>
    </row>
    <row r="6610" spans="156:157" x14ac:dyDescent="0.2">
      <c r="EZ6610"/>
      <c r="FA6610"/>
    </row>
    <row r="6611" spans="156:157" x14ac:dyDescent="0.2">
      <c r="EZ6611"/>
      <c r="FA6611"/>
    </row>
    <row r="6612" spans="156:157" x14ac:dyDescent="0.2">
      <c r="EZ6612"/>
      <c r="FA6612"/>
    </row>
    <row r="6613" spans="156:157" x14ac:dyDescent="0.2">
      <c r="EZ6613"/>
      <c r="FA6613"/>
    </row>
    <row r="6614" spans="156:157" x14ac:dyDescent="0.2">
      <c r="EZ6614"/>
      <c r="FA6614"/>
    </row>
    <row r="6615" spans="156:157" x14ac:dyDescent="0.2">
      <c r="EZ6615"/>
      <c r="FA6615"/>
    </row>
    <row r="6616" spans="156:157" x14ac:dyDescent="0.2">
      <c r="EZ6616"/>
      <c r="FA6616"/>
    </row>
    <row r="6617" spans="156:157" x14ac:dyDescent="0.2">
      <c r="EZ6617"/>
      <c r="FA6617"/>
    </row>
    <row r="6618" spans="156:157" x14ac:dyDescent="0.2">
      <c r="EZ6618"/>
      <c r="FA6618"/>
    </row>
    <row r="6619" spans="156:157" x14ac:dyDescent="0.2">
      <c r="EZ6619"/>
      <c r="FA6619"/>
    </row>
    <row r="6620" spans="156:157" x14ac:dyDescent="0.2">
      <c r="EZ6620"/>
      <c r="FA6620"/>
    </row>
    <row r="6621" spans="156:157" x14ac:dyDescent="0.2">
      <c r="EZ6621"/>
      <c r="FA6621"/>
    </row>
    <row r="6622" spans="156:157" x14ac:dyDescent="0.2">
      <c r="EZ6622"/>
      <c r="FA6622"/>
    </row>
    <row r="6623" spans="156:157" x14ac:dyDescent="0.2">
      <c r="EZ6623"/>
      <c r="FA6623"/>
    </row>
    <row r="6624" spans="156:157" x14ac:dyDescent="0.2">
      <c r="EZ6624"/>
      <c r="FA6624"/>
    </row>
    <row r="6625" spans="156:157" x14ac:dyDescent="0.2">
      <c r="EZ6625"/>
      <c r="FA6625"/>
    </row>
    <row r="6626" spans="156:157" x14ac:dyDescent="0.2">
      <c r="EZ6626"/>
      <c r="FA6626"/>
    </row>
    <row r="6627" spans="156:157" x14ac:dyDescent="0.2">
      <c r="EZ6627"/>
      <c r="FA6627"/>
    </row>
    <row r="6628" spans="156:157" x14ac:dyDescent="0.2">
      <c r="EZ6628"/>
      <c r="FA6628"/>
    </row>
    <row r="6629" spans="156:157" x14ac:dyDescent="0.2">
      <c r="EZ6629"/>
      <c r="FA6629"/>
    </row>
    <row r="6630" spans="156:157" x14ac:dyDescent="0.2">
      <c r="EZ6630"/>
      <c r="FA6630"/>
    </row>
    <row r="6631" spans="156:157" x14ac:dyDescent="0.2">
      <c r="EZ6631"/>
      <c r="FA6631"/>
    </row>
    <row r="6632" spans="156:157" x14ac:dyDescent="0.2">
      <c r="EZ6632"/>
      <c r="FA6632"/>
    </row>
    <row r="6633" spans="156:157" x14ac:dyDescent="0.2">
      <c r="EZ6633"/>
      <c r="FA6633"/>
    </row>
    <row r="6634" spans="156:157" x14ac:dyDescent="0.2">
      <c r="EZ6634"/>
      <c r="FA6634"/>
    </row>
    <row r="6635" spans="156:157" x14ac:dyDescent="0.2">
      <c r="EZ6635"/>
      <c r="FA6635"/>
    </row>
    <row r="6636" spans="156:157" x14ac:dyDescent="0.2">
      <c r="EZ6636"/>
      <c r="FA6636"/>
    </row>
    <row r="6637" spans="156:157" x14ac:dyDescent="0.2">
      <c r="EZ6637"/>
      <c r="FA6637"/>
    </row>
    <row r="6638" spans="156:157" x14ac:dyDescent="0.2">
      <c r="EZ6638"/>
      <c r="FA6638"/>
    </row>
    <row r="6639" spans="156:157" x14ac:dyDescent="0.2">
      <c r="EZ6639"/>
      <c r="FA6639"/>
    </row>
    <row r="6640" spans="156:157" x14ac:dyDescent="0.2">
      <c r="EZ6640"/>
      <c r="FA6640"/>
    </row>
    <row r="6641" spans="156:157" x14ac:dyDescent="0.2">
      <c r="EZ6641"/>
      <c r="FA6641"/>
    </row>
    <row r="6642" spans="156:157" x14ac:dyDescent="0.2">
      <c r="EZ6642"/>
      <c r="FA6642"/>
    </row>
    <row r="6643" spans="156:157" x14ac:dyDescent="0.2">
      <c r="EZ6643"/>
      <c r="FA6643"/>
    </row>
    <row r="6644" spans="156:157" x14ac:dyDescent="0.2">
      <c r="EZ6644"/>
      <c r="FA6644"/>
    </row>
    <row r="6645" spans="156:157" x14ac:dyDescent="0.2">
      <c r="EZ6645"/>
      <c r="FA6645"/>
    </row>
    <row r="6646" spans="156:157" x14ac:dyDescent="0.2">
      <c r="EZ6646"/>
      <c r="FA6646"/>
    </row>
    <row r="6647" spans="156:157" x14ac:dyDescent="0.2">
      <c r="EZ6647"/>
      <c r="FA6647"/>
    </row>
    <row r="6648" spans="156:157" x14ac:dyDescent="0.2">
      <c r="EZ6648"/>
      <c r="FA6648"/>
    </row>
    <row r="6649" spans="156:157" x14ac:dyDescent="0.2">
      <c r="EZ6649"/>
      <c r="FA6649"/>
    </row>
    <row r="6650" spans="156:157" x14ac:dyDescent="0.2">
      <c r="EZ6650"/>
      <c r="FA6650"/>
    </row>
    <row r="6651" spans="156:157" x14ac:dyDescent="0.2">
      <c r="EZ6651"/>
      <c r="FA6651"/>
    </row>
    <row r="6652" spans="156:157" x14ac:dyDescent="0.2">
      <c r="EZ6652"/>
      <c r="FA6652"/>
    </row>
    <row r="6653" spans="156:157" x14ac:dyDescent="0.2">
      <c r="EZ6653"/>
      <c r="FA6653"/>
    </row>
    <row r="6654" spans="156:157" x14ac:dyDescent="0.2">
      <c r="EZ6654"/>
      <c r="FA6654"/>
    </row>
    <row r="6655" spans="156:157" x14ac:dyDescent="0.2">
      <c r="EZ6655"/>
      <c r="FA6655"/>
    </row>
    <row r="6656" spans="156:157" x14ac:dyDescent="0.2">
      <c r="EZ6656"/>
      <c r="FA6656"/>
    </row>
    <row r="6657" spans="156:157" x14ac:dyDescent="0.2">
      <c r="EZ6657"/>
      <c r="FA6657"/>
    </row>
    <row r="6658" spans="156:157" x14ac:dyDescent="0.2">
      <c r="EZ6658"/>
      <c r="FA6658"/>
    </row>
    <row r="6659" spans="156:157" x14ac:dyDescent="0.2">
      <c r="EZ6659"/>
      <c r="FA6659"/>
    </row>
    <row r="6660" spans="156:157" x14ac:dyDescent="0.2">
      <c r="EZ6660"/>
      <c r="FA6660"/>
    </row>
    <row r="6661" spans="156:157" x14ac:dyDescent="0.2">
      <c r="EZ6661"/>
      <c r="FA6661"/>
    </row>
    <row r="6662" spans="156:157" x14ac:dyDescent="0.2">
      <c r="EZ6662"/>
      <c r="FA6662"/>
    </row>
    <row r="6663" spans="156:157" x14ac:dyDescent="0.2">
      <c r="EZ6663"/>
      <c r="FA6663"/>
    </row>
    <row r="6664" spans="156:157" x14ac:dyDescent="0.2">
      <c r="EZ6664"/>
      <c r="FA6664"/>
    </row>
    <row r="6665" spans="156:157" x14ac:dyDescent="0.2">
      <c r="EZ6665"/>
      <c r="FA6665"/>
    </row>
    <row r="6666" spans="156:157" x14ac:dyDescent="0.2">
      <c r="EZ6666"/>
      <c r="FA6666"/>
    </row>
    <row r="6667" spans="156:157" x14ac:dyDescent="0.2">
      <c r="EZ6667"/>
      <c r="FA6667"/>
    </row>
    <row r="6668" spans="156:157" x14ac:dyDescent="0.2">
      <c r="EZ6668"/>
      <c r="FA6668"/>
    </row>
    <row r="6669" spans="156:157" x14ac:dyDescent="0.2">
      <c r="EZ6669"/>
      <c r="FA6669"/>
    </row>
    <row r="6670" spans="156:157" x14ac:dyDescent="0.2">
      <c r="EZ6670"/>
      <c r="FA6670"/>
    </row>
    <row r="6671" spans="156:157" x14ac:dyDescent="0.2">
      <c r="EZ6671"/>
      <c r="FA6671"/>
    </row>
    <row r="6672" spans="156:157" x14ac:dyDescent="0.2">
      <c r="EZ6672"/>
      <c r="FA6672"/>
    </row>
    <row r="6673" spans="156:157" x14ac:dyDescent="0.2">
      <c r="EZ6673"/>
      <c r="FA6673"/>
    </row>
    <row r="6674" spans="156:157" x14ac:dyDescent="0.2">
      <c r="EZ6674"/>
      <c r="FA6674"/>
    </row>
    <row r="6675" spans="156:157" x14ac:dyDescent="0.2">
      <c r="EZ6675"/>
      <c r="FA6675"/>
    </row>
    <row r="6676" spans="156:157" x14ac:dyDescent="0.2">
      <c r="EZ6676"/>
      <c r="FA6676"/>
    </row>
    <row r="6677" spans="156:157" x14ac:dyDescent="0.2">
      <c r="EZ6677"/>
      <c r="FA6677"/>
    </row>
    <row r="6678" spans="156:157" x14ac:dyDescent="0.2">
      <c r="EZ6678"/>
      <c r="FA6678"/>
    </row>
    <row r="6679" spans="156:157" x14ac:dyDescent="0.2">
      <c r="EZ6679"/>
      <c r="FA6679"/>
    </row>
    <row r="6680" spans="156:157" x14ac:dyDescent="0.2">
      <c r="EZ6680"/>
      <c r="FA6680"/>
    </row>
    <row r="6681" spans="156:157" x14ac:dyDescent="0.2">
      <c r="EZ6681"/>
      <c r="FA6681"/>
    </row>
    <row r="6682" spans="156:157" x14ac:dyDescent="0.2">
      <c r="EZ6682"/>
      <c r="FA6682"/>
    </row>
    <row r="6683" spans="156:157" x14ac:dyDescent="0.2">
      <c r="EZ6683"/>
      <c r="FA6683"/>
    </row>
    <row r="6684" spans="156:157" x14ac:dyDescent="0.2">
      <c r="EZ6684"/>
      <c r="FA6684"/>
    </row>
    <row r="6685" spans="156:157" x14ac:dyDescent="0.2">
      <c r="EZ6685"/>
      <c r="FA6685"/>
    </row>
    <row r="6686" spans="156:157" x14ac:dyDescent="0.2">
      <c r="EZ6686"/>
      <c r="FA6686"/>
    </row>
    <row r="6687" spans="156:157" x14ac:dyDescent="0.2">
      <c r="EZ6687"/>
      <c r="FA6687"/>
    </row>
    <row r="6688" spans="156:157" x14ac:dyDescent="0.2">
      <c r="EZ6688"/>
      <c r="FA6688"/>
    </row>
    <row r="6689" spans="156:157" x14ac:dyDescent="0.2">
      <c r="EZ6689"/>
      <c r="FA6689"/>
    </row>
    <row r="6690" spans="156:157" x14ac:dyDescent="0.2">
      <c r="EZ6690"/>
      <c r="FA6690"/>
    </row>
    <row r="6691" spans="156:157" x14ac:dyDescent="0.2">
      <c r="EZ6691"/>
      <c r="FA6691"/>
    </row>
    <row r="6692" spans="156:157" x14ac:dyDescent="0.2">
      <c r="EZ6692"/>
      <c r="FA6692"/>
    </row>
    <row r="6693" spans="156:157" x14ac:dyDescent="0.2">
      <c r="EZ6693"/>
      <c r="FA6693"/>
    </row>
    <row r="6694" spans="156:157" x14ac:dyDescent="0.2">
      <c r="EZ6694"/>
      <c r="FA6694"/>
    </row>
    <row r="6695" spans="156:157" x14ac:dyDescent="0.2">
      <c r="EZ6695"/>
      <c r="FA6695"/>
    </row>
    <row r="6696" spans="156:157" x14ac:dyDescent="0.2">
      <c r="EZ6696"/>
      <c r="FA6696"/>
    </row>
    <row r="6697" spans="156:157" x14ac:dyDescent="0.2">
      <c r="EZ6697"/>
      <c r="FA6697"/>
    </row>
    <row r="6698" spans="156:157" x14ac:dyDescent="0.2">
      <c r="EZ6698"/>
      <c r="FA6698"/>
    </row>
    <row r="6699" spans="156:157" x14ac:dyDescent="0.2">
      <c r="EZ6699"/>
      <c r="FA6699"/>
    </row>
    <row r="6700" spans="156:157" x14ac:dyDescent="0.2">
      <c r="EZ6700"/>
      <c r="FA6700"/>
    </row>
    <row r="6701" spans="156:157" x14ac:dyDescent="0.2">
      <c r="EZ6701"/>
      <c r="FA6701"/>
    </row>
    <row r="6702" spans="156:157" x14ac:dyDescent="0.2">
      <c r="EZ6702"/>
      <c r="FA6702"/>
    </row>
    <row r="6703" spans="156:157" x14ac:dyDescent="0.2">
      <c r="EZ6703"/>
      <c r="FA6703"/>
    </row>
    <row r="6704" spans="156:157" x14ac:dyDescent="0.2">
      <c r="EZ6704"/>
      <c r="FA6704"/>
    </row>
    <row r="6705" spans="156:157" x14ac:dyDescent="0.2">
      <c r="EZ6705"/>
      <c r="FA6705"/>
    </row>
    <row r="6706" spans="156:157" x14ac:dyDescent="0.2">
      <c r="EZ6706"/>
      <c r="FA6706"/>
    </row>
    <row r="6707" spans="156:157" x14ac:dyDescent="0.2">
      <c r="EZ6707"/>
      <c r="FA6707"/>
    </row>
    <row r="6708" spans="156:157" x14ac:dyDescent="0.2">
      <c r="EZ6708"/>
      <c r="FA6708"/>
    </row>
    <row r="6709" spans="156:157" x14ac:dyDescent="0.2">
      <c r="EZ6709"/>
      <c r="FA6709"/>
    </row>
    <row r="6710" spans="156:157" x14ac:dyDescent="0.2">
      <c r="EZ6710"/>
      <c r="FA6710"/>
    </row>
    <row r="6711" spans="156:157" x14ac:dyDescent="0.2">
      <c r="EZ6711"/>
      <c r="FA6711"/>
    </row>
    <row r="6712" spans="156:157" x14ac:dyDescent="0.2">
      <c r="EZ6712"/>
      <c r="FA6712"/>
    </row>
    <row r="6713" spans="156:157" x14ac:dyDescent="0.2">
      <c r="EZ6713"/>
      <c r="FA6713"/>
    </row>
    <row r="6714" spans="156:157" x14ac:dyDescent="0.2">
      <c r="EZ6714"/>
      <c r="FA6714"/>
    </row>
    <row r="6715" spans="156:157" x14ac:dyDescent="0.2">
      <c r="EZ6715"/>
      <c r="FA6715"/>
    </row>
    <row r="6716" spans="156:157" x14ac:dyDescent="0.2">
      <c r="EZ6716"/>
      <c r="FA6716"/>
    </row>
    <row r="6717" spans="156:157" x14ac:dyDescent="0.2">
      <c r="EZ6717"/>
      <c r="FA6717"/>
    </row>
    <row r="6718" spans="156:157" x14ac:dyDescent="0.2">
      <c r="EZ6718"/>
      <c r="FA6718"/>
    </row>
    <row r="6719" spans="156:157" x14ac:dyDescent="0.2">
      <c r="EZ6719"/>
      <c r="FA6719"/>
    </row>
    <row r="6720" spans="156:157" x14ac:dyDescent="0.2">
      <c r="EZ6720"/>
      <c r="FA6720"/>
    </row>
    <row r="6721" spans="156:157" x14ac:dyDescent="0.2">
      <c r="EZ6721"/>
      <c r="FA6721"/>
    </row>
    <row r="6722" spans="156:157" x14ac:dyDescent="0.2">
      <c r="EZ6722"/>
      <c r="FA6722"/>
    </row>
    <row r="6723" spans="156:157" x14ac:dyDescent="0.2">
      <c r="EZ6723"/>
      <c r="FA6723"/>
    </row>
    <row r="6724" spans="156:157" x14ac:dyDescent="0.2">
      <c r="EZ6724"/>
      <c r="FA6724"/>
    </row>
    <row r="6725" spans="156:157" x14ac:dyDescent="0.2">
      <c r="EZ6725"/>
      <c r="FA6725"/>
    </row>
    <row r="6726" spans="156:157" x14ac:dyDescent="0.2">
      <c r="EZ6726"/>
      <c r="FA6726"/>
    </row>
    <row r="6727" spans="156:157" x14ac:dyDescent="0.2">
      <c r="EZ6727"/>
      <c r="FA6727"/>
    </row>
    <row r="6728" spans="156:157" x14ac:dyDescent="0.2">
      <c r="EZ6728"/>
      <c r="FA6728"/>
    </row>
    <row r="6729" spans="156:157" x14ac:dyDescent="0.2">
      <c r="EZ6729"/>
      <c r="FA6729"/>
    </row>
    <row r="6730" spans="156:157" x14ac:dyDescent="0.2">
      <c r="EZ6730"/>
      <c r="FA6730"/>
    </row>
    <row r="6731" spans="156:157" x14ac:dyDescent="0.2">
      <c r="EZ6731"/>
      <c r="FA6731"/>
    </row>
    <row r="6732" spans="156:157" x14ac:dyDescent="0.2">
      <c r="EZ6732"/>
      <c r="FA6732"/>
    </row>
    <row r="6733" spans="156:157" x14ac:dyDescent="0.2">
      <c r="EZ6733"/>
      <c r="FA6733"/>
    </row>
    <row r="6734" spans="156:157" x14ac:dyDescent="0.2">
      <c r="EZ6734"/>
      <c r="FA6734"/>
    </row>
    <row r="6735" spans="156:157" x14ac:dyDescent="0.2">
      <c r="EZ6735"/>
      <c r="FA6735"/>
    </row>
    <row r="6736" spans="156:157" x14ac:dyDescent="0.2">
      <c r="EZ6736"/>
      <c r="FA6736"/>
    </row>
    <row r="6737" spans="156:157" x14ac:dyDescent="0.2">
      <c r="EZ6737"/>
      <c r="FA6737"/>
    </row>
    <row r="6738" spans="156:157" x14ac:dyDescent="0.2">
      <c r="EZ6738"/>
      <c r="FA6738"/>
    </row>
    <row r="6739" spans="156:157" x14ac:dyDescent="0.2">
      <c r="EZ6739"/>
      <c r="FA6739"/>
    </row>
    <row r="6740" spans="156:157" x14ac:dyDescent="0.2">
      <c r="EZ6740"/>
      <c r="FA6740"/>
    </row>
    <row r="6741" spans="156:157" x14ac:dyDescent="0.2">
      <c r="EZ6741"/>
      <c r="FA6741"/>
    </row>
    <row r="6742" spans="156:157" x14ac:dyDescent="0.2">
      <c r="EZ6742"/>
      <c r="FA6742"/>
    </row>
    <row r="6743" spans="156:157" x14ac:dyDescent="0.2">
      <c r="EZ6743"/>
      <c r="FA6743"/>
    </row>
    <row r="6744" spans="156:157" x14ac:dyDescent="0.2">
      <c r="EZ6744"/>
      <c r="FA6744"/>
    </row>
    <row r="6745" spans="156:157" x14ac:dyDescent="0.2">
      <c r="EZ6745"/>
      <c r="FA6745"/>
    </row>
    <row r="6746" spans="156:157" x14ac:dyDescent="0.2">
      <c r="EZ6746"/>
      <c r="FA6746"/>
    </row>
    <row r="6747" spans="156:157" x14ac:dyDescent="0.2">
      <c r="EZ6747"/>
      <c r="FA6747"/>
    </row>
    <row r="6748" spans="156:157" x14ac:dyDescent="0.2">
      <c r="EZ6748"/>
      <c r="FA6748"/>
    </row>
    <row r="6749" spans="156:157" x14ac:dyDescent="0.2">
      <c r="EZ6749"/>
      <c r="FA6749"/>
    </row>
    <row r="6750" spans="156:157" x14ac:dyDescent="0.2">
      <c r="EZ6750"/>
      <c r="FA6750"/>
    </row>
    <row r="6751" spans="156:157" x14ac:dyDescent="0.2">
      <c r="EZ6751"/>
      <c r="FA6751"/>
    </row>
    <row r="6752" spans="156:157" x14ac:dyDescent="0.2">
      <c r="EZ6752"/>
      <c r="FA6752"/>
    </row>
    <row r="6753" spans="156:157" x14ac:dyDescent="0.2">
      <c r="EZ6753"/>
      <c r="FA6753"/>
    </row>
    <row r="6754" spans="156:157" x14ac:dyDescent="0.2">
      <c r="EZ6754"/>
      <c r="FA6754"/>
    </row>
    <row r="6755" spans="156:157" x14ac:dyDescent="0.2">
      <c r="EZ6755"/>
      <c r="FA6755"/>
    </row>
    <row r="6756" spans="156:157" x14ac:dyDescent="0.2">
      <c r="EZ6756"/>
      <c r="FA6756"/>
    </row>
    <row r="6757" spans="156:157" x14ac:dyDescent="0.2">
      <c r="EZ6757"/>
      <c r="FA6757"/>
    </row>
    <row r="6758" spans="156:157" x14ac:dyDescent="0.2">
      <c r="EZ6758"/>
      <c r="FA6758"/>
    </row>
    <row r="6759" spans="156:157" x14ac:dyDescent="0.2">
      <c r="EZ6759"/>
      <c r="FA6759"/>
    </row>
    <row r="6760" spans="156:157" x14ac:dyDescent="0.2">
      <c r="EZ6760"/>
      <c r="FA6760"/>
    </row>
    <row r="6761" spans="156:157" x14ac:dyDescent="0.2">
      <c r="EZ6761"/>
      <c r="FA6761"/>
    </row>
    <row r="6762" spans="156:157" x14ac:dyDescent="0.2">
      <c r="EZ6762"/>
      <c r="FA6762"/>
    </row>
    <row r="6763" spans="156:157" x14ac:dyDescent="0.2">
      <c r="EZ6763"/>
      <c r="FA6763"/>
    </row>
    <row r="6764" spans="156:157" x14ac:dyDescent="0.2">
      <c r="EZ6764"/>
      <c r="FA6764"/>
    </row>
    <row r="6765" spans="156:157" x14ac:dyDescent="0.2">
      <c r="EZ6765"/>
      <c r="FA6765"/>
    </row>
    <row r="6766" spans="156:157" x14ac:dyDescent="0.2">
      <c r="EZ6766"/>
      <c r="FA6766"/>
    </row>
    <row r="6767" spans="156:157" x14ac:dyDescent="0.2">
      <c r="EZ6767"/>
      <c r="FA6767"/>
    </row>
    <row r="6768" spans="156:157" x14ac:dyDescent="0.2">
      <c r="EZ6768"/>
      <c r="FA6768"/>
    </row>
    <row r="6769" spans="156:157" x14ac:dyDescent="0.2">
      <c r="EZ6769"/>
      <c r="FA6769"/>
    </row>
    <row r="6770" spans="156:157" x14ac:dyDescent="0.2">
      <c r="EZ6770"/>
      <c r="FA6770"/>
    </row>
    <row r="6771" spans="156:157" x14ac:dyDescent="0.2">
      <c r="EZ6771"/>
      <c r="FA6771"/>
    </row>
    <row r="6772" spans="156:157" x14ac:dyDescent="0.2">
      <c r="EZ6772"/>
      <c r="FA6772"/>
    </row>
    <row r="6773" spans="156:157" x14ac:dyDescent="0.2">
      <c r="EZ6773"/>
      <c r="FA6773"/>
    </row>
    <row r="6774" spans="156:157" x14ac:dyDescent="0.2">
      <c r="EZ6774"/>
      <c r="FA6774"/>
    </row>
    <row r="6775" spans="156:157" x14ac:dyDescent="0.2">
      <c r="EZ6775"/>
      <c r="FA6775"/>
    </row>
    <row r="6776" spans="156:157" x14ac:dyDescent="0.2">
      <c r="EZ6776"/>
      <c r="FA6776"/>
    </row>
    <row r="6777" spans="156:157" x14ac:dyDescent="0.2">
      <c r="EZ6777"/>
      <c r="FA6777"/>
    </row>
    <row r="6778" spans="156:157" x14ac:dyDescent="0.2">
      <c r="EZ6778"/>
      <c r="FA6778"/>
    </row>
    <row r="6779" spans="156:157" x14ac:dyDescent="0.2">
      <c r="EZ6779"/>
      <c r="FA6779"/>
    </row>
    <row r="6780" spans="156:157" x14ac:dyDescent="0.2">
      <c r="EZ6780"/>
      <c r="FA6780"/>
    </row>
    <row r="6781" spans="156:157" x14ac:dyDescent="0.2">
      <c r="EZ6781"/>
      <c r="FA6781"/>
    </row>
    <row r="6782" spans="156:157" x14ac:dyDescent="0.2">
      <c r="EZ6782"/>
      <c r="FA6782"/>
    </row>
    <row r="6783" spans="156:157" x14ac:dyDescent="0.2">
      <c r="EZ6783"/>
      <c r="FA6783"/>
    </row>
    <row r="6784" spans="156:157" x14ac:dyDescent="0.2">
      <c r="EZ6784"/>
      <c r="FA6784"/>
    </row>
    <row r="6785" spans="156:157" x14ac:dyDescent="0.2">
      <c r="EZ6785"/>
      <c r="FA6785"/>
    </row>
    <row r="6786" spans="156:157" x14ac:dyDescent="0.2">
      <c r="EZ6786"/>
      <c r="FA6786"/>
    </row>
    <row r="6787" spans="156:157" x14ac:dyDescent="0.2">
      <c r="EZ6787"/>
      <c r="FA6787"/>
    </row>
    <row r="6788" spans="156:157" x14ac:dyDescent="0.2">
      <c r="EZ6788"/>
      <c r="FA6788"/>
    </row>
    <row r="6789" spans="156:157" x14ac:dyDescent="0.2">
      <c r="EZ6789"/>
      <c r="FA6789"/>
    </row>
    <row r="6790" spans="156:157" x14ac:dyDescent="0.2">
      <c r="EZ6790"/>
      <c r="FA6790"/>
    </row>
    <row r="6791" spans="156:157" x14ac:dyDescent="0.2">
      <c r="EZ6791"/>
      <c r="FA6791"/>
    </row>
    <row r="6792" spans="156:157" x14ac:dyDescent="0.2">
      <c r="EZ6792"/>
      <c r="FA6792"/>
    </row>
    <row r="6793" spans="156:157" x14ac:dyDescent="0.2">
      <c r="EZ6793"/>
      <c r="FA6793"/>
    </row>
    <row r="6794" spans="156:157" x14ac:dyDescent="0.2">
      <c r="EZ6794"/>
      <c r="FA6794"/>
    </row>
    <row r="6795" spans="156:157" x14ac:dyDescent="0.2">
      <c r="EZ6795"/>
      <c r="FA6795"/>
    </row>
    <row r="6796" spans="156:157" x14ac:dyDescent="0.2">
      <c r="EZ6796"/>
      <c r="FA6796"/>
    </row>
    <row r="6797" spans="156:157" x14ac:dyDescent="0.2">
      <c r="EZ6797"/>
      <c r="FA6797"/>
    </row>
    <row r="6798" spans="156:157" x14ac:dyDescent="0.2">
      <c r="EZ6798"/>
      <c r="FA6798"/>
    </row>
    <row r="6799" spans="156:157" x14ac:dyDescent="0.2">
      <c r="EZ6799"/>
      <c r="FA6799"/>
    </row>
    <row r="6800" spans="156:157" x14ac:dyDescent="0.2">
      <c r="EZ6800"/>
      <c r="FA6800"/>
    </row>
    <row r="6801" spans="156:157" x14ac:dyDescent="0.2">
      <c r="EZ6801"/>
      <c r="FA6801"/>
    </row>
    <row r="6802" spans="156:157" x14ac:dyDescent="0.2">
      <c r="EZ6802"/>
      <c r="FA6802"/>
    </row>
    <row r="6803" spans="156:157" x14ac:dyDescent="0.2">
      <c r="EZ6803"/>
      <c r="FA6803"/>
    </row>
    <row r="6804" spans="156:157" x14ac:dyDescent="0.2">
      <c r="EZ6804"/>
      <c r="FA6804"/>
    </row>
    <row r="6805" spans="156:157" x14ac:dyDescent="0.2">
      <c r="EZ6805"/>
      <c r="FA6805"/>
    </row>
    <row r="6806" spans="156:157" x14ac:dyDescent="0.2">
      <c r="EZ6806"/>
      <c r="FA6806"/>
    </row>
    <row r="6807" spans="156:157" x14ac:dyDescent="0.2">
      <c r="EZ6807"/>
      <c r="FA6807"/>
    </row>
    <row r="6808" spans="156:157" x14ac:dyDescent="0.2">
      <c r="EZ6808"/>
      <c r="FA6808"/>
    </row>
    <row r="6809" spans="156:157" x14ac:dyDescent="0.2">
      <c r="EZ6809"/>
      <c r="FA6809"/>
    </row>
    <row r="6810" spans="156:157" x14ac:dyDescent="0.2">
      <c r="EZ6810"/>
      <c r="FA6810"/>
    </row>
    <row r="6811" spans="156:157" x14ac:dyDescent="0.2">
      <c r="EZ6811"/>
      <c r="FA6811"/>
    </row>
    <row r="6812" spans="156:157" x14ac:dyDescent="0.2">
      <c r="EZ6812"/>
      <c r="FA6812"/>
    </row>
    <row r="6813" spans="156:157" x14ac:dyDescent="0.2">
      <c r="EZ6813"/>
      <c r="FA6813"/>
    </row>
    <row r="6814" spans="156:157" x14ac:dyDescent="0.2">
      <c r="EZ6814"/>
      <c r="FA6814"/>
    </row>
    <row r="6815" spans="156:157" x14ac:dyDescent="0.2">
      <c r="EZ6815"/>
      <c r="FA6815"/>
    </row>
    <row r="6816" spans="156:157" x14ac:dyDescent="0.2">
      <c r="EZ6816"/>
      <c r="FA6816"/>
    </row>
    <row r="6817" spans="156:157" x14ac:dyDescent="0.2">
      <c r="EZ6817"/>
      <c r="FA6817"/>
    </row>
    <row r="6818" spans="156:157" x14ac:dyDescent="0.2">
      <c r="EZ6818"/>
      <c r="FA6818"/>
    </row>
    <row r="6819" spans="156:157" x14ac:dyDescent="0.2">
      <c r="EZ6819"/>
      <c r="FA6819"/>
    </row>
    <row r="6820" spans="156:157" x14ac:dyDescent="0.2">
      <c r="EZ6820"/>
      <c r="FA6820"/>
    </row>
    <row r="6821" spans="156:157" x14ac:dyDescent="0.2">
      <c r="EZ6821"/>
      <c r="FA6821"/>
    </row>
    <row r="6822" spans="156:157" x14ac:dyDescent="0.2">
      <c r="EZ6822"/>
      <c r="FA6822"/>
    </row>
    <row r="6823" spans="156:157" x14ac:dyDescent="0.2">
      <c r="EZ6823"/>
      <c r="FA6823"/>
    </row>
    <row r="6824" spans="156:157" x14ac:dyDescent="0.2">
      <c r="EZ6824"/>
      <c r="FA6824"/>
    </row>
    <row r="6825" spans="156:157" x14ac:dyDescent="0.2">
      <c r="EZ6825"/>
      <c r="FA6825"/>
    </row>
    <row r="6826" spans="156:157" x14ac:dyDescent="0.2">
      <c r="EZ6826"/>
      <c r="FA6826"/>
    </row>
    <row r="6827" spans="156:157" x14ac:dyDescent="0.2">
      <c r="EZ6827"/>
      <c r="FA6827"/>
    </row>
    <row r="6828" spans="156:157" x14ac:dyDescent="0.2">
      <c r="EZ6828"/>
      <c r="FA6828"/>
    </row>
    <row r="6829" spans="156:157" x14ac:dyDescent="0.2">
      <c r="EZ6829"/>
      <c r="FA6829"/>
    </row>
    <row r="6830" spans="156:157" x14ac:dyDescent="0.2">
      <c r="EZ6830"/>
      <c r="FA6830"/>
    </row>
    <row r="6831" spans="156:157" x14ac:dyDescent="0.2">
      <c r="EZ6831"/>
      <c r="FA6831"/>
    </row>
    <row r="6832" spans="156:157" x14ac:dyDescent="0.2">
      <c r="EZ6832"/>
      <c r="FA6832"/>
    </row>
    <row r="6833" spans="156:157" x14ac:dyDescent="0.2">
      <c r="EZ6833"/>
      <c r="FA6833"/>
    </row>
    <row r="6834" spans="156:157" x14ac:dyDescent="0.2">
      <c r="EZ6834"/>
      <c r="FA6834"/>
    </row>
    <row r="6835" spans="156:157" x14ac:dyDescent="0.2">
      <c r="EZ6835"/>
      <c r="FA6835"/>
    </row>
    <row r="6836" spans="156:157" x14ac:dyDescent="0.2">
      <c r="EZ6836"/>
      <c r="FA6836"/>
    </row>
    <row r="6837" spans="156:157" x14ac:dyDescent="0.2">
      <c r="EZ6837"/>
      <c r="FA6837"/>
    </row>
    <row r="6838" spans="156:157" x14ac:dyDescent="0.2">
      <c r="EZ6838"/>
      <c r="FA6838"/>
    </row>
    <row r="6839" spans="156:157" x14ac:dyDescent="0.2">
      <c r="EZ6839"/>
      <c r="FA6839"/>
    </row>
    <row r="6840" spans="156:157" x14ac:dyDescent="0.2">
      <c r="EZ6840"/>
      <c r="FA6840"/>
    </row>
    <row r="6841" spans="156:157" x14ac:dyDescent="0.2">
      <c r="EZ6841"/>
      <c r="FA6841"/>
    </row>
    <row r="6842" spans="156:157" x14ac:dyDescent="0.2">
      <c r="EZ6842"/>
      <c r="FA6842"/>
    </row>
    <row r="6843" spans="156:157" x14ac:dyDescent="0.2">
      <c r="EZ6843"/>
      <c r="FA6843"/>
    </row>
    <row r="6844" spans="156:157" x14ac:dyDescent="0.2">
      <c r="EZ6844"/>
      <c r="FA6844"/>
    </row>
    <row r="6845" spans="156:157" x14ac:dyDescent="0.2">
      <c r="EZ6845"/>
      <c r="FA6845"/>
    </row>
    <row r="6846" spans="156:157" x14ac:dyDescent="0.2">
      <c r="EZ6846"/>
      <c r="FA6846"/>
    </row>
    <row r="6847" spans="156:157" x14ac:dyDescent="0.2">
      <c r="EZ6847"/>
      <c r="FA6847"/>
    </row>
    <row r="6848" spans="156:157" x14ac:dyDescent="0.2">
      <c r="EZ6848"/>
      <c r="FA6848"/>
    </row>
    <row r="6849" spans="156:157" x14ac:dyDescent="0.2">
      <c r="EZ6849"/>
      <c r="FA6849"/>
    </row>
    <row r="6850" spans="156:157" x14ac:dyDescent="0.2">
      <c r="EZ6850"/>
      <c r="FA6850"/>
    </row>
    <row r="6851" spans="156:157" x14ac:dyDescent="0.2">
      <c r="EZ6851"/>
      <c r="FA6851"/>
    </row>
    <row r="6852" spans="156:157" x14ac:dyDescent="0.2">
      <c r="EZ6852"/>
      <c r="FA6852"/>
    </row>
    <row r="6853" spans="156:157" x14ac:dyDescent="0.2">
      <c r="EZ6853"/>
      <c r="FA6853"/>
    </row>
    <row r="6854" spans="156:157" x14ac:dyDescent="0.2">
      <c r="EZ6854"/>
      <c r="FA6854"/>
    </row>
    <row r="6855" spans="156:157" x14ac:dyDescent="0.2">
      <c r="EZ6855"/>
      <c r="FA6855"/>
    </row>
    <row r="6856" spans="156:157" x14ac:dyDescent="0.2">
      <c r="EZ6856"/>
      <c r="FA6856"/>
    </row>
    <row r="6857" spans="156:157" x14ac:dyDescent="0.2">
      <c r="EZ6857"/>
      <c r="FA6857"/>
    </row>
    <row r="6858" spans="156:157" x14ac:dyDescent="0.2">
      <c r="EZ6858"/>
      <c r="FA6858"/>
    </row>
    <row r="6859" spans="156:157" x14ac:dyDescent="0.2">
      <c r="EZ6859"/>
      <c r="FA6859"/>
    </row>
    <row r="6860" spans="156:157" x14ac:dyDescent="0.2">
      <c r="EZ6860"/>
      <c r="FA6860"/>
    </row>
    <row r="6861" spans="156:157" x14ac:dyDescent="0.2">
      <c r="EZ6861"/>
      <c r="FA6861"/>
    </row>
    <row r="6862" spans="156:157" x14ac:dyDescent="0.2">
      <c r="EZ6862"/>
      <c r="FA6862"/>
    </row>
    <row r="6863" spans="156:157" x14ac:dyDescent="0.2">
      <c r="EZ6863"/>
      <c r="FA6863"/>
    </row>
    <row r="6864" spans="156:157" x14ac:dyDescent="0.2">
      <c r="EZ6864"/>
      <c r="FA6864"/>
    </row>
    <row r="6865" spans="156:157" x14ac:dyDescent="0.2">
      <c r="EZ6865"/>
      <c r="FA6865"/>
    </row>
    <row r="6866" spans="156:157" x14ac:dyDescent="0.2">
      <c r="EZ6866"/>
      <c r="FA6866"/>
    </row>
    <row r="6867" spans="156:157" x14ac:dyDescent="0.2">
      <c r="EZ6867"/>
      <c r="FA6867"/>
    </row>
    <row r="6868" spans="156:157" x14ac:dyDescent="0.2">
      <c r="EZ6868"/>
      <c r="FA6868"/>
    </row>
    <row r="6869" spans="156:157" x14ac:dyDescent="0.2">
      <c r="EZ6869"/>
      <c r="FA6869"/>
    </row>
    <row r="6870" spans="156:157" x14ac:dyDescent="0.2">
      <c r="EZ6870"/>
      <c r="FA6870"/>
    </row>
    <row r="6871" spans="156:157" x14ac:dyDescent="0.2">
      <c r="EZ6871"/>
      <c r="FA6871"/>
    </row>
    <row r="6872" spans="156:157" x14ac:dyDescent="0.2">
      <c r="EZ6872"/>
      <c r="FA6872"/>
    </row>
    <row r="6873" spans="156:157" x14ac:dyDescent="0.2">
      <c r="EZ6873"/>
      <c r="FA6873"/>
    </row>
    <row r="6874" spans="156:157" x14ac:dyDescent="0.2">
      <c r="EZ6874"/>
      <c r="FA6874"/>
    </row>
    <row r="6875" spans="156:157" x14ac:dyDescent="0.2">
      <c r="EZ6875"/>
      <c r="FA6875"/>
    </row>
    <row r="6876" spans="156:157" x14ac:dyDescent="0.2">
      <c r="EZ6876"/>
      <c r="FA6876"/>
    </row>
    <row r="6877" spans="156:157" x14ac:dyDescent="0.2">
      <c r="EZ6877"/>
      <c r="FA6877"/>
    </row>
    <row r="6878" spans="156:157" x14ac:dyDescent="0.2">
      <c r="EZ6878"/>
      <c r="FA6878"/>
    </row>
    <row r="6879" spans="156:157" x14ac:dyDescent="0.2">
      <c r="EZ6879"/>
      <c r="FA6879"/>
    </row>
    <row r="6880" spans="156:157" x14ac:dyDescent="0.2">
      <c r="EZ6880"/>
      <c r="FA6880"/>
    </row>
    <row r="6881" spans="156:157" x14ac:dyDescent="0.2">
      <c r="EZ6881"/>
      <c r="FA6881"/>
    </row>
    <row r="6882" spans="156:157" x14ac:dyDescent="0.2">
      <c r="EZ6882"/>
      <c r="FA6882"/>
    </row>
    <row r="6883" spans="156:157" x14ac:dyDescent="0.2">
      <c r="EZ6883"/>
      <c r="FA6883"/>
    </row>
    <row r="6884" spans="156:157" x14ac:dyDescent="0.2">
      <c r="EZ6884"/>
      <c r="FA6884"/>
    </row>
    <row r="6885" spans="156:157" x14ac:dyDescent="0.2">
      <c r="EZ6885"/>
      <c r="FA6885"/>
    </row>
    <row r="6886" spans="156:157" x14ac:dyDescent="0.2">
      <c r="EZ6886"/>
      <c r="FA6886"/>
    </row>
    <row r="6887" spans="156:157" x14ac:dyDescent="0.2">
      <c r="EZ6887"/>
      <c r="FA6887"/>
    </row>
    <row r="6888" spans="156:157" x14ac:dyDescent="0.2">
      <c r="EZ6888"/>
      <c r="FA6888"/>
    </row>
    <row r="6889" spans="156:157" x14ac:dyDescent="0.2">
      <c r="EZ6889"/>
      <c r="FA6889"/>
    </row>
    <row r="6890" spans="156:157" x14ac:dyDescent="0.2">
      <c r="EZ6890"/>
      <c r="FA6890"/>
    </row>
    <row r="6891" spans="156:157" x14ac:dyDescent="0.2">
      <c r="EZ6891"/>
      <c r="FA6891"/>
    </row>
    <row r="6892" spans="156:157" x14ac:dyDescent="0.2">
      <c r="EZ6892"/>
      <c r="FA6892"/>
    </row>
    <row r="6893" spans="156:157" x14ac:dyDescent="0.2">
      <c r="EZ6893"/>
      <c r="FA6893"/>
    </row>
    <row r="6894" spans="156:157" x14ac:dyDescent="0.2">
      <c r="EZ6894"/>
      <c r="FA6894"/>
    </row>
    <row r="6895" spans="156:157" x14ac:dyDescent="0.2">
      <c r="EZ6895"/>
      <c r="FA6895"/>
    </row>
    <row r="6896" spans="156:157" x14ac:dyDescent="0.2">
      <c r="EZ6896"/>
      <c r="FA6896"/>
    </row>
    <row r="6897" spans="156:157" x14ac:dyDescent="0.2">
      <c r="EZ6897"/>
      <c r="FA6897"/>
    </row>
    <row r="6898" spans="156:157" x14ac:dyDescent="0.2">
      <c r="EZ6898"/>
      <c r="FA6898"/>
    </row>
    <row r="6899" spans="156:157" x14ac:dyDescent="0.2">
      <c r="EZ6899"/>
      <c r="FA6899"/>
    </row>
    <row r="6900" spans="156:157" x14ac:dyDescent="0.2">
      <c r="EZ6900"/>
      <c r="FA6900"/>
    </row>
    <row r="6901" spans="156:157" x14ac:dyDescent="0.2">
      <c r="EZ6901"/>
      <c r="FA6901"/>
    </row>
    <row r="6902" spans="156:157" x14ac:dyDescent="0.2">
      <c r="EZ6902"/>
      <c r="FA6902"/>
    </row>
    <row r="6903" spans="156:157" x14ac:dyDescent="0.2">
      <c r="EZ6903"/>
      <c r="FA6903"/>
    </row>
    <row r="6904" spans="156:157" x14ac:dyDescent="0.2">
      <c r="EZ6904"/>
      <c r="FA6904"/>
    </row>
    <row r="6905" spans="156:157" x14ac:dyDescent="0.2">
      <c r="EZ6905"/>
      <c r="FA6905"/>
    </row>
    <row r="6906" spans="156:157" x14ac:dyDescent="0.2">
      <c r="EZ6906"/>
      <c r="FA6906"/>
    </row>
    <row r="6907" spans="156:157" x14ac:dyDescent="0.2">
      <c r="EZ6907"/>
      <c r="FA6907"/>
    </row>
    <row r="6908" spans="156:157" x14ac:dyDescent="0.2">
      <c r="EZ6908"/>
      <c r="FA6908"/>
    </row>
    <row r="6909" spans="156:157" x14ac:dyDescent="0.2">
      <c r="EZ6909"/>
      <c r="FA6909"/>
    </row>
    <row r="6910" spans="156:157" x14ac:dyDescent="0.2">
      <c r="EZ6910"/>
      <c r="FA6910"/>
    </row>
    <row r="6911" spans="156:157" x14ac:dyDescent="0.2">
      <c r="EZ6911"/>
      <c r="FA6911"/>
    </row>
    <row r="6912" spans="156:157" x14ac:dyDescent="0.2">
      <c r="EZ6912"/>
      <c r="FA6912"/>
    </row>
    <row r="6913" spans="156:157" x14ac:dyDescent="0.2">
      <c r="EZ6913"/>
      <c r="FA6913"/>
    </row>
    <row r="6914" spans="156:157" x14ac:dyDescent="0.2">
      <c r="EZ6914"/>
      <c r="FA6914"/>
    </row>
    <row r="6915" spans="156:157" x14ac:dyDescent="0.2">
      <c r="EZ6915"/>
      <c r="FA6915"/>
    </row>
    <row r="6916" spans="156:157" x14ac:dyDescent="0.2">
      <c r="EZ6916"/>
      <c r="FA6916"/>
    </row>
    <row r="6917" spans="156:157" x14ac:dyDescent="0.2">
      <c r="EZ6917"/>
      <c r="FA6917"/>
    </row>
    <row r="6918" spans="156:157" x14ac:dyDescent="0.2">
      <c r="EZ6918"/>
      <c r="FA6918"/>
    </row>
    <row r="6919" spans="156:157" x14ac:dyDescent="0.2">
      <c r="EZ6919"/>
      <c r="FA6919"/>
    </row>
    <row r="6920" spans="156:157" x14ac:dyDescent="0.2">
      <c r="EZ6920"/>
      <c r="FA6920"/>
    </row>
    <row r="6921" spans="156:157" x14ac:dyDescent="0.2">
      <c r="EZ6921"/>
      <c r="FA6921"/>
    </row>
    <row r="6922" spans="156:157" x14ac:dyDescent="0.2">
      <c r="EZ6922"/>
      <c r="FA6922"/>
    </row>
    <row r="6923" spans="156:157" x14ac:dyDescent="0.2">
      <c r="EZ6923"/>
      <c r="FA6923"/>
    </row>
    <row r="6924" spans="156:157" x14ac:dyDescent="0.2">
      <c r="EZ6924"/>
      <c r="FA6924"/>
    </row>
    <row r="6925" spans="156:157" x14ac:dyDescent="0.2">
      <c r="EZ6925"/>
      <c r="FA6925"/>
    </row>
    <row r="6926" spans="156:157" x14ac:dyDescent="0.2">
      <c r="EZ6926"/>
      <c r="FA6926"/>
    </row>
    <row r="6927" spans="156:157" x14ac:dyDescent="0.2">
      <c r="EZ6927"/>
      <c r="FA6927"/>
    </row>
    <row r="6928" spans="156:157" x14ac:dyDescent="0.2">
      <c r="EZ6928"/>
      <c r="FA6928"/>
    </row>
    <row r="6929" spans="156:157" x14ac:dyDescent="0.2">
      <c r="EZ6929"/>
      <c r="FA6929"/>
    </row>
    <row r="6930" spans="156:157" x14ac:dyDescent="0.2">
      <c r="EZ6930"/>
      <c r="FA6930"/>
    </row>
    <row r="6931" spans="156:157" x14ac:dyDescent="0.2">
      <c r="EZ6931"/>
      <c r="FA6931"/>
    </row>
    <row r="6932" spans="156:157" x14ac:dyDescent="0.2">
      <c r="EZ6932"/>
      <c r="FA6932"/>
    </row>
    <row r="6933" spans="156:157" x14ac:dyDescent="0.2">
      <c r="EZ6933"/>
      <c r="FA6933"/>
    </row>
    <row r="6934" spans="156:157" x14ac:dyDescent="0.2">
      <c r="EZ6934"/>
      <c r="FA6934"/>
    </row>
    <row r="6935" spans="156:157" x14ac:dyDescent="0.2">
      <c r="EZ6935"/>
      <c r="FA6935"/>
    </row>
    <row r="6936" spans="156:157" x14ac:dyDescent="0.2">
      <c r="EZ6936"/>
      <c r="FA6936"/>
    </row>
    <row r="6937" spans="156:157" x14ac:dyDescent="0.2">
      <c r="EZ6937"/>
      <c r="FA6937"/>
    </row>
    <row r="6938" spans="156:157" x14ac:dyDescent="0.2">
      <c r="EZ6938"/>
      <c r="FA6938"/>
    </row>
    <row r="6939" spans="156:157" x14ac:dyDescent="0.2">
      <c r="EZ6939"/>
      <c r="FA6939"/>
    </row>
    <row r="6940" spans="156:157" x14ac:dyDescent="0.2">
      <c r="EZ6940"/>
      <c r="FA6940"/>
    </row>
    <row r="6941" spans="156:157" x14ac:dyDescent="0.2">
      <c r="EZ6941"/>
      <c r="FA6941"/>
    </row>
    <row r="6942" spans="156:157" x14ac:dyDescent="0.2">
      <c r="EZ6942"/>
      <c r="FA6942"/>
    </row>
    <row r="6943" spans="156:157" x14ac:dyDescent="0.2">
      <c r="EZ6943"/>
      <c r="FA6943"/>
    </row>
    <row r="6944" spans="156:157" x14ac:dyDescent="0.2">
      <c r="EZ6944"/>
      <c r="FA6944"/>
    </row>
    <row r="6945" spans="156:157" x14ac:dyDescent="0.2">
      <c r="EZ6945"/>
      <c r="FA6945"/>
    </row>
    <row r="6946" spans="156:157" x14ac:dyDescent="0.2">
      <c r="EZ6946"/>
      <c r="FA6946"/>
    </row>
    <row r="6947" spans="156:157" x14ac:dyDescent="0.2">
      <c r="EZ6947"/>
      <c r="FA6947"/>
    </row>
    <row r="6948" spans="156:157" x14ac:dyDescent="0.2">
      <c r="EZ6948"/>
      <c r="FA6948"/>
    </row>
    <row r="6949" spans="156:157" x14ac:dyDescent="0.2">
      <c r="EZ6949"/>
      <c r="FA6949"/>
    </row>
    <row r="6950" spans="156:157" x14ac:dyDescent="0.2">
      <c r="EZ6950"/>
      <c r="FA6950"/>
    </row>
    <row r="6951" spans="156:157" x14ac:dyDescent="0.2">
      <c r="EZ6951"/>
      <c r="FA6951"/>
    </row>
    <row r="6952" spans="156:157" x14ac:dyDescent="0.2">
      <c r="EZ6952"/>
      <c r="FA6952"/>
    </row>
    <row r="6953" spans="156:157" x14ac:dyDescent="0.2">
      <c r="EZ6953"/>
      <c r="FA6953"/>
    </row>
    <row r="6954" spans="156:157" x14ac:dyDescent="0.2">
      <c r="EZ6954"/>
      <c r="FA6954"/>
    </row>
    <row r="6955" spans="156:157" x14ac:dyDescent="0.2">
      <c r="EZ6955"/>
      <c r="FA6955"/>
    </row>
    <row r="6956" spans="156:157" x14ac:dyDescent="0.2">
      <c r="EZ6956"/>
      <c r="FA6956"/>
    </row>
    <row r="6957" spans="156:157" x14ac:dyDescent="0.2">
      <c r="EZ6957"/>
      <c r="FA6957"/>
    </row>
    <row r="6958" spans="156:157" x14ac:dyDescent="0.2">
      <c r="EZ6958"/>
      <c r="FA6958"/>
    </row>
    <row r="6959" spans="156:157" x14ac:dyDescent="0.2">
      <c r="EZ6959"/>
      <c r="FA6959"/>
    </row>
    <row r="6960" spans="156:157" x14ac:dyDescent="0.2">
      <c r="EZ6960"/>
      <c r="FA6960"/>
    </row>
    <row r="6961" spans="156:157" x14ac:dyDescent="0.2">
      <c r="EZ6961"/>
      <c r="FA6961"/>
    </row>
    <row r="6962" spans="156:157" x14ac:dyDescent="0.2">
      <c r="EZ6962"/>
      <c r="FA6962"/>
    </row>
    <row r="6963" spans="156:157" x14ac:dyDescent="0.2">
      <c r="EZ6963"/>
      <c r="FA6963"/>
    </row>
    <row r="6964" spans="156:157" x14ac:dyDescent="0.2">
      <c r="EZ6964"/>
      <c r="FA6964"/>
    </row>
    <row r="6965" spans="156:157" x14ac:dyDescent="0.2">
      <c r="EZ6965"/>
      <c r="FA6965"/>
    </row>
    <row r="6966" spans="156:157" x14ac:dyDescent="0.2">
      <c r="EZ6966"/>
      <c r="FA6966"/>
    </row>
    <row r="6967" spans="156:157" x14ac:dyDescent="0.2">
      <c r="EZ6967"/>
      <c r="FA6967"/>
    </row>
    <row r="6968" spans="156:157" x14ac:dyDescent="0.2">
      <c r="EZ6968"/>
      <c r="FA6968"/>
    </row>
    <row r="6969" spans="156:157" x14ac:dyDescent="0.2">
      <c r="EZ6969"/>
      <c r="FA6969"/>
    </row>
    <row r="6970" spans="156:157" x14ac:dyDescent="0.2">
      <c r="EZ6970"/>
      <c r="FA6970"/>
    </row>
    <row r="6971" spans="156:157" x14ac:dyDescent="0.2">
      <c r="EZ6971"/>
      <c r="FA6971"/>
    </row>
    <row r="6972" spans="156:157" x14ac:dyDescent="0.2">
      <c r="EZ6972"/>
      <c r="FA6972"/>
    </row>
    <row r="6973" spans="156:157" x14ac:dyDescent="0.2">
      <c r="EZ6973"/>
      <c r="FA6973"/>
    </row>
    <row r="6974" spans="156:157" x14ac:dyDescent="0.2">
      <c r="EZ6974"/>
      <c r="FA6974"/>
    </row>
    <row r="6975" spans="156:157" x14ac:dyDescent="0.2">
      <c r="EZ6975"/>
      <c r="FA6975"/>
    </row>
    <row r="6976" spans="156:157" x14ac:dyDescent="0.2">
      <c r="EZ6976"/>
      <c r="FA6976"/>
    </row>
    <row r="6977" spans="156:157" x14ac:dyDescent="0.2">
      <c r="EZ6977"/>
      <c r="FA6977"/>
    </row>
    <row r="6978" spans="156:157" x14ac:dyDescent="0.2">
      <c r="EZ6978"/>
      <c r="FA6978"/>
    </row>
    <row r="6979" spans="156:157" x14ac:dyDescent="0.2">
      <c r="EZ6979"/>
      <c r="FA6979"/>
    </row>
    <row r="6980" spans="156:157" x14ac:dyDescent="0.2">
      <c r="EZ6980"/>
      <c r="FA6980"/>
    </row>
    <row r="6981" spans="156:157" x14ac:dyDescent="0.2">
      <c r="EZ6981"/>
      <c r="FA6981"/>
    </row>
    <row r="6982" spans="156:157" x14ac:dyDescent="0.2">
      <c r="EZ6982"/>
      <c r="FA6982"/>
    </row>
    <row r="6983" spans="156:157" x14ac:dyDescent="0.2">
      <c r="EZ6983"/>
      <c r="FA6983"/>
    </row>
    <row r="6984" spans="156:157" x14ac:dyDescent="0.2">
      <c r="EZ6984"/>
      <c r="FA6984"/>
    </row>
    <row r="6985" spans="156:157" x14ac:dyDescent="0.2">
      <c r="EZ6985"/>
      <c r="FA6985"/>
    </row>
    <row r="6986" spans="156:157" x14ac:dyDescent="0.2">
      <c r="EZ6986"/>
      <c r="FA6986"/>
    </row>
    <row r="6987" spans="156:157" x14ac:dyDescent="0.2">
      <c r="EZ6987"/>
      <c r="FA6987"/>
    </row>
    <row r="6988" spans="156:157" x14ac:dyDescent="0.2">
      <c r="EZ6988"/>
      <c r="FA6988"/>
    </row>
    <row r="6989" spans="156:157" x14ac:dyDescent="0.2">
      <c r="EZ6989"/>
      <c r="FA6989"/>
    </row>
    <row r="6990" spans="156:157" x14ac:dyDescent="0.2">
      <c r="EZ6990"/>
      <c r="FA6990"/>
    </row>
    <row r="6991" spans="156:157" x14ac:dyDescent="0.2">
      <c r="EZ6991"/>
      <c r="FA6991"/>
    </row>
    <row r="6992" spans="156:157" x14ac:dyDescent="0.2">
      <c r="EZ6992"/>
      <c r="FA6992"/>
    </row>
    <row r="6993" spans="156:157" x14ac:dyDescent="0.2">
      <c r="EZ6993"/>
      <c r="FA6993"/>
    </row>
    <row r="6994" spans="156:157" x14ac:dyDescent="0.2">
      <c r="EZ6994"/>
      <c r="FA6994"/>
    </row>
    <row r="6995" spans="156:157" x14ac:dyDescent="0.2">
      <c r="EZ6995"/>
      <c r="FA6995"/>
    </row>
    <row r="6996" spans="156:157" x14ac:dyDescent="0.2">
      <c r="EZ6996"/>
      <c r="FA6996"/>
    </row>
    <row r="6997" spans="156:157" x14ac:dyDescent="0.2">
      <c r="EZ6997"/>
      <c r="FA6997"/>
    </row>
    <row r="6998" spans="156:157" x14ac:dyDescent="0.2">
      <c r="EZ6998"/>
      <c r="FA6998"/>
    </row>
    <row r="6999" spans="156:157" x14ac:dyDescent="0.2">
      <c r="EZ6999"/>
      <c r="FA6999"/>
    </row>
    <row r="7000" spans="156:157" x14ac:dyDescent="0.2">
      <c r="EZ7000"/>
      <c r="FA7000"/>
    </row>
    <row r="7001" spans="156:157" x14ac:dyDescent="0.2">
      <c r="EZ7001"/>
      <c r="FA7001"/>
    </row>
    <row r="7002" spans="156:157" x14ac:dyDescent="0.2">
      <c r="EZ7002"/>
      <c r="FA7002"/>
    </row>
    <row r="7003" spans="156:157" x14ac:dyDescent="0.2">
      <c r="EZ7003"/>
      <c r="FA7003"/>
    </row>
    <row r="7004" spans="156:157" x14ac:dyDescent="0.2">
      <c r="EZ7004"/>
      <c r="FA7004"/>
    </row>
    <row r="7005" spans="156:157" x14ac:dyDescent="0.2">
      <c r="EZ7005"/>
      <c r="FA7005"/>
    </row>
    <row r="7006" spans="156:157" x14ac:dyDescent="0.2">
      <c r="EZ7006"/>
      <c r="FA7006"/>
    </row>
    <row r="7007" spans="156:157" x14ac:dyDescent="0.2">
      <c r="EZ7007"/>
      <c r="FA7007"/>
    </row>
    <row r="7008" spans="156:157" x14ac:dyDescent="0.2">
      <c r="EZ7008"/>
      <c r="FA7008"/>
    </row>
    <row r="7009" spans="156:157" x14ac:dyDescent="0.2">
      <c r="EZ7009"/>
      <c r="FA7009"/>
    </row>
    <row r="7010" spans="156:157" x14ac:dyDescent="0.2">
      <c r="EZ7010"/>
      <c r="FA7010"/>
    </row>
    <row r="7011" spans="156:157" x14ac:dyDescent="0.2">
      <c r="EZ7011"/>
      <c r="FA7011"/>
    </row>
    <row r="7012" spans="156:157" x14ac:dyDescent="0.2">
      <c r="EZ7012"/>
      <c r="FA7012"/>
    </row>
    <row r="7013" spans="156:157" x14ac:dyDescent="0.2">
      <c r="EZ7013"/>
      <c r="FA7013"/>
    </row>
    <row r="7014" spans="156:157" x14ac:dyDescent="0.2">
      <c r="EZ7014"/>
      <c r="FA7014"/>
    </row>
    <row r="7015" spans="156:157" x14ac:dyDescent="0.2">
      <c r="EZ7015"/>
      <c r="FA7015"/>
    </row>
    <row r="7016" spans="156:157" x14ac:dyDescent="0.2">
      <c r="EZ7016"/>
      <c r="FA7016"/>
    </row>
    <row r="7017" spans="156:157" x14ac:dyDescent="0.2">
      <c r="EZ7017"/>
      <c r="FA7017"/>
    </row>
    <row r="7018" spans="156:157" x14ac:dyDescent="0.2">
      <c r="EZ7018"/>
      <c r="FA7018"/>
    </row>
    <row r="7019" spans="156:157" x14ac:dyDescent="0.2">
      <c r="EZ7019"/>
      <c r="FA7019"/>
    </row>
    <row r="7020" spans="156:157" x14ac:dyDescent="0.2">
      <c r="EZ7020"/>
      <c r="FA7020"/>
    </row>
    <row r="7021" spans="156:157" x14ac:dyDescent="0.2">
      <c r="EZ7021"/>
      <c r="FA7021"/>
    </row>
    <row r="7022" spans="156:157" x14ac:dyDescent="0.2">
      <c r="EZ7022"/>
      <c r="FA7022"/>
    </row>
    <row r="7023" spans="156:157" x14ac:dyDescent="0.2">
      <c r="EZ7023"/>
      <c r="FA7023"/>
    </row>
    <row r="7024" spans="156:157" x14ac:dyDescent="0.2">
      <c r="EZ7024"/>
      <c r="FA7024"/>
    </row>
    <row r="7025" spans="156:157" x14ac:dyDescent="0.2">
      <c r="EZ7025"/>
      <c r="FA7025"/>
    </row>
    <row r="7026" spans="156:157" x14ac:dyDescent="0.2">
      <c r="EZ7026"/>
      <c r="FA7026"/>
    </row>
    <row r="7027" spans="156:157" x14ac:dyDescent="0.2">
      <c r="EZ7027"/>
      <c r="FA7027"/>
    </row>
    <row r="7028" spans="156:157" x14ac:dyDescent="0.2">
      <c r="EZ7028"/>
      <c r="FA7028"/>
    </row>
    <row r="7029" spans="156:157" x14ac:dyDescent="0.2">
      <c r="EZ7029"/>
      <c r="FA7029"/>
    </row>
    <row r="7030" spans="156:157" x14ac:dyDescent="0.2">
      <c r="EZ7030"/>
      <c r="FA7030"/>
    </row>
    <row r="7031" spans="156:157" x14ac:dyDescent="0.2">
      <c r="EZ7031"/>
      <c r="FA7031"/>
    </row>
    <row r="7032" spans="156:157" x14ac:dyDescent="0.2">
      <c r="EZ7032"/>
      <c r="FA7032"/>
    </row>
    <row r="7033" spans="156:157" x14ac:dyDescent="0.2">
      <c r="EZ7033"/>
      <c r="FA7033"/>
    </row>
    <row r="7034" spans="156:157" x14ac:dyDescent="0.2">
      <c r="EZ7034"/>
      <c r="FA7034"/>
    </row>
    <row r="7035" spans="156:157" x14ac:dyDescent="0.2">
      <c r="EZ7035"/>
      <c r="FA7035"/>
    </row>
    <row r="7036" spans="156:157" x14ac:dyDescent="0.2">
      <c r="EZ7036"/>
      <c r="FA7036"/>
    </row>
    <row r="7037" spans="156:157" x14ac:dyDescent="0.2">
      <c r="EZ7037"/>
      <c r="FA7037"/>
    </row>
    <row r="7038" spans="156:157" x14ac:dyDescent="0.2">
      <c r="EZ7038"/>
      <c r="FA7038"/>
    </row>
    <row r="7039" spans="156:157" x14ac:dyDescent="0.2">
      <c r="EZ7039"/>
      <c r="FA7039"/>
    </row>
    <row r="7040" spans="156:157" x14ac:dyDescent="0.2">
      <c r="EZ7040"/>
      <c r="FA7040"/>
    </row>
    <row r="7041" spans="156:157" x14ac:dyDescent="0.2">
      <c r="EZ7041"/>
      <c r="FA7041"/>
    </row>
    <row r="7042" spans="156:157" x14ac:dyDescent="0.2">
      <c r="EZ7042"/>
      <c r="FA7042"/>
    </row>
    <row r="7043" spans="156:157" x14ac:dyDescent="0.2">
      <c r="EZ7043"/>
      <c r="FA7043"/>
    </row>
    <row r="7044" spans="156:157" x14ac:dyDescent="0.2">
      <c r="EZ7044"/>
      <c r="FA7044"/>
    </row>
    <row r="7045" spans="156:157" x14ac:dyDescent="0.2">
      <c r="EZ7045"/>
      <c r="FA7045"/>
    </row>
    <row r="7046" spans="156:157" x14ac:dyDescent="0.2">
      <c r="EZ7046"/>
      <c r="FA7046"/>
    </row>
    <row r="7047" spans="156:157" x14ac:dyDescent="0.2">
      <c r="EZ7047"/>
      <c r="FA7047"/>
    </row>
    <row r="7048" spans="156:157" x14ac:dyDescent="0.2">
      <c r="EZ7048"/>
      <c r="FA7048"/>
    </row>
    <row r="7049" spans="156:157" x14ac:dyDescent="0.2">
      <c r="EZ7049"/>
      <c r="FA7049"/>
    </row>
    <row r="7050" spans="156:157" x14ac:dyDescent="0.2">
      <c r="EZ7050"/>
      <c r="FA7050"/>
    </row>
    <row r="7051" spans="156:157" x14ac:dyDescent="0.2">
      <c r="EZ7051"/>
      <c r="FA7051"/>
    </row>
    <row r="7052" spans="156:157" x14ac:dyDescent="0.2">
      <c r="EZ7052"/>
      <c r="FA7052"/>
    </row>
    <row r="7053" spans="156:157" x14ac:dyDescent="0.2">
      <c r="EZ7053"/>
      <c r="FA7053"/>
    </row>
    <row r="7054" spans="156:157" x14ac:dyDescent="0.2">
      <c r="EZ7054"/>
      <c r="FA7054"/>
    </row>
    <row r="7055" spans="156:157" x14ac:dyDescent="0.2">
      <c r="EZ7055"/>
      <c r="FA7055"/>
    </row>
    <row r="7056" spans="156:157" x14ac:dyDescent="0.2">
      <c r="EZ7056"/>
      <c r="FA7056"/>
    </row>
    <row r="7057" spans="156:157" x14ac:dyDescent="0.2">
      <c r="EZ7057"/>
      <c r="FA7057"/>
    </row>
    <row r="7058" spans="156:157" x14ac:dyDescent="0.2">
      <c r="EZ7058"/>
      <c r="FA7058"/>
    </row>
    <row r="7059" spans="156:157" x14ac:dyDescent="0.2">
      <c r="EZ7059"/>
      <c r="FA7059"/>
    </row>
    <row r="7060" spans="156:157" x14ac:dyDescent="0.2">
      <c r="EZ7060"/>
      <c r="FA7060"/>
    </row>
    <row r="7061" spans="156:157" x14ac:dyDescent="0.2">
      <c r="EZ7061"/>
      <c r="FA7061"/>
    </row>
    <row r="7062" spans="156:157" x14ac:dyDescent="0.2">
      <c r="EZ7062"/>
      <c r="FA7062"/>
    </row>
    <row r="7063" spans="156:157" x14ac:dyDescent="0.2">
      <c r="EZ7063"/>
      <c r="FA7063"/>
    </row>
    <row r="7064" spans="156:157" x14ac:dyDescent="0.2">
      <c r="EZ7064"/>
      <c r="FA7064"/>
    </row>
    <row r="7065" spans="156:157" x14ac:dyDescent="0.2">
      <c r="EZ7065"/>
      <c r="FA7065"/>
    </row>
    <row r="7066" spans="156:157" x14ac:dyDescent="0.2">
      <c r="EZ7066"/>
      <c r="FA7066"/>
    </row>
    <row r="7067" spans="156:157" x14ac:dyDescent="0.2">
      <c r="EZ7067"/>
      <c r="FA7067"/>
    </row>
    <row r="7068" spans="156:157" x14ac:dyDescent="0.2">
      <c r="EZ7068"/>
      <c r="FA7068"/>
    </row>
    <row r="7069" spans="156:157" x14ac:dyDescent="0.2">
      <c r="EZ7069"/>
      <c r="FA7069"/>
    </row>
    <row r="7070" spans="156:157" x14ac:dyDescent="0.2">
      <c r="EZ7070"/>
      <c r="FA7070"/>
    </row>
    <row r="7071" spans="156:157" x14ac:dyDescent="0.2">
      <c r="EZ7071"/>
      <c r="FA7071"/>
    </row>
    <row r="7072" spans="156:157" x14ac:dyDescent="0.2">
      <c r="EZ7072"/>
      <c r="FA7072"/>
    </row>
    <row r="7073" spans="156:157" x14ac:dyDescent="0.2">
      <c r="EZ7073"/>
      <c r="FA7073"/>
    </row>
    <row r="7074" spans="156:157" x14ac:dyDescent="0.2">
      <c r="EZ7074"/>
      <c r="FA7074"/>
    </row>
    <row r="7075" spans="156:157" x14ac:dyDescent="0.2">
      <c r="EZ7075"/>
      <c r="FA7075"/>
    </row>
    <row r="7076" spans="156:157" x14ac:dyDescent="0.2">
      <c r="EZ7076"/>
      <c r="FA7076"/>
    </row>
    <row r="7077" spans="156:157" x14ac:dyDescent="0.2">
      <c r="EZ7077"/>
      <c r="FA7077"/>
    </row>
    <row r="7078" spans="156:157" x14ac:dyDescent="0.2">
      <c r="EZ7078"/>
      <c r="FA7078"/>
    </row>
    <row r="7079" spans="156:157" x14ac:dyDescent="0.2">
      <c r="EZ7079"/>
      <c r="FA7079"/>
    </row>
    <row r="7080" spans="156:157" x14ac:dyDescent="0.2">
      <c r="EZ7080"/>
      <c r="FA7080"/>
    </row>
    <row r="7081" spans="156:157" x14ac:dyDescent="0.2">
      <c r="EZ7081"/>
      <c r="FA7081"/>
    </row>
    <row r="7082" spans="156:157" x14ac:dyDescent="0.2">
      <c r="EZ7082"/>
      <c r="FA7082"/>
    </row>
    <row r="7083" spans="156:157" x14ac:dyDescent="0.2">
      <c r="EZ7083"/>
      <c r="FA7083"/>
    </row>
    <row r="7084" spans="156:157" x14ac:dyDescent="0.2">
      <c r="EZ7084"/>
      <c r="FA7084"/>
    </row>
    <row r="7085" spans="156:157" x14ac:dyDescent="0.2">
      <c r="EZ7085"/>
      <c r="FA7085"/>
    </row>
    <row r="7086" spans="156:157" x14ac:dyDescent="0.2">
      <c r="EZ7086"/>
      <c r="FA7086"/>
    </row>
    <row r="7087" spans="156:157" x14ac:dyDescent="0.2">
      <c r="EZ7087"/>
      <c r="FA7087"/>
    </row>
    <row r="7088" spans="156:157" x14ac:dyDescent="0.2">
      <c r="EZ7088"/>
      <c r="FA7088"/>
    </row>
    <row r="7089" spans="156:157" x14ac:dyDescent="0.2">
      <c r="EZ7089"/>
      <c r="FA7089"/>
    </row>
    <row r="7090" spans="156:157" x14ac:dyDescent="0.2">
      <c r="EZ7090"/>
      <c r="FA7090"/>
    </row>
    <row r="7091" spans="156:157" x14ac:dyDescent="0.2">
      <c r="EZ7091"/>
      <c r="FA7091"/>
    </row>
    <row r="7092" spans="156:157" x14ac:dyDescent="0.2">
      <c r="EZ7092"/>
      <c r="FA7092"/>
    </row>
    <row r="7093" spans="156:157" x14ac:dyDescent="0.2">
      <c r="EZ7093"/>
      <c r="FA7093"/>
    </row>
    <row r="7094" spans="156:157" x14ac:dyDescent="0.2">
      <c r="EZ7094"/>
      <c r="FA7094"/>
    </row>
    <row r="7095" spans="156:157" x14ac:dyDescent="0.2">
      <c r="EZ7095"/>
      <c r="FA7095"/>
    </row>
    <row r="7096" spans="156:157" x14ac:dyDescent="0.2">
      <c r="EZ7096"/>
      <c r="FA7096"/>
    </row>
    <row r="7097" spans="156:157" x14ac:dyDescent="0.2">
      <c r="EZ7097"/>
      <c r="FA7097"/>
    </row>
    <row r="7098" spans="156:157" x14ac:dyDescent="0.2">
      <c r="EZ7098"/>
      <c r="FA7098"/>
    </row>
    <row r="7099" spans="156:157" x14ac:dyDescent="0.2">
      <c r="EZ7099"/>
      <c r="FA7099"/>
    </row>
    <row r="7100" spans="156:157" x14ac:dyDescent="0.2">
      <c r="EZ7100"/>
      <c r="FA7100"/>
    </row>
    <row r="7101" spans="156:157" x14ac:dyDescent="0.2">
      <c r="EZ7101"/>
      <c r="FA7101"/>
    </row>
    <row r="7102" spans="156:157" x14ac:dyDescent="0.2">
      <c r="EZ7102"/>
      <c r="FA7102"/>
    </row>
    <row r="7103" spans="156:157" x14ac:dyDescent="0.2">
      <c r="EZ7103"/>
      <c r="FA7103"/>
    </row>
    <row r="7104" spans="156:157" x14ac:dyDescent="0.2">
      <c r="EZ7104"/>
      <c r="FA7104"/>
    </row>
    <row r="7105" spans="156:157" x14ac:dyDescent="0.2">
      <c r="EZ7105"/>
      <c r="FA7105"/>
    </row>
    <row r="7106" spans="156:157" x14ac:dyDescent="0.2">
      <c r="EZ7106"/>
      <c r="FA7106"/>
    </row>
    <row r="7107" spans="156:157" x14ac:dyDescent="0.2">
      <c r="EZ7107"/>
      <c r="FA7107"/>
    </row>
    <row r="7108" spans="156:157" x14ac:dyDescent="0.2">
      <c r="EZ7108"/>
      <c r="FA7108"/>
    </row>
    <row r="7109" spans="156:157" x14ac:dyDescent="0.2">
      <c r="EZ7109"/>
      <c r="FA7109"/>
    </row>
    <row r="7110" spans="156:157" x14ac:dyDescent="0.2">
      <c r="EZ7110"/>
      <c r="FA7110"/>
    </row>
    <row r="7111" spans="156:157" x14ac:dyDescent="0.2">
      <c r="EZ7111"/>
      <c r="FA7111"/>
    </row>
    <row r="7112" spans="156:157" x14ac:dyDescent="0.2">
      <c r="EZ7112"/>
      <c r="FA7112"/>
    </row>
    <row r="7113" spans="156:157" x14ac:dyDescent="0.2">
      <c r="EZ7113"/>
      <c r="FA7113"/>
    </row>
    <row r="7114" spans="156:157" x14ac:dyDescent="0.2">
      <c r="EZ7114"/>
      <c r="FA7114"/>
    </row>
    <row r="7115" spans="156:157" x14ac:dyDescent="0.2">
      <c r="EZ7115"/>
      <c r="FA7115"/>
    </row>
    <row r="7116" spans="156:157" x14ac:dyDescent="0.2">
      <c r="EZ7116"/>
      <c r="FA7116"/>
    </row>
    <row r="7117" spans="156:157" x14ac:dyDescent="0.2">
      <c r="EZ7117"/>
      <c r="FA7117"/>
    </row>
    <row r="7118" spans="156:157" x14ac:dyDescent="0.2">
      <c r="EZ7118"/>
      <c r="FA7118"/>
    </row>
    <row r="7119" spans="156:157" x14ac:dyDescent="0.2">
      <c r="EZ7119"/>
      <c r="FA7119"/>
    </row>
    <row r="7120" spans="156:157" x14ac:dyDescent="0.2">
      <c r="EZ7120"/>
      <c r="FA7120"/>
    </row>
    <row r="7121" spans="156:157" x14ac:dyDescent="0.2">
      <c r="EZ7121"/>
      <c r="FA7121"/>
    </row>
    <row r="7122" spans="156:157" x14ac:dyDescent="0.2">
      <c r="EZ7122"/>
      <c r="FA7122"/>
    </row>
    <row r="7123" spans="156:157" x14ac:dyDescent="0.2">
      <c r="EZ7123"/>
      <c r="FA7123"/>
    </row>
    <row r="7124" spans="156:157" x14ac:dyDescent="0.2">
      <c r="EZ7124"/>
      <c r="FA7124"/>
    </row>
    <row r="7125" spans="156:157" x14ac:dyDescent="0.2">
      <c r="EZ7125"/>
      <c r="FA7125"/>
    </row>
    <row r="7126" spans="156:157" x14ac:dyDescent="0.2">
      <c r="EZ7126"/>
      <c r="FA7126"/>
    </row>
    <row r="7127" spans="156:157" x14ac:dyDescent="0.2">
      <c r="EZ7127"/>
      <c r="FA7127"/>
    </row>
    <row r="7128" spans="156:157" x14ac:dyDescent="0.2">
      <c r="EZ7128"/>
      <c r="FA7128"/>
    </row>
    <row r="7129" spans="156:157" x14ac:dyDescent="0.2">
      <c r="EZ7129"/>
      <c r="FA7129"/>
    </row>
    <row r="7130" spans="156:157" x14ac:dyDescent="0.2">
      <c r="EZ7130"/>
      <c r="FA7130"/>
    </row>
    <row r="7131" spans="156:157" x14ac:dyDescent="0.2">
      <c r="EZ7131"/>
      <c r="FA7131"/>
    </row>
    <row r="7132" spans="156:157" x14ac:dyDescent="0.2">
      <c r="EZ7132"/>
      <c r="FA7132"/>
    </row>
    <row r="7133" spans="156:157" x14ac:dyDescent="0.2">
      <c r="EZ7133"/>
      <c r="FA7133"/>
    </row>
    <row r="7134" spans="156:157" x14ac:dyDescent="0.2">
      <c r="EZ7134"/>
      <c r="FA7134"/>
    </row>
    <row r="7135" spans="156:157" x14ac:dyDescent="0.2">
      <c r="EZ7135"/>
      <c r="FA7135"/>
    </row>
    <row r="7136" spans="156:157" x14ac:dyDescent="0.2">
      <c r="EZ7136"/>
      <c r="FA7136"/>
    </row>
    <row r="7137" spans="156:157" x14ac:dyDescent="0.2">
      <c r="EZ7137"/>
      <c r="FA7137"/>
    </row>
    <row r="7138" spans="156:157" x14ac:dyDescent="0.2">
      <c r="EZ7138"/>
      <c r="FA7138"/>
    </row>
    <row r="7139" spans="156:157" x14ac:dyDescent="0.2">
      <c r="EZ7139"/>
      <c r="FA7139"/>
    </row>
    <row r="7140" spans="156:157" x14ac:dyDescent="0.2">
      <c r="EZ7140"/>
      <c r="FA7140"/>
    </row>
    <row r="7141" spans="156:157" x14ac:dyDescent="0.2">
      <c r="EZ7141"/>
      <c r="FA7141"/>
    </row>
    <row r="7142" spans="156:157" x14ac:dyDescent="0.2">
      <c r="EZ7142"/>
      <c r="FA7142"/>
    </row>
    <row r="7143" spans="156:157" x14ac:dyDescent="0.2">
      <c r="EZ7143"/>
      <c r="FA7143"/>
    </row>
    <row r="7144" spans="156:157" x14ac:dyDescent="0.2">
      <c r="EZ7144"/>
      <c r="FA7144"/>
    </row>
    <row r="7145" spans="156:157" x14ac:dyDescent="0.2">
      <c r="EZ7145"/>
      <c r="FA7145"/>
    </row>
    <row r="7146" spans="156:157" x14ac:dyDescent="0.2">
      <c r="EZ7146"/>
      <c r="FA7146"/>
    </row>
    <row r="7147" spans="156:157" x14ac:dyDescent="0.2">
      <c r="EZ7147"/>
      <c r="FA7147"/>
    </row>
    <row r="7148" spans="156:157" x14ac:dyDescent="0.2">
      <c r="EZ7148"/>
      <c r="FA7148"/>
    </row>
    <row r="7149" spans="156:157" x14ac:dyDescent="0.2">
      <c r="EZ7149"/>
      <c r="FA7149"/>
    </row>
    <row r="7150" spans="156:157" x14ac:dyDescent="0.2">
      <c r="EZ7150"/>
      <c r="FA7150"/>
    </row>
    <row r="7151" spans="156:157" x14ac:dyDescent="0.2">
      <c r="EZ7151"/>
      <c r="FA7151"/>
    </row>
    <row r="7152" spans="156:157" x14ac:dyDescent="0.2">
      <c r="EZ7152"/>
      <c r="FA7152"/>
    </row>
    <row r="7153" spans="156:157" x14ac:dyDescent="0.2">
      <c r="EZ7153"/>
      <c r="FA7153"/>
    </row>
    <row r="7154" spans="156:157" x14ac:dyDescent="0.2">
      <c r="EZ7154"/>
      <c r="FA7154"/>
    </row>
    <row r="7155" spans="156:157" x14ac:dyDescent="0.2">
      <c r="EZ7155"/>
      <c r="FA7155"/>
    </row>
    <row r="7156" spans="156:157" x14ac:dyDescent="0.2">
      <c r="EZ7156"/>
      <c r="FA7156"/>
    </row>
    <row r="7157" spans="156:157" x14ac:dyDescent="0.2">
      <c r="EZ7157"/>
      <c r="FA7157"/>
    </row>
    <row r="7158" spans="156:157" x14ac:dyDescent="0.2">
      <c r="EZ7158"/>
      <c r="FA7158"/>
    </row>
    <row r="7159" spans="156:157" x14ac:dyDescent="0.2">
      <c r="EZ7159"/>
      <c r="FA7159"/>
    </row>
    <row r="7160" spans="156:157" x14ac:dyDescent="0.2">
      <c r="EZ7160"/>
      <c r="FA7160"/>
    </row>
    <row r="7161" spans="156:157" x14ac:dyDescent="0.2">
      <c r="EZ7161"/>
      <c r="FA7161"/>
    </row>
    <row r="7162" spans="156:157" x14ac:dyDescent="0.2">
      <c r="EZ7162"/>
      <c r="FA7162"/>
    </row>
    <row r="7163" spans="156:157" x14ac:dyDescent="0.2">
      <c r="EZ7163"/>
      <c r="FA7163"/>
    </row>
    <row r="7164" spans="156:157" x14ac:dyDescent="0.2">
      <c r="EZ7164"/>
      <c r="FA7164"/>
    </row>
    <row r="7165" spans="156:157" x14ac:dyDescent="0.2">
      <c r="EZ7165"/>
      <c r="FA7165"/>
    </row>
    <row r="7166" spans="156:157" x14ac:dyDescent="0.2">
      <c r="EZ7166"/>
      <c r="FA7166"/>
    </row>
    <row r="7167" spans="156:157" x14ac:dyDescent="0.2">
      <c r="EZ7167"/>
      <c r="FA7167"/>
    </row>
    <row r="7168" spans="156:157" x14ac:dyDescent="0.2">
      <c r="EZ7168"/>
      <c r="FA7168"/>
    </row>
    <row r="7169" spans="156:157" x14ac:dyDescent="0.2">
      <c r="EZ7169"/>
      <c r="FA7169"/>
    </row>
    <row r="7170" spans="156:157" x14ac:dyDescent="0.2">
      <c r="EZ7170"/>
      <c r="FA7170"/>
    </row>
    <row r="7171" spans="156:157" x14ac:dyDescent="0.2">
      <c r="EZ7171"/>
      <c r="FA7171"/>
    </row>
    <row r="7172" spans="156:157" x14ac:dyDescent="0.2">
      <c r="EZ7172"/>
      <c r="FA7172"/>
    </row>
    <row r="7173" spans="156:157" x14ac:dyDescent="0.2">
      <c r="EZ7173"/>
      <c r="FA7173"/>
    </row>
    <row r="7174" spans="156:157" x14ac:dyDescent="0.2">
      <c r="EZ7174"/>
      <c r="FA7174"/>
    </row>
    <row r="7175" spans="156:157" x14ac:dyDescent="0.2">
      <c r="EZ7175"/>
      <c r="FA7175"/>
    </row>
    <row r="7176" spans="156:157" x14ac:dyDescent="0.2">
      <c r="EZ7176"/>
      <c r="FA7176"/>
    </row>
    <row r="7177" spans="156:157" x14ac:dyDescent="0.2">
      <c r="EZ7177"/>
      <c r="FA7177"/>
    </row>
    <row r="7178" spans="156:157" x14ac:dyDescent="0.2">
      <c r="EZ7178"/>
      <c r="FA7178"/>
    </row>
    <row r="7179" spans="156:157" x14ac:dyDescent="0.2">
      <c r="EZ7179"/>
      <c r="FA7179"/>
    </row>
    <row r="7180" spans="156:157" x14ac:dyDescent="0.2">
      <c r="EZ7180"/>
      <c r="FA7180"/>
    </row>
    <row r="7181" spans="156:157" x14ac:dyDescent="0.2">
      <c r="EZ7181"/>
      <c r="FA7181"/>
    </row>
    <row r="7182" spans="156:157" x14ac:dyDescent="0.2">
      <c r="EZ7182"/>
      <c r="FA7182"/>
    </row>
    <row r="7183" spans="156:157" x14ac:dyDescent="0.2">
      <c r="EZ7183"/>
      <c r="FA7183"/>
    </row>
    <row r="7184" spans="156:157" x14ac:dyDescent="0.2">
      <c r="EZ7184"/>
      <c r="FA7184"/>
    </row>
    <row r="7185" spans="156:157" x14ac:dyDescent="0.2">
      <c r="EZ7185"/>
      <c r="FA7185"/>
    </row>
    <row r="7186" spans="156:157" x14ac:dyDescent="0.2">
      <c r="EZ7186"/>
      <c r="FA7186"/>
    </row>
    <row r="7187" spans="156:157" x14ac:dyDescent="0.2">
      <c r="EZ7187"/>
      <c r="FA7187"/>
    </row>
    <row r="7188" spans="156:157" x14ac:dyDescent="0.2">
      <c r="EZ7188"/>
      <c r="FA7188"/>
    </row>
    <row r="7189" spans="156:157" x14ac:dyDescent="0.2">
      <c r="EZ7189"/>
      <c r="FA7189"/>
    </row>
    <row r="7190" spans="156:157" x14ac:dyDescent="0.2">
      <c r="EZ7190"/>
      <c r="FA7190"/>
    </row>
    <row r="7191" spans="156:157" x14ac:dyDescent="0.2">
      <c r="EZ7191"/>
      <c r="FA7191"/>
    </row>
    <row r="7192" spans="156:157" x14ac:dyDescent="0.2">
      <c r="EZ7192"/>
      <c r="FA7192"/>
    </row>
    <row r="7193" spans="156:157" x14ac:dyDescent="0.2">
      <c r="EZ7193"/>
      <c r="FA7193"/>
    </row>
    <row r="7194" spans="156:157" x14ac:dyDescent="0.2">
      <c r="EZ7194"/>
      <c r="FA7194"/>
    </row>
    <row r="7195" spans="156:157" x14ac:dyDescent="0.2">
      <c r="EZ7195"/>
      <c r="FA7195"/>
    </row>
    <row r="7196" spans="156:157" x14ac:dyDescent="0.2">
      <c r="EZ7196"/>
      <c r="FA7196"/>
    </row>
    <row r="7197" spans="156:157" x14ac:dyDescent="0.2">
      <c r="EZ7197"/>
      <c r="FA7197"/>
    </row>
    <row r="7198" spans="156:157" x14ac:dyDescent="0.2">
      <c r="EZ7198"/>
      <c r="FA7198"/>
    </row>
    <row r="7199" spans="156:157" x14ac:dyDescent="0.2">
      <c r="EZ7199"/>
      <c r="FA7199"/>
    </row>
    <row r="7200" spans="156:157" x14ac:dyDescent="0.2">
      <c r="EZ7200"/>
      <c r="FA7200"/>
    </row>
    <row r="7201" spans="156:157" x14ac:dyDescent="0.2">
      <c r="EZ7201"/>
      <c r="FA7201"/>
    </row>
    <row r="7202" spans="156:157" x14ac:dyDescent="0.2">
      <c r="EZ7202"/>
      <c r="FA7202"/>
    </row>
    <row r="7203" spans="156:157" x14ac:dyDescent="0.2">
      <c r="EZ7203"/>
      <c r="FA7203"/>
    </row>
    <row r="7204" spans="156:157" x14ac:dyDescent="0.2">
      <c r="EZ7204"/>
      <c r="FA7204"/>
    </row>
    <row r="7205" spans="156:157" x14ac:dyDescent="0.2">
      <c r="EZ7205"/>
      <c r="FA7205"/>
    </row>
    <row r="7206" spans="156:157" x14ac:dyDescent="0.2">
      <c r="EZ7206"/>
      <c r="FA7206"/>
    </row>
    <row r="7207" spans="156:157" x14ac:dyDescent="0.2">
      <c r="EZ7207"/>
      <c r="FA7207"/>
    </row>
    <row r="7208" spans="156:157" x14ac:dyDescent="0.2">
      <c r="EZ7208"/>
      <c r="FA7208"/>
    </row>
    <row r="7209" spans="156:157" x14ac:dyDescent="0.2">
      <c r="EZ7209"/>
      <c r="FA7209"/>
    </row>
    <row r="7210" spans="156:157" x14ac:dyDescent="0.2">
      <c r="EZ7210"/>
      <c r="FA7210"/>
    </row>
    <row r="7211" spans="156:157" x14ac:dyDescent="0.2">
      <c r="EZ7211"/>
      <c r="FA7211"/>
    </row>
    <row r="7212" spans="156:157" x14ac:dyDescent="0.2">
      <c r="EZ7212"/>
      <c r="FA7212"/>
    </row>
    <row r="7213" spans="156:157" x14ac:dyDescent="0.2">
      <c r="EZ7213"/>
      <c r="FA7213"/>
    </row>
    <row r="7214" spans="156:157" x14ac:dyDescent="0.2">
      <c r="EZ7214"/>
      <c r="FA7214"/>
    </row>
    <row r="7215" spans="156:157" x14ac:dyDescent="0.2">
      <c r="EZ7215"/>
      <c r="FA7215"/>
    </row>
    <row r="7216" spans="156:157" x14ac:dyDescent="0.2">
      <c r="EZ7216"/>
      <c r="FA7216"/>
    </row>
    <row r="7217" spans="156:157" x14ac:dyDescent="0.2">
      <c r="EZ7217"/>
      <c r="FA7217"/>
    </row>
    <row r="7218" spans="156:157" x14ac:dyDescent="0.2">
      <c r="EZ7218"/>
      <c r="FA7218"/>
    </row>
    <row r="7219" spans="156:157" x14ac:dyDescent="0.2">
      <c r="EZ7219"/>
      <c r="FA7219"/>
    </row>
    <row r="7220" spans="156:157" x14ac:dyDescent="0.2">
      <c r="EZ7220"/>
      <c r="FA7220"/>
    </row>
    <row r="7221" spans="156:157" x14ac:dyDescent="0.2">
      <c r="EZ7221"/>
      <c r="FA7221"/>
    </row>
    <row r="7222" spans="156:157" x14ac:dyDescent="0.2">
      <c r="EZ7222"/>
      <c r="FA7222"/>
    </row>
    <row r="7223" spans="156:157" x14ac:dyDescent="0.2">
      <c r="EZ7223"/>
      <c r="FA7223"/>
    </row>
    <row r="7224" spans="156:157" x14ac:dyDescent="0.2">
      <c r="EZ7224"/>
      <c r="FA7224"/>
    </row>
    <row r="7225" spans="156:157" x14ac:dyDescent="0.2">
      <c r="EZ7225"/>
      <c r="FA7225"/>
    </row>
    <row r="7226" spans="156:157" x14ac:dyDescent="0.2">
      <c r="EZ7226"/>
      <c r="FA7226"/>
    </row>
    <row r="7227" spans="156:157" x14ac:dyDescent="0.2">
      <c r="EZ7227"/>
      <c r="FA7227"/>
    </row>
    <row r="7228" spans="156:157" x14ac:dyDescent="0.2">
      <c r="EZ7228"/>
      <c r="FA7228"/>
    </row>
    <row r="7229" spans="156:157" x14ac:dyDescent="0.2">
      <c r="EZ7229"/>
      <c r="FA7229"/>
    </row>
    <row r="7230" spans="156:157" x14ac:dyDescent="0.2">
      <c r="EZ7230"/>
      <c r="FA7230"/>
    </row>
    <row r="7231" spans="156:157" x14ac:dyDescent="0.2">
      <c r="EZ7231"/>
      <c r="FA7231"/>
    </row>
    <row r="7232" spans="156:157" x14ac:dyDescent="0.2">
      <c r="EZ7232"/>
      <c r="FA7232"/>
    </row>
    <row r="7233" spans="156:157" x14ac:dyDescent="0.2">
      <c r="EZ7233"/>
      <c r="FA7233"/>
    </row>
    <row r="7234" spans="156:157" x14ac:dyDescent="0.2">
      <c r="EZ7234"/>
      <c r="FA7234"/>
    </row>
    <row r="7235" spans="156:157" x14ac:dyDescent="0.2">
      <c r="EZ7235"/>
      <c r="FA7235"/>
    </row>
    <row r="7236" spans="156:157" x14ac:dyDescent="0.2">
      <c r="EZ7236"/>
      <c r="FA7236"/>
    </row>
    <row r="7237" spans="156:157" x14ac:dyDescent="0.2">
      <c r="EZ7237"/>
      <c r="FA7237"/>
    </row>
    <row r="7238" spans="156:157" x14ac:dyDescent="0.2">
      <c r="EZ7238"/>
      <c r="FA7238"/>
    </row>
    <row r="7239" spans="156:157" x14ac:dyDescent="0.2">
      <c r="EZ7239"/>
      <c r="FA7239"/>
    </row>
    <row r="7240" spans="156:157" x14ac:dyDescent="0.2">
      <c r="EZ7240"/>
      <c r="FA7240"/>
    </row>
    <row r="7241" spans="156:157" x14ac:dyDescent="0.2">
      <c r="EZ7241"/>
      <c r="FA7241"/>
    </row>
    <row r="7242" spans="156:157" x14ac:dyDescent="0.2">
      <c r="EZ7242"/>
      <c r="FA7242"/>
    </row>
    <row r="7243" spans="156:157" x14ac:dyDescent="0.2">
      <c r="EZ7243"/>
      <c r="FA7243"/>
    </row>
    <row r="7244" spans="156:157" x14ac:dyDescent="0.2">
      <c r="EZ7244"/>
      <c r="FA7244"/>
    </row>
    <row r="7245" spans="156:157" x14ac:dyDescent="0.2">
      <c r="EZ7245"/>
      <c r="FA7245"/>
    </row>
    <row r="7246" spans="156:157" x14ac:dyDescent="0.2">
      <c r="EZ7246"/>
      <c r="FA7246"/>
    </row>
    <row r="7247" spans="156:157" x14ac:dyDescent="0.2">
      <c r="EZ7247"/>
      <c r="FA7247"/>
    </row>
    <row r="7248" spans="156:157" x14ac:dyDescent="0.2">
      <c r="EZ7248"/>
      <c r="FA7248"/>
    </row>
    <row r="7249" spans="156:157" x14ac:dyDescent="0.2">
      <c r="EZ7249"/>
      <c r="FA7249"/>
    </row>
    <row r="7250" spans="156:157" x14ac:dyDescent="0.2">
      <c r="EZ7250"/>
      <c r="FA7250"/>
    </row>
    <row r="7251" spans="156:157" x14ac:dyDescent="0.2">
      <c r="EZ7251"/>
      <c r="FA7251"/>
    </row>
    <row r="7252" spans="156:157" x14ac:dyDescent="0.2">
      <c r="EZ7252"/>
      <c r="FA7252"/>
    </row>
    <row r="7253" spans="156:157" x14ac:dyDescent="0.2">
      <c r="EZ7253"/>
      <c r="FA7253"/>
    </row>
    <row r="7254" spans="156:157" x14ac:dyDescent="0.2">
      <c r="EZ7254"/>
      <c r="FA7254"/>
    </row>
    <row r="7255" spans="156:157" x14ac:dyDescent="0.2">
      <c r="EZ7255"/>
      <c r="FA7255"/>
    </row>
    <row r="7256" spans="156:157" x14ac:dyDescent="0.2">
      <c r="EZ7256"/>
      <c r="FA7256"/>
    </row>
    <row r="7257" spans="156:157" x14ac:dyDescent="0.2">
      <c r="EZ7257"/>
      <c r="FA7257"/>
    </row>
    <row r="7258" spans="156:157" x14ac:dyDescent="0.2">
      <c r="EZ7258"/>
      <c r="FA7258"/>
    </row>
    <row r="7259" spans="156:157" x14ac:dyDescent="0.2">
      <c r="EZ7259"/>
      <c r="FA7259"/>
    </row>
    <row r="7260" spans="156:157" x14ac:dyDescent="0.2">
      <c r="EZ7260"/>
      <c r="FA7260"/>
    </row>
    <row r="7261" spans="156:157" x14ac:dyDescent="0.2">
      <c r="EZ7261"/>
      <c r="FA7261"/>
    </row>
    <row r="7262" spans="156:157" x14ac:dyDescent="0.2">
      <c r="EZ7262"/>
      <c r="FA7262"/>
    </row>
    <row r="7263" spans="156:157" x14ac:dyDescent="0.2">
      <c r="EZ7263"/>
      <c r="FA7263"/>
    </row>
    <row r="7264" spans="156:157" x14ac:dyDescent="0.2">
      <c r="EZ7264"/>
      <c r="FA7264"/>
    </row>
    <row r="7265" spans="156:157" x14ac:dyDescent="0.2">
      <c r="EZ7265"/>
      <c r="FA7265"/>
    </row>
    <row r="7266" spans="156:157" x14ac:dyDescent="0.2">
      <c r="EZ7266"/>
      <c r="FA7266"/>
    </row>
    <row r="7267" spans="156:157" x14ac:dyDescent="0.2">
      <c r="EZ7267"/>
      <c r="FA7267"/>
    </row>
    <row r="7268" spans="156:157" x14ac:dyDescent="0.2">
      <c r="EZ7268"/>
      <c r="FA7268"/>
    </row>
    <row r="7269" spans="156:157" x14ac:dyDescent="0.2">
      <c r="EZ7269"/>
      <c r="FA7269"/>
    </row>
    <row r="7270" spans="156:157" x14ac:dyDescent="0.2">
      <c r="EZ7270"/>
      <c r="FA7270"/>
    </row>
    <row r="7271" spans="156:157" x14ac:dyDescent="0.2">
      <c r="EZ7271"/>
      <c r="FA7271"/>
    </row>
    <row r="7272" spans="156:157" x14ac:dyDescent="0.2">
      <c r="EZ7272"/>
      <c r="FA7272"/>
    </row>
    <row r="7273" spans="156:157" x14ac:dyDescent="0.2">
      <c r="EZ7273"/>
      <c r="FA7273"/>
    </row>
    <row r="7274" spans="156:157" x14ac:dyDescent="0.2">
      <c r="EZ7274"/>
      <c r="FA7274"/>
    </row>
    <row r="7275" spans="156:157" x14ac:dyDescent="0.2">
      <c r="EZ7275"/>
      <c r="FA7275"/>
    </row>
    <row r="7276" spans="156:157" x14ac:dyDescent="0.2">
      <c r="EZ7276"/>
      <c r="FA7276"/>
    </row>
    <row r="7277" spans="156:157" x14ac:dyDescent="0.2">
      <c r="EZ7277"/>
      <c r="FA7277"/>
    </row>
    <row r="7278" spans="156:157" x14ac:dyDescent="0.2">
      <c r="EZ7278"/>
      <c r="FA7278"/>
    </row>
    <row r="7279" spans="156:157" x14ac:dyDescent="0.2">
      <c r="EZ7279"/>
      <c r="FA7279"/>
    </row>
    <row r="7280" spans="156:157" x14ac:dyDescent="0.2">
      <c r="EZ7280"/>
      <c r="FA7280"/>
    </row>
    <row r="7281" spans="156:157" x14ac:dyDescent="0.2">
      <c r="EZ7281"/>
      <c r="FA7281"/>
    </row>
    <row r="7282" spans="156:157" x14ac:dyDescent="0.2">
      <c r="EZ7282"/>
      <c r="FA7282"/>
    </row>
    <row r="7283" spans="156:157" x14ac:dyDescent="0.2">
      <c r="EZ7283"/>
      <c r="FA7283"/>
    </row>
    <row r="7284" spans="156:157" x14ac:dyDescent="0.2">
      <c r="EZ7284"/>
      <c r="FA7284"/>
    </row>
    <row r="7285" spans="156:157" x14ac:dyDescent="0.2">
      <c r="EZ7285"/>
      <c r="FA7285"/>
    </row>
    <row r="7286" spans="156:157" x14ac:dyDescent="0.2">
      <c r="EZ7286"/>
      <c r="FA7286"/>
    </row>
    <row r="7287" spans="156:157" x14ac:dyDescent="0.2">
      <c r="EZ7287"/>
      <c r="FA7287"/>
    </row>
    <row r="7288" spans="156:157" x14ac:dyDescent="0.2">
      <c r="EZ7288"/>
      <c r="FA7288"/>
    </row>
    <row r="7289" spans="156:157" x14ac:dyDescent="0.2">
      <c r="EZ7289"/>
      <c r="FA7289"/>
    </row>
    <row r="7290" spans="156:157" x14ac:dyDescent="0.2">
      <c r="EZ7290"/>
      <c r="FA7290"/>
    </row>
    <row r="7291" spans="156:157" x14ac:dyDescent="0.2">
      <c r="EZ7291"/>
      <c r="FA7291"/>
    </row>
    <row r="7292" spans="156:157" x14ac:dyDescent="0.2">
      <c r="EZ7292"/>
      <c r="FA7292"/>
    </row>
    <row r="7293" spans="156:157" x14ac:dyDescent="0.2">
      <c r="EZ7293"/>
      <c r="FA7293"/>
    </row>
    <row r="7294" spans="156:157" x14ac:dyDescent="0.2">
      <c r="EZ7294"/>
      <c r="FA7294"/>
    </row>
    <row r="7295" spans="156:157" x14ac:dyDescent="0.2">
      <c r="EZ7295"/>
      <c r="FA7295"/>
    </row>
    <row r="7296" spans="156:157" x14ac:dyDescent="0.2">
      <c r="EZ7296"/>
      <c r="FA7296"/>
    </row>
    <row r="7297" spans="156:157" x14ac:dyDescent="0.2">
      <c r="EZ7297"/>
      <c r="FA7297"/>
    </row>
    <row r="7298" spans="156:157" x14ac:dyDescent="0.2">
      <c r="EZ7298"/>
      <c r="FA7298"/>
    </row>
    <row r="7299" spans="156:157" x14ac:dyDescent="0.2">
      <c r="EZ7299"/>
      <c r="FA7299"/>
    </row>
    <row r="7300" spans="156:157" x14ac:dyDescent="0.2">
      <c r="EZ7300"/>
      <c r="FA7300"/>
    </row>
    <row r="7301" spans="156:157" x14ac:dyDescent="0.2">
      <c r="EZ7301"/>
      <c r="FA7301"/>
    </row>
    <row r="7302" spans="156:157" x14ac:dyDescent="0.2">
      <c r="EZ7302"/>
      <c r="FA7302"/>
    </row>
    <row r="7303" spans="156:157" x14ac:dyDescent="0.2">
      <c r="EZ7303"/>
      <c r="FA7303"/>
    </row>
    <row r="7304" spans="156:157" x14ac:dyDescent="0.2">
      <c r="EZ7304"/>
      <c r="FA7304"/>
    </row>
    <row r="7305" spans="156:157" x14ac:dyDescent="0.2">
      <c r="EZ7305"/>
      <c r="FA7305"/>
    </row>
    <row r="7306" spans="156:157" x14ac:dyDescent="0.2">
      <c r="EZ7306"/>
      <c r="FA7306"/>
    </row>
    <row r="7307" spans="156:157" x14ac:dyDescent="0.2">
      <c r="EZ7307"/>
      <c r="FA7307"/>
    </row>
    <row r="7308" spans="156:157" x14ac:dyDescent="0.2">
      <c r="EZ7308"/>
      <c r="FA7308"/>
    </row>
    <row r="7309" spans="156:157" x14ac:dyDescent="0.2">
      <c r="EZ7309"/>
      <c r="FA7309"/>
    </row>
    <row r="7310" spans="156:157" x14ac:dyDescent="0.2">
      <c r="EZ7310"/>
      <c r="FA7310"/>
    </row>
    <row r="7311" spans="156:157" x14ac:dyDescent="0.2">
      <c r="EZ7311"/>
      <c r="FA7311"/>
    </row>
    <row r="7312" spans="156:157" x14ac:dyDescent="0.2">
      <c r="EZ7312"/>
      <c r="FA7312"/>
    </row>
    <row r="7313" spans="156:157" x14ac:dyDescent="0.2">
      <c r="EZ7313"/>
      <c r="FA7313"/>
    </row>
    <row r="7314" spans="156:157" x14ac:dyDescent="0.2">
      <c r="EZ7314"/>
      <c r="FA7314"/>
    </row>
    <row r="7315" spans="156:157" x14ac:dyDescent="0.2">
      <c r="EZ7315"/>
      <c r="FA7315"/>
    </row>
    <row r="7316" spans="156:157" x14ac:dyDescent="0.2">
      <c r="EZ7316"/>
      <c r="FA7316"/>
    </row>
    <row r="7317" spans="156:157" x14ac:dyDescent="0.2">
      <c r="EZ7317"/>
      <c r="FA7317"/>
    </row>
    <row r="7318" spans="156:157" x14ac:dyDescent="0.2">
      <c r="EZ7318"/>
      <c r="FA7318"/>
    </row>
    <row r="7319" spans="156:157" x14ac:dyDescent="0.2">
      <c r="EZ7319"/>
      <c r="FA7319"/>
    </row>
    <row r="7320" spans="156:157" x14ac:dyDescent="0.2">
      <c r="EZ7320"/>
      <c r="FA7320"/>
    </row>
    <row r="7321" spans="156:157" x14ac:dyDescent="0.2">
      <c r="EZ7321"/>
      <c r="FA7321"/>
    </row>
    <row r="7322" spans="156:157" x14ac:dyDescent="0.2">
      <c r="EZ7322"/>
      <c r="FA7322"/>
    </row>
    <row r="7323" spans="156:157" x14ac:dyDescent="0.2">
      <c r="EZ7323"/>
      <c r="FA7323"/>
    </row>
    <row r="7324" spans="156:157" x14ac:dyDescent="0.2">
      <c r="EZ7324"/>
      <c r="FA7324"/>
    </row>
    <row r="7325" spans="156:157" x14ac:dyDescent="0.2">
      <c r="EZ7325"/>
      <c r="FA7325"/>
    </row>
    <row r="7326" spans="156:157" x14ac:dyDescent="0.2">
      <c r="EZ7326"/>
      <c r="FA7326"/>
    </row>
    <row r="7327" spans="156:157" x14ac:dyDescent="0.2">
      <c r="EZ7327"/>
      <c r="FA7327"/>
    </row>
    <row r="7328" spans="156:157" x14ac:dyDescent="0.2">
      <c r="EZ7328"/>
      <c r="FA7328"/>
    </row>
    <row r="7329" spans="156:157" x14ac:dyDescent="0.2">
      <c r="EZ7329"/>
      <c r="FA7329"/>
    </row>
    <row r="7330" spans="156:157" x14ac:dyDescent="0.2">
      <c r="EZ7330"/>
      <c r="FA7330"/>
    </row>
    <row r="7331" spans="156:157" x14ac:dyDescent="0.2">
      <c r="EZ7331"/>
      <c r="FA7331"/>
    </row>
    <row r="7332" spans="156:157" x14ac:dyDescent="0.2">
      <c r="EZ7332"/>
      <c r="FA7332"/>
    </row>
    <row r="7333" spans="156:157" x14ac:dyDescent="0.2">
      <c r="EZ7333"/>
      <c r="FA7333"/>
    </row>
    <row r="7334" spans="156:157" x14ac:dyDescent="0.2">
      <c r="EZ7334"/>
      <c r="FA7334"/>
    </row>
    <row r="7335" spans="156:157" x14ac:dyDescent="0.2">
      <c r="EZ7335"/>
      <c r="FA7335"/>
    </row>
    <row r="7336" spans="156:157" x14ac:dyDescent="0.2">
      <c r="EZ7336"/>
      <c r="FA7336"/>
    </row>
    <row r="7337" spans="156:157" x14ac:dyDescent="0.2">
      <c r="EZ7337"/>
      <c r="FA7337"/>
    </row>
    <row r="7338" spans="156:157" x14ac:dyDescent="0.2">
      <c r="EZ7338"/>
      <c r="FA7338"/>
    </row>
    <row r="7339" spans="156:157" x14ac:dyDescent="0.2">
      <c r="EZ7339"/>
      <c r="FA7339"/>
    </row>
    <row r="7340" spans="156:157" x14ac:dyDescent="0.2">
      <c r="EZ7340"/>
      <c r="FA7340"/>
    </row>
    <row r="7341" spans="156:157" x14ac:dyDescent="0.2">
      <c r="EZ7341"/>
      <c r="FA7341"/>
    </row>
    <row r="7342" spans="156:157" x14ac:dyDescent="0.2">
      <c r="EZ7342"/>
      <c r="FA7342"/>
    </row>
    <row r="7343" spans="156:157" x14ac:dyDescent="0.2">
      <c r="EZ7343"/>
      <c r="FA7343"/>
    </row>
    <row r="7344" spans="156:157" x14ac:dyDescent="0.2">
      <c r="EZ7344"/>
      <c r="FA7344"/>
    </row>
    <row r="7345" spans="156:157" x14ac:dyDescent="0.2">
      <c r="EZ7345"/>
      <c r="FA7345"/>
    </row>
    <row r="7346" spans="156:157" x14ac:dyDescent="0.2">
      <c r="EZ7346"/>
      <c r="FA7346"/>
    </row>
    <row r="7347" spans="156:157" x14ac:dyDescent="0.2">
      <c r="EZ7347"/>
      <c r="FA7347"/>
    </row>
    <row r="7348" spans="156:157" x14ac:dyDescent="0.2">
      <c r="EZ7348"/>
      <c r="FA7348"/>
    </row>
    <row r="7349" spans="156:157" x14ac:dyDescent="0.2">
      <c r="EZ7349"/>
      <c r="FA7349"/>
    </row>
    <row r="7350" spans="156:157" x14ac:dyDescent="0.2">
      <c r="EZ7350"/>
      <c r="FA7350"/>
    </row>
    <row r="7351" spans="156:157" x14ac:dyDescent="0.2">
      <c r="EZ7351"/>
      <c r="FA7351"/>
    </row>
    <row r="7352" spans="156:157" x14ac:dyDescent="0.2">
      <c r="EZ7352"/>
      <c r="FA7352"/>
    </row>
    <row r="7353" spans="156:157" x14ac:dyDescent="0.2">
      <c r="EZ7353"/>
      <c r="FA7353"/>
    </row>
    <row r="7354" spans="156:157" x14ac:dyDescent="0.2">
      <c r="EZ7354"/>
      <c r="FA7354"/>
    </row>
    <row r="7355" spans="156:157" x14ac:dyDescent="0.2">
      <c r="EZ7355"/>
      <c r="FA7355"/>
    </row>
    <row r="7356" spans="156:157" x14ac:dyDescent="0.2">
      <c r="EZ7356"/>
      <c r="FA7356"/>
    </row>
    <row r="7357" spans="156:157" x14ac:dyDescent="0.2">
      <c r="EZ7357"/>
      <c r="FA7357"/>
    </row>
    <row r="7358" spans="156:157" x14ac:dyDescent="0.2">
      <c r="EZ7358"/>
      <c r="FA7358"/>
    </row>
    <row r="7359" spans="156:157" x14ac:dyDescent="0.2">
      <c r="EZ7359"/>
      <c r="FA7359"/>
    </row>
    <row r="7360" spans="156:157" x14ac:dyDescent="0.2">
      <c r="EZ7360"/>
      <c r="FA7360"/>
    </row>
    <row r="7361" spans="156:157" x14ac:dyDescent="0.2">
      <c r="EZ7361"/>
      <c r="FA7361"/>
    </row>
    <row r="7362" spans="156:157" x14ac:dyDescent="0.2">
      <c r="EZ7362"/>
      <c r="FA7362"/>
    </row>
    <row r="7363" spans="156:157" x14ac:dyDescent="0.2">
      <c r="EZ7363"/>
      <c r="FA7363"/>
    </row>
    <row r="7364" spans="156:157" x14ac:dyDescent="0.2">
      <c r="EZ7364"/>
      <c r="FA7364"/>
    </row>
    <row r="7365" spans="156:157" x14ac:dyDescent="0.2">
      <c r="EZ7365"/>
      <c r="FA7365"/>
    </row>
    <row r="7366" spans="156:157" x14ac:dyDescent="0.2">
      <c r="EZ7366"/>
      <c r="FA7366"/>
    </row>
    <row r="7367" spans="156:157" x14ac:dyDescent="0.2">
      <c r="EZ7367"/>
      <c r="FA7367"/>
    </row>
    <row r="7368" spans="156:157" x14ac:dyDescent="0.2">
      <c r="EZ7368"/>
      <c r="FA7368"/>
    </row>
    <row r="7369" spans="156:157" x14ac:dyDescent="0.2">
      <c r="EZ7369"/>
      <c r="FA7369"/>
    </row>
    <row r="7370" spans="156:157" x14ac:dyDescent="0.2">
      <c r="EZ7370"/>
      <c r="FA7370"/>
    </row>
    <row r="7371" spans="156:157" x14ac:dyDescent="0.2">
      <c r="EZ7371"/>
      <c r="FA7371"/>
    </row>
    <row r="7372" spans="156:157" x14ac:dyDescent="0.2">
      <c r="EZ7372"/>
      <c r="FA7372"/>
    </row>
    <row r="7373" spans="156:157" x14ac:dyDescent="0.2">
      <c r="EZ7373"/>
      <c r="FA7373"/>
    </row>
    <row r="7374" spans="156:157" x14ac:dyDescent="0.2">
      <c r="EZ7374"/>
      <c r="FA7374"/>
    </row>
    <row r="7375" spans="156:157" x14ac:dyDescent="0.2">
      <c r="EZ7375"/>
      <c r="FA7375"/>
    </row>
    <row r="7376" spans="156:157" x14ac:dyDescent="0.2">
      <c r="EZ7376"/>
      <c r="FA7376"/>
    </row>
    <row r="7377" spans="156:157" x14ac:dyDescent="0.2">
      <c r="EZ7377"/>
      <c r="FA7377"/>
    </row>
    <row r="7378" spans="156:157" x14ac:dyDescent="0.2">
      <c r="EZ7378"/>
      <c r="FA7378"/>
    </row>
    <row r="7379" spans="156:157" x14ac:dyDescent="0.2">
      <c r="EZ7379"/>
      <c r="FA7379"/>
    </row>
    <row r="7380" spans="156:157" x14ac:dyDescent="0.2">
      <c r="EZ7380"/>
      <c r="FA7380"/>
    </row>
    <row r="7381" spans="156:157" x14ac:dyDescent="0.2">
      <c r="EZ7381"/>
      <c r="FA7381"/>
    </row>
    <row r="7382" spans="156:157" x14ac:dyDescent="0.2">
      <c r="EZ7382"/>
      <c r="FA7382"/>
    </row>
    <row r="7383" spans="156:157" x14ac:dyDescent="0.2">
      <c r="EZ7383"/>
      <c r="FA7383"/>
    </row>
    <row r="7384" spans="156:157" x14ac:dyDescent="0.2">
      <c r="EZ7384"/>
      <c r="FA7384"/>
    </row>
    <row r="7385" spans="156:157" x14ac:dyDescent="0.2">
      <c r="EZ7385"/>
      <c r="FA7385"/>
    </row>
    <row r="7386" spans="156:157" x14ac:dyDescent="0.2">
      <c r="EZ7386"/>
      <c r="FA7386"/>
    </row>
    <row r="7387" spans="156:157" x14ac:dyDescent="0.2">
      <c r="EZ7387"/>
      <c r="FA7387"/>
    </row>
    <row r="7388" spans="156:157" x14ac:dyDescent="0.2">
      <c r="EZ7388"/>
      <c r="FA7388"/>
    </row>
    <row r="7389" spans="156:157" x14ac:dyDescent="0.2">
      <c r="EZ7389"/>
      <c r="FA7389"/>
    </row>
    <row r="7390" spans="156:157" x14ac:dyDescent="0.2">
      <c r="EZ7390"/>
      <c r="FA7390"/>
    </row>
    <row r="7391" spans="156:157" x14ac:dyDescent="0.2">
      <c r="EZ7391"/>
      <c r="FA7391"/>
    </row>
    <row r="7392" spans="156:157" x14ac:dyDescent="0.2">
      <c r="EZ7392"/>
      <c r="FA7392"/>
    </row>
    <row r="7393" spans="156:157" x14ac:dyDescent="0.2">
      <c r="EZ7393"/>
      <c r="FA7393"/>
    </row>
    <row r="7394" spans="156:157" x14ac:dyDescent="0.2">
      <c r="EZ7394"/>
      <c r="FA7394"/>
    </row>
    <row r="7395" spans="156:157" x14ac:dyDescent="0.2">
      <c r="EZ7395"/>
      <c r="FA7395"/>
    </row>
    <row r="7396" spans="156:157" x14ac:dyDescent="0.2">
      <c r="EZ7396"/>
      <c r="FA7396"/>
    </row>
    <row r="7397" spans="156:157" x14ac:dyDescent="0.2">
      <c r="EZ7397"/>
      <c r="FA7397"/>
    </row>
    <row r="7398" spans="156:157" x14ac:dyDescent="0.2">
      <c r="EZ7398"/>
      <c r="FA7398"/>
    </row>
    <row r="7399" spans="156:157" x14ac:dyDescent="0.2">
      <c r="EZ7399"/>
      <c r="FA7399"/>
    </row>
    <row r="7400" spans="156:157" x14ac:dyDescent="0.2">
      <c r="EZ7400"/>
      <c r="FA7400"/>
    </row>
    <row r="7401" spans="156:157" x14ac:dyDescent="0.2">
      <c r="EZ7401"/>
      <c r="FA7401"/>
    </row>
    <row r="7402" spans="156:157" x14ac:dyDescent="0.2">
      <c r="EZ7402"/>
      <c r="FA7402"/>
    </row>
    <row r="7403" spans="156:157" x14ac:dyDescent="0.2">
      <c r="EZ7403"/>
      <c r="FA7403"/>
    </row>
    <row r="7404" spans="156:157" x14ac:dyDescent="0.2">
      <c r="EZ7404"/>
      <c r="FA7404"/>
    </row>
    <row r="7405" spans="156:157" x14ac:dyDescent="0.2">
      <c r="EZ7405"/>
      <c r="FA7405"/>
    </row>
    <row r="7406" spans="156:157" x14ac:dyDescent="0.2">
      <c r="EZ7406"/>
      <c r="FA7406"/>
    </row>
    <row r="7407" spans="156:157" x14ac:dyDescent="0.2">
      <c r="EZ7407"/>
      <c r="FA7407"/>
    </row>
    <row r="7408" spans="156:157" x14ac:dyDescent="0.2">
      <c r="EZ7408"/>
      <c r="FA7408"/>
    </row>
    <row r="7409" spans="156:157" x14ac:dyDescent="0.2">
      <c r="EZ7409"/>
      <c r="FA7409"/>
    </row>
    <row r="7410" spans="156:157" x14ac:dyDescent="0.2">
      <c r="EZ7410"/>
      <c r="FA7410"/>
    </row>
    <row r="7411" spans="156:157" x14ac:dyDescent="0.2">
      <c r="EZ7411"/>
      <c r="FA7411"/>
    </row>
    <row r="7412" spans="156:157" x14ac:dyDescent="0.2">
      <c r="EZ7412"/>
      <c r="FA7412"/>
    </row>
    <row r="7413" spans="156:157" x14ac:dyDescent="0.2">
      <c r="EZ7413"/>
      <c r="FA7413"/>
    </row>
    <row r="7414" spans="156:157" x14ac:dyDescent="0.2">
      <c r="EZ7414"/>
      <c r="FA7414"/>
    </row>
    <row r="7415" spans="156:157" x14ac:dyDescent="0.2">
      <c r="EZ7415"/>
      <c r="FA7415"/>
    </row>
    <row r="7416" spans="156:157" x14ac:dyDescent="0.2">
      <c r="EZ7416"/>
      <c r="FA7416"/>
    </row>
    <row r="7417" spans="156:157" x14ac:dyDescent="0.2">
      <c r="EZ7417"/>
      <c r="FA7417"/>
    </row>
    <row r="7418" spans="156:157" x14ac:dyDescent="0.2">
      <c r="EZ7418"/>
      <c r="FA7418"/>
    </row>
    <row r="7419" spans="156:157" x14ac:dyDescent="0.2">
      <c r="EZ7419"/>
      <c r="FA7419"/>
    </row>
    <row r="7420" spans="156:157" x14ac:dyDescent="0.2">
      <c r="EZ7420"/>
      <c r="FA7420"/>
    </row>
    <row r="7421" spans="156:157" x14ac:dyDescent="0.2">
      <c r="EZ7421"/>
      <c r="FA7421"/>
    </row>
    <row r="7422" spans="156:157" x14ac:dyDescent="0.2">
      <c r="EZ7422"/>
      <c r="FA7422"/>
    </row>
    <row r="7423" spans="156:157" x14ac:dyDescent="0.2">
      <c r="EZ7423"/>
      <c r="FA7423"/>
    </row>
    <row r="7424" spans="156:157" x14ac:dyDescent="0.2">
      <c r="EZ7424"/>
      <c r="FA7424"/>
    </row>
    <row r="7425" spans="156:157" x14ac:dyDescent="0.2">
      <c r="EZ7425"/>
      <c r="FA7425"/>
    </row>
    <row r="7426" spans="156:157" x14ac:dyDescent="0.2">
      <c r="EZ7426"/>
      <c r="FA7426"/>
    </row>
    <row r="7427" spans="156:157" x14ac:dyDescent="0.2">
      <c r="EZ7427"/>
      <c r="FA7427"/>
    </row>
    <row r="7428" spans="156:157" x14ac:dyDescent="0.2">
      <c r="EZ7428"/>
      <c r="FA7428"/>
    </row>
    <row r="7429" spans="156:157" x14ac:dyDescent="0.2">
      <c r="EZ7429"/>
      <c r="FA7429"/>
    </row>
    <row r="7430" spans="156:157" x14ac:dyDescent="0.2">
      <c r="EZ7430"/>
      <c r="FA7430"/>
    </row>
    <row r="7431" spans="156:157" x14ac:dyDescent="0.2">
      <c r="EZ7431"/>
      <c r="FA7431"/>
    </row>
    <row r="7432" spans="156:157" x14ac:dyDescent="0.2">
      <c r="EZ7432"/>
      <c r="FA7432"/>
    </row>
    <row r="7433" spans="156:157" x14ac:dyDescent="0.2">
      <c r="EZ7433"/>
      <c r="FA7433"/>
    </row>
    <row r="7434" spans="156:157" x14ac:dyDescent="0.2">
      <c r="EZ7434"/>
      <c r="FA7434"/>
    </row>
    <row r="7435" spans="156:157" x14ac:dyDescent="0.2">
      <c r="EZ7435"/>
      <c r="FA7435"/>
    </row>
    <row r="7436" spans="156:157" x14ac:dyDescent="0.2">
      <c r="EZ7436"/>
      <c r="FA7436"/>
    </row>
    <row r="7437" spans="156:157" x14ac:dyDescent="0.2">
      <c r="EZ7437"/>
      <c r="FA7437"/>
    </row>
    <row r="7438" spans="156:157" x14ac:dyDescent="0.2">
      <c r="EZ7438"/>
      <c r="FA7438"/>
    </row>
    <row r="7439" spans="156:157" x14ac:dyDescent="0.2">
      <c r="EZ7439"/>
      <c r="FA7439"/>
    </row>
    <row r="7440" spans="156:157" x14ac:dyDescent="0.2">
      <c r="EZ7440"/>
      <c r="FA7440"/>
    </row>
    <row r="7441" spans="156:157" x14ac:dyDescent="0.2">
      <c r="EZ7441"/>
      <c r="FA7441"/>
    </row>
    <row r="7442" spans="156:157" x14ac:dyDescent="0.2">
      <c r="EZ7442"/>
      <c r="FA7442"/>
    </row>
    <row r="7443" spans="156:157" x14ac:dyDescent="0.2">
      <c r="EZ7443"/>
      <c r="FA7443"/>
    </row>
    <row r="7444" spans="156:157" x14ac:dyDescent="0.2">
      <c r="EZ7444"/>
      <c r="FA7444"/>
    </row>
    <row r="7445" spans="156:157" x14ac:dyDescent="0.2">
      <c r="EZ7445"/>
      <c r="FA7445"/>
    </row>
    <row r="7446" spans="156:157" x14ac:dyDescent="0.2">
      <c r="EZ7446"/>
      <c r="FA7446"/>
    </row>
    <row r="7447" spans="156:157" x14ac:dyDescent="0.2">
      <c r="EZ7447"/>
      <c r="FA7447"/>
    </row>
    <row r="7448" spans="156:157" x14ac:dyDescent="0.2">
      <c r="EZ7448"/>
      <c r="FA7448"/>
    </row>
    <row r="7449" spans="156:157" x14ac:dyDescent="0.2">
      <c r="EZ7449"/>
      <c r="FA7449"/>
    </row>
    <row r="7450" spans="156:157" x14ac:dyDescent="0.2">
      <c r="EZ7450"/>
      <c r="FA7450"/>
    </row>
    <row r="7451" spans="156:157" x14ac:dyDescent="0.2">
      <c r="EZ7451"/>
      <c r="FA7451"/>
    </row>
    <row r="7452" spans="156:157" x14ac:dyDescent="0.2">
      <c r="EZ7452"/>
      <c r="FA7452"/>
    </row>
    <row r="7453" spans="156:157" x14ac:dyDescent="0.2">
      <c r="EZ7453"/>
      <c r="FA7453"/>
    </row>
    <row r="7454" spans="156:157" x14ac:dyDescent="0.2">
      <c r="EZ7454"/>
      <c r="FA7454"/>
    </row>
    <row r="7455" spans="156:157" x14ac:dyDescent="0.2">
      <c r="EZ7455"/>
      <c r="FA7455"/>
    </row>
    <row r="7456" spans="156:157" x14ac:dyDescent="0.2">
      <c r="EZ7456"/>
      <c r="FA7456"/>
    </row>
    <row r="7457" spans="156:157" x14ac:dyDescent="0.2">
      <c r="EZ7457"/>
      <c r="FA7457"/>
    </row>
    <row r="7458" spans="156:157" x14ac:dyDescent="0.2">
      <c r="EZ7458"/>
      <c r="FA7458"/>
    </row>
    <row r="7459" spans="156:157" x14ac:dyDescent="0.2">
      <c r="EZ7459"/>
      <c r="FA7459"/>
    </row>
    <row r="7460" spans="156:157" x14ac:dyDescent="0.2">
      <c r="EZ7460"/>
      <c r="FA7460"/>
    </row>
    <row r="7461" spans="156:157" x14ac:dyDescent="0.2">
      <c r="EZ7461"/>
      <c r="FA7461"/>
    </row>
    <row r="7462" spans="156:157" x14ac:dyDescent="0.2">
      <c r="EZ7462"/>
      <c r="FA7462"/>
    </row>
    <row r="7463" spans="156:157" x14ac:dyDescent="0.2">
      <c r="EZ7463"/>
      <c r="FA7463"/>
    </row>
    <row r="7464" spans="156:157" x14ac:dyDescent="0.2">
      <c r="EZ7464"/>
      <c r="FA7464"/>
    </row>
    <row r="7465" spans="156:157" x14ac:dyDescent="0.2">
      <c r="EZ7465"/>
      <c r="FA7465"/>
    </row>
    <row r="7466" spans="156:157" x14ac:dyDescent="0.2">
      <c r="EZ7466"/>
      <c r="FA7466"/>
    </row>
    <row r="7467" spans="156:157" x14ac:dyDescent="0.2">
      <c r="EZ7467"/>
      <c r="FA7467"/>
    </row>
    <row r="7468" spans="156:157" x14ac:dyDescent="0.2">
      <c r="EZ7468"/>
      <c r="FA7468"/>
    </row>
    <row r="7469" spans="156:157" x14ac:dyDescent="0.2">
      <c r="EZ7469"/>
      <c r="FA7469"/>
    </row>
    <row r="7470" spans="156:157" x14ac:dyDescent="0.2">
      <c r="EZ7470"/>
      <c r="FA7470"/>
    </row>
    <row r="7471" spans="156:157" x14ac:dyDescent="0.2">
      <c r="EZ7471"/>
      <c r="FA7471"/>
    </row>
    <row r="7472" spans="156:157" x14ac:dyDescent="0.2">
      <c r="EZ7472"/>
      <c r="FA7472"/>
    </row>
    <row r="7473" spans="156:157" x14ac:dyDescent="0.2">
      <c r="EZ7473"/>
      <c r="FA7473"/>
    </row>
    <row r="7474" spans="156:157" x14ac:dyDescent="0.2">
      <c r="EZ7474"/>
      <c r="FA7474"/>
    </row>
    <row r="7475" spans="156:157" x14ac:dyDescent="0.2">
      <c r="EZ7475"/>
      <c r="FA7475"/>
    </row>
    <row r="7476" spans="156:157" x14ac:dyDescent="0.2">
      <c r="EZ7476"/>
      <c r="FA7476"/>
    </row>
    <row r="7477" spans="156:157" x14ac:dyDescent="0.2">
      <c r="EZ7477"/>
      <c r="FA7477"/>
    </row>
    <row r="7478" spans="156:157" x14ac:dyDescent="0.2">
      <c r="EZ7478"/>
      <c r="FA7478"/>
    </row>
    <row r="7479" spans="156:157" x14ac:dyDescent="0.2">
      <c r="EZ7479"/>
      <c r="FA7479"/>
    </row>
    <row r="7480" spans="156:157" x14ac:dyDescent="0.2">
      <c r="EZ7480"/>
      <c r="FA7480"/>
    </row>
    <row r="7481" spans="156:157" x14ac:dyDescent="0.2">
      <c r="EZ7481"/>
      <c r="FA7481"/>
    </row>
    <row r="7482" spans="156:157" x14ac:dyDescent="0.2">
      <c r="EZ7482"/>
      <c r="FA7482"/>
    </row>
    <row r="7483" spans="156:157" x14ac:dyDescent="0.2">
      <c r="EZ7483"/>
      <c r="FA7483"/>
    </row>
    <row r="7484" spans="156:157" x14ac:dyDescent="0.2">
      <c r="EZ7484"/>
      <c r="FA7484"/>
    </row>
    <row r="7485" spans="156:157" x14ac:dyDescent="0.2">
      <c r="EZ7485"/>
      <c r="FA7485"/>
    </row>
    <row r="7486" spans="156:157" x14ac:dyDescent="0.2">
      <c r="EZ7486"/>
      <c r="FA7486"/>
    </row>
    <row r="7487" spans="156:157" x14ac:dyDescent="0.2">
      <c r="EZ7487"/>
      <c r="FA7487"/>
    </row>
    <row r="7488" spans="156:157" x14ac:dyDescent="0.2">
      <c r="EZ7488"/>
      <c r="FA7488"/>
    </row>
    <row r="7489" spans="156:157" x14ac:dyDescent="0.2">
      <c r="EZ7489"/>
      <c r="FA7489"/>
    </row>
    <row r="7490" spans="156:157" x14ac:dyDescent="0.2">
      <c r="EZ7490"/>
      <c r="FA7490"/>
    </row>
    <row r="7491" spans="156:157" x14ac:dyDescent="0.2">
      <c r="EZ7491"/>
      <c r="FA7491"/>
    </row>
    <row r="7492" spans="156:157" x14ac:dyDescent="0.2">
      <c r="EZ7492"/>
      <c r="FA7492"/>
    </row>
    <row r="7493" spans="156:157" x14ac:dyDescent="0.2">
      <c r="EZ7493"/>
      <c r="FA7493"/>
    </row>
    <row r="7494" spans="156:157" x14ac:dyDescent="0.2">
      <c r="EZ7494"/>
      <c r="FA7494"/>
    </row>
    <row r="7495" spans="156:157" x14ac:dyDescent="0.2">
      <c r="EZ7495"/>
      <c r="FA7495"/>
    </row>
    <row r="7496" spans="156:157" x14ac:dyDescent="0.2">
      <c r="EZ7496"/>
      <c r="FA7496"/>
    </row>
    <row r="7497" spans="156:157" x14ac:dyDescent="0.2">
      <c r="EZ7497"/>
      <c r="FA7497"/>
    </row>
    <row r="7498" spans="156:157" x14ac:dyDescent="0.2">
      <c r="EZ7498"/>
      <c r="FA7498"/>
    </row>
    <row r="7499" spans="156:157" x14ac:dyDescent="0.2">
      <c r="EZ7499"/>
      <c r="FA7499"/>
    </row>
    <row r="7500" spans="156:157" x14ac:dyDescent="0.2">
      <c r="EZ7500"/>
      <c r="FA7500"/>
    </row>
    <row r="7501" spans="156:157" x14ac:dyDescent="0.2">
      <c r="EZ7501"/>
      <c r="FA7501"/>
    </row>
    <row r="7502" spans="156:157" x14ac:dyDescent="0.2">
      <c r="EZ7502"/>
      <c r="FA7502"/>
    </row>
    <row r="7503" spans="156:157" x14ac:dyDescent="0.2">
      <c r="EZ7503"/>
      <c r="FA7503"/>
    </row>
    <row r="7504" spans="156:157" x14ac:dyDescent="0.2">
      <c r="EZ7504"/>
      <c r="FA7504"/>
    </row>
    <row r="7505" spans="156:157" x14ac:dyDescent="0.2">
      <c r="EZ7505"/>
      <c r="FA7505"/>
    </row>
    <row r="7506" spans="156:157" x14ac:dyDescent="0.2">
      <c r="EZ7506"/>
      <c r="FA7506"/>
    </row>
    <row r="7507" spans="156:157" x14ac:dyDescent="0.2">
      <c r="EZ7507"/>
      <c r="FA7507"/>
    </row>
    <row r="7508" spans="156:157" x14ac:dyDescent="0.2">
      <c r="EZ7508"/>
      <c r="FA7508"/>
    </row>
    <row r="7509" spans="156:157" x14ac:dyDescent="0.2">
      <c r="EZ7509"/>
      <c r="FA7509"/>
    </row>
    <row r="7510" spans="156:157" x14ac:dyDescent="0.2">
      <c r="EZ7510"/>
      <c r="FA7510"/>
    </row>
    <row r="7511" spans="156:157" x14ac:dyDescent="0.2">
      <c r="EZ7511"/>
      <c r="FA7511"/>
    </row>
    <row r="7512" spans="156:157" x14ac:dyDescent="0.2">
      <c r="EZ7512"/>
      <c r="FA7512"/>
    </row>
    <row r="7513" spans="156:157" x14ac:dyDescent="0.2">
      <c r="EZ7513"/>
      <c r="FA7513"/>
    </row>
    <row r="7514" spans="156:157" x14ac:dyDescent="0.2">
      <c r="EZ7514"/>
      <c r="FA7514"/>
    </row>
    <row r="7515" spans="156:157" x14ac:dyDescent="0.2">
      <c r="EZ7515"/>
      <c r="FA7515"/>
    </row>
    <row r="7516" spans="156:157" x14ac:dyDescent="0.2">
      <c r="EZ7516"/>
      <c r="FA7516"/>
    </row>
    <row r="7517" spans="156:157" x14ac:dyDescent="0.2">
      <c r="EZ7517"/>
      <c r="FA7517"/>
    </row>
    <row r="7518" spans="156:157" x14ac:dyDescent="0.2">
      <c r="EZ7518"/>
      <c r="FA7518"/>
    </row>
    <row r="7519" spans="156:157" x14ac:dyDescent="0.2">
      <c r="EZ7519"/>
      <c r="FA7519"/>
    </row>
    <row r="7520" spans="156:157" x14ac:dyDescent="0.2">
      <c r="EZ7520"/>
      <c r="FA7520"/>
    </row>
    <row r="7521" spans="156:157" x14ac:dyDescent="0.2">
      <c r="EZ7521"/>
      <c r="FA7521"/>
    </row>
    <row r="7522" spans="156:157" x14ac:dyDescent="0.2">
      <c r="EZ7522"/>
      <c r="FA7522"/>
    </row>
    <row r="7523" spans="156:157" x14ac:dyDescent="0.2">
      <c r="EZ7523"/>
      <c r="FA7523"/>
    </row>
    <row r="7524" spans="156:157" x14ac:dyDescent="0.2">
      <c r="EZ7524"/>
      <c r="FA7524"/>
    </row>
    <row r="7525" spans="156:157" x14ac:dyDescent="0.2">
      <c r="EZ7525"/>
      <c r="FA7525"/>
    </row>
    <row r="7526" spans="156:157" x14ac:dyDescent="0.2">
      <c r="EZ7526"/>
      <c r="FA7526"/>
    </row>
    <row r="7527" spans="156:157" x14ac:dyDescent="0.2">
      <c r="EZ7527"/>
      <c r="FA7527"/>
    </row>
    <row r="7528" spans="156:157" x14ac:dyDescent="0.2">
      <c r="EZ7528"/>
      <c r="FA7528"/>
    </row>
    <row r="7529" spans="156:157" x14ac:dyDescent="0.2">
      <c r="EZ7529"/>
      <c r="FA7529"/>
    </row>
    <row r="7530" spans="156:157" x14ac:dyDescent="0.2">
      <c r="EZ7530"/>
      <c r="FA7530"/>
    </row>
    <row r="7531" spans="156:157" x14ac:dyDescent="0.2">
      <c r="EZ7531"/>
      <c r="FA7531"/>
    </row>
    <row r="7532" spans="156:157" x14ac:dyDescent="0.2">
      <c r="EZ7532"/>
      <c r="FA7532"/>
    </row>
    <row r="7533" spans="156:157" x14ac:dyDescent="0.2">
      <c r="EZ7533"/>
      <c r="FA7533"/>
    </row>
    <row r="7534" spans="156:157" x14ac:dyDescent="0.2">
      <c r="EZ7534"/>
      <c r="FA7534"/>
    </row>
    <row r="7535" spans="156:157" x14ac:dyDescent="0.2">
      <c r="EZ7535"/>
      <c r="FA7535"/>
    </row>
    <row r="7536" spans="156:157" x14ac:dyDescent="0.2">
      <c r="EZ7536"/>
      <c r="FA7536"/>
    </row>
    <row r="7537" spans="156:157" x14ac:dyDescent="0.2">
      <c r="EZ7537"/>
      <c r="FA7537"/>
    </row>
    <row r="7538" spans="156:157" x14ac:dyDescent="0.2">
      <c r="EZ7538"/>
      <c r="FA7538"/>
    </row>
    <row r="7539" spans="156:157" x14ac:dyDescent="0.2">
      <c r="EZ7539"/>
      <c r="FA7539"/>
    </row>
    <row r="7540" spans="156:157" x14ac:dyDescent="0.2">
      <c r="EZ7540"/>
      <c r="FA7540"/>
    </row>
    <row r="7541" spans="156:157" x14ac:dyDescent="0.2">
      <c r="EZ7541"/>
      <c r="FA7541"/>
    </row>
    <row r="7542" spans="156:157" x14ac:dyDescent="0.2">
      <c r="EZ7542"/>
      <c r="FA7542"/>
    </row>
    <row r="7543" spans="156:157" x14ac:dyDescent="0.2">
      <c r="EZ7543"/>
      <c r="FA7543"/>
    </row>
    <row r="7544" spans="156:157" x14ac:dyDescent="0.2">
      <c r="EZ7544"/>
      <c r="FA7544"/>
    </row>
    <row r="7545" spans="156:157" x14ac:dyDescent="0.2">
      <c r="EZ7545"/>
      <c r="FA7545"/>
    </row>
    <row r="7546" spans="156:157" x14ac:dyDescent="0.2">
      <c r="EZ7546"/>
      <c r="FA7546"/>
    </row>
    <row r="7547" spans="156:157" x14ac:dyDescent="0.2">
      <c r="EZ7547"/>
      <c r="FA7547"/>
    </row>
    <row r="7548" spans="156:157" x14ac:dyDescent="0.2">
      <c r="EZ7548"/>
      <c r="FA7548"/>
    </row>
    <row r="7549" spans="156:157" x14ac:dyDescent="0.2">
      <c r="EZ7549"/>
      <c r="FA7549"/>
    </row>
    <row r="7550" spans="156:157" x14ac:dyDescent="0.2">
      <c r="EZ7550"/>
      <c r="FA7550"/>
    </row>
    <row r="7551" spans="156:157" x14ac:dyDescent="0.2">
      <c r="EZ7551"/>
      <c r="FA7551"/>
    </row>
    <row r="7552" spans="156:157" x14ac:dyDescent="0.2">
      <c r="EZ7552"/>
      <c r="FA7552"/>
    </row>
    <row r="7553" spans="156:157" x14ac:dyDescent="0.2">
      <c r="EZ7553"/>
      <c r="FA7553"/>
    </row>
    <row r="7554" spans="156:157" x14ac:dyDescent="0.2">
      <c r="EZ7554"/>
      <c r="FA7554"/>
    </row>
    <row r="7555" spans="156:157" x14ac:dyDescent="0.2">
      <c r="EZ7555"/>
      <c r="FA7555"/>
    </row>
    <row r="7556" spans="156:157" x14ac:dyDescent="0.2">
      <c r="EZ7556"/>
      <c r="FA7556"/>
    </row>
    <row r="7557" spans="156:157" x14ac:dyDescent="0.2">
      <c r="EZ7557"/>
      <c r="FA7557"/>
    </row>
    <row r="7558" spans="156:157" x14ac:dyDescent="0.2">
      <c r="EZ7558"/>
      <c r="FA7558"/>
    </row>
    <row r="7559" spans="156:157" x14ac:dyDescent="0.2">
      <c r="EZ7559"/>
      <c r="FA7559"/>
    </row>
    <row r="7560" spans="156:157" x14ac:dyDescent="0.2">
      <c r="EZ7560"/>
      <c r="FA7560"/>
    </row>
    <row r="7561" spans="156:157" x14ac:dyDescent="0.2">
      <c r="EZ7561"/>
      <c r="FA7561"/>
    </row>
    <row r="7562" spans="156:157" x14ac:dyDescent="0.2">
      <c r="EZ7562"/>
      <c r="FA7562"/>
    </row>
    <row r="7563" spans="156:157" x14ac:dyDescent="0.2">
      <c r="EZ7563"/>
      <c r="FA7563"/>
    </row>
    <row r="7564" spans="156:157" x14ac:dyDescent="0.2">
      <c r="EZ7564"/>
      <c r="FA7564"/>
    </row>
    <row r="7565" spans="156:157" x14ac:dyDescent="0.2">
      <c r="EZ7565"/>
      <c r="FA7565"/>
    </row>
    <row r="7566" spans="156:157" x14ac:dyDescent="0.2">
      <c r="EZ7566"/>
      <c r="FA7566"/>
    </row>
    <row r="7567" spans="156:157" x14ac:dyDescent="0.2">
      <c r="EZ7567"/>
      <c r="FA7567"/>
    </row>
    <row r="7568" spans="156:157" x14ac:dyDescent="0.2">
      <c r="EZ7568"/>
      <c r="FA7568"/>
    </row>
    <row r="7569" spans="156:157" x14ac:dyDescent="0.2">
      <c r="EZ7569"/>
      <c r="FA7569"/>
    </row>
    <row r="7570" spans="156:157" x14ac:dyDescent="0.2">
      <c r="EZ7570"/>
      <c r="FA7570"/>
    </row>
    <row r="7571" spans="156:157" x14ac:dyDescent="0.2">
      <c r="EZ7571"/>
      <c r="FA7571"/>
    </row>
    <row r="7572" spans="156:157" x14ac:dyDescent="0.2">
      <c r="EZ7572"/>
      <c r="FA7572"/>
    </row>
    <row r="7573" spans="156:157" x14ac:dyDescent="0.2">
      <c r="EZ7573"/>
      <c r="FA7573"/>
    </row>
    <row r="7574" spans="156:157" x14ac:dyDescent="0.2">
      <c r="EZ7574"/>
      <c r="FA7574"/>
    </row>
    <row r="7575" spans="156:157" x14ac:dyDescent="0.2">
      <c r="EZ7575"/>
      <c r="FA7575"/>
    </row>
    <row r="7576" spans="156:157" x14ac:dyDescent="0.2">
      <c r="EZ7576"/>
      <c r="FA7576"/>
    </row>
    <row r="7577" spans="156:157" x14ac:dyDescent="0.2">
      <c r="EZ7577"/>
      <c r="FA7577"/>
    </row>
    <row r="7578" spans="156:157" x14ac:dyDescent="0.2">
      <c r="EZ7578"/>
      <c r="FA7578"/>
    </row>
    <row r="7579" spans="156:157" x14ac:dyDescent="0.2">
      <c r="EZ7579"/>
      <c r="FA7579"/>
    </row>
    <row r="7580" spans="156:157" x14ac:dyDescent="0.2">
      <c r="EZ7580"/>
      <c r="FA7580"/>
    </row>
    <row r="7581" spans="156:157" x14ac:dyDescent="0.2">
      <c r="EZ7581"/>
      <c r="FA7581"/>
    </row>
    <row r="7582" spans="156:157" x14ac:dyDescent="0.2">
      <c r="EZ7582"/>
      <c r="FA7582"/>
    </row>
    <row r="7583" spans="156:157" x14ac:dyDescent="0.2">
      <c r="EZ7583"/>
      <c r="FA7583"/>
    </row>
    <row r="7584" spans="156:157" x14ac:dyDescent="0.2">
      <c r="EZ7584"/>
      <c r="FA7584"/>
    </row>
    <row r="7585" spans="156:157" x14ac:dyDescent="0.2">
      <c r="EZ7585"/>
      <c r="FA7585"/>
    </row>
    <row r="7586" spans="156:157" x14ac:dyDescent="0.2">
      <c r="EZ7586"/>
      <c r="FA7586"/>
    </row>
    <row r="7587" spans="156:157" x14ac:dyDescent="0.2">
      <c r="EZ7587"/>
      <c r="FA7587"/>
    </row>
    <row r="7588" spans="156:157" x14ac:dyDescent="0.2">
      <c r="EZ7588"/>
      <c r="FA7588"/>
    </row>
    <row r="7589" spans="156:157" x14ac:dyDescent="0.2">
      <c r="EZ7589"/>
      <c r="FA7589"/>
    </row>
    <row r="7590" spans="156:157" x14ac:dyDescent="0.2">
      <c r="EZ7590"/>
      <c r="FA7590"/>
    </row>
    <row r="7591" spans="156:157" x14ac:dyDescent="0.2">
      <c r="EZ7591"/>
      <c r="FA7591"/>
    </row>
    <row r="7592" spans="156:157" x14ac:dyDescent="0.2">
      <c r="EZ7592"/>
      <c r="FA7592"/>
    </row>
    <row r="7593" spans="156:157" x14ac:dyDescent="0.2">
      <c r="EZ7593"/>
      <c r="FA7593"/>
    </row>
    <row r="7594" spans="156:157" x14ac:dyDescent="0.2">
      <c r="EZ7594"/>
      <c r="FA7594"/>
    </row>
    <row r="7595" spans="156:157" x14ac:dyDescent="0.2">
      <c r="EZ7595"/>
      <c r="FA7595"/>
    </row>
    <row r="7596" spans="156:157" x14ac:dyDescent="0.2">
      <c r="EZ7596"/>
      <c r="FA7596"/>
    </row>
    <row r="7597" spans="156:157" x14ac:dyDescent="0.2">
      <c r="EZ7597"/>
      <c r="FA7597"/>
    </row>
    <row r="7598" spans="156:157" x14ac:dyDescent="0.2">
      <c r="EZ7598"/>
      <c r="FA7598"/>
    </row>
    <row r="7599" spans="156:157" x14ac:dyDescent="0.2">
      <c r="EZ7599"/>
      <c r="FA7599"/>
    </row>
    <row r="7600" spans="156:157" x14ac:dyDescent="0.2">
      <c r="EZ7600"/>
      <c r="FA7600"/>
    </row>
    <row r="7601" spans="156:157" x14ac:dyDescent="0.2">
      <c r="EZ7601"/>
      <c r="FA7601"/>
    </row>
    <row r="7602" spans="156:157" x14ac:dyDescent="0.2">
      <c r="EZ7602"/>
      <c r="FA7602"/>
    </row>
    <row r="7603" spans="156:157" x14ac:dyDescent="0.2">
      <c r="EZ7603"/>
      <c r="FA7603"/>
    </row>
    <row r="7604" spans="156:157" x14ac:dyDescent="0.2">
      <c r="EZ7604"/>
      <c r="FA7604"/>
    </row>
    <row r="7605" spans="156:157" x14ac:dyDescent="0.2">
      <c r="EZ7605"/>
      <c r="FA7605"/>
    </row>
    <row r="7606" spans="156:157" x14ac:dyDescent="0.2">
      <c r="EZ7606"/>
      <c r="FA7606"/>
    </row>
    <row r="7607" spans="156:157" x14ac:dyDescent="0.2">
      <c r="EZ7607"/>
      <c r="FA7607"/>
    </row>
    <row r="7608" spans="156:157" x14ac:dyDescent="0.2">
      <c r="EZ7608"/>
      <c r="FA7608"/>
    </row>
    <row r="7609" spans="156:157" x14ac:dyDescent="0.2">
      <c r="EZ7609"/>
      <c r="FA7609"/>
    </row>
    <row r="7610" spans="156:157" x14ac:dyDescent="0.2">
      <c r="EZ7610"/>
      <c r="FA7610"/>
    </row>
    <row r="7611" spans="156:157" x14ac:dyDescent="0.2">
      <c r="EZ7611"/>
      <c r="FA7611"/>
    </row>
    <row r="7612" spans="156:157" x14ac:dyDescent="0.2">
      <c r="EZ7612"/>
      <c r="FA7612"/>
    </row>
    <row r="7613" spans="156:157" x14ac:dyDescent="0.2">
      <c r="EZ7613"/>
      <c r="FA7613"/>
    </row>
    <row r="7614" spans="156:157" x14ac:dyDescent="0.2">
      <c r="EZ7614"/>
      <c r="FA7614"/>
    </row>
    <row r="7615" spans="156:157" x14ac:dyDescent="0.2">
      <c r="EZ7615"/>
      <c r="FA7615"/>
    </row>
    <row r="7616" spans="156:157" x14ac:dyDescent="0.2">
      <c r="EZ7616"/>
      <c r="FA7616"/>
    </row>
    <row r="7617" spans="156:157" x14ac:dyDescent="0.2">
      <c r="EZ7617"/>
      <c r="FA7617"/>
    </row>
    <row r="7618" spans="156:157" x14ac:dyDescent="0.2">
      <c r="EZ7618"/>
      <c r="FA7618"/>
    </row>
    <row r="7619" spans="156:157" x14ac:dyDescent="0.2">
      <c r="EZ7619"/>
      <c r="FA7619"/>
    </row>
    <row r="7620" spans="156:157" x14ac:dyDescent="0.2">
      <c r="EZ7620"/>
      <c r="FA7620"/>
    </row>
    <row r="7621" spans="156:157" x14ac:dyDescent="0.2">
      <c r="EZ7621"/>
      <c r="FA7621"/>
    </row>
    <row r="7622" spans="156:157" x14ac:dyDescent="0.2">
      <c r="EZ7622"/>
      <c r="FA7622"/>
    </row>
    <row r="7623" spans="156:157" x14ac:dyDescent="0.2">
      <c r="EZ7623"/>
      <c r="FA7623"/>
    </row>
    <row r="7624" spans="156:157" x14ac:dyDescent="0.2">
      <c r="EZ7624"/>
      <c r="FA7624"/>
    </row>
    <row r="7625" spans="156:157" x14ac:dyDescent="0.2">
      <c r="EZ7625"/>
      <c r="FA7625"/>
    </row>
    <row r="7626" spans="156:157" x14ac:dyDescent="0.2">
      <c r="EZ7626"/>
      <c r="FA7626"/>
    </row>
    <row r="7627" spans="156:157" x14ac:dyDescent="0.2">
      <c r="EZ7627"/>
      <c r="FA7627"/>
    </row>
    <row r="7628" spans="156:157" x14ac:dyDescent="0.2">
      <c r="EZ7628"/>
      <c r="FA7628"/>
    </row>
    <row r="7629" spans="156:157" x14ac:dyDescent="0.2">
      <c r="EZ7629"/>
      <c r="FA7629"/>
    </row>
    <row r="7630" spans="156:157" x14ac:dyDescent="0.2">
      <c r="EZ7630"/>
      <c r="FA7630"/>
    </row>
    <row r="7631" spans="156:157" x14ac:dyDescent="0.2">
      <c r="EZ7631"/>
      <c r="FA7631"/>
    </row>
    <row r="7632" spans="156:157" x14ac:dyDescent="0.2">
      <c r="EZ7632"/>
      <c r="FA7632"/>
    </row>
    <row r="7633" spans="156:157" x14ac:dyDescent="0.2">
      <c r="EZ7633"/>
      <c r="FA7633"/>
    </row>
    <row r="7634" spans="156:157" x14ac:dyDescent="0.2">
      <c r="EZ7634"/>
      <c r="FA7634"/>
    </row>
    <row r="7635" spans="156:157" x14ac:dyDescent="0.2">
      <c r="EZ7635"/>
      <c r="FA7635"/>
    </row>
    <row r="7636" spans="156:157" x14ac:dyDescent="0.2">
      <c r="EZ7636"/>
      <c r="FA7636"/>
    </row>
    <row r="7637" spans="156:157" x14ac:dyDescent="0.2">
      <c r="EZ7637"/>
      <c r="FA7637"/>
    </row>
    <row r="7638" spans="156:157" x14ac:dyDescent="0.2">
      <c r="EZ7638"/>
      <c r="FA7638"/>
    </row>
    <row r="7639" spans="156:157" x14ac:dyDescent="0.2">
      <c r="EZ7639"/>
      <c r="FA7639"/>
    </row>
    <row r="7640" spans="156:157" x14ac:dyDescent="0.2">
      <c r="EZ7640"/>
      <c r="FA7640"/>
    </row>
    <row r="7641" spans="156:157" x14ac:dyDescent="0.2">
      <c r="EZ7641"/>
      <c r="FA7641"/>
    </row>
    <row r="7642" spans="156:157" x14ac:dyDescent="0.2">
      <c r="EZ7642"/>
      <c r="FA7642"/>
    </row>
    <row r="7643" spans="156:157" x14ac:dyDescent="0.2">
      <c r="EZ7643"/>
      <c r="FA7643"/>
    </row>
    <row r="7644" spans="156:157" x14ac:dyDescent="0.2">
      <c r="EZ7644"/>
      <c r="FA7644"/>
    </row>
    <row r="7645" spans="156:157" x14ac:dyDescent="0.2">
      <c r="EZ7645"/>
      <c r="FA7645"/>
    </row>
    <row r="7646" spans="156:157" x14ac:dyDescent="0.2">
      <c r="EZ7646"/>
      <c r="FA7646"/>
    </row>
    <row r="7647" spans="156:157" x14ac:dyDescent="0.2">
      <c r="EZ7647"/>
      <c r="FA7647"/>
    </row>
    <row r="7648" spans="156:157" x14ac:dyDescent="0.2">
      <c r="EZ7648"/>
      <c r="FA7648"/>
    </row>
    <row r="7649" spans="156:157" x14ac:dyDescent="0.2">
      <c r="EZ7649"/>
      <c r="FA7649"/>
    </row>
    <row r="7650" spans="156:157" x14ac:dyDescent="0.2">
      <c r="EZ7650"/>
      <c r="FA7650"/>
    </row>
    <row r="7651" spans="156:157" x14ac:dyDescent="0.2">
      <c r="EZ7651"/>
      <c r="FA7651"/>
    </row>
    <row r="7652" spans="156:157" x14ac:dyDescent="0.2">
      <c r="EZ7652"/>
      <c r="FA7652"/>
    </row>
    <row r="7653" spans="156:157" x14ac:dyDescent="0.2">
      <c r="EZ7653"/>
      <c r="FA7653"/>
    </row>
    <row r="7654" spans="156:157" x14ac:dyDescent="0.2">
      <c r="EZ7654"/>
      <c r="FA7654"/>
    </row>
    <row r="7655" spans="156:157" x14ac:dyDescent="0.2">
      <c r="EZ7655"/>
      <c r="FA7655"/>
    </row>
    <row r="7656" spans="156:157" x14ac:dyDescent="0.2">
      <c r="EZ7656"/>
      <c r="FA7656"/>
    </row>
    <row r="7657" spans="156:157" x14ac:dyDescent="0.2">
      <c r="EZ7657"/>
      <c r="FA7657"/>
    </row>
    <row r="7658" spans="156:157" x14ac:dyDescent="0.2">
      <c r="EZ7658"/>
      <c r="FA7658"/>
    </row>
    <row r="7659" spans="156:157" x14ac:dyDescent="0.2">
      <c r="EZ7659"/>
      <c r="FA7659"/>
    </row>
    <row r="7660" spans="156:157" x14ac:dyDescent="0.2">
      <c r="EZ7660"/>
      <c r="FA7660"/>
    </row>
    <row r="7661" spans="156:157" x14ac:dyDescent="0.2">
      <c r="EZ7661"/>
      <c r="FA7661"/>
    </row>
    <row r="7662" spans="156:157" x14ac:dyDescent="0.2">
      <c r="EZ7662"/>
      <c r="FA7662"/>
    </row>
    <row r="7663" spans="156:157" x14ac:dyDescent="0.2">
      <c r="EZ7663"/>
      <c r="FA7663"/>
    </row>
    <row r="7664" spans="156:157" x14ac:dyDescent="0.2">
      <c r="EZ7664"/>
      <c r="FA7664"/>
    </row>
    <row r="7665" spans="156:157" x14ac:dyDescent="0.2">
      <c r="EZ7665"/>
      <c r="FA7665"/>
    </row>
    <row r="7666" spans="156:157" x14ac:dyDescent="0.2">
      <c r="EZ7666"/>
      <c r="FA7666"/>
    </row>
    <row r="7667" spans="156:157" x14ac:dyDescent="0.2">
      <c r="EZ7667"/>
      <c r="FA7667"/>
    </row>
    <row r="7668" spans="156:157" x14ac:dyDescent="0.2">
      <c r="EZ7668"/>
      <c r="FA7668"/>
    </row>
    <row r="7669" spans="156:157" x14ac:dyDescent="0.2">
      <c r="EZ7669"/>
      <c r="FA7669"/>
    </row>
    <row r="7670" spans="156:157" x14ac:dyDescent="0.2">
      <c r="EZ7670"/>
      <c r="FA7670"/>
    </row>
    <row r="7671" spans="156:157" x14ac:dyDescent="0.2">
      <c r="EZ7671"/>
      <c r="FA7671"/>
    </row>
    <row r="7672" spans="156:157" x14ac:dyDescent="0.2">
      <c r="EZ7672"/>
      <c r="FA7672"/>
    </row>
    <row r="7673" spans="156:157" x14ac:dyDescent="0.2">
      <c r="EZ7673"/>
      <c r="FA7673"/>
    </row>
    <row r="7674" spans="156:157" x14ac:dyDescent="0.2">
      <c r="EZ7674"/>
      <c r="FA7674"/>
    </row>
    <row r="7675" spans="156:157" x14ac:dyDescent="0.2">
      <c r="EZ7675"/>
      <c r="FA7675"/>
    </row>
    <row r="7676" spans="156:157" x14ac:dyDescent="0.2">
      <c r="EZ7676"/>
      <c r="FA7676"/>
    </row>
    <row r="7677" spans="156:157" x14ac:dyDescent="0.2">
      <c r="EZ7677"/>
      <c r="FA7677"/>
    </row>
    <row r="7678" spans="156:157" x14ac:dyDescent="0.2">
      <c r="EZ7678"/>
      <c r="FA7678"/>
    </row>
    <row r="7679" spans="156:157" x14ac:dyDescent="0.2">
      <c r="EZ7679"/>
      <c r="FA7679"/>
    </row>
    <row r="7680" spans="156:157" x14ac:dyDescent="0.2">
      <c r="EZ7680"/>
      <c r="FA7680"/>
    </row>
    <row r="7681" spans="156:157" x14ac:dyDescent="0.2">
      <c r="EZ7681"/>
      <c r="FA7681"/>
    </row>
    <row r="7682" spans="156:157" x14ac:dyDescent="0.2">
      <c r="EZ7682"/>
      <c r="FA7682"/>
    </row>
    <row r="7683" spans="156:157" x14ac:dyDescent="0.2">
      <c r="EZ7683"/>
      <c r="FA7683"/>
    </row>
    <row r="7684" spans="156:157" x14ac:dyDescent="0.2">
      <c r="EZ7684"/>
      <c r="FA7684"/>
    </row>
    <row r="7685" spans="156:157" x14ac:dyDescent="0.2">
      <c r="EZ7685"/>
      <c r="FA7685"/>
    </row>
    <row r="7686" spans="156:157" x14ac:dyDescent="0.2">
      <c r="EZ7686"/>
      <c r="FA7686"/>
    </row>
    <row r="7687" spans="156:157" x14ac:dyDescent="0.2">
      <c r="EZ7687"/>
      <c r="FA7687"/>
    </row>
    <row r="7688" spans="156:157" x14ac:dyDescent="0.2">
      <c r="EZ7688"/>
      <c r="FA7688"/>
    </row>
    <row r="7689" spans="156:157" x14ac:dyDescent="0.2">
      <c r="EZ7689"/>
      <c r="FA7689"/>
    </row>
    <row r="7690" spans="156:157" x14ac:dyDescent="0.2">
      <c r="EZ7690"/>
      <c r="FA7690"/>
    </row>
    <row r="7691" spans="156:157" x14ac:dyDescent="0.2">
      <c r="EZ7691"/>
      <c r="FA7691"/>
    </row>
    <row r="7692" spans="156:157" x14ac:dyDescent="0.2">
      <c r="EZ7692"/>
      <c r="FA7692"/>
    </row>
    <row r="7693" spans="156:157" x14ac:dyDescent="0.2">
      <c r="EZ7693"/>
      <c r="FA7693"/>
    </row>
    <row r="7694" spans="156:157" x14ac:dyDescent="0.2">
      <c r="EZ7694"/>
      <c r="FA7694"/>
    </row>
    <row r="7695" spans="156:157" x14ac:dyDescent="0.2">
      <c r="EZ7695"/>
      <c r="FA7695"/>
    </row>
    <row r="7696" spans="156:157" x14ac:dyDescent="0.2">
      <c r="EZ7696"/>
      <c r="FA7696"/>
    </row>
    <row r="7697" spans="156:157" x14ac:dyDescent="0.2">
      <c r="EZ7697"/>
      <c r="FA7697"/>
    </row>
    <row r="7698" spans="156:157" x14ac:dyDescent="0.2">
      <c r="EZ7698"/>
      <c r="FA7698"/>
    </row>
    <row r="7699" spans="156:157" x14ac:dyDescent="0.2">
      <c r="EZ7699"/>
      <c r="FA7699"/>
    </row>
    <row r="7700" spans="156:157" x14ac:dyDescent="0.2">
      <c r="EZ7700"/>
      <c r="FA7700"/>
    </row>
    <row r="7701" spans="156:157" x14ac:dyDescent="0.2">
      <c r="EZ7701"/>
      <c r="FA7701"/>
    </row>
    <row r="7702" spans="156:157" x14ac:dyDescent="0.2">
      <c r="EZ7702"/>
      <c r="FA7702"/>
    </row>
    <row r="7703" spans="156:157" x14ac:dyDescent="0.2">
      <c r="EZ7703"/>
      <c r="FA7703"/>
    </row>
    <row r="7704" spans="156:157" x14ac:dyDescent="0.2">
      <c r="EZ7704"/>
      <c r="FA7704"/>
    </row>
    <row r="7705" spans="156:157" x14ac:dyDescent="0.2">
      <c r="EZ7705"/>
      <c r="FA7705"/>
    </row>
    <row r="7706" spans="156:157" x14ac:dyDescent="0.2">
      <c r="EZ7706"/>
      <c r="FA7706"/>
    </row>
    <row r="7707" spans="156:157" x14ac:dyDescent="0.2">
      <c r="EZ7707"/>
      <c r="FA7707"/>
    </row>
    <row r="7708" spans="156:157" x14ac:dyDescent="0.2">
      <c r="EZ7708"/>
      <c r="FA7708"/>
    </row>
    <row r="7709" spans="156:157" x14ac:dyDescent="0.2">
      <c r="EZ7709"/>
      <c r="FA7709"/>
    </row>
    <row r="7710" spans="156:157" x14ac:dyDescent="0.2">
      <c r="EZ7710"/>
      <c r="FA7710"/>
    </row>
    <row r="7711" spans="156:157" x14ac:dyDescent="0.2">
      <c r="EZ7711"/>
      <c r="FA7711"/>
    </row>
    <row r="7712" spans="156:157" x14ac:dyDescent="0.2">
      <c r="EZ7712"/>
      <c r="FA7712"/>
    </row>
    <row r="7713" spans="156:157" x14ac:dyDescent="0.2">
      <c r="EZ7713"/>
      <c r="FA7713"/>
    </row>
    <row r="7714" spans="156:157" x14ac:dyDescent="0.2">
      <c r="EZ7714"/>
      <c r="FA7714"/>
    </row>
    <row r="7715" spans="156:157" x14ac:dyDescent="0.2">
      <c r="EZ7715"/>
      <c r="FA7715"/>
    </row>
    <row r="7716" spans="156:157" x14ac:dyDescent="0.2">
      <c r="EZ7716"/>
      <c r="FA7716"/>
    </row>
    <row r="7717" spans="156:157" x14ac:dyDescent="0.2">
      <c r="EZ7717"/>
      <c r="FA7717"/>
    </row>
    <row r="7718" spans="156:157" x14ac:dyDescent="0.2">
      <c r="EZ7718"/>
      <c r="FA7718"/>
    </row>
    <row r="7719" spans="156:157" x14ac:dyDescent="0.2">
      <c r="EZ7719"/>
      <c r="FA7719"/>
    </row>
    <row r="7720" spans="156:157" x14ac:dyDescent="0.2">
      <c r="EZ7720"/>
      <c r="FA7720"/>
    </row>
    <row r="7721" spans="156:157" x14ac:dyDescent="0.2">
      <c r="EZ7721"/>
      <c r="FA7721"/>
    </row>
    <row r="7722" spans="156:157" x14ac:dyDescent="0.2">
      <c r="EZ7722"/>
      <c r="FA7722"/>
    </row>
    <row r="7723" spans="156:157" x14ac:dyDescent="0.2">
      <c r="EZ7723"/>
      <c r="FA7723"/>
    </row>
    <row r="7724" spans="156:157" x14ac:dyDescent="0.2">
      <c r="EZ7724"/>
      <c r="FA7724"/>
    </row>
    <row r="7725" spans="156:157" x14ac:dyDescent="0.2">
      <c r="EZ7725"/>
      <c r="FA7725"/>
    </row>
    <row r="7726" spans="156:157" x14ac:dyDescent="0.2">
      <c r="EZ7726"/>
      <c r="FA7726"/>
    </row>
    <row r="7727" spans="156:157" x14ac:dyDescent="0.2">
      <c r="EZ7727"/>
      <c r="FA7727"/>
    </row>
    <row r="7728" spans="156:157" x14ac:dyDescent="0.2">
      <c r="EZ7728"/>
      <c r="FA7728"/>
    </row>
    <row r="7729" spans="156:157" x14ac:dyDescent="0.2">
      <c r="EZ7729"/>
      <c r="FA7729"/>
    </row>
    <row r="7730" spans="156:157" x14ac:dyDescent="0.2">
      <c r="EZ7730"/>
      <c r="FA7730"/>
    </row>
    <row r="7731" spans="156:157" x14ac:dyDescent="0.2">
      <c r="EZ7731"/>
      <c r="FA7731"/>
    </row>
    <row r="7732" spans="156:157" x14ac:dyDescent="0.2">
      <c r="EZ7732"/>
      <c r="FA7732"/>
    </row>
    <row r="7733" spans="156:157" x14ac:dyDescent="0.2">
      <c r="EZ7733"/>
      <c r="FA7733"/>
    </row>
    <row r="7734" spans="156:157" x14ac:dyDescent="0.2">
      <c r="EZ7734"/>
      <c r="FA7734"/>
    </row>
    <row r="7735" spans="156:157" x14ac:dyDescent="0.2">
      <c r="EZ7735"/>
      <c r="FA7735"/>
    </row>
    <row r="7736" spans="156:157" x14ac:dyDescent="0.2">
      <c r="EZ7736"/>
      <c r="FA7736"/>
    </row>
    <row r="7737" spans="156:157" x14ac:dyDescent="0.2">
      <c r="EZ7737"/>
      <c r="FA7737"/>
    </row>
    <row r="7738" spans="156:157" x14ac:dyDescent="0.2">
      <c r="EZ7738"/>
      <c r="FA7738"/>
    </row>
    <row r="7739" spans="156:157" x14ac:dyDescent="0.2">
      <c r="EZ7739"/>
      <c r="FA7739"/>
    </row>
    <row r="7740" spans="156:157" x14ac:dyDescent="0.2">
      <c r="EZ7740"/>
      <c r="FA7740"/>
    </row>
    <row r="7741" spans="156:157" x14ac:dyDescent="0.2">
      <c r="EZ7741"/>
      <c r="FA7741"/>
    </row>
    <row r="7742" spans="156:157" x14ac:dyDescent="0.2">
      <c r="EZ7742"/>
      <c r="FA7742"/>
    </row>
    <row r="7743" spans="156:157" x14ac:dyDescent="0.2">
      <c r="EZ7743"/>
      <c r="FA7743"/>
    </row>
    <row r="7744" spans="156:157" x14ac:dyDescent="0.2">
      <c r="EZ7744"/>
      <c r="FA7744"/>
    </row>
    <row r="7745" spans="156:157" x14ac:dyDescent="0.2">
      <c r="EZ7745"/>
      <c r="FA7745"/>
    </row>
    <row r="7746" spans="156:157" x14ac:dyDescent="0.2">
      <c r="EZ7746"/>
      <c r="FA7746"/>
    </row>
    <row r="7747" spans="156:157" x14ac:dyDescent="0.2">
      <c r="EZ7747"/>
      <c r="FA7747"/>
    </row>
    <row r="7748" spans="156:157" x14ac:dyDescent="0.2">
      <c r="EZ7748"/>
      <c r="FA7748"/>
    </row>
    <row r="7749" spans="156:157" x14ac:dyDescent="0.2">
      <c r="EZ7749"/>
      <c r="FA7749"/>
    </row>
    <row r="7750" spans="156:157" x14ac:dyDescent="0.2">
      <c r="EZ7750"/>
      <c r="FA7750"/>
    </row>
    <row r="7751" spans="156:157" x14ac:dyDescent="0.2">
      <c r="EZ7751"/>
      <c r="FA7751"/>
    </row>
    <row r="7752" spans="156:157" x14ac:dyDescent="0.2">
      <c r="EZ7752"/>
      <c r="FA7752"/>
    </row>
    <row r="7753" spans="156:157" x14ac:dyDescent="0.2">
      <c r="EZ7753"/>
      <c r="FA7753"/>
    </row>
    <row r="7754" spans="156:157" x14ac:dyDescent="0.2">
      <c r="EZ7754"/>
      <c r="FA7754"/>
    </row>
    <row r="7755" spans="156:157" x14ac:dyDescent="0.2">
      <c r="EZ7755"/>
      <c r="FA7755"/>
    </row>
    <row r="7756" spans="156:157" x14ac:dyDescent="0.2">
      <c r="EZ7756"/>
      <c r="FA7756"/>
    </row>
    <row r="7757" spans="156:157" x14ac:dyDescent="0.2">
      <c r="EZ7757"/>
      <c r="FA7757"/>
    </row>
    <row r="7758" spans="156:157" x14ac:dyDescent="0.2">
      <c r="EZ7758"/>
      <c r="FA7758"/>
    </row>
    <row r="7759" spans="156:157" x14ac:dyDescent="0.2">
      <c r="EZ7759"/>
      <c r="FA7759"/>
    </row>
    <row r="7760" spans="156:157" x14ac:dyDescent="0.2">
      <c r="EZ7760"/>
      <c r="FA7760"/>
    </row>
    <row r="7761" spans="156:157" x14ac:dyDescent="0.2">
      <c r="EZ7761"/>
      <c r="FA7761"/>
    </row>
    <row r="7762" spans="156:157" x14ac:dyDescent="0.2">
      <c r="EZ7762"/>
      <c r="FA7762"/>
    </row>
    <row r="7763" spans="156:157" x14ac:dyDescent="0.2">
      <c r="EZ7763"/>
      <c r="FA7763"/>
    </row>
    <row r="7764" spans="156:157" x14ac:dyDescent="0.2">
      <c r="EZ7764"/>
      <c r="FA7764"/>
    </row>
    <row r="7765" spans="156:157" x14ac:dyDescent="0.2">
      <c r="EZ7765"/>
      <c r="FA7765"/>
    </row>
    <row r="7766" spans="156:157" x14ac:dyDescent="0.2">
      <c r="EZ7766"/>
      <c r="FA7766"/>
    </row>
    <row r="7767" spans="156:157" x14ac:dyDescent="0.2">
      <c r="EZ7767"/>
      <c r="FA7767"/>
    </row>
    <row r="7768" spans="156:157" x14ac:dyDescent="0.2">
      <c r="EZ7768"/>
      <c r="FA7768"/>
    </row>
    <row r="7769" spans="156:157" x14ac:dyDescent="0.2">
      <c r="EZ7769"/>
      <c r="FA7769"/>
    </row>
    <row r="7770" spans="156:157" x14ac:dyDescent="0.2">
      <c r="EZ7770"/>
      <c r="FA7770"/>
    </row>
    <row r="7771" spans="156:157" x14ac:dyDescent="0.2">
      <c r="EZ7771"/>
      <c r="FA7771"/>
    </row>
    <row r="7772" spans="156:157" x14ac:dyDescent="0.2">
      <c r="EZ7772"/>
      <c r="FA7772"/>
    </row>
    <row r="7773" spans="156:157" x14ac:dyDescent="0.2">
      <c r="EZ7773"/>
      <c r="FA7773"/>
    </row>
    <row r="7774" spans="156:157" x14ac:dyDescent="0.2">
      <c r="EZ7774"/>
      <c r="FA7774"/>
    </row>
    <row r="7775" spans="156:157" x14ac:dyDescent="0.2">
      <c r="EZ7775"/>
      <c r="FA7775"/>
    </row>
    <row r="7776" spans="156:157" x14ac:dyDescent="0.2">
      <c r="EZ7776"/>
      <c r="FA7776"/>
    </row>
    <row r="7777" spans="156:157" x14ac:dyDescent="0.2">
      <c r="EZ7777"/>
      <c r="FA7777"/>
    </row>
    <row r="7778" spans="156:157" x14ac:dyDescent="0.2">
      <c r="EZ7778"/>
      <c r="FA7778"/>
    </row>
    <row r="7779" spans="156:157" x14ac:dyDescent="0.2">
      <c r="EZ7779"/>
      <c r="FA7779"/>
    </row>
    <row r="7780" spans="156:157" x14ac:dyDescent="0.2">
      <c r="EZ7780"/>
      <c r="FA7780"/>
    </row>
    <row r="7781" spans="156:157" x14ac:dyDescent="0.2">
      <c r="EZ7781"/>
      <c r="FA7781"/>
    </row>
    <row r="7782" spans="156:157" x14ac:dyDescent="0.2">
      <c r="EZ7782"/>
      <c r="FA7782"/>
    </row>
    <row r="7783" spans="156:157" x14ac:dyDescent="0.2">
      <c r="EZ7783"/>
      <c r="FA7783"/>
    </row>
    <row r="7784" spans="156:157" x14ac:dyDescent="0.2">
      <c r="EZ7784"/>
      <c r="FA7784"/>
    </row>
    <row r="7785" spans="156:157" x14ac:dyDescent="0.2">
      <c r="EZ7785"/>
      <c r="FA7785"/>
    </row>
    <row r="7786" spans="156:157" x14ac:dyDescent="0.2">
      <c r="EZ7786"/>
      <c r="FA7786"/>
    </row>
    <row r="7787" spans="156:157" x14ac:dyDescent="0.2">
      <c r="EZ7787"/>
      <c r="FA7787"/>
    </row>
    <row r="7788" spans="156:157" x14ac:dyDescent="0.2">
      <c r="EZ7788"/>
      <c r="FA7788"/>
    </row>
    <row r="7789" spans="156:157" x14ac:dyDescent="0.2">
      <c r="EZ7789"/>
      <c r="FA7789"/>
    </row>
    <row r="7790" spans="156:157" x14ac:dyDescent="0.2">
      <c r="EZ7790"/>
      <c r="FA7790"/>
    </row>
    <row r="7791" spans="156:157" x14ac:dyDescent="0.2">
      <c r="EZ7791"/>
      <c r="FA7791"/>
    </row>
    <row r="7792" spans="156:157" x14ac:dyDescent="0.2">
      <c r="EZ7792"/>
      <c r="FA7792"/>
    </row>
    <row r="7793" spans="156:157" x14ac:dyDescent="0.2">
      <c r="EZ7793"/>
      <c r="FA7793"/>
    </row>
    <row r="7794" spans="156:157" x14ac:dyDescent="0.2">
      <c r="EZ7794"/>
      <c r="FA7794"/>
    </row>
    <row r="7795" spans="156:157" x14ac:dyDescent="0.2">
      <c r="EZ7795"/>
      <c r="FA7795"/>
    </row>
    <row r="7796" spans="156:157" x14ac:dyDescent="0.2">
      <c r="EZ7796"/>
      <c r="FA7796"/>
    </row>
    <row r="7797" spans="156:157" x14ac:dyDescent="0.2">
      <c r="EZ7797"/>
      <c r="FA7797"/>
    </row>
    <row r="7798" spans="156:157" x14ac:dyDescent="0.2">
      <c r="EZ7798"/>
      <c r="FA7798"/>
    </row>
    <row r="7799" spans="156:157" x14ac:dyDescent="0.2">
      <c r="EZ7799"/>
      <c r="FA7799"/>
    </row>
    <row r="7800" spans="156:157" x14ac:dyDescent="0.2">
      <c r="EZ7800"/>
      <c r="FA7800"/>
    </row>
    <row r="7801" spans="156:157" x14ac:dyDescent="0.2">
      <c r="EZ7801"/>
      <c r="FA7801"/>
    </row>
    <row r="7802" spans="156:157" x14ac:dyDescent="0.2">
      <c r="EZ7802"/>
      <c r="FA7802"/>
    </row>
    <row r="7803" spans="156:157" x14ac:dyDescent="0.2">
      <c r="EZ7803"/>
      <c r="FA7803"/>
    </row>
    <row r="7804" spans="156:157" x14ac:dyDescent="0.2">
      <c r="EZ7804"/>
      <c r="FA7804"/>
    </row>
    <row r="7805" spans="156:157" x14ac:dyDescent="0.2">
      <c r="EZ7805"/>
      <c r="FA7805"/>
    </row>
    <row r="7806" spans="156:157" x14ac:dyDescent="0.2">
      <c r="EZ7806"/>
      <c r="FA7806"/>
    </row>
    <row r="7807" spans="156:157" x14ac:dyDescent="0.2">
      <c r="EZ7807"/>
      <c r="FA7807"/>
    </row>
    <row r="7808" spans="156:157" x14ac:dyDescent="0.2">
      <c r="EZ7808"/>
      <c r="FA7808"/>
    </row>
    <row r="7809" spans="156:157" x14ac:dyDescent="0.2">
      <c r="EZ7809"/>
      <c r="FA7809"/>
    </row>
    <row r="7810" spans="156:157" x14ac:dyDescent="0.2">
      <c r="EZ7810"/>
      <c r="FA7810"/>
    </row>
    <row r="7811" spans="156:157" x14ac:dyDescent="0.2">
      <c r="EZ7811"/>
      <c r="FA7811"/>
    </row>
    <row r="7812" spans="156:157" x14ac:dyDescent="0.2">
      <c r="EZ7812"/>
      <c r="FA7812"/>
    </row>
    <row r="7813" spans="156:157" x14ac:dyDescent="0.2">
      <c r="EZ7813"/>
      <c r="FA7813"/>
    </row>
    <row r="7814" spans="156:157" x14ac:dyDescent="0.2">
      <c r="EZ7814"/>
      <c r="FA7814"/>
    </row>
    <row r="7815" spans="156:157" x14ac:dyDescent="0.2">
      <c r="EZ7815"/>
      <c r="FA7815"/>
    </row>
    <row r="7816" spans="156:157" x14ac:dyDescent="0.2">
      <c r="EZ7816"/>
      <c r="FA7816"/>
    </row>
    <row r="7817" spans="156:157" x14ac:dyDescent="0.2">
      <c r="EZ7817"/>
      <c r="FA7817"/>
    </row>
    <row r="7818" spans="156:157" x14ac:dyDescent="0.2">
      <c r="EZ7818"/>
      <c r="FA7818"/>
    </row>
    <row r="7819" spans="156:157" x14ac:dyDescent="0.2">
      <c r="EZ7819"/>
      <c r="FA7819"/>
    </row>
    <row r="7820" spans="156:157" x14ac:dyDescent="0.2">
      <c r="EZ7820"/>
      <c r="FA7820"/>
    </row>
    <row r="7821" spans="156:157" x14ac:dyDescent="0.2">
      <c r="EZ7821"/>
      <c r="FA7821"/>
    </row>
    <row r="7822" spans="156:157" x14ac:dyDescent="0.2">
      <c r="EZ7822"/>
      <c r="FA7822"/>
    </row>
    <row r="7823" spans="156:157" x14ac:dyDescent="0.2">
      <c r="EZ7823"/>
      <c r="FA7823"/>
    </row>
    <row r="7824" spans="156:157" x14ac:dyDescent="0.2">
      <c r="EZ7824"/>
      <c r="FA7824"/>
    </row>
    <row r="7825" spans="156:157" x14ac:dyDescent="0.2">
      <c r="EZ7825"/>
      <c r="FA7825"/>
    </row>
    <row r="7826" spans="156:157" x14ac:dyDescent="0.2">
      <c r="EZ7826"/>
      <c r="FA7826"/>
    </row>
    <row r="7827" spans="156:157" x14ac:dyDescent="0.2">
      <c r="EZ7827"/>
      <c r="FA7827"/>
    </row>
    <row r="7828" spans="156:157" x14ac:dyDescent="0.2">
      <c r="EZ7828"/>
      <c r="FA7828"/>
    </row>
    <row r="7829" spans="156:157" x14ac:dyDescent="0.2">
      <c r="EZ7829"/>
      <c r="FA7829"/>
    </row>
    <row r="7830" spans="156:157" x14ac:dyDescent="0.2">
      <c r="EZ7830"/>
      <c r="FA7830"/>
    </row>
    <row r="7831" spans="156:157" x14ac:dyDescent="0.2">
      <c r="EZ7831"/>
      <c r="FA7831"/>
    </row>
    <row r="7832" spans="156:157" x14ac:dyDescent="0.2">
      <c r="EZ7832"/>
      <c r="FA7832"/>
    </row>
    <row r="7833" spans="156:157" x14ac:dyDescent="0.2">
      <c r="EZ7833"/>
      <c r="FA7833"/>
    </row>
    <row r="7834" spans="156:157" x14ac:dyDescent="0.2">
      <c r="EZ7834"/>
      <c r="FA7834"/>
    </row>
    <row r="7835" spans="156:157" x14ac:dyDescent="0.2">
      <c r="EZ7835"/>
      <c r="FA7835"/>
    </row>
    <row r="7836" spans="156:157" x14ac:dyDescent="0.2">
      <c r="EZ7836"/>
      <c r="FA7836"/>
    </row>
    <row r="7837" spans="156:157" x14ac:dyDescent="0.2">
      <c r="EZ7837"/>
      <c r="FA7837"/>
    </row>
    <row r="7838" spans="156:157" x14ac:dyDescent="0.2">
      <c r="EZ7838"/>
      <c r="FA7838"/>
    </row>
    <row r="7839" spans="156:157" x14ac:dyDescent="0.2">
      <c r="EZ7839"/>
      <c r="FA7839"/>
    </row>
    <row r="7840" spans="156:157" x14ac:dyDescent="0.2">
      <c r="EZ7840"/>
      <c r="FA7840"/>
    </row>
    <row r="7841" spans="156:157" x14ac:dyDescent="0.2">
      <c r="EZ7841"/>
      <c r="FA7841"/>
    </row>
    <row r="7842" spans="156:157" x14ac:dyDescent="0.2">
      <c r="EZ7842"/>
      <c r="FA7842"/>
    </row>
    <row r="7843" spans="156:157" x14ac:dyDescent="0.2">
      <c r="EZ7843"/>
      <c r="FA7843"/>
    </row>
    <row r="7844" spans="156:157" x14ac:dyDescent="0.2">
      <c r="EZ7844"/>
      <c r="FA7844"/>
    </row>
    <row r="7845" spans="156:157" x14ac:dyDescent="0.2">
      <c r="EZ7845"/>
      <c r="FA7845"/>
    </row>
    <row r="7846" spans="156:157" x14ac:dyDescent="0.2">
      <c r="EZ7846"/>
      <c r="FA7846"/>
    </row>
    <row r="7847" spans="156:157" x14ac:dyDescent="0.2">
      <c r="EZ7847"/>
      <c r="FA7847"/>
    </row>
    <row r="7848" spans="156:157" x14ac:dyDescent="0.2">
      <c r="EZ7848"/>
      <c r="FA7848"/>
    </row>
    <row r="7849" spans="156:157" x14ac:dyDescent="0.2">
      <c r="EZ7849"/>
      <c r="FA7849"/>
    </row>
    <row r="7850" spans="156:157" x14ac:dyDescent="0.2">
      <c r="EZ7850"/>
      <c r="FA7850"/>
    </row>
    <row r="7851" spans="156:157" x14ac:dyDescent="0.2">
      <c r="EZ7851"/>
      <c r="FA7851"/>
    </row>
    <row r="7852" spans="156:157" x14ac:dyDescent="0.2">
      <c r="EZ7852"/>
      <c r="FA7852"/>
    </row>
    <row r="7853" spans="156:157" x14ac:dyDescent="0.2">
      <c r="EZ7853"/>
      <c r="FA7853"/>
    </row>
    <row r="7854" spans="156:157" x14ac:dyDescent="0.2">
      <c r="EZ7854"/>
      <c r="FA7854"/>
    </row>
    <row r="7855" spans="156:157" x14ac:dyDescent="0.2">
      <c r="EZ7855"/>
      <c r="FA7855"/>
    </row>
    <row r="7856" spans="156:157" x14ac:dyDescent="0.2">
      <c r="EZ7856"/>
      <c r="FA7856"/>
    </row>
    <row r="7857" spans="156:157" x14ac:dyDescent="0.2">
      <c r="EZ7857"/>
      <c r="FA7857"/>
    </row>
    <row r="7858" spans="156:157" x14ac:dyDescent="0.2">
      <c r="EZ7858"/>
      <c r="FA7858"/>
    </row>
    <row r="7859" spans="156:157" x14ac:dyDescent="0.2">
      <c r="EZ7859"/>
      <c r="FA7859"/>
    </row>
    <row r="7860" spans="156:157" x14ac:dyDescent="0.2">
      <c r="EZ7860"/>
      <c r="FA7860"/>
    </row>
    <row r="7861" spans="156:157" x14ac:dyDescent="0.2">
      <c r="EZ7861"/>
      <c r="FA7861"/>
    </row>
    <row r="7862" spans="156:157" x14ac:dyDescent="0.2">
      <c r="EZ7862"/>
      <c r="FA7862"/>
    </row>
    <row r="7863" spans="156:157" x14ac:dyDescent="0.2">
      <c r="EZ7863"/>
      <c r="FA7863"/>
    </row>
    <row r="7864" spans="156:157" x14ac:dyDescent="0.2">
      <c r="EZ7864"/>
      <c r="FA7864"/>
    </row>
    <row r="7865" spans="156:157" x14ac:dyDescent="0.2">
      <c r="EZ7865"/>
      <c r="FA7865"/>
    </row>
    <row r="7866" spans="156:157" x14ac:dyDescent="0.2">
      <c r="EZ7866"/>
      <c r="FA7866"/>
    </row>
    <row r="7867" spans="156:157" x14ac:dyDescent="0.2">
      <c r="EZ7867"/>
      <c r="FA7867"/>
    </row>
    <row r="7868" spans="156:157" x14ac:dyDescent="0.2">
      <c r="EZ7868"/>
      <c r="FA7868"/>
    </row>
    <row r="7869" spans="156:157" x14ac:dyDescent="0.2">
      <c r="EZ7869"/>
      <c r="FA7869"/>
    </row>
    <row r="7870" spans="156:157" x14ac:dyDescent="0.2">
      <c r="EZ7870"/>
      <c r="FA7870"/>
    </row>
    <row r="7871" spans="156:157" x14ac:dyDescent="0.2">
      <c r="EZ7871"/>
      <c r="FA7871"/>
    </row>
    <row r="7872" spans="156:157" x14ac:dyDescent="0.2">
      <c r="EZ7872"/>
      <c r="FA7872"/>
    </row>
    <row r="7873" spans="156:157" x14ac:dyDescent="0.2">
      <c r="EZ7873"/>
      <c r="FA7873"/>
    </row>
    <row r="7874" spans="156:157" x14ac:dyDescent="0.2">
      <c r="EZ7874"/>
      <c r="FA7874"/>
    </row>
    <row r="7875" spans="156:157" x14ac:dyDescent="0.2">
      <c r="EZ7875"/>
      <c r="FA7875"/>
    </row>
    <row r="7876" spans="156:157" x14ac:dyDescent="0.2">
      <c r="EZ7876"/>
      <c r="FA7876"/>
    </row>
    <row r="7877" spans="156:157" x14ac:dyDescent="0.2">
      <c r="EZ7877"/>
      <c r="FA7877"/>
    </row>
    <row r="7878" spans="156:157" x14ac:dyDescent="0.2">
      <c r="EZ7878"/>
      <c r="FA7878"/>
    </row>
    <row r="7879" spans="156:157" x14ac:dyDescent="0.2">
      <c r="EZ7879"/>
      <c r="FA7879"/>
    </row>
    <row r="7880" spans="156:157" x14ac:dyDescent="0.2">
      <c r="EZ7880"/>
      <c r="FA7880"/>
    </row>
    <row r="7881" spans="156:157" x14ac:dyDescent="0.2">
      <c r="EZ7881"/>
      <c r="FA7881"/>
    </row>
    <row r="7882" spans="156:157" x14ac:dyDescent="0.2">
      <c r="EZ7882"/>
      <c r="FA7882"/>
    </row>
    <row r="7883" spans="156:157" x14ac:dyDescent="0.2">
      <c r="EZ7883"/>
      <c r="FA7883"/>
    </row>
    <row r="7884" spans="156:157" x14ac:dyDescent="0.2">
      <c r="EZ7884"/>
      <c r="FA7884"/>
    </row>
    <row r="7885" spans="156:157" x14ac:dyDescent="0.2">
      <c r="EZ7885"/>
      <c r="FA7885"/>
    </row>
    <row r="7886" spans="156:157" x14ac:dyDescent="0.2">
      <c r="EZ7886"/>
      <c r="FA7886"/>
    </row>
    <row r="7887" spans="156:157" x14ac:dyDescent="0.2">
      <c r="EZ7887"/>
      <c r="FA7887"/>
    </row>
    <row r="7888" spans="156:157" x14ac:dyDescent="0.2">
      <c r="EZ7888"/>
      <c r="FA7888"/>
    </row>
    <row r="7889" spans="156:157" x14ac:dyDescent="0.2">
      <c r="EZ7889"/>
      <c r="FA7889"/>
    </row>
    <row r="7890" spans="156:157" x14ac:dyDescent="0.2">
      <c r="EZ7890"/>
      <c r="FA7890"/>
    </row>
    <row r="7891" spans="156:157" x14ac:dyDescent="0.2">
      <c r="EZ7891"/>
      <c r="FA7891"/>
    </row>
    <row r="7892" spans="156:157" x14ac:dyDescent="0.2">
      <c r="EZ7892"/>
      <c r="FA7892"/>
    </row>
    <row r="7893" spans="156:157" x14ac:dyDescent="0.2">
      <c r="EZ7893"/>
      <c r="FA7893"/>
    </row>
    <row r="7894" spans="156:157" x14ac:dyDescent="0.2">
      <c r="EZ7894"/>
      <c r="FA7894"/>
    </row>
    <row r="7895" spans="156:157" x14ac:dyDescent="0.2">
      <c r="EZ7895"/>
      <c r="FA7895"/>
    </row>
    <row r="7896" spans="156:157" x14ac:dyDescent="0.2">
      <c r="EZ7896"/>
      <c r="FA7896"/>
    </row>
    <row r="7897" spans="156:157" x14ac:dyDescent="0.2">
      <c r="EZ7897"/>
      <c r="FA7897"/>
    </row>
    <row r="7898" spans="156:157" x14ac:dyDescent="0.2">
      <c r="EZ7898"/>
      <c r="FA7898"/>
    </row>
    <row r="7899" spans="156:157" x14ac:dyDescent="0.2">
      <c r="EZ7899"/>
      <c r="FA7899"/>
    </row>
    <row r="7900" spans="156:157" x14ac:dyDescent="0.2">
      <c r="EZ7900"/>
      <c r="FA7900"/>
    </row>
    <row r="7901" spans="156:157" x14ac:dyDescent="0.2">
      <c r="EZ7901"/>
      <c r="FA7901"/>
    </row>
    <row r="7902" spans="156:157" x14ac:dyDescent="0.2">
      <c r="EZ7902"/>
      <c r="FA7902"/>
    </row>
    <row r="7903" spans="156:157" x14ac:dyDescent="0.2">
      <c r="EZ7903"/>
      <c r="FA7903"/>
    </row>
    <row r="7904" spans="156:157" x14ac:dyDescent="0.2">
      <c r="EZ7904"/>
      <c r="FA7904"/>
    </row>
    <row r="7905" spans="156:157" x14ac:dyDescent="0.2">
      <c r="EZ7905"/>
      <c r="FA7905"/>
    </row>
    <row r="7906" spans="156:157" x14ac:dyDescent="0.2">
      <c r="EZ7906"/>
      <c r="FA7906"/>
    </row>
    <row r="7907" spans="156:157" x14ac:dyDescent="0.2">
      <c r="EZ7907"/>
      <c r="FA7907"/>
    </row>
    <row r="7908" spans="156:157" x14ac:dyDescent="0.2">
      <c r="EZ7908"/>
      <c r="FA7908"/>
    </row>
    <row r="7909" spans="156:157" x14ac:dyDescent="0.2">
      <c r="EZ7909"/>
      <c r="FA7909"/>
    </row>
    <row r="7910" spans="156:157" x14ac:dyDescent="0.2">
      <c r="EZ7910"/>
      <c r="FA7910"/>
    </row>
    <row r="7911" spans="156:157" x14ac:dyDescent="0.2">
      <c r="EZ7911"/>
      <c r="FA7911"/>
    </row>
    <row r="7912" spans="156:157" x14ac:dyDescent="0.2">
      <c r="EZ7912"/>
      <c r="FA7912"/>
    </row>
    <row r="7913" spans="156:157" x14ac:dyDescent="0.2">
      <c r="EZ7913"/>
      <c r="FA7913"/>
    </row>
    <row r="7914" spans="156:157" x14ac:dyDescent="0.2">
      <c r="EZ7914"/>
      <c r="FA7914"/>
    </row>
    <row r="7915" spans="156:157" x14ac:dyDescent="0.2">
      <c r="EZ7915"/>
      <c r="FA7915"/>
    </row>
    <row r="7916" spans="156:157" x14ac:dyDescent="0.2">
      <c r="EZ7916"/>
      <c r="FA7916"/>
    </row>
    <row r="7917" spans="156:157" x14ac:dyDescent="0.2">
      <c r="EZ7917"/>
      <c r="FA7917"/>
    </row>
    <row r="7918" spans="156:157" x14ac:dyDescent="0.2">
      <c r="EZ7918"/>
      <c r="FA7918"/>
    </row>
    <row r="7919" spans="156:157" x14ac:dyDescent="0.2">
      <c r="EZ7919"/>
      <c r="FA7919"/>
    </row>
    <row r="7920" spans="156:157" x14ac:dyDescent="0.2">
      <c r="EZ7920"/>
      <c r="FA7920"/>
    </row>
    <row r="7921" spans="156:157" x14ac:dyDescent="0.2">
      <c r="EZ7921"/>
      <c r="FA7921"/>
    </row>
    <row r="7922" spans="156:157" x14ac:dyDescent="0.2">
      <c r="EZ7922"/>
      <c r="FA7922"/>
    </row>
    <row r="7923" spans="156:157" x14ac:dyDescent="0.2">
      <c r="EZ7923"/>
      <c r="FA7923"/>
    </row>
    <row r="7924" spans="156:157" x14ac:dyDescent="0.2">
      <c r="EZ7924"/>
      <c r="FA7924"/>
    </row>
    <row r="7925" spans="156:157" x14ac:dyDescent="0.2">
      <c r="EZ7925"/>
      <c r="FA7925"/>
    </row>
    <row r="7926" spans="156:157" x14ac:dyDescent="0.2">
      <c r="EZ7926"/>
      <c r="FA7926"/>
    </row>
    <row r="7927" spans="156:157" x14ac:dyDescent="0.2">
      <c r="EZ7927"/>
      <c r="FA7927"/>
    </row>
    <row r="7928" spans="156:157" x14ac:dyDescent="0.2">
      <c r="EZ7928"/>
      <c r="FA7928"/>
    </row>
    <row r="7929" spans="156:157" x14ac:dyDescent="0.2">
      <c r="EZ7929"/>
      <c r="FA7929"/>
    </row>
    <row r="7930" spans="156:157" x14ac:dyDescent="0.2">
      <c r="EZ7930"/>
      <c r="FA7930"/>
    </row>
    <row r="7931" spans="156:157" x14ac:dyDescent="0.2">
      <c r="EZ7931"/>
      <c r="FA7931"/>
    </row>
    <row r="7932" spans="156:157" x14ac:dyDescent="0.2">
      <c r="EZ7932"/>
      <c r="FA7932"/>
    </row>
    <row r="7933" spans="156:157" x14ac:dyDescent="0.2">
      <c r="EZ7933"/>
      <c r="FA7933"/>
    </row>
    <row r="7934" spans="156:157" x14ac:dyDescent="0.2">
      <c r="EZ7934"/>
      <c r="FA7934"/>
    </row>
    <row r="7935" spans="156:157" x14ac:dyDescent="0.2">
      <c r="EZ7935"/>
      <c r="FA7935"/>
    </row>
    <row r="7936" spans="156:157" x14ac:dyDescent="0.2">
      <c r="EZ7936"/>
      <c r="FA7936"/>
    </row>
    <row r="7937" spans="156:157" x14ac:dyDescent="0.2">
      <c r="EZ7937"/>
      <c r="FA7937"/>
    </row>
    <row r="7938" spans="156:157" x14ac:dyDescent="0.2">
      <c r="EZ7938"/>
      <c r="FA7938"/>
    </row>
    <row r="7939" spans="156:157" x14ac:dyDescent="0.2">
      <c r="EZ7939"/>
      <c r="FA7939"/>
    </row>
    <row r="7940" spans="156:157" x14ac:dyDescent="0.2">
      <c r="EZ7940"/>
      <c r="FA7940"/>
    </row>
    <row r="7941" spans="156:157" x14ac:dyDescent="0.2">
      <c r="EZ7941"/>
      <c r="FA7941"/>
    </row>
    <row r="7942" spans="156:157" x14ac:dyDescent="0.2">
      <c r="EZ7942"/>
      <c r="FA7942"/>
    </row>
    <row r="7943" spans="156:157" x14ac:dyDescent="0.2">
      <c r="EZ7943"/>
      <c r="FA7943"/>
    </row>
    <row r="7944" spans="156:157" x14ac:dyDescent="0.2">
      <c r="EZ7944"/>
      <c r="FA7944"/>
    </row>
    <row r="7945" spans="156:157" x14ac:dyDescent="0.2">
      <c r="EZ7945"/>
      <c r="FA7945"/>
    </row>
    <row r="7946" spans="156:157" x14ac:dyDescent="0.2">
      <c r="EZ7946"/>
      <c r="FA7946"/>
    </row>
    <row r="7947" spans="156:157" x14ac:dyDescent="0.2">
      <c r="EZ7947"/>
      <c r="FA7947"/>
    </row>
    <row r="7948" spans="156:157" x14ac:dyDescent="0.2">
      <c r="EZ7948"/>
      <c r="FA7948"/>
    </row>
    <row r="7949" spans="156:157" x14ac:dyDescent="0.2">
      <c r="EZ7949"/>
      <c r="FA7949"/>
    </row>
    <row r="7950" spans="156:157" x14ac:dyDescent="0.2">
      <c r="EZ7950"/>
      <c r="FA7950"/>
    </row>
    <row r="7951" spans="156:157" x14ac:dyDescent="0.2">
      <c r="EZ7951"/>
      <c r="FA7951"/>
    </row>
    <row r="7952" spans="156:157" x14ac:dyDescent="0.2">
      <c r="EZ7952"/>
      <c r="FA7952"/>
    </row>
    <row r="7953" spans="156:157" x14ac:dyDescent="0.2">
      <c r="EZ7953"/>
      <c r="FA7953"/>
    </row>
    <row r="7954" spans="156:157" x14ac:dyDescent="0.2">
      <c r="EZ7954"/>
      <c r="FA7954"/>
    </row>
    <row r="7955" spans="156:157" x14ac:dyDescent="0.2">
      <c r="EZ7955"/>
      <c r="FA7955"/>
    </row>
    <row r="7956" spans="156:157" x14ac:dyDescent="0.2">
      <c r="EZ7956"/>
      <c r="FA7956"/>
    </row>
    <row r="7957" spans="156:157" x14ac:dyDescent="0.2">
      <c r="EZ7957"/>
      <c r="FA7957"/>
    </row>
    <row r="7958" spans="156:157" x14ac:dyDescent="0.2">
      <c r="EZ7958"/>
      <c r="FA7958"/>
    </row>
    <row r="7959" spans="156:157" x14ac:dyDescent="0.2">
      <c r="EZ7959"/>
      <c r="FA7959"/>
    </row>
    <row r="7960" spans="156:157" x14ac:dyDescent="0.2">
      <c r="EZ7960"/>
      <c r="FA7960"/>
    </row>
    <row r="7961" spans="156:157" x14ac:dyDescent="0.2">
      <c r="EZ7961"/>
      <c r="FA7961"/>
    </row>
    <row r="7962" spans="156:157" x14ac:dyDescent="0.2">
      <c r="EZ7962"/>
      <c r="FA7962"/>
    </row>
    <row r="7963" spans="156:157" x14ac:dyDescent="0.2">
      <c r="EZ7963"/>
      <c r="FA7963"/>
    </row>
    <row r="7964" spans="156:157" x14ac:dyDescent="0.2">
      <c r="EZ7964"/>
      <c r="FA7964"/>
    </row>
    <row r="7965" spans="156:157" x14ac:dyDescent="0.2">
      <c r="EZ7965"/>
      <c r="FA7965"/>
    </row>
    <row r="7966" spans="156:157" x14ac:dyDescent="0.2">
      <c r="EZ7966"/>
      <c r="FA7966"/>
    </row>
    <row r="7967" spans="156:157" x14ac:dyDescent="0.2">
      <c r="EZ7967"/>
      <c r="FA7967"/>
    </row>
    <row r="7968" spans="156:157" x14ac:dyDescent="0.2">
      <c r="EZ7968"/>
      <c r="FA7968"/>
    </row>
    <row r="7969" spans="156:157" x14ac:dyDescent="0.2">
      <c r="EZ7969"/>
      <c r="FA7969"/>
    </row>
    <row r="7970" spans="156:157" x14ac:dyDescent="0.2">
      <c r="EZ7970"/>
      <c r="FA7970"/>
    </row>
    <row r="7971" spans="156:157" x14ac:dyDescent="0.2">
      <c r="EZ7971"/>
      <c r="FA7971"/>
    </row>
    <row r="7972" spans="156:157" x14ac:dyDescent="0.2">
      <c r="EZ7972"/>
      <c r="FA7972"/>
    </row>
    <row r="7973" spans="156:157" x14ac:dyDescent="0.2">
      <c r="EZ7973"/>
      <c r="FA7973"/>
    </row>
    <row r="7974" spans="156:157" x14ac:dyDescent="0.2">
      <c r="EZ7974"/>
      <c r="FA7974"/>
    </row>
    <row r="7975" spans="156:157" x14ac:dyDescent="0.2">
      <c r="EZ7975"/>
      <c r="FA7975"/>
    </row>
    <row r="7976" spans="156:157" x14ac:dyDescent="0.2">
      <c r="EZ7976"/>
      <c r="FA7976"/>
    </row>
    <row r="7977" spans="156:157" x14ac:dyDescent="0.2">
      <c r="EZ7977"/>
      <c r="FA7977"/>
    </row>
    <row r="7978" spans="156:157" x14ac:dyDescent="0.2">
      <c r="EZ7978"/>
      <c r="FA7978"/>
    </row>
    <row r="7979" spans="156:157" x14ac:dyDescent="0.2">
      <c r="EZ7979"/>
      <c r="FA7979"/>
    </row>
    <row r="7980" spans="156:157" x14ac:dyDescent="0.2">
      <c r="EZ7980"/>
      <c r="FA7980"/>
    </row>
    <row r="7981" spans="156:157" x14ac:dyDescent="0.2">
      <c r="EZ7981"/>
      <c r="FA7981"/>
    </row>
    <row r="7982" spans="156:157" x14ac:dyDescent="0.2">
      <c r="EZ7982"/>
      <c r="FA7982"/>
    </row>
    <row r="7983" spans="156:157" x14ac:dyDescent="0.2">
      <c r="EZ7983"/>
      <c r="FA7983"/>
    </row>
    <row r="7984" spans="156:157" x14ac:dyDescent="0.2">
      <c r="EZ7984"/>
      <c r="FA7984"/>
    </row>
    <row r="7985" spans="156:157" x14ac:dyDescent="0.2">
      <c r="EZ7985"/>
      <c r="FA7985"/>
    </row>
    <row r="7986" spans="156:157" x14ac:dyDescent="0.2">
      <c r="EZ7986"/>
      <c r="FA7986"/>
    </row>
    <row r="7987" spans="156:157" x14ac:dyDescent="0.2">
      <c r="EZ7987"/>
      <c r="FA7987"/>
    </row>
    <row r="7988" spans="156:157" x14ac:dyDescent="0.2">
      <c r="EZ7988"/>
      <c r="FA7988"/>
    </row>
    <row r="7989" spans="156:157" x14ac:dyDescent="0.2">
      <c r="EZ7989"/>
      <c r="FA7989"/>
    </row>
    <row r="7990" spans="156:157" x14ac:dyDescent="0.2">
      <c r="EZ7990"/>
      <c r="FA7990"/>
    </row>
    <row r="7991" spans="156:157" x14ac:dyDescent="0.2">
      <c r="EZ7991"/>
      <c r="FA7991"/>
    </row>
    <row r="7992" spans="156:157" x14ac:dyDescent="0.2">
      <c r="EZ7992"/>
      <c r="FA7992"/>
    </row>
    <row r="7993" spans="156:157" x14ac:dyDescent="0.2">
      <c r="EZ7993"/>
      <c r="FA7993"/>
    </row>
    <row r="7994" spans="156:157" x14ac:dyDescent="0.2">
      <c r="EZ7994"/>
      <c r="FA7994"/>
    </row>
    <row r="7995" spans="156:157" x14ac:dyDescent="0.2">
      <c r="EZ7995"/>
      <c r="FA7995"/>
    </row>
    <row r="7996" spans="156:157" x14ac:dyDescent="0.2">
      <c r="EZ7996"/>
      <c r="FA7996"/>
    </row>
    <row r="7997" spans="156:157" x14ac:dyDescent="0.2">
      <c r="EZ7997"/>
      <c r="FA7997"/>
    </row>
    <row r="7998" spans="156:157" x14ac:dyDescent="0.2">
      <c r="EZ7998"/>
      <c r="FA7998"/>
    </row>
    <row r="7999" spans="156:157" x14ac:dyDescent="0.2">
      <c r="EZ7999"/>
      <c r="FA7999"/>
    </row>
    <row r="8000" spans="156:157" x14ac:dyDescent="0.2">
      <c r="EZ8000"/>
      <c r="FA8000"/>
    </row>
    <row r="8001" spans="156:157" x14ac:dyDescent="0.2">
      <c r="EZ8001"/>
      <c r="FA8001"/>
    </row>
    <row r="8002" spans="156:157" x14ac:dyDescent="0.2">
      <c r="EZ8002"/>
      <c r="FA8002"/>
    </row>
    <row r="8003" spans="156:157" x14ac:dyDescent="0.2">
      <c r="EZ8003"/>
      <c r="FA8003"/>
    </row>
    <row r="8004" spans="156:157" x14ac:dyDescent="0.2">
      <c r="EZ8004"/>
      <c r="FA8004"/>
    </row>
    <row r="8005" spans="156:157" x14ac:dyDescent="0.2">
      <c r="EZ8005"/>
      <c r="FA8005"/>
    </row>
    <row r="8006" spans="156:157" x14ac:dyDescent="0.2">
      <c r="EZ8006"/>
      <c r="FA8006"/>
    </row>
    <row r="8007" spans="156:157" x14ac:dyDescent="0.2">
      <c r="EZ8007"/>
      <c r="FA8007"/>
    </row>
    <row r="8008" spans="156:157" x14ac:dyDescent="0.2">
      <c r="EZ8008"/>
      <c r="FA8008"/>
    </row>
    <row r="8009" spans="156:157" x14ac:dyDescent="0.2">
      <c r="EZ8009"/>
      <c r="FA8009"/>
    </row>
    <row r="8010" spans="156:157" x14ac:dyDescent="0.2">
      <c r="EZ8010"/>
      <c r="FA8010"/>
    </row>
    <row r="8011" spans="156:157" x14ac:dyDescent="0.2">
      <c r="EZ8011"/>
      <c r="FA8011"/>
    </row>
    <row r="8012" spans="156:157" x14ac:dyDescent="0.2">
      <c r="EZ8012"/>
      <c r="FA8012"/>
    </row>
    <row r="8013" spans="156:157" x14ac:dyDescent="0.2">
      <c r="EZ8013"/>
      <c r="FA8013"/>
    </row>
    <row r="8014" spans="156:157" x14ac:dyDescent="0.2">
      <c r="EZ8014"/>
      <c r="FA8014"/>
    </row>
    <row r="8015" spans="156:157" x14ac:dyDescent="0.2">
      <c r="EZ8015"/>
      <c r="FA8015"/>
    </row>
    <row r="8016" spans="156:157" x14ac:dyDescent="0.2">
      <c r="EZ8016"/>
      <c r="FA8016"/>
    </row>
    <row r="8017" spans="156:157" x14ac:dyDescent="0.2">
      <c r="EZ8017"/>
      <c r="FA8017"/>
    </row>
    <row r="8018" spans="156:157" x14ac:dyDescent="0.2">
      <c r="EZ8018"/>
      <c r="FA8018"/>
    </row>
    <row r="8019" spans="156:157" x14ac:dyDescent="0.2">
      <c r="EZ8019"/>
      <c r="FA8019"/>
    </row>
    <row r="8020" spans="156:157" x14ac:dyDescent="0.2">
      <c r="EZ8020"/>
      <c r="FA8020"/>
    </row>
    <row r="8021" spans="156:157" x14ac:dyDescent="0.2">
      <c r="EZ8021"/>
      <c r="FA8021"/>
    </row>
    <row r="8022" spans="156:157" x14ac:dyDescent="0.2">
      <c r="EZ8022"/>
      <c r="FA8022"/>
    </row>
    <row r="8023" spans="156:157" x14ac:dyDescent="0.2">
      <c r="EZ8023"/>
      <c r="FA8023"/>
    </row>
    <row r="8024" spans="156:157" x14ac:dyDescent="0.2">
      <c r="EZ8024"/>
      <c r="FA8024"/>
    </row>
    <row r="8025" spans="156:157" x14ac:dyDescent="0.2">
      <c r="EZ8025"/>
      <c r="FA8025"/>
    </row>
    <row r="8026" spans="156:157" x14ac:dyDescent="0.2">
      <c r="EZ8026"/>
      <c r="FA8026"/>
    </row>
    <row r="8027" spans="156:157" x14ac:dyDescent="0.2">
      <c r="EZ8027"/>
      <c r="FA8027"/>
    </row>
    <row r="8028" spans="156:157" x14ac:dyDescent="0.2">
      <c r="EZ8028"/>
      <c r="FA8028"/>
    </row>
    <row r="8029" spans="156:157" x14ac:dyDescent="0.2">
      <c r="EZ8029"/>
      <c r="FA8029"/>
    </row>
    <row r="8030" spans="156:157" x14ac:dyDescent="0.2">
      <c r="EZ8030"/>
      <c r="FA8030"/>
    </row>
    <row r="8031" spans="156:157" x14ac:dyDescent="0.2">
      <c r="EZ8031"/>
      <c r="FA8031"/>
    </row>
    <row r="8032" spans="156:157" x14ac:dyDescent="0.2">
      <c r="EZ8032"/>
      <c r="FA8032"/>
    </row>
    <row r="8033" spans="156:157" x14ac:dyDescent="0.2">
      <c r="EZ8033"/>
      <c r="FA8033"/>
    </row>
    <row r="8034" spans="156:157" x14ac:dyDescent="0.2">
      <c r="EZ8034"/>
      <c r="FA8034"/>
    </row>
    <row r="8035" spans="156:157" x14ac:dyDescent="0.2">
      <c r="EZ8035"/>
      <c r="FA8035"/>
    </row>
    <row r="8036" spans="156:157" x14ac:dyDescent="0.2">
      <c r="EZ8036"/>
      <c r="FA8036"/>
    </row>
    <row r="8037" spans="156:157" x14ac:dyDescent="0.2">
      <c r="EZ8037"/>
      <c r="FA8037"/>
    </row>
    <row r="8038" spans="156:157" x14ac:dyDescent="0.2">
      <c r="EZ8038"/>
      <c r="FA8038"/>
    </row>
    <row r="8039" spans="156:157" x14ac:dyDescent="0.2">
      <c r="EZ8039"/>
      <c r="FA8039"/>
    </row>
    <row r="8040" spans="156:157" x14ac:dyDescent="0.2">
      <c r="EZ8040"/>
      <c r="FA8040"/>
    </row>
    <row r="8041" spans="156:157" x14ac:dyDescent="0.2">
      <c r="EZ8041"/>
      <c r="FA8041"/>
    </row>
    <row r="8042" spans="156:157" x14ac:dyDescent="0.2">
      <c r="EZ8042"/>
      <c r="FA8042"/>
    </row>
    <row r="8043" spans="156:157" x14ac:dyDescent="0.2">
      <c r="EZ8043"/>
      <c r="FA8043"/>
    </row>
    <row r="8044" spans="156:157" x14ac:dyDescent="0.2">
      <c r="EZ8044"/>
      <c r="FA8044"/>
    </row>
    <row r="8045" spans="156:157" x14ac:dyDescent="0.2">
      <c r="EZ8045"/>
      <c r="FA8045"/>
    </row>
    <row r="8046" spans="156:157" x14ac:dyDescent="0.2">
      <c r="EZ8046"/>
      <c r="FA8046"/>
    </row>
    <row r="8047" spans="156:157" x14ac:dyDescent="0.2">
      <c r="EZ8047"/>
      <c r="FA8047"/>
    </row>
    <row r="8048" spans="156:157" x14ac:dyDescent="0.2">
      <c r="EZ8048"/>
      <c r="FA8048"/>
    </row>
    <row r="8049" spans="156:157" x14ac:dyDescent="0.2">
      <c r="EZ8049"/>
      <c r="FA8049"/>
    </row>
    <row r="8050" spans="156:157" x14ac:dyDescent="0.2">
      <c r="EZ8050"/>
      <c r="FA8050"/>
    </row>
    <row r="8051" spans="156:157" x14ac:dyDescent="0.2">
      <c r="EZ8051"/>
      <c r="FA8051"/>
    </row>
    <row r="8052" spans="156:157" x14ac:dyDescent="0.2">
      <c r="EZ8052"/>
      <c r="FA8052"/>
    </row>
    <row r="8053" spans="156:157" x14ac:dyDescent="0.2">
      <c r="EZ8053"/>
      <c r="FA8053"/>
    </row>
    <row r="8054" spans="156:157" x14ac:dyDescent="0.2">
      <c r="EZ8054"/>
      <c r="FA8054"/>
    </row>
    <row r="8055" spans="156:157" x14ac:dyDescent="0.2">
      <c r="EZ8055"/>
      <c r="FA8055"/>
    </row>
    <row r="8056" spans="156:157" x14ac:dyDescent="0.2">
      <c r="EZ8056"/>
      <c r="FA8056"/>
    </row>
    <row r="8057" spans="156:157" x14ac:dyDescent="0.2">
      <c r="EZ8057"/>
      <c r="FA8057"/>
    </row>
    <row r="8058" spans="156:157" x14ac:dyDescent="0.2">
      <c r="EZ8058"/>
      <c r="FA8058"/>
    </row>
    <row r="8059" spans="156:157" x14ac:dyDescent="0.2">
      <c r="EZ8059"/>
      <c r="FA8059"/>
    </row>
    <row r="8060" spans="156:157" x14ac:dyDescent="0.2">
      <c r="EZ8060"/>
      <c r="FA8060"/>
    </row>
    <row r="8061" spans="156:157" x14ac:dyDescent="0.2">
      <c r="EZ8061"/>
      <c r="FA8061"/>
    </row>
    <row r="8062" spans="156:157" x14ac:dyDescent="0.2">
      <c r="EZ8062"/>
      <c r="FA8062"/>
    </row>
    <row r="8063" spans="156:157" x14ac:dyDescent="0.2">
      <c r="EZ8063"/>
      <c r="FA8063"/>
    </row>
    <row r="8064" spans="156:157" x14ac:dyDescent="0.2">
      <c r="EZ8064"/>
      <c r="FA8064"/>
    </row>
    <row r="8065" spans="156:157" x14ac:dyDescent="0.2">
      <c r="EZ8065"/>
      <c r="FA8065"/>
    </row>
    <row r="8066" spans="156:157" x14ac:dyDescent="0.2">
      <c r="EZ8066"/>
      <c r="FA8066"/>
    </row>
    <row r="8067" spans="156:157" x14ac:dyDescent="0.2">
      <c r="EZ8067"/>
      <c r="FA8067"/>
    </row>
    <row r="8068" spans="156:157" x14ac:dyDescent="0.2">
      <c r="EZ8068"/>
      <c r="FA8068"/>
    </row>
    <row r="8069" spans="156:157" x14ac:dyDescent="0.2">
      <c r="EZ8069"/>
      <c r="FA8069"/>
    </row>
    <row r="8070" spans="156:157" x14ac:dyDescent="0.2">
      <c r="EZ8070"/>
      <c r="FA8070"/>
    </row>
    <row r="8071" spans="156:157" x14ac:dyDescent="0.2">
      <c r="EZ8071"/>
      <c r="FA8071"/>
    </row>
    <row r="8072" spans="156:157" x14ac:dyDescent="0.2">
      <c r="EZ8072"/>
      <c r="FA8072"/>
    </row>
    <row r="8073" spans="156:157" x14ac:dyDescent="0.2">
      <c r="EZ8073"/>
      <c r="FA8073"/>
    </row>
    <row r="8074" spans="156:157" x14ac:dyDescent="0.2">
      <c r="EZ8074"/>
      <c r="FA8074"/>
    </row>
    <row r="8075" spans="156:157" x14ac:dyDescent="0.2">
      <c r="EZ8075"/>
      <c r="FA8075"/>
    </row>
    <row r="8076" spans="156:157" x14ac:dyDescent="0.2">
      <c r="EZ8076"/>
      <c r="FA8076"/>
    </row>
    <row r="8077" spans="156:157" x14ac:dyDescent="0.2">
      <c r="EZ8077"/>
      <c r="FA8077"/>
    </row>
    <row r="8078" spans="156:157" x14ac:dyDescent="0.2">
      <c r="EZ8078"/>
      <c r="FA8078"/>
    </row>
    <row r="8079" spans="156:157" x14ac:dyDescent="0.2">
      <c r="EZ8079"/>
      <c r="FA8079"/>
    </row>
    <row r="8080" spans="156:157" x14ac:dyDescent="0.2">
      <c r="EZ8080"/>
      <c r="FA8080"/>
    </row>
    <row r="8081" spans="156:157" x14ac:dyDescent="0.2">
      <c r="EZ8081"/>
      <c r="FA8081"/>
    </row>
    <row r="8082" spans="156:157" x14ac:dyDescent="0.2">
      <c r="EZ8082"/>
      <c r="FA8082"/>
    </row>
    <row r="8083" spans="156:157" x14ac:dyDescent="0.2">
      <c r="EZ8083"/>
      <c r="FA8083"/>
    </row>
    <row r="8084" spans="156:157" x14ac:dyDescent="0.2">
      <c r="EZ8084"/>
      <c r="FA8084"/>
    </row>
    <row r="8085" spans="156:157" x14ac:dyDescent="0.2">
      <c r="EZ8085"/>
      <c r="FA8085"/>
    </row>
    <row r="8086" spans="156:157" x14ac:dyDescent="0.2">
      <c r="EZ8086"/>
      <c r="FA8086"/>
    </row>
    <row r="8087" spans="156:157" x14ac:dyDescent="0.2">
      <c r="EZ8087"/>
      <c r="FA8087"/>
    </row>
    <row r="8088" spans="156:157" x14ac:dyDescent="0.2">
      <c r="EZ8088"/>
      <c r="FA8088"/>
    </row>
    <row r="8089" spans="156:157" x14ac:dyDescent="0.2">
      <c r="EZ8089"/>
      <c r="FA8089"/>
    </row>
    <row r="8090" spans="156:157" x14ac:dyDescent="0.2">
      <c r="EZ8090"/>
      <c r="FA8090"/>
    </row>
    <row r="8091" spans="156:157" x14ac:dyDescent="0.2">
      <c r="EZ8091"/>
      <c r="FA8091"/>
    </row>
    <row r="8092" spans="156:157" x14ac:dyDescent="0.2">
      <c r="EZ8092"/>
      <c r="FA8092"/>
    </row>
    <row r="8093" spans="156:157" x14ac:dyDescent="0.2">
      <c r="EZ8093"/>
      <c r="FA8093"/>
    </row>
    <row r="8094" spans="156:157" x14ac:dyDescent="0.2">
      <c r="EZ8094"/>
      <c r="FA8094"/>
    </row>
    <row r="8095" spans="156:157" x14ac:dyDescent="0.2">
      <c r="EZ8095"/>
      <c r="FA8095"/>
    </row>
    <row r="8096" spans="156:157" x14ac:dyDescent="0.2">
      <c r="EZ8096"/>
      <c r="FA8096"/>
    </row>
    <row r="8097" spans="156:157" x14ac:dyDescent="0.2">
      <c r="EZ8097"/>
      <c r="FA8097"/>
    </row>
    <row r="8098" spans="156:157" x14ac:dyDescent="0.2">
      <c r="EZ8098"/>
      <c r="FA8098"/>
    </row>
    <row r="8099" spans="156:157" x14ac:dyDescent="0.2">
      <c r="EZ8099"/>
      <c r="FA8099"/>
    </row>
    <row r="8100" spans="156:157" x14ac:dyDescent="0.2">
      <c r="EZ8100"/>
      <c r="FA8100"/>
    </row>
    <row r="8101" spans="156:157" x14ac:dyDescent="0.2">
      <c r="EZ8101"/>
      <c r="FA8101"/>
    </row>
    <row r="8102" spans="156:157" x14ac:dyDescent="0.2">
      <c r="EZ8102"/>
      <c r="FA8102"/>
    </row>
    <row r="8103" spans="156:157" x14ac:dyDescent="0.2">
      <c r="EZ8103"/>
      <c r="FA8103"/>
    </row>
    <row r="8104" spans="156:157" x14ac:dyDescent="0.2">
      <c r="EZ8104"/>
      <c r="FA8104"/>
    </row>
    <row r="8105" spans="156:157" x14ac:dyDescent="0.2">
      <c r="EZ8105"/>
      <c r="FA8105"/>
    </row>
    <row r="8106" spans="156:157" x14ac:dyDescent="0.2">
      <c r="EZ8106"/>
      <c r="FA8106"/>
    </row>
    <row r="8107" spans="156:157" x14ac:dyDescent="0.2">
      <c r="EZ8107"/>
      <c r="FA8107"/>
    </row>
    <row r="8108" spans="156:157" x14ac:dyDescent="0.2">
      <c r="EZ8108"/>
      <c r="FA8108"/>
    </row>
    <row r="8109" spans="156:157" x14ac:dyDescent="0.2">
      <c r="EZ8109"/>
      <c r="FA8109"/>
    </row>
    <row r="8110" spans="156:157" x14ac:dyDescent="0.2">
      <c r="EZ8110"/>
      <c r="FA8110"/>
    </row>
    <row r="8111" spans="156:157" x14ac:dyDescent="0.2">
      <c r="EZ8111"/>
      <c r="FA8111"/>
    </row>
    <row r="8112" spans="156:157" x14ac:dyDescent="0.2">
      <c r="EZ8112"/>
      <c r="FA8112"/>
    </row>
    <row r="8113" spans="156:157" x14ac:dyDescent="0.2">
      <c r="EZ8113"/>
      <c r="FA8113"/>
    </row>
    <row r="8114" spans="156:157" x14ac:dyDescent="0.2">
      <c r="EZ8114"/>
      <c r="FA8114"/>
    </row>
    <row r="8115" spans="156:157" x14ac:dyDescent="0.2">
      <c r="EZ8115"/>
      <c r="FA8115"/>
    </row>
    <row r="8116" spans="156:157" x14ac:dyDescent="0.2">
      <c r="EZ8116"/>
      <c r="FA8116"/>
    </row>
    <row r="8117" spans="156:157" x14ac:dyDescent="0.2">
      <c r="EZ8117"/>
      <c r="FA8117"/>
    </row>
    <row r="8118" spans="156:157" x14ac:dyDescent="0.2">
      <c r="EZ8118"/>
      <c r="FA8118"/>
    </row>
    <row r="8119" spans="156:157" x14ac:dyDescent="0.2">
      <c r="EZ8119"/>
      <c r="FA8119"/>
    </row>
    <row r="8120" spans="156:157" x14ac:dyDescent="0.2">
      <c r="EZ8120"/>
      <c r="FA8120"/>
    </row>
    <row r="8121" spans="156:157" x14ac:dyDescent="0.2">
      <c r="EZ8121"/>
      <c r="FA8121"/>
    </row>
    <row r="8122" spans="156:157" x14ac:dyDescent="0.2">
      <c r="EZ8122"/>
      <c r="FA8122"/>
    </row>
    <row r="8123" spans="156:157" x14ac:dyDescent="0.2">
      <c r="EZ8123"/>
      <c r="FA8123"/>
    </row>
    <row r="8124" spans="156:157" x14ac:dyDescent="0.2">
      <c r="EZ8124"/>
      <c r="FA8124"/>
    </row>
    <row r="8125" spans="156:157" x14ac:dyDescent="0.2">
      <c r="EZ8125"/>
      <c r="FA8125"/>
    </row>
    <row r="8126" spans="156:157" x14ac:dyDescent="0.2">
      <c r="EZ8126"/>
      <c r="FA8126"/>
    </row>
    <row r="8127" spans="156:157" x14ac:dyDescent="0.2">
      <c r="EZ8127"/>
      <c r="FA8127"/>
    </row>
    <row r="8128" spans="156:157" x14ac:dyDescent="0.2">
      <c r="EZ8128"/>
      <c r="FA8128"/>
    </row>
    <row r="8129" spans="156:157" x14ac:dyDescent="0.2">
      <c r="EZ8129"/>
      <c r="FA8129"/>
    </row>
    <row r="8130" spans="156:157" x14ac:dyDescent="0.2">
      <c r="EZ8130"/>
      <c r="FA8130"/>
    </row>
    <row r="8131" spans="156:157" x14ac:dyDescent="0.2">
      <c r="EZ8131"/>
      <c r="FA8131"/>
    </row>
    <row r="8132" spans="156:157" x14ac:dyDescent="0.2">
      <c r="EZ8132"/>
      <c r="FA8132"/>
    </row>
    <row r="8133" spans="156:157" x14ac:dyDescent="0.2">
      <c r="EZ8133"/>
      <c r="FA8133"/>
    </row>
    <row r="8134" spans="156:157" x14ac:dyDescent="0.2">
      <c r="EZ8134"/>
      <c r="FA8134"/>
    </row>
    <row r="8135" spans="156:157" x14ac:dyDescent="0.2">
      <c r="EZ8135"/>
      <c r="FA8135"/>
    </row>
    <row r="8136" spans="156:157" x14ac:dyDescent="0.2">
      <c r="EZ8136"/>
      <c r="FA8136"/>
    </row>
    <row r="8137" spans="156:157" x14ac:dyDescent="0.2">
      <c r="EZ8137"/>
      <c r="FA8137"/>
    </row>
    <row r="8138" spans="156:157" x14ac:dyDescent="0.2">
      <c r="EZ8138"/>
      <c r="FA8138"/>
    </row>
    <row r="8139" spans="156:157" x14ac:dyDescent="0.2">
      <c r="EZ8139"/>
      <c r="FA8139"/>
    </row>
    <row r="8140" spans="156:157" x14ac:dyDescent="0.2">
      <c r="EZ8140"/>
      <c r="FA8140"/>
    </row>
    <row r="8141" spans="156:157" x14ac:dyDescent="0.2">
      <c r="EZ8141"/>
      <c r="FA8141"/>
    </row>
    <row r="8142" spans="156:157" x14ac:dyDescent="0.2">
      <c r="EZ8142"/>
      <c r="FA8142"/>
    </row>
    <row r="8143" spans="156:157" x14ac:dyDescent="0.2">
      <c r="EZ8143"/>
      <c r="FA8143"/>
    </row>
    <row r="8144" spans="156:157" x14ac:dyDescent="0.2">
      <c r="EZ8144"/>
      <c r="FA8144"/>
    </row>
    <row r="8145" spans="156:157" x14ac:dyDescent="0.2">
      <c r="EZ8145"/>
      <c r="FA8145"/>
    </row>
    <row r="8146" spans="156:157" x14ac:dyDescent="0.2">
      <c r="EZ8146"/>
      <c r="FA8146"/>
    </row>
    <row r="8147" spans="156:157" x14ac:dyDescent="0.2">
      <c r="EZ8147"/>
      <c r="FA8147"/>
    </row>
    <row r="8148" spans="156:157" x14ac:dyDescent="0.2">
      <c r="EZ8148"/>
      <c r="FA8148"/>
    </row>
    <row r="8149" spans="156:157" x14ac:dyDescent="0.2">
      <c r="EZ8149"/>
      <c r="FA8149"/>
    </row>
    <row r="8150" spans="156:157" x14ac:dyDescent="0.2">
      <c r="EZ8150"/>
      <c r="FA8150"/>
    </row>
    <row r="8151" spans="156:157" x14ac:dyDescent="0.2">
      <c r="EZ8151"/>
      <c r="FA8151"/>
    </row>
    <row r="8152" spans="156:157" x14ac:dyDescent="0.2">
      <c r="EZ8152"/>
      <c r="FA8152"/>
    </row>
    <row r="8153" spans="156:157" x14ac:dyDescent="0.2">
      <c r="EZ8153"/>
      <c r="FA8153"/>
    </row>
    <row r="8154" spans="156:157" x14ac:dyDescent="0.2">
      <c r="EZ8154"/>
      <c r="FA8154"/>
    </row>
    <row r="8155" spans="156:157" x14ac:dyDescent="0.2">
      <c r="EZ8155"/>
      <c r="FA8155"/>
    </row>
    <row r="8156" spans="156:157" x14ac:dyDescent="0.2">
      <c r="EZ8156"/>
      <c r="FA8156"/>
    </row>
    <row r="8157" spans="156:157" x14ac:dyDescent="0.2">
      <c r="EZ8157"/>
      <c r="FA8157"/>
    </row>
    <row r="8158" spans="156:157" x14ac:dyDescent="0.2">
      <c r="EZ8158"/>
      <c r="FA8158"/>
    </row>
    <row r="8159" spans="156:157" x14ac:dyDescent="0.2">
      <c r="EZ8159"/>
      <c r="FA8159"/>
    </row>
    <row r="8160" spans="156:157" x14ac:dyDescent="0.2">
      <c r="EZ8160"/>
      <c r="FA8160"/>
    </row>
    <row r="8161" spans="156:157" x14ac:dyDescent="0.2">
      <c r="EZ8161"/>
      <c r="FA8161"/>
    </row>
    <row r="8162" spans="156:157" x14ac:dyDescent="0.2">
      <c r="EZ8162"/>
      <c r="FA8162"/>
    </row>
    <row r="8163" spans="156:157" x14ac:dyDescent="0.2">
      <c r="EZ8163"/>
      <c r="FA8163"/>
    </row>
    <row r="8164" spans="156:157" x14ac:dyDescent="0.2">
      <c r="EZ8164"/>
      <c r="FA8164"/>
    </row>
    <row r="8165" spans="156:157" x14ac:dyDescent="0.2">
      <c r="EZ8165"/>
      <c r="FA8165"/>
    </row>
    <row r="8166" spans="156:157" x14ac:dyDescent="0.2">
      <c r="EZ8166"/>
      <c r="FA8166"/>
    </row>
    <row r="8167" spans="156:157" x14ac:dyDescent="0.2">
      <c r="EZ8167"/>
      <c r="FA8167"/>
    </row>
    <row r="8168" spans="156:157" x14ac:dyDescent="0.2">
      <c r="EZ8168"/>
      <c r="FA8168"/>
    </row>
    <row r="8169" spans="156:157" x14ac:dyDescent="0.2">
      <c r="EZ8169"/>
      <c r="FA8169"/>
    </row>
    <row r="8170" spans="156:157" x14ac:dyDescent="0.2">
      <c r="EZ8170"/>
      <c r="FA8170"/>
    </row>
    <row r="8171" spans="156:157" x14ac:dyDescent="0.2">
      <c r="EZ8171"/>
      <c r="FA8171"/>
    </row>
    <row r="8172" spans="156:157" x14ac:dyDescent="0.2">
      <c r="EZ8172"/>
      <c r="FA8172"/>
    </row>
    <row r="8173" spans="156:157" x14ac:dyDescent="0.2">
      <c r="EZ8173"/>
      <c r="FA8173"/>
    </row>
    <row r="8174" spans="156:157" x14ac:dyDescent="0.2">
      <c r="EZ8174"/>
      <c r="FA8174"/>
    </row>
    <row r="8175" spans="156:157" x14ac:dyDescent="0.2">
      <c r="EZ8175"/>
      <c r="FA8175"/>
    </row>
    <row r="8176" spans="156:157" x14ac:dyDescent="0.2">
      <c r="EZ8176"/>
      <c r="FA8176"/>
    </row>
    <row r="8177" spans="156:157" x14ac:dyDescent="0.2">
      <c r="EZ8177"/>
      <c r="FA8177"/>
    </row>
    <row r="8178" spans="156:157" x14ac:dyDescent="0.2">
      <c r="EZ8178"/>
      <c r="FA8178"/>
    </row>
    <row r="8179" spans="156:157" x14ac:dyDescent="0.2">
      <c r="EZ8179"/>
      <c r="FA8179"/>
    </row>
    <row r="8180" spans="156:157" x14ac:dyDescent="0.2">
      <c r="EZ8180"/>
      <c r="FA8180"/>
    </row>
    <row r="8181" spans="156:157" x14ac:dyDescent="0.2">
      <c r="EZ8181"/>
      <c r="FA8181"/>
    </row>
    <row r="8182" spans="156:157" x14ac:dyDescent="0.2">
      <c r="EZ8182"/>
      <c r="FA8182"/>
    </row>
    <row r="8183" spans="156:157" x14ac:dyDescent="0.2">
      <c r="EZ8183"/>
      <c r="FA8183"/>
    </row>
    <row r="8184" spans="156:157" x14ac:dyDescent="0.2">
      <c r="EZ8184"/>
      <c r="FA8184"/>
    </row>
    <row r="8185" spans="156:157" x14ac:dyDescent="0.2">
      <c r="EZ8185"/>
      <c r="FA8185"/>
    </row>
    <row r="8186" spans="156:157" x14ac:dyDescent="0.2">
      <c r="EZ8186"/>
      <c r="FA8186"/>
    </row>
    <row r="8187" spans="156:157" x14ac:dyDescent="0.2">
      <c r="EZ8187"/>
      <c r="FA8187"/>
    </row>
    <row r="8188" spans="156:157" x14ac:dyDescent="0.2">
      <c r="EZ8188"/>
      <c r="FA8188"/>
    </row>
    <row r="8189" spans="156:157" x14ac:dyDescent="0.2">
      <c r="EZ8189"/>
      <c r="FA8189"/>
    </row>
    <row r="8190" spans="156:157" x14ac:dyDescent="0.2">
      <c r="EZ8190"/>
      <c r="FA8190"/>
    </row>
    <row r="8191" spans="156:157" x14ac:dyDescent="0.2">
      <c r="EZ8191"/>
      <c r="FA8191"/>
    </row>
    <row r="8192" spans="156:157" x14ac:dyDescent="0.2">
      <c r="EZ8192"/>
      <c r="FA8192"/>
    </row>
    <row r="8193" spans="156:157" x14ac:dyDescent="0.2">
      <c r="EZ8193"/>
      <c r="FA8193"/>
    </row>
    <row r="8194" spans="156:157" x14ac:dyDescent="0.2">
      <c r="EZ8194"/>
      <c r="FA8194"/>
    </row>
    <row r="8195" spans="156:157" x14ac:dyDescent="0.2">
      <c r="EZ8195"/>
      <c r="FA8195"/>
    </row>
    <row r="8196" spans="156:157" x14ac:dyDescent="0.2">
      <c r="EZ8196"/>
      <c r="FA8196"/>
    </row>
    <row r="8197" spans="156:157" x14ac:dyDescent="0.2">
      <c r="EZ8197"/>
      <c r="FA8197"/>
    </row>
    <row r="8198" spans="156:157" x14ac:dyDescent="0.2">
      <c r="EZ8198"/>
      <c r="FA8198"/>
    </row>
    <row r="8199" spans="156:157" x14ac:dyDescent="0.2">
      <c r="EZ8199"/>
      <c r="FA8199"/>
    </row>
    <row r="8200" spans="156:157" x14ac:dyDescent="0.2">
      <c r="EZ8200"/>
      <c r="FA8200"/>
    </row>
    <row r="8201" spans="156:157" x14ac:dyDescent="0.2">
      <c r="EZ8201"/>
      <c r="FA8201"/>
    </row>
    <row r="8202" spans="156:157" x14ac:dyDescent="0.2">
      <c r="EZ8202"/>
      <c r="FA8202"/>
    </row>
    <row r="8203" spans="156:157" x14ac:dyDescent="0.2">
      <c r="EZ8203"/>
      <c r="FA8203"/>
    </row>
    <row r="8204" spans="156:157" x14ac:dyDescent="0.2">
      <c r="EZ8204"/>
      <c r="FA8204"/>
    </row>
    <row r="8205" spans="156:157" x14ac:dyDescent="0.2">
      <c r="EZ8205"/>
      <c r="FA8205"/>
    </row>
    <row r="8206" spans="156:157" x14ac:dyDescent="0.2">
      <c r="EZ8206"/>
      <c r="FA8206"/>
    </row>
    <row r="8207" spans="156:157" x14ac:dyDescent="0.2">
      <c r="EZ8207"/>
      <c r="FA8207"/>
    </row>
    <row r="8208" spans="156:157" x14ac:dyDescent="0.2">
      <c r="EZ8208"/>
      <c r="FA8208"/>
    </row>
    <row r="8209" spans="156:157" x14ac:dyDescent="0.2">
      <c r="EZ8209"/>
      <c r="FA8209"/>
    </row>
    <row r="8210" spans="156:157" x14ac:dyDescent="0.2">
      <c r="EZ8210"/>
      <c r="FA8210"/>
    </row>
    <row r="8211" spans="156:157" x14ac:dyDescent="0.2">
      <c r="EZ8211"/>
      <c r="FA8211"/>
    </row>
    <row r="8212" spans="156:157" x14ac:dyDescent="0.2">
      <c r="EZ8212"/>
      <c r="FA8212"/>
    </row>
    <row r="8213" spans="156:157" x14ac:dyDescent="0.2">
      <c r="EZ8213"/>
      <c r="FA8213"/>
    </row>
    <row r="8214" spans="156:157" x14ac:dyDescent="0.2">
      <c r="EZ8214"/>
      <c r="FA8214"/>
    </row>
    <row r="8215" spans="156:157" x14ac:dyDescent="0.2">
      <c r="EZ8215"/>
      <c r="FA8215"/>
    </row>
    <row r="8216" spans="156:157" x14ac:dyDescent="0.2">
      <c r="EZ8216"/>
      <c r="FA8216"/>
    </row>
    <row r="8217" spans="156:157" x14ac:dyDescent="0.2">
      <c r="EZ8217"/>
      <c r="FA8217"/>
    </row>
    <row r="8218" spans="156:157" x14ac:dyDescent="0.2">
      <c r="EZ8218"/>
      <c r="FA8218"/>
    </row>
    <row r="8219" spans="156:157" x14ac:dyDescent="0.2">
      <c r="EZ8219"/>
      <c r="FA8219"/>
    </row>
    <row r="8220" spans="156:157" x14ac:dyDescent="0.2">
      <c r="EZ8220"/>
      <c r="FA8220"/>
    </row>
    <row r="8221" spans="156:157" x14ac:dyDescent="0.2">
      <c r="EZ8221"/>
      <c r="FA8221"/>
    </row>
    <row r="8222" spans="156:157" x14ac:dyDescent="0.2">
      <c r="EZ8222"/>
      <c r="FA8222"/>
    </row>
    <row r="8223" spans="156:157" x14ac:dyDescent="0.2">
      <c r="EZ8223"/>
      <c r="FA8223"/>
    </row>
    <row r="8224" spans="156:157" x14ac:dyDescent="0.2">
      <c r="EZ8224"/>
      <c r="FA8224"/>
    </row>
    <row r="8225" spans="156:157" x14ac:dyDescent="0.2">
      <c r="EZ8225"/>
      <c r="FA8225"/>
    </row>
    <row r="8226" spans="156:157" x14ac:dyDescent="0.2">
      <c r="EZ8226"/>
      <c r="FA8226"/>
    </row>
    <row r="8227" spans="156:157" x14ac:dyDescent="0.2">
      <c r="EZ8227"/>
      <c r="FA8227"/>
    </row>
    <row r="8228" spans="156:157" x14ac:dyDescent="0.2">
      <c r="EZ8228"/>
      <c r="FA8228"/>
    </row>
    <row r="8229" spans="156:157" x14ac:dyDescent="0.2">
      <c r="EZ8229"/>
      <c r="FA8229"/>
    </row>
    <row r="8230" spans="156:157" x14ac:dyDescent="0.2">
      <c r="EZ8230"/>
      <c r="FA8230"/>
    </row>
    <row r="8231" spans="156:157" x14ac:dyDescent="0.2">
      <c r="EZ8231"/>
      <c r="FA8231"/>
    </row>
    <row r="8232" spans="156:157" x14ac:dyDescent="0.2">
      <c r="EZ8232"/>
      <c r="FA8232"/>
    </row>
    <row r="8233" spans="156:157" x14ac:dyDescent="0.2">
      <c r="EZ8233"/>
      <c r="FA8233"/>
    </row>
    <row r="8234" spans="156:157" x14ac:dyDescent="0.2">
      <c r="EZ8234"/>
      <c r="FA8234"/>
    </row>
    <row r="8235" spans="156:157" x14ac:dyDescent="0.2">
      <c r="EZ8235"/>
      <c r="FA8235"/>
    </row>
    <row r="8236" spans="156:157" x14ac:dyDescent="0.2">
      <c r="EZ8236"/>
      <c r="FA8236"/>
    </row>
    <row r="8237" spans="156:157" x14ac:dyDescent="0.2">
      <c r="EZ8237"/>
      <c r="FA8237"/>
    </row>
    <row r="8238" spans="156:157" x14ac:dyDescent="0.2">
      <c r="EZ8238"/>
      <c r="FA8238"/>
    </row>
    <row r="8239" spans="156:157" x14ac:dyDescent="0.2">
      <c r="EZ8239"/>
      <c r="FA8239"/>
    </row>
    <row r="8240" spans="156:157" x14ac:dyDescent="0.2">
      <c r="EZ8240"/>
      <c r="FA8240"/>
    </row>
    <row r="8241" spans="156:157" x14ac:dyDescent="0.2">
      <c r="EZ8241"/>
      <c r="FA8241"/>
    </row>
    <row r="8242" spans="156:157" x14ac:dyDescent="0.2">
      <c r="EZ8242"/>
      <c r="FA8242"/>
    </row>
    <row r="8243" spans="156:157" x14ac:dyDescent="0.2">
      <c r="EZ8243"/>
      <c r="FA8243"/>
    </row>
    <row r="8244" spans="156:157" x14ac:dyDescent="0.2">
      <c r="EZ8244"/>
      <c r="FA8244"/>
    </row>
    <row r="8245" spans="156:157" x14ac:dyDescent="0.2">
      <c r="EZ8245"/>
      <c r="FA8245"/>
    </row>
    <row r="8246" spans="156:157" x14ac:dyDescent="0.2">
      <c r="EZ8246"/>
      <c r="FA8246"/>
    </row>
    <row r="8247" spans="156:157" x14ac:dyDescent="0.2">
      <c r="EZ8247"/>
      <c r="FA8247"/>
    </row>
    <row r="8248" spans="156:157" x14ac:dyDescent="0.2">
      <c r="EZ8248"/>
      <c r="FA8248"/>
    </row>
    <row r="8249" spans="156:157" x14ac:dyDescent="0.2">
      <c r="EZ8249"/>
      <c r="FA8249"/>
    </row>
    <row r="8250" spans="156:157" x14ac:dyDescent="0.2">
      <c r="EZ8250"/>
      <c r="FA8250"/>
    </row>
    <row r="8251" spans="156:157" x14ac:dyDescent="0.2">
      <c r="EZ8251"/>
      <c r="FA8251"/>
    </row>
    <row r="8252" spans="156:157" x14ac:dyDescent="0.2">
      <c r="EZ8252"/>
      <c r="FA8252"/>
    </row>
    <row r="8253" spans="156:157" x14ac:dyDescent="0.2">
      <c r="EZ8253"/>
      <c r="FA8253"/>
    </row>
    <row r="8254" spans="156:157" x14ac:dyDescent="0.2">
      <c r="EZ8254"/>
      <c r="FA8254"/>
    </row>
    <row r="8255" spans="156:157" x14ac:dyDescent="0.2">
      <c r="EZ8255"/>
      <c r="FA8255"/>
    </row>
    <row r="8256" spans="156:157" x14ac:dyDescent="0.2">
      <c r="EZ8256"/>
      <c r="FA8256"/>
    </row>
    <row r="8257" spans="156:157" x14ac:dyDescent="0.2">
      <c r="EZ8257"/>
      <c r="FA8257"/>
    </row>
    <row r="8258" spans="156:157" x14ac:dyDescent="0.2">
      <c r="EZ8258"/>
      <c r="FA8258"/>
    </row>
    <row r="8259" spans="156:157" x14ac:dyDescent="0.2">
      <c r="EZ8259"/>
      <c r="FA8259"/>
    </row>
    <row r="8260" spans="156:157" x14ac:dyDescent="0.2">
      <c r="EZ8260"/>
      <c r="FA8260"/>
    </row>
    <row r="8261" spans="156:157" x14ac:dyDescent="0.2">
      <c r="EZ8261"/>
      <c r="FA8261"/>
    </row>
    <row r="8262" spans="156:157" x14ac:dyDescent="0.2">
      <c r="EZ8262"/>
      <c r="FA8262"/>
    </row>
    <row r="8263" spans="156:157" x14ac:dyDescent="0.2">
      <c r="EZ8263"/>
      <c r="FA8263"/>
    </row>
    <row r="8264" spans="156:157" x14ac:dyDescent="0.2">
      <c r="EZ8264"/>
      <c r="FA8264"/>
    </row>
    <row r="8265" spans="156:157" x14ac:dyDescent="0.2">
      <c r="EZ8265"/>
      <c r="FA8265"/>
    </row>
    <row r="8266" spans="156:157" x14ac:dyDescent="0.2">
      <c r="EZ8266"/>
      <c r="FA8266"/>
    </row>
    <row r="8267" spans="156:157" x14ac:dyDescent="0.2">
      <c r="EZ8267"/>
      <c r="FA8267"/>
    </row>
    <row r="8268" spans="156:157" x14ac:dyDescent="0.2">
      <c r="EZ8268"/>
      <c r="FA8268"/>
    </row>
    <row r="8269" spans="156:157" x14ac:dyDescent="0.2">
      <c r="EZ8269"/>
      <c r="FA8269"/>
    </row>
    <row r="8270" spans="156:157" x14ac:dyDescent="0.2">
      <c r="EZ8270"/>
      <c r="FA8270"/>
    </row>
    <row r="8271" spans="156:157" x14ac:dyDescent="0.2">
      <c r="EZ8271"/>
      <c r="FA8271"/>
    </row>
    <row r="8272" spans="156:157" x14ac:dyDescent="0.2">
      <c r="EZ8272"/>
      <c r="FA8272"/>
    </row>
    <row r="8273" spans="156:157" x14ac:dyDescent="0.2">
      <c r="EZ8273"/>
      <c r="FA8273"/>
    </row>
    <row r="8274" spans="156:157" x14ac:dyDescent="0.2">
      <c r="EZ8274"/>
      <c r="FA8274"/>
    </row>
    <row r="8275" spans="156:157" x14ac:dyDescent="0.2">
      <c r="EZ8275"/>
      <c r="FA8275"/>
    </row>
    <row r="8276" spans="156:157" x14ac:dyDescent="0.2">
      <c r="EZ8276"/>
      <c r="FA8276"/>
    </row>
    <row r="8277" spans="156:157" x14ac:dyDescent="0.2">
      <c r="EZ8277"/>
      <c r="FA8277"/>
    </row>
    <row r="8278" spans="156:157" x14ac:dyDescent="0.2">
      <c r="EZ8278"/>
      <c r="FA8278"/>
    </row>
    <row r="8279" spans="156:157" x14ac:dyDescent="0.2">
      <c r="EZ8279"/>
      <c r="FA8279"/>
    </row>
    <row r="8280" spans="156:157" x14ac:dyDescent="0.2">
      <c r="EZ8280"/>
      <c r="FA8280"/>
    </row>
    <row r="8281" spans="156:157" x14ac:dyDescent="0.2">
      <c r="EZ8281"/>
      <c r="FA8281"/>
    </row>
    <row r="8282" spans="156:157" x14ac:dyDescent="0.2">
      <c r="EZ8282"/>
      <c r="FA8282"/>
    </row>
    <row r="8283" spans="156:157" x14ac:dyDescent="0.2">
      <c r="EZ8283"/>
      <c r="FA8283"/>
    </row>
    <row r="8284" spans="156:157" x14ac:dyDescent="0.2">
      <c r="EZ8284"/>
      <c r="FA8284"/>
    </row>
    <row r="8285" spans="156:157" x14ac:dyDescent="0.2">
      <c r="EZ8285"/>
      <c r="FA8285"/>
    </row>
    <row r="8286" spans="156:157" x14ac:dyDescent="0.2">
      <c r="EZ8286"/>
      <c r="FA8286"/>
    </row>
    <row r="8287" spans="156:157" x14ac:dyDescent="0.2">
      <c r="EZ8287"/>
      <c r="FA8287"/>
    </row>
    <row r="8288" spans="156:157" x14ac:dyDescent="0.2">
      <c r="EZ8288"/>
      <c r="FA8288"/>
    </row>
    <row r="8289" spans="156:157" x14ac:dyDescent="0.2">
      <c r="EZ8289"/>
      <c r="FA8289"/>
    </row>
    <row r="8290" spans="156:157" x14ac:dyDescent="0.2">
      <c r="EZ8290"/>
      <c r="FA8290"/>
    </row>
    <row r="8291" spans="156:157" x14ac:dyDescent="0.2">
      <c r="EZ8291"/>
      <c r="FA8291"/>
    </row>
    <row r="8292" spans="156:157" x14ac:dyDescent="0.2">
      <c r="EZ8292"/>
      <c r="FA8292"/>
    </row>
    <row r="8293" spans="156:157" x14ac:dyDescent="0.2">
      <c r="EZ8293"/>
      <c r="FA8293"/>
    </row>
    <row r="8294" spans="156:157" x14ac:dyDescent="0.2">
      <c r="EZ8294"/>
      <c r="FA8294"/>
    </row>
    <row r="8295" spans="156:157" x14ac:dyDescent="0.2">
      <c r="EZ8295"/>
      <c r="FA8295"/>
    </row>
    <row r="8296" spans="156:157" x14ac:dyDescent="0.2">
      <c r="EZ8296"/>
      <c r="FA8296"/>
    </row>
    <row r="8297" spans="156:157" x14ac:dyDescent="0.2">
      <c r="EZ8297"/>
      <c r="FA8297"/>
    </row>
    <row r="8298" spans="156:157" x14ac:dyDescent="0.2">
      <c r="EZ8298"/>
      <c r="FA8298"/>
    </row>
    <row r="8299" spans="156:157" x14ac:dyDescent="0.2">
      <c r="EZ8299"/>
      <c r="FA8299"/>
    </row>
    <row r="8300" spans="156:157" x14ac:dyDescent="0.2">
      <c r="EZ8300"/>
      <c r="FA8300"/>
    </row>
    <row r="8301" spans="156:157" x14ac:dyDescent="0.2">
      <c r="EZ8301"/>
      <c r="FA8301"/>
    </row>
    <row r="8302" spans="156:157" x14ac:dyDescent="0.2">
      <c r="EZ8302"/>
      <c r="FA8302"/>
    </row>
    <row r="8303" spans="156:157" x14ac:dyDescent="0.2">
      <c r="EZ8303"/>
      <c r="FA8303"/>
    </row>
    <row r="8304" spans="156:157" x14ac:dyDescent="0.2">
      <c r="EZ8304"/>
      <c r="FA8304"/>
    </row>
    <row r="8305" spans="156:157" x14ac:dyDescent="0.2">
      <c r="EZ8305"/>
      <c r="FA8305"/>
    </row>
    <row r="8306" spans="156:157" x14ac:dyDescent="0.2">
      <c r="EZ8306"/>
      <c r="FA8306"/>
    </row>
    <row r="8307" spans="156:157" x14ac:dyDescent="0.2">
      <c r="EZ8307"/>
      <c r="FA8307"/>
    </row>
    <row r="8308" spans="156:157" x14ac:dyDescent="0.2">
      <c r="EZ8308"/>
      <c r="FA8308"/>
    </row>
    <row r="8309" spans="156:157" x14ac:dyDescent="0.2">
      <c r="EZ8309"/>
      <c r="FA8309"/>
    </row>
    <row r="8310" spans="156:157" x14ac:dyDescent="0.2">
      <c r="EZ8310"/>
      <c r="FA8310"/>
    </row>
    <row r="8311" spans="156:157" x14ac:dyDescent="0.2">
      <c r="EZ8311"/>
      <c r="FA8311"/>
    </row>
    <row r="8312" spans="156:157" x14ac:dyDescent="0.2">
      <c r="EZ8312"/>
      <c r="FA8312"/>
    </row>
    <row r="8313" spans="156:157" x14ac:dyDescent="0.2">
      <c r="EZ8313"/>
      <c r="FA8313"/>
    </row>
    <row r="8314" spans="156:157" x14ac:dyDescent="0.2">
      <c r="EZ8314"/>
      <c r="FA8314"/>
    </row>
    <row r="8315" spans="156:157" x14ac:dyDescent="0.2">
      <c r="EZ8315"/>
      <c r="FA8315"/>
    </row>
    <row r="8316" spans="156:157" x14ac:dyDescent="0.2">
      <c r="EZ8316"/>
      <c r="FA8316"/>
    </row>
    <row r="8317" spans="156:157" x14ac:dyDescent="0.2">
      <c r="EZ8317"/>
      <c r="FA8317"/>
    </row>
    <row r="8318" spans="156:157" x14ac:dyDescent="0.2">
      <c r="EZ8318"/>
      <c r="FA8318"/>
    </row>
    <row r="8319" spans="156:157" x14ac:dyDescent="0.2">
      <c r="EZ8319"/>
      <c r="FA8319"/>
    </row>
    <row r="8320" spans="156:157" x14ac:dyDescent="0.2">
      <c r="EZ8320"/>
      <c r="FA8320"/>
    </row>
    <row r="8321" spans="156:157" x14ac:dyDescent="0.2">
      <c r="EZ8321"/>
      <c r="FA8321"/>
    </row>
    <row r="8322" spans="156:157" x14ac:dyDescent="0.2">
      <c r="EZ8322"/>
      <c r="FA8322"/>
    </row>
    <row r="8323" spans="156:157" x14ac:dyDescent="0.2">
      <c r="EZ8323"/>
      <c r="FA8323"/>
    </row>
    <row r="8324" spans="156:157" x14ac:dyDescent="0.2">
      <c r="EZ8324"/>
      <c r="FA8324"/>
    </row>
    <row r="8325" spans="156:157" x14ac:dyDescent="0.2">
      <c r="EZ8325"/>
      <c r="FA8325"/>
    </row>
    <row r="8326" spans="156:157" x14ac:dyDescent="0.2">
      <c r="EZ8326"/>
      <c r="FA8326"/>
    </row>
    <row r="8327" spans="156:157" x14ac:dyDescent="0.2">
      <c r="EZ8327"/>
      <c r="FA8327"/>
    </row>
    <row r="8328" spans="156:157" x14ac:dyDescent="0.2">
      <c r="EZ8328"/>
      <c r="FA8328"/>
    </row>
    <row r="8329" spans="156:157" x14ac:dyDescent="0.2">
      <c r="EZ8329"/>
      <c r="FA8329"/>
    </row>
    <row r="8330" spans="156:157" x14ac:dyDescent="0.2">
      <c r="EZ8330"/>
      <c r="FA8330"/>
    </row>
    <row r="8331" spans="156:157" x14ac:dyDescent="0.2">
      <c r="EZ8331"/>
      <c r="FA8331"/>
    </row>
    <row r="8332" spans="156:157" x14ac:dyDescent="0.2">
      <c r="EZ8332"/>
      <c r="FA8332"/>
    </row>
    <row r="8333" spans="156:157" x14ac:dyDescent="0.2">
      <c r="EZ8333"/>
      <c r="FA8333"/>
    </row>
    <row r="8334" spans="156:157" x14ac:dyDescent="0.2">
      <c r="EZ8334"/>
      <c r="FA8334"/>
    </row>
    <row r="8335" spans="156:157" x14ac:dyDescent="0.2">
      <c r="EZ8335"/>
      <c r="FA8335"/>
    </row>
    <row r="8336" spans="156:157" x14ac:dyDescent="0.2">
      <c r="EZ8336"/>
      <c r="FA8336"/>
    </row>
    <row r="8337" spans="156:157" x14ac:dyDescent="0.2">
      <c r="EZ8337"/>
      <c r="FA8337"/>
    </row>
    <row r="8338" spans="156:157" x14ac:dyDescent="0.2">
      <c r="EZ8338"/>
      <c r="FA8338"/>
    </row>
    <row r="8339" spans="156:157" x14ac:dyDescent="0.2">
      <c r="EZ8339"/>
      <c r="FA8339"/>
    </row>
    <row r="8340" spans="156:157" x14ac:dyDescent="0.2">
      <c r="EZ8340"/>
      <c r="FA8340"/>
    </row>
    <row r="8341" spans="156:157" x14ac:dyDescent="0.2">
      <c r="EZ8341"/>
      <c r="FA8341"/>
    </row>
    <row r="8342" spans="156:157" x14ac:dyDescent="0.2">
      <c r="EZ8342"/>
      <c r="FA8342"/>
    </row>
    <row r="8343" spans="156:157" x14ac:dyDescent="0.2">
      <c r="EZ8343"/>
      <c r="FA8343"/>
    </row>
    <row r="8344" spans="156:157" x14ac:dyDescent="0.2">
      <c r="EZ8344"/>
      <c r="FA8344"/>
    </row>
    <row r="8345" spans="156:157" x14ac:dyDescent="0.2">
      <c r="EZ8345"/>
      <c r="FA8345"/>
    </row>
    <row r="8346" spans="156:157" x14ac:dyDescent="0.2">
      <c r="EZ8346"/>
      <c r="FA8346"/>
    </row>
    <row r="8347" spans="156:157" x14ac:dyDescent="0.2">
      <c r="EZ8347"/>
      <c r="FA8347"/>
    </row>
    <row r="8348" spans="156:157" x14ac:dyDescent="0.2">
      <c r="EZ8348"/>
      <c r="FA8348"/>
    </row>
    <row r="8349" spans="156:157" x14ac:dyDescent="0.2">
      <c r="EZ8349"/>
      <c r="FA8349"/>
    </row>
    <row r="8350" spans="156:157" x14ac:dyDescent="0.2">
      <c r="EZ8350"/>
      <c r="FA8350"/>
    </row>
    <row r="8351" spans="156:157" x14ac:dyDescent="0.2">
      <c r="EZ8351"/>
      <c r="FA8351"/>
    </row>
    <row r="8352" spans="156:157" x14ac:dyDescent="0.2">
      <c r="EZ8352"/>
      <c r="FA8352"/>
    </row>
    <row r="8353" spans="156:157" x14ac:dyDescent="0.2">
      <c r="EZ8353"/>
      <c r="FA8353"/>
    </row>
    <row r="8354" spans="156:157" x14ac:dyDescent="0.2">
      <c r="EZ8354"/>
      <c r="FA8354"/>
    </row>
    <row r="8355" spans="156:157" x14ac:dyDescent="0.2">
      <c r="EZ8355"/>
      <c r="FA8355"/>
    </row>
    <row r="8356" spans="156:157" x14ac:dyDescent="0.2">
      <c r="EZ8356"/>
      <c r="FA8356"/>
    </row>
    <row r="8357" spans="156:157" x14ac:dyDescent="0.2">
      <c r="EZ8357"/>
      <c r="FA8357"/>
    </row>
    <row r="8358" spans="156:157" x14ac:dyDescent="0.2">
      <c r="EZ8358"/>
      <c r="FA8358"/>
    </row>
    <row r="8359" spans="156:157" x14ac:dyDescent="0.2">
      <c r="EZ8359"/>
      <c r="FA8359"/>
    </row>
    <row r="8360" spans="156:157" x14ac:dyDescent="0.2">
      <c r="EZ8360"/>
      <c r="FA8360"/>
    </row>
    <row r="8361" spans="156:157" x14ac:dyDescent="0.2">
      <c r="EZ8361"/>
      <c r="FA8361"/>
    </row>
    <row r="8362" spans="156:157" x14ac:dyDescent="0.2">
      <c r="EZ8362"/>
      <c r="FA8362"/>
    </row>
    <row r="8363" spans="156:157" x14ac:dyDescent="0.2">
      <c r="EZ8363"/>
      <c r="FA8363"/>
    </row>
    <row r="8364" spans="156:157" x14ac:dyDescent="0.2">
      <c r="EZ8364"/>
      <c r="FA8364"/>
    </row>
    <row r="8365" spans="156:157" x14ac:dyDescent="0.2">
      <c r="EZ8365"/>
      <c r="FA8365"/>
    </row>
    <row r="8366" spans="156:157" x14ac:dyDescent="0.2">
      <c r="EZ8366"/>
      <c r="FA8366"/>
    </row>
    <row r="8367" spans="156:157" x14ac:dyDescent="0.2">
      <c r="EZ8367"/>
      <c r="FA8367"/>
    </row>
    <row r="8368" spans="156:157" x14ac:dyDescent="0.2">
      <c r="EZ8368"/>
      <c r="FA8368"/>
    </row>
    <row r="8369" spans="156:157" x14ac:dyDescent="0.2">
      <c r="EZ8369"/>
      <c r="FA8369"/>
    </row>
    <row r="8370" spans="156:157" x14ac:dyDescent="0.2">
      <c r="EZ8370"/>
      <c r="FA8370"/>
    </row>
    <row r="8371" spans="156:157" x14ac:dyDescent="0.2">
      <c r="EZ8371"/>
      <c r="FA8371"/>
    </row>
    <row r="8372" spans="156:157" x14ac:dyDescent="0.2">
      <c r="EZ8372"/>
      <c r="FA8372"/>
    </row>
    <row r="8373" spans="156:157" x14ac:dyDescent="0.2">
      <c r="EZ8373"/>
      <c r="FA8373"/>
    </row>
    <row r="8374" spans="156:157" x14ac:dyDescent="0.2">
      <c r="EZ8374"/>
      <c r="FA8374"/>
    </row>
    <row r="8375" spans="156:157" x14ac:dyDescent="0.2">
      <c r="EZ8375"/>
      <c r="FA8375"/>
    </row>
    <row r="8376" spans="156:157" x14ac:dyDescent="0.2">
      <c r="EZ8376"/>
      <c r="FA8376"/>
    </row>
    <row r="8377" spans="156:157" x14ac:dyDescent="0.2">
      <c r="EZ8377"/>
      <c r="FA8377"/>
    </row>
    <row r="8378" spans="156:157" x14ac:dyDescent="0.2">
      <c r="EZ8378"/>
      <c r="FA8378"/>
    </row>
    <row r="8379" spans="156:157" x14ac:dyDescent="0.2">
      <c r="EZ8379"/>
      <c r="FA8379"/>
    </row>
    <row r="8380" spans="156:157" x14ac:dyDescent="0.2">
      <c r="EZ8380"/>
      <c r="FA8380"/>
    </row>
    <row r="8381" spans="156:157" x14ac:dyDescent="0.2">
      <c r="EZ8381"/>
      <c r="FA8381"/>
    </row>
    <row r="8382" spans="156:157" x14ac:dyDescent="0.2">
      <c r="EZ8382"/>
      <c r="FA8382"/>
    </row>
    <row r="8383" spans="156:157" x14ac:dyDescent="0.2">
      <c r="EZ8383"/>
      <c r="FA8383"/>
    </row>
    <row r="8384" spans="156:157" x14ac:dyDescent="0.2">
      <c r="EZ8384"/>
      <c r="FA8384"/>
    </row>
    <row r="8385" spans="156:157" x14ac:dyDescent="0.2">
      <c r="EZ8385"/>
      <c r="FA8385"/>
    </row>
    <row r="8386" spans="156:157" x14ac:dyDescent="0.2">
      <c r="EZ8386"/>
      <c r="FA8386"/>
    </row>
    <row r="8387" spans="156:157" x14ac:dyDescent="0.2">
      <c r="EZ8387"/>
      <c r="FA8387"/>
    </row>
    <row r="8388" spans="156:157" x14ac:dyDescent="0.2">
      <c r="EZ8388"/>
      <c r="FA8388"/>
    </row>
    <row r="8389" spans="156:157" x14ac:dyDescent="0.2">
      <c r="EZ8389"/>
      <c r="FA8389"/>
    </row>
    <row r="8390" spans="156:157" x14ac:dyDescent="0.2">
      <c r="EZ8390"/>
      <c r="FA8390"/>
    </row>
    <row r="8391" spans="156:157" x14ac:dyDescent="0.2">
      <c r="EZ8391"/>
      <c r="FA8391"/>
    </row>
    <row r="8392" spans="156:157" x14ac:dyDescent="0.2">
      <c r="EZ8392"/>
      <c r="FA8392"/>
    </row>
    <row r="8393" spans="156:157" x14ac:dyDescent="0.2">
      <c r="EZ8393"/>
      <c r="FA8393"/>
    </row>
    <row r="8394" spans="156:157" x14ac:dyDescent="0.2">
      <c r="EZ8394"/>
      <c r="FA8394"/>
    </row>
    <row r="8395" spans="156:157" x14ac:dyDescent="0.2">
      <c r="EZ8395"/>
      <c r="FA8395"/>
    </row>
    <row r="8396" spans="156:157" x14ac:dyDescent="0.2">
      <c r="EZ8396"/>
      <c r="FA8396"/>
    </row>
    <row r="8397" spans="156:157" x14ac:dyDescent="0.2">
      <c r="EZ8397"/>
      <c r="FA8397"/>
    </row>
    <row r="8398" spans="156:157" x14ac:dyDescent="0.2">
      <c r="EZ8398"/>
      <c r="FA8398"/>
    </row>
    <row r="8399" spans="156:157" x14ac:dyDescent="0.2">
      <c r="EZ8399"/>
      <c r="FA8399"/>
    </row>
    <row r="8400" spans="156:157" x14ac:dyDescent="0.2">
      <c r="EZ8400"/>
      <c r="FA8400"/>
    </row>
    <row r="8401" spans="156:157" x14ac:dyDescent="0.2">
      <c r="EZ8401"/>
      <c r="FA8401"/>
    </row>
    <row r="8402" spans="156:157" x14ac:dyDescent="0.2">
      <c r="EZ8402"/>
      <c r="FA8402"/>
    </row>
    <row r="8403" spans="156:157" x14ac:dyDescent="0.2">
      <c r="EZ8403"/>
      <c r="FA8403"/>
    </row>
    <row r="8404" spans="156:157" x14ac:dyDescent="0.2">
      <c r="EZ8404"/>
      <c r="FA8404"/>
    </row>
    <row r="8405" spans="156:157" x14ac:dyDescent="0.2">
      <c r="EZ8405"/>
      <c r="FA8405"/>
    </row>
    <row r="8406" spans="156:157" x14ac:dyDescent="0.2">
      <c r="EZ8406"/>
      <c r="FA8406"/>
    </row>
    <row r="8407" spans="156:157" x14ac:dyDescent="0.2">
      <c r="EZ8407"/>
      <c r="FA8407"/>
    </row>
    <row r="8408" spans="156:157" x14ac:dyDescent="0.2">
      <c r="EZ8408"/>
      <c r="FA8408"/>
    </row>
    <row r="8409" spans="156:157" x14ac:dyDescent="0.2">
      <c r="EZ8409"/>
      <c r="FA8409"/>
    </row>
    <row r="8410" spans="156:157" x14ac:dyDescent="0.2">
      <c r="EZ8410"/>
      <c r="FA8410"/>
    </row>
    <row r="8411" spans="156:157" x14ac:dyDescent="0.2">
      <c r="EZ8411"/>
      <c r="FA8411"/>
    </row>
    <row r="8412" spans="156:157" x14ac:dyDescent="0.2">
      <c r="EZ8412"/>
      <c r="FA8412"/>
    </row>
    <row r="8413" spans="156:157" x14ac:dyDescent="0.2">
      <c r="EZ8413"/>
      <c r="FA8413"/>
    </row>
    <row r="8414" spans="156:157" x14ac:dyDescent="0.2">
      <c r="EZ8414"/>
      <c r="FA8414"/>
    </row>
    <row r="8415" spans="156:157" x14ac:dyDescent="0.2">
      <c r="EZ8415"/>
      <c r="FA8415"/>
    </row>
    <row r="8416" spans="156:157" x14ac:dyDescent="0.2">
      <c r="EZ8416"/>
      <c r="FA8416"/>
    </row>
    <row r="8417" spans="156:157" x14ac:dyDescent="0.2">
      <c r="EZ8417"/>
      <c r="FA8417"/>
    </row>
    <row r="8418" spans="156:157" x14ac:dyDescent="0.2">
      <c r="EZ8418"/>
      <c r="FA8418"/>
    </row>
    <row r="8419" spans="156:157" x14ac:dyDescent="0.2">
      <c r="EZ8419"/>
      <c r="FA8419"/>
    </row>
    <row r="8420" spans="156:157" x14ac:dyDescent="0.2">
      <c r="EZ8420"/>
      <c r="FA8420"/>
    </row>
    <row r="8421" spans="156:157" x14ac:dyDescent="0.2">
      <c r="EZ8421"/>
      <c r="FA8421"/>
    </row>
    <row r="8422" spans="156:157" x14ac:dyDescent="0.2">
      <c r="EZ8422"/>
      <c r="FA8422"/>
    </row>
    <row r="8423" spans="156:157" x14ac:dyDescent="0.2">
      <c r="EZ8423"/>
      <c r="FA8423"/>
    </row>
    <row r="8424" spans="156:157" x14ac:dyDescent="0.2">
      <c r="EZ8424"/>
      <c r="FA8424"/>
    </row>
    <row r="8425" spans="156:157" x14ac:dyDescent="0.2">
      <c r="EZ8425"/>
      <c r="FA8425"/>
    </row>
    <row r="8426" spans="156:157" x14ac:dyDescent="0.2">
      <c r="EZ8426"/>
      <c r="FA8426"/>
    </row>
    <row r="8427" spans="156:157" x14ac:dyDescent="0.2">
      <c r="EZ8427"/>
      <c r="FA8427"/>
    </row>
    <row r="8428" spans="156:157" x14ac:dyDescent="0.2">
      <c r="EZ8428"/>
      <c r="FA8428"/>
    </row>
    <row r="8429" spans="156:157" x14ac:dyDescent="0.2">
      <c r="EZ8429"/>
      <c r="FA8429"/>
    </row>
    <row r="8430" spans="156:157" x14ac:dyDescent="0.2">
      <c r="EZ8430"/>
      <c r="FA8430"/>
    </row>
    <row r="8431" spans="156:157" x14ac:dyDescent="0.2">
      <c r="EZ8431"/>
      <c r="FA8431"/>
    </row>
    <row r="8432" spans="156:157" x14ac:dyDescent="0.2">
      <c r="EZ8432"/>
      <c r="FA8432"/>
    </row>
    <row r="8433" spans="156:157" x14ac:dyDescent="0.2">
      <c r="EZ8433"/>
      <c r="FA8433"/>
    </row>
    <row r="8434" spans="156:157" x14ac:dyDescent="0.2">
      <c r="EZ8434"/>
      <c r="FA8434"/>
    </row>
    <row r="8435" spans="156:157" x14ac:dyDescent="0.2">
      <c r="EZ8435"/>
      <c r="FA8435"/>
    </row>
    <row r="8436" spans="156:157" x14ac:dyDescent="0.2">
      <c r="EZ8436"/>
      <c r="FA8436"/>
    </row>
    <row r="8437" spans="156:157" x14ac:dyDescent="0.2">
      <c r="EZ8437"/>
      <c r="FA8437"/>
    </row>
    <row r="8438" spans="156:157" x14ac:dyDescent="0.2">
      <c r="EZ8438"/>
      <c r="FA8438"/>
    </row>
    <row r="8439" spans="156:157" x14ac:dyDescent="0.2">
      <c r="EZ8439"/>
      <c r="FA8439"/>
    </row>
    <row r="8440" spans="156:157" x14ac:dyDescent="0.2">
      <c r="EZ8440"/>
      <c r="FA8440"/>
    </row>
    <row r="8441" spans="156:157" x14ac:dyDescent="0.2">
      <c r="EZ8441"/>
      <c r="FA8441"/>
    </row>
    <row r="8442" spans="156:157" x14ac:dyDescent="0.2">
      <c r="EZ8442"/>
      <c r="FA8442"/>
    </row>
    <row r="8443" spans="156:157" x14ac:dyDescent="0.2">
      <c r="EZ8443"/>
      <c r="FA8443"/>
    </row>
    <row r="8444" spans="156:157" x14ac:dyDescent="0.2">
      <c r="EZ8444"/>
      <c r="FA8444"/>
    </row>
    <row r="8445" spans="156:157" x14ac:dyDescent="0.2">
      <c r="EZ8445"/>
      <c r="FA8445"/>
    </row>
    <row r="8446" spans="156:157" x14ac:dyDescent="0.2">
      <c r="EZ8446"/>
      <c r="FA8446"/>
    </row>
    <row r="8447" spans="156:157" x14ac:dyDescent="0.2">
      <c r="EZ8447"/>
      <c r="FA8447"/>
    </row>
    <row r="8448" spans="156:157" x14ac:dyDescent="0.2">
      <c r="EZ8448"/>
      <c r="FA8448"/>
    </row>
    <row r="8449" spans="156:157" x14ac:dyDescent="0.2">
      <c r="EZ8449"/>
      <c r="FA8449"/>
    </row>
    <row r="8450" spans="156:157" x14ac:dyDescent="0.2">
      <c r="EZ8450"/>
      <c r="FA8450"/>
    </row>
    <row r="8451" spans="156:157" x14ac:dyDescent="0.2">
      <c r="EZ8451"/>
      <c r="FA8451"/>
    </row>
    <row r="8452" spans="156:157" x14ac:dyDescent="0.2">
      <c r="EZ8452"/>
      <c r="FA8452"/>
    </row>
    <row r="8453" spans="156:157" x14ac:dyDescent="0.2">
      <c r="EZ8453"/>
      <c r="FA8453"/>
    </row>
    <row r="8454" spans="156:157" x14ac:dyDescent="0.2">
      <c r="EZ8454"/>
      <c r="FA8454"/>
    </row>
    <row r="8455" spans="156:157" x14ac:dyDescent="0.2">
      <c r="EZ8455"/>
      <c r="FA8455"/>
    </row>
    <row r="8456" spans="156:157" x14ac:dyDescent="0.2">
      <c r="EZ8456"/>
      <c r="FA8456"/>
    </row>
    <row r="8457" spans="156:157" x14ac:dyDescent="0.2">
      <c r="EZ8457"/>
      <c r="FA8457"/>
    </row>
    <row r="8458" spans="156:157" x14ac:dyDescent="0.2">
      <c r="EZ8458"/>
      <c r="FA8458"/>
    </row>
    <row r="8459" spans="156:157" x14ac:dyDescent="0.2">
      <c r="EZ8459"/>
      <c r="FA8459"/>
    </row>
    <row r="8460" spans="156:157" x14ac:dyDescent="0.2">
      <c r="EZ8460"/>
      <c r="FA8460"/>
    </row>
    <row r="8461" spans="156:157" x14ac:dyDescent="0.2">
      <c r="EZ8461"/>
      <c r="FA8461"/>
    </row>
    <row r="8462" spans="156:157" x14ac:dyDescent="0.2">
      <c r="EZ8462"/>
      <c r="FA8462"/>
    </row>
    <row r="8463" spans="156:157" x14ac:dyDescent="0.2">
      <c r="EZ8463"/>
      <c r="FA8463"/>
    </row>
    <row r="8464" spans="156:157" x14ac:dyDescent="0.2">
      <c r="EZ8464"/>
      <c r="FA8464"/>
    </row>
    <row r="8465" spans="156:157" x14ac:dyDescent="0.2">
      <c r="EZ8465"/>
      <c r="FA8465"/>
    </row>
    <row r="8466" spans="156:157" x14ac:dyDescent="0.2">
      <c r="EZ8466"/>
      <c r="FA8466"/>
    </row>
    <row r="8467" spans="156:157" x14ac:dyDescent="0.2">
      <c r="EZ8467"/>
      <c r="FA8467"/>
    </row>
    <row r="8468" spans="156:157" x14ac:dyDescent="0.2">
      <c r="EZ8468"/>
      <c r="FA8468"/>
    </row>
    <row r="8469" spans="156:157" x14ac:dyDescent="0.2">
      <c r="EZ8469"/>
      <c r="FA8469"/>
    </row>
    <row r="8470" spans="156:157" x14ac:dyDescent="0.2">
      <c r="EZ8470"/>
      <c r="FA8470"/>
    </row>
    <row r="8471" spans="156:157" x14ac:dyDescent="0.2">
      <c r="EZ8471"/>
      <c r="FA8471"/>
    </row>
    <row r="8472" spans="156:157" x14ac:dyDescent="0.2">
      <c r="EZ8472"/>
      <c r="FA8472"/>
    </row>
    <row r="8473" spans="156:157" x14ac:dyDescent="0.2">
      <c r="EZ8473"/>
      <c r="FA8473"/>
    </row>
    <row r="8474" spans="156:157" x14ac:dyDescent="0.2">
      <c r="EZ8474"/>
      <c r="FA8474"/>
    </row>
    <row r="8475" spans="156:157" x14ac:dyDescent="0.2">
      <c r="EZ8475"/>
      <c r="FA8475"/>
    </row>
    <row r="8476" spans="156:157" x14ac:dyDescent="0.2">
      <c r="EZ8476"/>
      <c r="FA8476"/>
    </row>
    <row r="8477" spans="156:157" x14ac:dyDescent="0.2">
      <c r="EZ8477"/>
      <c r="FA8477"/>
    </row>
    <row r="8478" spans="156:157" x14ac:dyDescent="0.2">
      <c r="EZ8478"/>
      <c r="FA8478"/>
    </row>
    <row r="8479" spans="156:157" x14ac:dyDescent="0.2">
      <c r="EZ8479"/>
      <c r="FA8479"/>
    </row>
    <row r="8480" spans="156:157" x14ac:dyDescent="0.2">
      <c r="EZ8480"/>
      <c r="FA8480"/>
    </row>
    <row r="8481" spans="156:157" x14ac:dyDescent="0.2">
      <c r="EZ8481"/>
      <c r="FA8481"/>
    </row>
    <row r="8482" spans="156:157" x14ac:dyDescent="0.2">
      <c r="EZ8482"/>
      <c r="FA8482"/>
    </row>
    <row r="8483" spans="156:157" x14ac:dyDescent="0.2">
      <c r="EZ8483"/>
      <c r="FA8483"/>
    </row>
    <row r="8484" spans="156:157" x14ac:dyDescent="0.2">
      <c r="EZ8484"/>
      <c r="FA8484"/>
    </row>
    <row r="8485" spans="156:157" x14ac:dyDescent="0.2">
      <c r="EZ8485"/>
      <c r="FA8485"/>
    </row>
    <row r="8486" spans="156:157" x14ac:dyDescent="0.2">
      <c r="EZ8486"/>
      <c r="FA8486"/>
    </row>
    <row r="8487" spans="156:157" x14ac:dyDescent="0.2">
      <c r="EZ8487"/>
      <c r="FA8487"/>
    </row>
    <row r="8488" spans="156:157" x14ac:dyDescent="0.2">
      <c r="EZ8488"/>
      <c r="FA8488"/>
    </row>
    <row r="8489" spans="156:157" x14ac:dyDescent="0.2">
      <c r="EZ8489"/>
      <c r="FA8489"/>
    </row>
    <row r="8490" spans="156:157" x14ac:dyDescent="0.2">
      <c r="EZ8490"/>
      <c r="FA8490"/>
    </row>
    <row r="8491" spans="156:157" x14ac:dyDescent="0.2">
      <c r="EZ8491"/>
      <c r="FA8491"/>
    </row>
    <row r="8492" spans="156:157" x14ac:dyDescent="0.2">
      <c r="EZ8492"/>
      <c r="FA8492"/>
    </row>
    <row r="8493" spans="156:157" x14ac:dyDescent="0.2">
      <c r="EZ8493"/>
      <c r="FA8493"/>
    </row>
    <row r="8494" spans="156:157" x14ac:dyDescent="0.2">
      <c r="EZ8494"/>
      <c r="FA8494"/>
    </row>
    <row r="8495" spans="156:157" x14ac:dyDescent="0.2">
      <c r="EZ8495"/>
      <c r="FA8495"/>
    </row>
    <row r="8496" spans="156:157" x14ac:dyDescent="0.2">
      <c r="EZ8496"/>
      <c r="FA8496"/>
    </row>
    <row r="8497" spans="156:157" x14ac:dyDescent="0.2">
      <c r="EZ8497"/>
      <c r="FA8497"/>
    </row>
    <row r="8498" spans="156:157" x14ac:dyDescent="0.2">
      <c r="EZ8498"/>
      <c r="FA8498"/>
    </row>
    <row r="8499" spans="156:157" x14ac:dyDescent="0.2">
      <c r="EZ8499"/>
      <c r="FA8499"/>
    </row>
    <row r="8500" spans="156:157" x14ac:dyDescent="0.2">
      <c r="EZ8500"/>
      <c r="FA8500"/>
    </row>
    <row r="8501" spans="156:157" x14ac:dyDescent="0.2">
      <c r="EZ8501"/>
      <c r="FA8501"/>
    </row>
    <row r="8502" spans="156:157" x14ac:dyDescent="0.2">
      <c r="EZ8502"/>
      <c r="FA8502"/>
    </row>
    <row r="8503" spans="156:157" x14ac:dyDescent="0.2">
      <c r="EZ8503"/>
      <c r="FA8503"/>
    </row>
    <row r="8504" spans="156:157" x14ac:dyDescent="0.2">
      <c r="EZ8504"/>
      <c r="FA8504"/>
    </row>
    <row r="8505" spans="156:157" x14ac:dyDescent="0.2">
      <c r="EZ8505"/>
      <c r="FA8505"/>
    </row>
    <row r="8506" spans="156:157" x14ac:dyDescent="0.2">
      <c r="EZ8506"/>
      <c r="FA8506"/>
    </row>
    <row r="8507" spans="156:157" x14ac:dyDescent="0.2">
      <c r="EZ8507"/>
      <c r="FA8507"/>
    </row>
    <row r="8508" spans="156:157" x14ac:dyDescent="0.2">
      <c r="EZ8508"/>
      <c r="FA8508"/>
    </row>
    <row r="8509" spans="156:157" x14ac:dyDescent="0.2">
      <c r="EZ8509"/>
      <c r="FA8509"/>
    </row>
    <row r="8510" spans="156:157" x14ac:dyDescent="0.2">
      <c r="EZ8510"/>
      <c r="FA8510"/>
    </row>
    <row r="8511" spans="156:157" x14ac:dyDescent="0.2">
      <c r="EZ8511"/>
      <c r="FA8511"/>
    </row>
    <row r="8512" spans="156:157" x14ac:dyDescent="0.2">
      <c r="EZ8512"/>
      <c r="FA8512"/>
    </row>
    <row r="8513" spans="156:157" x14ac:dyDescent="0.2">
      <c r="EZ8513"/>
      <c r="FA8513"/>
    </row>
    <row r="8514" spans="156:157" x14ac:dyDescent="0.2">
      <c r="EZ8514"/>
      <c r="FA8514"/>
    </row>
    <row r="8515" spans="156:157" x14ac:dyDescent="0.2">
      <c r="EZ8515"/>
      <c r="FA8515"/>
    </row>
    <row r="8516" spans="156:157" x14ac:dyDescent="0.2">
      <c r="EZ8516"/>
      <c r="FA8516"/>
    </row>
    <row r="8517" spans="156:157" x14ac:dyDescent="0.2">
      <c r="EZ8517"/>
      <c r="FA8517"/>
    </row>
    <row r="8518" spans="156:157" x14ac:dyDescent="0.2">
      <c r="EZ8518"/>
      <c r="FA8518"/>
    </row>
    <row r="8519" spans="156:157" x14ac:dyDescent="0.2">
      <c r="EZ8519"/>
      <c r="FA8519"/>
    </row>
    <row r="8520" spans="156:157" x14ac:dyDescent="0.2">
      <c r="EZ8520"/>
      <c r="FA8520"/>
    </row>
    <row r="8521" spans="156:157" x14ac:dyDescent="0.2">
      <c r="EZ8521"/>
      <c r="FA8521"/>
    </row>
    <row r="8522" spans="156:157" x14ac:dyDescent="0.2">
      <c r="EZ8522"/>
      <c r="FA8522"/>
    </row>
    <row r="8523" spans="156:157" x14ac:dyDescent="0.2">
      <c r="EZ8523"/>
      <c r="FA8523"/>
    </row>
    <row r="8524" spans="156:157" x14ac:dyDescent="0.2">
      <c r="EZ8524"/>
      <c r="FA8524"/>
    </row>
    <row r="8525" spans="156:157" x14ac:dyDescent="0.2">
      <c r="EZ8525"/>
      <c r="FA8525"/>
    </row>
    <row r="8526" spans="156:157" x14ac:dyDescent="0.2">
      <c r="EZ8526"/>
      <c r="FA8526"/>
    </row>
    <row r="8527" spans="156:157" x14ac:dyDescent="0.2">
      <c r="EZ8527"/>
      <c r="FA8527"/>
    </row>
    <row r="8528" spans="156:157" x14ac:dyDescent="0.2">
      <c r="EZ8528"/>
      <c r="FA8528"/>
    </row>
    <row r="8529" spans="156:157" x14ac:dyDescent="0.2">
      <c r="EZ8529"/>
      <c r="FA8529"/>
    </row>
    <row r="8530" spans="156:157" x14ac:dyDescent="0.2">
      <c r="EZ8530"/>
      <c r="FA8530"/>
    </row>
    <row r="8531" spans="156:157" x14ac:dyDescent="0.2">
      <c r="EZ8531"/>
      <c r="FA8531"/>
    </row>
    <row r="8532" spans="156:157" x14ac:dyDescent="0.2">
      <c r="EZ8532"/>
      <c r="FA8532"/>
    </row>
    <row r="8533" spans="156:157" x14ac:dyDescent="0.2">
      <c r="EZ8533"/>
      <c r="FA8533"/>
    </row>
    <row r="8534" spans="156:157" x14ac:dyDescent="0.2">
      <c r="EZ8534"/>
      <c r="FA8534"/>
    </row>
    <row r="8535" spans="156:157" x14ac:dyDescent="0.2">
      <c r="EZ8535"/>
      <c r="FA8535"/>
    </row>
    <row r="8536" spans="156:157" x14ac:dyDescent="0.2">
      <c r="EZ8536"/>
      <c r="FA8536"/>
    </row>
    <row r="8537" spans="156:157" x14ac:dyDescent="0.2">
      <c r="EZ8537"/>
      <c r="FA8537"/>
    </row>
    <row r="8538" spans="156:157" x14ac:dyDescent="0.2">
      <c r="EZ8538"/>
      <c r="FA8538"/>
    </row>
    <row r="8539" spans="156:157" x14ac:dyDescent="0.2">
      <c r="EZ8539"/>
      <c r="FA8539"/>
    </row>
    <row r="8540" spans="156:157" x14ac:dyDescent="0.2">
      <c r="EZ8540"/>
      <c r="FA8540"/>
    </row>
    <row r="8541" spans="156:157" x14ac:dyDescent="0.2">
      <c r="EZ8541"/>
      <c r="FA8541"/>
    </row>
    <row r="8542" spans="156:157" x14ac:dyDescent="0.2">
      <c r="EZ8542"/>
      <c r="FA8542"/>
    </row>
    <row r="8543" spans="156:157" x14ac:dyDescent="0.2">
      <c r="EZ8543"/>
      <c r="FA8543"/>
    </row>
    <row r="8544" spans="156:157" x14ac:dyDescent="0.2">
      <c r="EZ8544"/>
      <c r="FA8544"/>
    </row>
    <row r="8545" spans="156:157" x14ac:dyDescent="0.2">
      <c r="EZ8545"/>
      <c r="FA8545"/>
    </row>
    <row r="8546" spans="156:157" x14ac:dyDescent="0.2">
      <c r="EZ8546"/>
      <c r="FA8546"/>
    </row>
    <row r="8547" spans="156:157" x14ac:dyDescent="0.2">
      <c r="EZ8547"/>
      <c r="FA8547"/>
    </row>
    <row r="8548" spans="156:157" x14ac:dyDescent="0.2">
      <c r="EZ8548"/>
      <c r="FA8548"/>
    </row>
    <row r="8549" spans="156:157" x14ac:dyDescent="0.2">
      <c r="EZ8549"/>
      <c r="FA8549"/>
    </row>
    <row r="8550" spans="156:157" x14ac:dyDescent="0.2">
      <c r="EZ8550"/>
      <c r="FA8550"/>
    </row>
    <row r="8551" spans="156:157" x14ac:dyDescent="0.2">
      <c r="EZ8551"/>
      <c r="FA8551"/>
    </row>
    <row r="8552" spans="156:157" x14ac:dyDescent="0.2">
      <c r="EZ8552"/>
      <c r="FA8552"/>
    </row>
    <row r="8553" spans="156:157" x14ac:dyDescent="0.2">
      <c r="EZ8553"/>
      <c r="FA8553"/>
    </row>
    <row r="8554" spans="156:157" x14ac:dyDescent="0.2">
      <c r="EZ8554"/>
      <c r="FA8554"/>
    </row>
    <row r="8555" spans="156:157" x14ac:dyDescent="0.2">
      <c r="EZ8555"/>
      <c r="FA8555"/>
    </row>
    <row r="8556" spans="156:157" x14ac:dyDescent="0.2">
      <c r="EZ8556"/>
      <c r="FA8556"/>
    </row>
    <row r="8557" spans="156:157" x14ac:dyDescent="0.2">
      <c r="EZ8557"/>
      <c r="FA8557"/>
    </row>
    <row r="8558" spans="156:157" x14ac:dyDescent="0.2">
      <c r="EZ8558"/>
      <c r="FA8558"/>
    </row>
    <row r="8559" spans="156:157" x14ac:dyDescent="0.2">
      <c r="EZ8559"/>
      <c r="FA8559"/>
    </row>
    <row r="8560" spans="156:157" x14ac:dyDescent="0.2">
      <c r="EZ8560"/>
      <c r="FA8560"/>
    </row>
    <row r="8561" spans="156:157" x14ac:dyDescent="0.2">
      <c r="EZ8561"/>
      <c r="FA8561"/>
    </row>
    <row r="8562" spans="156:157" x14ac:dyDescent="0.2">
      <c r="EZ8562"/>
      <c r="FA8562"/>
    </row>
    <row r="8563" spans="156:157" x14ac:dyDescent="0.2">
      <c r="EZ8563"/>
      <c r="FA8563"/>
    </row>
    <row r="8564" spans="156:157" x14ac:dyDescent="0.2">
      <c r="EZ8564"/>
      <c r="FA8564"/>
    </row>
    <row r="8565" spans="156:157" x14ac:dyDescent="0.2">
      <c r="EZ8565"/>
      <c r="FA8565"/>
    </row>
    <row r="8566" spans="156:157" x14ac:dyDescent="0.2">
      <c r="EZ8566"/>
      <c r="FA8566"/>
    </row>
    <row r="8567" spans="156:157" x14ac:dyDescent="0.2">
      <c r="EZ8567"/>
      <c r="FA8567"/>
    </row>
    <row r="8568" spans="156:157" x14ac:dyDescent="0.2">
      <c r="EZ8568"/>
      <c r="FA8568"/>
    </row>
    <row r="8569" spans="156:157" x14ac:dyDescent="0.2">
      <c r="EZ8569"/>
      <c r="FA8569"/>
    </row>
    <row r="8570" spans="156:157" x14ac:dyDescent="0.2">
      <c r="EZ8570"/>
      <c r="FA8570"/>
    </row>
    <row r="8571" spans="156:157" x14ac:dyDescent="0.2">
      <c r="EZ8571"/>
      <c r="FA8571"/>
    </row>
    <row r="8572" spans="156:157" x14ac:dyDescent="0.2">
      <c r="EZ8572"/>
      <c r="FA8572"/>
    </row>
    <row r="8573" spans="156:157" x14ac:dyDescent="0.2">
      <c r="EZ8573"/>
      <c r="FA8573"/>
    </row>
    <row r="8574" spans="156:157" x14ac:dyDescent="0.2">
      <c r="EZ8574"/>
      <c r="FA8574"/>
    </row>
    <row r="8575" spans="156:157" x14ac:dyDescent="0.2">
      <c r="EZ8575"/>
      <c r="FA8575"/>
    </row>
    <row r="8576" spans="156:157" x14ac:dyDescent="0.2">
      <c r="EZ8576"/>
      <c r="FA8576"/>
    </row>
    <row r="8577" spans="156:157" x14ac:dyDescent="0.2">
      <c r="EZ8577"/>
      <c r="FA8577"/>
    </row>
    <row r="8578" spans="156:157" x14ac:dyDescent="0.2">
      <c r="EZ8578"/>
      <c r="FA8578"/>
    </row>
    <row r="8579" spans="156:157" x14ac:dyDescent="0.2">
      <c r="EZ8579"/>
      <c r="FA8579"/>
    </row>
    <row r="8580" spans="156:157" x14ac:dyDescent="0.2">
      <c r="EZ8580"/>
      <c r="FA8580"/>
    </row>
    <row r="8581" spans="156:157" x14ac:dyDescent="0.2">
      <c r="EZ8581"/>
      <c r="FA8581"/>
    </row>
    <row r="8582" spans="156:157" x14ac:dyDescent="0.2">
      <c r="EZ8582"/>
      <c r="FA8582"/>
    </row>
    <row r="8583" spans="156:157" x14ac:dyDescent="0.2">
      <c r="EZ8583"/>
      <c r="FA8583"/>
    </row>
    <row r="8584" spans="156:157" x14ac:dyDescent="0.2">
      <c r="EZ8584"/>
      <c r="FA8584"/>
    </row>
    <row r="8585" spans="156:157" x14ac:dyDescent="0.2">
      <c r="EZ8585"/>
      <c r="FA8585"/>
    </row>
    <row r="8586" spans="156:157" x14ac:dyDescent="0.2">
      <c r="EZ8586"/>
      <c r="FA8586"/>
    </row>
    <row r="8587" spans="156:157" x14ac:dyDescent="0.2">
      <c r="EZ8587"/>
      <c r="FA8587"/>
    </row>
    <row r="8588" spans="156:157" x14ac:dyDescent="0.2">
      <c r="EZ8588"/>
      <c r="FA8588"/>
    </row>
    <row r="8589" spans="156:157" x14ac:dyDescent="0.2">
      <c r="EZ8589"/>
      <c r="FA8589"/>
    </row>
    <row r="8590" spans="156:157" x14ac:dyDescent="0.2">
      <c r="EZ8590"/>
      <c r="FA8590"/>
    </row>
    <row r="8591" spans="156:157" x14ac:dyDescent="0.2">
      <c r="EZ8591"/>
      <c r="FA8591"/>
    </row>
    <row r="8592" spans="156:157" x14ac:dyDescent="0.2">
      <c r="EZ8592"/>
      <c r="FA8592"/>
    </row>
    <row r="8593" spans="156:157" x14ac:dyDescent="0.2">
      <c r="EZ8593"/>
      <c r="FA8593"/>
    </row>
    <row r="8594" spans="156:157" x14ac:dyDescent="0.2">
      <c r="EZ8594"/>
      <c r="FA8594"/>
    </row>
    <row r="8595" spans="156:157" x14ac:dyDescent="0.2">
      <c r="EZ8595"/>
      <c r="FA8595"/>
    </row>
    <row r="8596" spans="156:157" x14ac:dyDescent="0.2">
      <c r="EZ8596"/>
      <c r="FA8596"/>
    </row>
    <row r="8597" spans="156:157" x14ac:dyDescent="0.2">
      <c r="EZ8597"/>
      <c r="FA8597"/>
    </row>
    <row r="8598" spans="156:157" x14ac:dyDescent="0.2">
      <c r="EZ8598"/>
      <c r="FA8598"/>
    </row>
    <row r="8599" spans="156:157" x14ac:dyDescent="0.2">
      <c r="EZ8599"/>
      <c r="FA8599"/>
    </row>
    <row r="8600" spans="156:157" x14ac:dyDescent="0.2">
      <c r="EZ8600"/>
      <c r="FA8600"/>
    </row>
    <row r="8601" spans="156:157" x14ac:dyDescent="0.2">
      <c r="EZ8601"/>
      <c r="FA8601"/>
    </row>
    <row r="8602" spans="156:157" x14ac:dyDescent="0.2">
      <c r="EZ8602"/>
      <c r="FA8602"/>
    </row>
    <row r="8603" spans="156:157" x14ac:dyDescent="0.2">
      <c r="EZ8603"/>
      <c r="FA8603"/>
    </row>
    <row r="8604" spans="156:157" x14ac:dyDescent="0.2">
      <c r="EZ8604"/>
      <c r="FA8604"/>
    </row>
    <row r="8605" spans="156:157" x14ac:dyDescent="0.2">
      <c r="EZ8605"/>
      <c r="FA8605"/>
    </row>
    <row r="8606" spans="156:157" x14ac:dyDescent="0.2">
      <c r="EZ8606"/>
      <c r="FA8606"/>
    </row>
    <row r="8607" spans="156:157" x14ac:dyDescent="0.2">
      <c r="EZ8607"/>
      <c r="FA8607"/>
    </row>
    <row r="8608" spans="156:157" x14ac:dyDescent="0.2">
      <c r="EZ8608"/>
      <c r="FA8608"/>
    </row>
    <row r="8609" spans="156:157" x14ac:dyDescent="0.2">
      <c r="EZ8609"/>
      <c r="FA8609"/>
    </row>
    <row r="8610" spans="156:157" x14ac:dyDescent="0.2">
      <c r="EZ8610"/>
      <c r="FA8610"/>
    </row>
    <row r="8611" spans="156:157" x14ac:dyDescent="0.2">
      <c r="EZ8611"/>
      <c r="FA8611"/>
    </row>
    <row r="8612" spans="156:157" x14ac:dyDescent="0.2">
      <c r="EZ8612"/>
      <c r="FA8612"/>
    </row>
    <row r="8613" spans="156:157" x14ac:dyDescent="0.2">
      <c r="EZ8613"/>
      <c r="FA8613"/>
    </row>
    <row r="8614" spans="156:157" x14ac:dyDescent="0.2">
      <c r="EZ8614"/>
      <c r="FA8614"/>
    </row>
    <row r="8615" spans="156:157" x14ac:dyDescent="0.2">
      <c r="EZ8615"/>
      <c r="FA8615"/>
    </row>
    <row r="8616" spans="156:157" x14ac:dyDescent="0.2">
      <c r="EZ8616"/>
      <c r="FA8616"/>
    </row>
    <row r="8617" spans="156:157" x14ac:dyDescent="0.2">
      <c r="EZ8617"/>
      <c r="FA8617"/>
    </row>
    <row r="8618" spans="156:157" x14ac:dyDescent="0.2">
      <c r="EZ8618"/>
      <c r="FA8618"/>
    </row>
    <row r="8619" spans="156:157" x14ac:dyDescent="0.2">
      <c r="EZ8619"/>
      <c r="FA8619"/>
    </row>
    <row r="8620" spans="156:157" x14ac:dyDescent="0.2">
      <c r="EZ8620"/>
      <c r="FA8620"/>
    </row>
    <row r="8621" spans="156:157" x14ac:dyDescent="0.2">
      <c r="EZ8621"/>
      <c r="FA8621"/>
    </row>
    <row r="8622" spans="156:157" x14ac:dyDescent="0.2">
      <c r="EZ8622"/>
      <c r="FA8622"/>
    </row>
    <row r="8623" spans="156:157" x14ac:dyDescent="0.2">
      <c r="EZ8623"/>
      <c r="FA8623"/>
    </row>
    <row r="8624" spans="156:157" x14ac:dyDescent="0.2">
      <c r="EZ8624"/>
      <c r="FA8624"/>
    </row>
    <row r="8625" spans="156:157" x14ac:dyDescent="0.2">
      <c r="EZ8625"/>
      <c r="FA8625"/>
    </row>
    <row r="8626" spans="156:157" x14ac:dyDescent="0.2">
      <c r="EZ8626"/>
      <c r="FA8626"/>
    </row>
    <row r="8627" spans="156:157" x14ac:dyDescent="0.2">
      <c r="EZ8627"/>
      <c r="FA8627"/>
    </row>
    <row r="8628" spans="156:157" x14ac:dyDescent="0.2">
      <c r="EZ8628"/>
      <c r="FA8628"/>
    </row>
    <row r="8629" spans="156:157" x14ac:dyDescent="0.2">
      <c r="EZ8629"/>
      <c r="FA8629"/>
    </row>
    <row r="8630" spans="156:157" x14ac:dyDescent="0.2">
      <c r="EZ8630"/>
      <c r="FA8630"/>
    </row>
    <row r="8631" spans="156:157" x14ac:dyDescent="0.2">
      <c r="EZ8631"/>
      <c r="FA8631"/>
    </row>
    <row r="8632" spans="156:157" x14ac:dyDescent="0.2">
      <c r="EZ8632"/>
      <c r="FA8632"/>
    </row>
    <row r="8633" spans="156:157" x14ac:dyDescent="0.2">
      <c r="EZ8633"/>
      <c r="FA8633"/>
    </row>
    <row r="8634" spans="156:157" x14ac:dyDescent="0.2">
      <c r="EZ8634"/>
      <c r="FA8634"/>
    </row>
    <row r="8635" spans="156:157" x14ac:dyDescent="0.2">
      <c r="EZ8635"/>
      <c r="FA8635"/>
    </row>
    <row r="8636" spans="156:157" x14ac:dyDescent="0.2">
      <c r="EZ8636"/>
      <c r="FA8636"/>
    </row>
    <row r="8637" spans="156:157" x14ac:dyDescent="0.2">
      <c r="EZ8637"/>
      <c r="FA8637"/>
    </row>
    <row r="8638" spans="156:157" x14ac:dyDescent="0.2">
      <c r="EZ8638"/>
      <c r="FA8638"/>
    </row>
    <row r="8639" spans="156:157" x14ac:dyDescent="0.2">
      <c r="EZ8639"/>
      <c r="FA8639"/>
    </row>
    <row r="8640" spans="156:157" x14ac:dyDescent="0.2">
      <c r="EZ8640"/>
      <c r="FA8640"/>
    </row>
    <row r="8641" spans="156:157" x14ac:dyDescent="0.2">
      <c r="EZ8641"/>
      <c r="FA8641"/>
    </row>
    <row r="8642" spans="156:157" x14ac:dyDescent="0.2">
      <c r="EZ8642"/>
      <c r="FA8642"/>
    </row>
    <row r="8643" spans="156:157" x14ac:dyDescent="0.2">
      <c r="EZ8643"/>
      <c r="FA8643"/>
    </row>
    <row r="8644" spans="156:157" x14ac:dyDescent="0.2">
      <c r="EZ8644"/>
      <c r="FA8644"/>
    </row>
    <row r="8645" spans="156:157" x14ac:dyDescent="0.2">
      <c r="EZ8645"/>
      <c r="FA8645"/>
    </row>
    <row r="8646" spans="156:157" x14ac:dyDescent="0.2">
      <c r="EZ8646"/>
      <c r="FA8646"/>
    </row>
    <row r="8647" spans="156:157" x14ac:dyDescent="0.2">
      <c r="EZ8647"/>
      <c r="FA8647"/>
    </row>
    <row r="8648" spans="156:157" x14ac:dyDescent="0.2">
      <c r="EZ8648"/>
      <c r="FA8648"/>
    </row>
    <row r="8649" spans="156:157" x14ac:dyDescent="0.2">
      <c r="EZ8649"/>
      <c r="FA8649"/>
    </row>
    <row r="8650" spans="156:157" x14ac:dyDescent="0.2">
      <c r="EZ8650"/>
      <c r="FA8650"/>
    </row>
    <row r="8651" spans="156:157" x14ac:dyDescent="0.2">
      <c r="EZ8651"/>
      <c r="FA8651"/>
    </row>
    <row r="8652" spans="156:157" x14ac:dyDescent="0.2">
      <c r="EZ8652"/>
      <c r="FA8652"/>
    </row>
    <row r="8653" spans="156:157" x14ac:dyDescent="0.2">
      <c r="EZ8653"/>
      <c r="FA8653"/>
    </row>
    <row r="8654" spans="156:157" x14ac:dyDescent="0.2">
      <c r="EZ8654"/>
      <c r="FA8654"/>
    </row>
    <row r="8655" spans="156:157" x14ac:dyDescent="0.2">
      <c r="EZ8655"/>
      <c r="FA8655"/>
    </row>
    <row r="8656" spans="156:157" x14ac:dyDescent="0.2">
      <c r="EZ8656"/>
      <c r="FA8656"/>
    </row>
    <row r="8657" spans="156:157" x14ac:dyDescent="0.2">
      <c r="EZ8657"/>
      <c r="FA8657"/>
    </row>
    <row r="8658" spans="156:157" x14ac:dyDescent="0.2">
      <c r="EZ8658"/>
      <c r="FA8658"/>
    </row>
    <row r="8659" spans="156:157" x14ac:dyDescent="0.2">
      <c r="EZ8659"/>
      <c r="FA8659"/>
    </row>
    <row r="8660" spans="156:157" x14ac:dyDescent="0.2">
      <c r="EZ8660"/>
      <c r="FA8660"/>
    </row>
    <row r="8661" spans="156:157" x14ac:dyDescent="0.2">
      <c r="EZ8661"/>
      <c r="FA8661"/>
    </row>
    <row r="8662" spans="156:157" x14ac:dyDescent="0.2">
      <c r="EZ8662"/>
      <c r="FA8662"/>
    </row>
    <row r="8663" spans="156:157" x14ac:dyDescent="0.2">
      <c r="EZ8663"/>
      <c r="FA8663"/>
    </row>
    <row r="8664" spans="156:157" x14ac:dyDescent="0.2">
      <c r="EZ8664"/>
      <c r="FA8664"/>
    </row>
    <row r="8665" spans="156:157" x14ac:dyDescent="0.2">
      <c r="EZ8665"/>
      <c r="FA8665"/>
    </row>
    <row r="8666" spans="156:157" x14ac:dyDescent="0.2">
      <c r="EZ8666"/>
      <c r="FA8666"/>
    </row>
    <row r="8667" spans="156:157" x14ac:dyDescent="0.2">
      <c r="EZ8667"/>
      <c r="FA8667"/>
    </row>
    <row r="8668" spans="156:157" x14ac:dyDescent="0.2">
      <c r="EZ8668"/>
      <c r="FA8668"/>
    </row>
    <row r="8669" spans="156:157" x14ac:dyDescent="0.2">
      <c r="EZ8669"/>
      <c r="FA8669"/>
    </row>
    <row r="8670" spans="156:157" x14ac:dyDescent="0.2">
      <c r="EZ8670"/>
      <c r="FA8670"/>
    </row>
    <row r="8671" spans="156:157" x14ac:dyDescent="0.2">
      <c r="EZ8671"/>
      <c r="FA8671"/>
    </row>
    <row r="8672" spans="156:157" x14ac:dyDescent="0.2">
      <c r="EZ8672"/>
      <c r="FA8672"/>
    </row>
    <row r="8673" spans="156:157" x14ac:dyDescent="0.2">
      <c r="EZ8673"/>
      <c r="FA8673"/>
    </row>
    <row r="8674" spans="156:157" x14ac:dyDescent="0.2">
      <c r="EZ8674"/>
      <c r="FA8674"/>
    </row>
    <row r="8675" spans="156:157" x14ac:dyDescent="0.2">
      <c r="EZ8675"/>
      <c r="FA8675"/>
    </row>
    <row r="8676" spans="156:157" x14ac:dyDescent="0.2">
      <c r="EZ8676"/>
      <c r="FA8676"/>
    </row>
    <row r="8677" spans="156:157" x14ac:dyDescent="0.2">
      <c r="EZ8677"/>
      <c r="FA8677"/>
    </row>
    <row r="8678" spans="156:157" x14ac:dyDescent="0.2">
      <c r="EZ8678"/>
      <c r="FA8678"/>
    </row>
    <row r="8679" spans="156:157" x14ac:dyDescent="0.2">
      <c r="EZ8679"/>
      <c r="FA8679"/>
    </row>
    <row r="8680" spans="156:157" x14ac:dyDescent="0.2">
      <c r="EZ8680"/>
      <c r="FA8680"/>
    </row>
    <row r="8681" spans="156:157" x14ac:dyDescent="0.2">
      <c r="EZ8681"/>
      <c r="FA8681"/>
    </row>
    <row r="8682" spans="156:157" x14ac:dyDescent="0.2">
      <c r="EZ8682"/>
      <c r="FA8682"/>
    </row>
    <row r="8683" spans="156:157" x14ac:dyDescent="0.2">
      <c r="EZ8683"/>
      <c r="FA8683"/>
    </row>
    <row r="8684" spans="156:157" x14ac:dyDescent="0.2">
      <c r="EZ8684"/>
      <c r="FA8684"/>
    </row>
    <row r="8685" spans="156:157" x14ac:dyDescent="0.2">
      <c r="EZ8685"/>
      <c r="FA8685"/>
    </row>
    <row r="8686" spans="156:157" x14ac:dyDescent="0.2">
      <c r="EZ8686"/>
      <c r="FA8686"/>
    </row>
    <row r="8687" spans="156:157" x14ac:dyDescent="0.2">
      <c r="EZ8687"/>
      <c r="FA8687"/>
    </row>
    <row r="8688" spans="156:157" x14ac:dyDescent="0.2">
      <c r="EZ8688"/>
      <c r="FA8688"/>
    </row>
    <row r="8689" spans="156:157" x14ac:dyDescent="0.2">
      <c r="EZ8689"/>
      <c r="FA8689"/>
    </row>
    <row r="8690" spans="156:157" x14ac:dyDescent="0.2">
      <c r="EZ8690"/>
      <c r="FA8690"/>
    </row>
    <row r="8691" spans="156:157" x14ac:dyDescent="0.2">
      <c r="EZ8691"/>
      <c r="FA8691"/>
    </row>
    <row r="8692" spans="156:157" x14ac:dyDescent="0.2">
      <c r="EZ8692"/>
      <c r="FA8692"/>
    </row>
    <row r="8693" spans="156:157" x14ac:dyDescent="0.2">
      <c r="EZ8693"/>
      <c r="FA8693"/>
    </row>
    <row r="8694" spans="156:157" x14ac:dyDescent="0.2">
      <c r="EZ8694"/>
      <c r="FA8694"/>
    </row>
    <row r="8695" spans="156:157" x14ac:dyDescent="0.2">
      <c r="EZ8695"/>
      <c r="FA8695"/>
    </row>
    <row r="8696" spans="156:157" x14ac:dyDescent="0.2">
      <c r="EZ8696"/>
      <c r="FA8696"/>
    </row>
    <row r="8697" spans="156:157" x14ac:dyDescent="0.2">
      <c r="EZ8697"/>
      <c r="FA8697"/>
    </row>
    <row r="8698" spans="156:157" x14ac:dyDescent="0.2">
      <c r="EZ8698"/>
      <c r="FA8698"/>
    </row>
    <row r="8699" spans="156:157" x14ac:dyDescent="0.2">
      <c r="EZ8699"/>
      <c r="FA8699"/>
    </row>
    <row r="8700" spans="156:157" x14ac:dyDescent="0.2">
      <c r="EZ8700"/>
      <c r="FA8700"/>
    </row>
    <row r="8701" spans="156:157" x14ac:dyDescent="0.2">
      <c r="EZ8701"/>
      <c r="FA8701"/>
    </row>
    <row r="8702" spans="156:157" x14ac:dyDescent="0.2">
      <c r="EZ8702"/>
      <c r="FA8702"/>
    </row>
    <row r="8703" spans="156:157" x14ac:dyDescent="0.2">
      <c r="EZ8703"/>
      <c r="FA8703"/>
    </row>
    <row r="8704" spans="156:157" x14ac:dyDescent="0.2">
      <c r="EZ8704"/>
      <c r="FA8704"/>
    </row>
    <row r="8705" spans="156:157" x14ac:dyDescent="0.2">
      <c r="EZ8705"/>
      <c r="FA8705"/>
    </row>
    <row r="8706" spans="156:157" x14ac:dyDescent="0.2">
      <c r="EZ8706"/>
      <c r="FA8706"/>
    </row>
    <row r="8707" spans="156:157" x14ac:dyDescent="0.2">
      <c r="EZ8707"/>
      <c r="FA8707"/>
    </row>
    <row r="8708" spans="156:157" x14ac:dyDescent="0.2">
      <c r="EZ8708"/>
      <c r="FA8708"/>
    </row>
    <row r="8709" spans="156:157" x14ac:dyDescent="0.2">
      <c r="EZ8709"/>
      <c r="FA8709"/>
    </row>
    <row r="8710" spans="156:157" x14ac:dyDescent="0.2">
      <c r="EZ8710"/>
      <c r="FA8710"/>
    </row>
    <row r="8711" spans="156:157" x14ac:dyDescent="0.2">
      <c r="EZ8711"/>
      <c r="FA8711"/>
    </row>
    <row r="8712" spans="156:157" x14ac:dyDescent="0.2">
      <c r="EZ8712"/>
      <c r="FA8712"/>
    </row>
    <row r="8713" spans="156:157" x14ac:dyDescent="0.2">
      <c r="EZ8713"/>
      <c r="FA8713"/>
    </row>
    <row r="8714" spans="156:157" x14ac:dyDescent="0.2">
      <c r="EZ8714"/>
      <c r="FA8714"/>
    </row>
    <row r="8715" spans="156:157" x14ac:dyDescent="0.2">
      <c r="EZ8715"/>
      <c r="FA8715"/>
    </row>
    <row r="8716" spans="156:157" x14ac:dyDescent="0.2">
      <c r="EZ8716"/>
      <c r="FA8716"/>
    </row>
    <row r="8717" spans="156:157" x14ac:dyDescent="0.2">
      <c r="EZ8717"/>
      <c r="FA8717"/>
    </row>
    <row r="8718" spans="156:157" x14ac:dyDescent="0.2">
      <c r="EZ8718"/>
      <c r="FA8718"/>
    </row>
    <row r="8719" spans="156:157" x14ac:dyDescent="0.2">
      <c r="EZ8719"/>
      <c r="FA8719"/>
    </row>
    <row r="8720" spans="156:157" x14ac:dyDescent="0.2">
      <c r="EZ8720"/>
      <c r="FA8720"/>
    </row>
    <row r="8721" spans="156:157" x14ac:dyDescent="0.2">
      <c r="EZ8721"/>
      <c r="FA8721"/>
    </row>
    <row r="8722" spans="156:157" x14ac:dyDescent="0.2">
      <c r="EZ8722"/>
      <c r="FA8722"/>
    </row>
    <row r="8723" spans="156:157" x14ac:dyDescent="0.2">
      <c r="EZ8723"/>
      <c r="FA8723"/>
    </row>
    <row r="8724" spans="156:157" x14ac:dyDescent="0.2">
      <c r="EZ8724"/>
      <c r="FA8724"/>
    </row>
    <row r="8725" spans="156:157" x14ac:dyDescent="0.2">
      <c r="EZ8725"/>
      <c r="FA8725"/>
    </row>
    <row r="8726" spans="156:157" x14ac:dyDescent="0.2">
      <c r="EZ8726"/>
      <c r="FA8726"/>
    </row>
    <row r="8727" spans="156:157" x14ac:dyDescent="0.2">
      <c r="EZ8727"/>
      <c r="FA8727"/>
    </row>
    <row r="8728" spans="156:157" x14ac:dyDescent="0.2">
      <c r="EZ8728"/>
      <c r="FA8728"/>
    </row>
    <row r="8729" spans="156:157" x14ac:dyDescent="0.2">
      <c r="EZ8729"/>
      <c r="FA8729"/>
    </row>
    <row r="8730" spans="156:157" x14ac:dyDescent="0.2">
      <c r="EZ8730"/>
      <c r="FA8730"/>
    </row>
    <row r="8731" spans="156:157" x14ac:dyDescent="0.2">
      <c r="EZ8731"/>
      <c r="FA8731"/>
    </row>
    <row r="8732" spans="156:157" x14ac:dyDescent="0.2">
      <c r="EZ8732"/>
      <c r="FA8732"/>
    </row>
    <row r="8733" spans="156:157" x14ac:dyDescent="0.2">
      <c r="EZ8733"/>
      <c r="FA8733"/>
    </row>
    <row r="8734" spans="156:157" x14ac:dyDescent="0.2">
      <c r="EZ8734"/>
      <c r="FA8734"/>
    </row>
    <row r="8735" spans="156:157" x14ac:dyDescent="0.2">
      <c r="EZ8735"/>
      <c r="FA8735"/>
    </row>
    <row r="8736" spans="156:157" x14ac:dyDescent="0.2">
      <c r="EZ8736"/>
      <c r="FA8736"/>
    </row>
    <row r="8737" spans="156:157" x14ac:dyDescent="0.2">
      <c r="EZ8737"/>
      <c r="FA8737"/>
    </row>
    <row r="8738" spans="156:157" x14ac:dyDescent="0.2">
      <c r="EZ8738"/>
      <c r="FA8738"/>
    </row>
    <row r="8739" spans="156:157" x14ac:dyDescent="0.2">
      <c r="EZ8739"/>
      <c r="FA8739"/>
    </row>
    <row r="8740" spans="156:157" x14ac:dyDescent="0.2">
      <c r="EZ8740"/>
      <c r="FA8740"/>
    </row>
    <row r="8741" spans="156:157" x14ac:dyDescent="0.2">
      <c r="EZ8741"/>
      <c r="FA8741"/>
    </row>
    <row r="8742" spans="156:157" x14ac:dyDescent="0.2">
      <c r="EZ8742"/>
      <c r="FA8742"/>
    </row>
    <row r="8743" spans="156:157" x14ac:dyDescent="0.2">
      <c r="EZ8743"/>
      <c r="FA8743"/>
    </row>
    <row r="8744" spans="156:157" x14ac:dyDescent="0.2">
      <c r="EZ8744"/>
      <c r="FA8744"/>
    </row>
    <row r="8745" spans="156:157" x14ac:dyDescent="0.2">
      <c r="EZ8745"/>
      <c r="FA8745"/>
    </row>
    <row r="8746" spans="156:157" x14ac:dyDescent="0.2">
      <c r="EZ8746"/>
      <c r="FA8746"/>
    </row>
    <row r="8747" spans="156:157" x14ac:dyDescent="0.2">
      <c r="EZ8747"/>
      <c r="FA8747"/>
    </row>
    <row r="8748" spans="156:157" x14ac:dyDescent="0.2">
      <c r="EZ8748"/>
      <c r="FA8748"/>
    </row>
    <row r="8749" spans="156:157" x14ac:dyDescent="0.2">
      <c r="EZ8749"/>
      <c r="FA8749"/>
    </row>
    <row r="8750" spans="156:157" x14ac:dyDescent="0.2">
      <c r="EZ8750"/>
      <c r="FA8750"/>
    </row>
    <row r="8751" spans="156:157" x14ac:dyDescent="0.2">
      <c r="EZ8751"/>
      <c r="FA8751"/>
    </row>
    <row r="8752" spans="156:157" x14ac:dyDescent="0.2">
      <c r="EZ8752"/>
      <c r="FA8752"/>
    </row>
    <row r="8753" spans="156:157" x14ac:dyDescent="0.2">
      <c r="EZ8753"/>
      <c r="FA8753"/>
    </row>
    <row r="8754" spans="156:157" x14ac:dyDescent="0.2">
      <c r="EZ8754"/>
      <c r="FA8754"/>
    </row>
    <row r="8755" spans="156:157" x14ac:dyDescent="0.2">
      <c r="EZ8755"/>
      <c r="FA8755"/>
    </row>
    <row r="8756" spans="156:157" x14ac:dyDescent="0.2">
      <c r="EZ8756"/>
      <c r="FA8756"/>
    </row>
    <row r="8757" spans="156:157" x14ac:dyDescent="0.2">
      <c r="EZ8757"/>
      <c r="FA8757"/>
    </row>
    <row r="8758" spans="156:157" x14ac:dyDescent="0.2">
      <c r="EZ8758"/>
      <c r="FA8758"/>
    </row>
    <row r="8759" spans="156:157" x14ac:dyDescent="0.2">
      <c r="EZ8759"/>
      <c r="FA8759"/>
    </row>
    <row r="8760" spans="156:157" x14ac:dyDescent="0.2">
      <c r="EZ8760"/>
      <c r="FA8760"/>
    </row>
    <row r="8761" spans="156:157" x14ac:dyDescent="0.2">
      <c r="EZ8761"/>
      <c r="FA8761"/>
    </row>
    <row r="8762" spans="156:157" x14ac:dyDescent="0.2">
      <c r="EZ8762"/>
      <c r="FA8762"/>
    </row>
    <row r="8763" spans="156:157" x14ac:dyDescent="0.2">
      <c r="EZ8763"/>
      <c r="FA8763"/>
    </row>
    <row r="8764" spans="156:157" x14ac:dyDescent="0.2">
      <c r="EZ8764"/>
      <c r="FA8764"/>
    </row>
    <row r="8765" spans="156:157" x14ac:dyDescent="0.2">
      <c r="EZ8765"/>
      <c r="FA8765"/>
    </row>
    <row r="8766" spans="156:157" x14ac:dyDescent="0.2">
      <c r="EZ8766"/>
      <c r="FA8766"/>
    </row>
    <row r="8767" spans="156:157" x14ac:dyDescent="0.2">
      <c r="EZ8767"/>
      <c r="FA8767"/>
    </row>
    <row r="8768" spans="156:157" x14ac:dyDescent="0.2">
      <c r="EZ8768"/>
      <c r="FA8768"/>
    </row>
    <row r="8769" spans="156:157" x14ac:dyDescent="0.2">
      <c r="EZ8769"/>
      <c r="FA8769"/>
    </row>
    <row r="8770" spans="156:157" x14ac:dyDescent="0.2">
      <c r="EZ8770"/>
      <c r="FA8770"/>
    </row>
    <row r="8771" spans="156:157" x14ac:dyDescent="0.2">
      <c r="EZ8771"/>
      <c r="FA8771"/>
    </row>
    <row r="8772" spans="156:157" x14ac:dyDescent="0.2">
      <c r="EZ8772"/>
      <c r="FA8772"/>
    </row>
    <row r="8773" spans="156:157" x14ac:dyDescent="0.2">
      <c r="EZ8773"/>
      <c r="FA8773"/>
    </row>
    <row r="8774" spans="156:157" x14ac:dyDescent="0.2">
      <c r="EZ8774"/>
      <c r="FA8774"/>
    </row>
    <row r="8775" spans="156:157" x14ac:dyDescent="0.2">
      <c r="EZ8775"/>
      <c r="FA8775"/>
    </row>
    <row r="8776" spans="156:157" x14ac:dyDescent="0.2">
      <c r="EZ8776"/>
      <c r="FA8776"/>
    </row>
    <row r="8777" spans="156:157" x14ac:dyDescent="0.2">
      <c r="EZ8777"/>
      <c r="FA8777"/>
    </row>
    <row r="8778" spans="156:157" x14ac:dyDescent="0.2">
      <c r="EZ8778"/>
      <c r="FA8778"/>
    </row>
    <row r="8779" spans="156:157" x14ac:dyDescent="0.2">
      <c r="EZ8779"/>
      <c r="FA8779"/>
    </row>
    <row r="8780" spans="156:157" x14ac:dyDescent="0.2">
      <c r="EZ8780"/>
      <c r="FA8780"/>
    </row>
    <row r="8781" spans="156:157" x14ac:dyDescent="0.2">
      <c r="EZ8781"/>
      <c r="FA8781"/>
    </row>
    <row r="8782" spans="156:157" x14ac:dyDescent="0.2">
      <c r="EZ8782"/>
      <c r="FA8782"/>
    </row>
    <row r="8783" spans="156:157" x14ac:dyDescent="0.2">
      <c r="EZ8783"/>
      <c r="FA8783"/>
    </row>
    <row r="8784" spans="156:157" x14ac:dyDescent="0.2">
      <c r="EZ8784"/>
      <c r="FA8784"/>
    </row>
    <row r="8785" spans="156:157" x14ac:dyDescent="0.2">
      <c r="EZ8785"/>
      <c r="FA8785"/>
    </row>
    <row r="8786" spans="156:157" x14ac:dyDescent="0.2">
      <c r="EZ8786"/>
      <c r="FA8786"/>
    </row>
    <row r="8787" spans="156:157" x14ac:dyDescent="0.2">
      <c r="EZ8787"/>
      <c r="FA8787"/>
    </row>
    <row r="8788" spans="156:157" x14ac:dyDescent="0.2">
      <c r="EZ8788"/>
      <c r="FA8788"/>
    </row>
    <row r="8789" spans="156:157" x14ac:dyDescent="0.2">
      <c r="EZ8789"/>
      <c r="FA8789"/>
    </row>
    <row r="8790" spans="156:157" x14ac:dyDescent="0.2">
      <c r="EZ8790"/>
      <c r="FA8790"/>
    </row>
    <row r="8791" spans="156:157" x14ac:dyDescent="0.2">
      <c r="EZ8791"/>
      <c r="FA8791"/>
    </row>
    <row r="8792" spans="156:157" x14ac:dyDescent="0.2">
      <c r="EZ8792"/>
      <c r="FA8792"/>
    </row>
    <row r="8793" spans="156:157" x14ac:dyDescent="0.2">
      <c r="EZ8793"/>
      <c r="FA8793"/>
    </row>
    <row r="8794" spans="156:157" x14ac:dyDescent="0.2">
      <c r="EZ8794"/>
      <c r="FA8794"/>
    </row>
    <row r="8795" spans="156:157" x14ac:dyDescent="0.2">
      <c r="EZ8795"/>
      <c r="FA8795"/>
    </row>
    <row r="8796" spans="156:157" x14ac:dyDescent="0.2">
      <c r="EZ8796"/>
      <c r="FA8796"/>
    </row>
    <row r="8797" spans="156:157" x14ac:dyDescent="0.2">
      <c r="EZ8797"/>
      <c r="FA8797"/>
    </row>
    <row r="8798" spans="156:157" x14ac:dyDescent="0.2">
      <c r="EZ8798"/>
      <c r="FA8798"/>
    </row>
    <row r="8799" spans="156:157" x14ac:dyDescent="0.2">
      <c r="EZ8799"/>
      <c r="FA8799"/>
    </row>
    <row r="8800" spans="156:157" x14ac:dyDescent="0.2">
      <c r="EZ8800"/>
      <c r="FA8800"/>
    </row>
    <row r="8801" spans="156:157" x14ac:dyDescent="0.2">
      <c r="EZ8801"/>
      <c r="FA8801"/>
    </row>
    <row r="8802" spans="156:157" x14ac:dyDescent="0.2">
      <c r="EZ8802"/>
      <c r="FA8802"/>
    </row>
    <row r="8803" spans="156:157" x14ac:dyDescent="0.2">
      <c r="EZ8803"/>
      <c r="FA8803"/>
    </row>
    <row r="8804" spans="156:157" x14ac:dyDescent="0.2">
      <c r="EZ8804"/>
      <c r="FA8804"/>
    </row>
    <row r="8805" spans="156:157" x14ac:dyDescent="0.2">
      <c r="EZ8805"/>
      <c r="FA8805"/>
    </row>
    <row r="8806" spans="156:157" x14ac:dyDescent="0.2">
      <c r="EZ8806"/>
      <c r="FA8806"/>
    </row>
    <row r="8807" spans="156:157" x14ac:dyDescent="0.2">
      <c r="EZ8807"/>
      <c r="FA8807"/>
    </row>
    <row r="8808" spans="156:157" x14ac:dyDescent="0.2">
      <c r="EZ8808"/>
      <c r="FA8808"/>
    </row>
    <row r="8809" spans="156:157" x14ac:dyDescent="0.2">
      <c r="EZ8809"/>
      <c r="FA8809"/>
    </row>
    <row r="8810" spans="156:157" x14ac:dyDescent="0.2">
      <c r="EZ8810"/>
      <c r="FA8810"/>
    </row>
    <row r="8811" spans="156:157" x14ac:dyDescent="0.2">
      <c r="EZ8811"/>
      <c r="FA8811"/>
    </row>
    <row r="8812" spans="156:157" x14ac:dyDescent="0.2">
      <c r="EZ8812"/>
      <c r="FA8812"/>
    </row>
    <row r="8813" spans="156:157" x14ac:dyDescent="0.2">
      <c r="EZ8813"/>
      <c r="FA8813"/>
    </row>
    <row r="8814" spans="156:157" x14ac:dyDescent="0.2">
      <c r="EZ8814"/>
      <c r="FA8814"/>
    </row>
    <row r="8815" spans="156:157" x14ac:dyDescent="0.2">
      <c r="EZ8815"/>
      <c r="FA8815"/>
    </row>
    <row r="8816" spans="156:157" x14ac:dyDescent="0.2">
      <c r="EZ8816"/>
      <c r="FA8816"/>
    </row>
    <row r="8817" spans="156:157" x14ac:dyDescent="0.2">
      <c r="EZ8817"/>
      <c r="FA8817"/>
    </row>
    <row r="8818" spans="156:157" x14ac:dyDescent="0.2">
      <c r="EZ8818"/>
      <c r="FA8818"/>
    </row>
    <row r="8819" spans="156:157" x14ac:dyDescent="0.2">
      <c r="EZ8819"/>
      <c r="FA8819"/>
    </row>
    <row r="8820" spans="156:157" x14ac:dyDescent="0.2">
      <c r="EZ8820"/>
      <c r="FA8820"/>
    </row>
    <row r="8821" spans="156:157" x14ac:dyDescent="0.2">
      <c r="EZ8821"/>
      <c r="FA8821"/>
    </row>
    <row r="8822" spans="156:157" x14ac:dyDescent="0.2">
      <c r="EZ8822"/>
      <c r="FA8822"/>
    </row>
    <row r="8823" spans="156:157" x14ac:dyDescent="0.2">
      <c r="EZ8823"/>
      <c r="FA8823"/>
    </row>
    <row r="8824" spans="156:157" x14ac:dyDescent="0.2">
      <c r="EZ8824"/>
      <c r="FA8824"/>
    </row>
    <row r="8825" spans="156:157" x14ac:dyDescent="0.2">
      <c r="EZ8825"/>
      <c r="FA8825"/>
    </row>
    <row r="8826" spans="156:157" x14ac:dyDescent="0.2">
      <c r="EZ8826"/>
      <c r="FA8826"/>
    </row>
    <row r="8827" spans="156:157" x14ac:dyDescent="0.2">
      <c r="EZ8827"/>
      <c r="FA8827"/>
    </row>
    <row r="8828" spans="156:157" x14ac:dyDescent="0.2">
      <c r="EZ8828"/>
      <c r="FA8828"/>
    </row>
    <row r="8829" spans="156:157" x14ac:dyDescent="0.2">
      <c r="EZ8829"/>
      <c r="FA8829"/>
    </row>
    <row r="8830" spans="156:157" x14ac:dyDescent="0.2">
      <c r="EZ8830"/>
      <c r="FA8830"/>
    </row>
    <row r="8831" spans="156:157" x14ac:dyDescent="0.2">
      <c r="EZ8831"/>
      <c r="FA8831"/>
    </row>
    <row r="8832" spans="156:157" x14ac:dyDescent="0.2">
      <c r="EZ8832"/>
      <c r="FA8832"/>
    </row>
    <row r="8833" spans="156:157" x14ac:dyDescent="0.2">
      <c r="EZ8833"/>
      <c r="FA8833"/>
    </row>
    <row r="8834" spans="156:157" x14ac:dyDescent="0.2">
      <c r="EZ8834"/>
      <c r="FA8834"/>
    </row>
    <row r="8835" spans="156:157" x14ac:dyDescent="0.2">
      <c r="EZ8835"/>
      <c r="FA8835"/>
    </row>
    <row r="8836" spans="156:157" x14ac:dyDescent="0.2">
      <c r="EZ8836"/>
      <c r="FA8836"/>
    </row>
    <row r="8837" spans="156:157" x14ac:dyDescent="0.2">
      <c r="EZ8837"/>
      <c r="FA8837"/>
    </row>
    <row r="8838" spans="156:157" x14ac:dyDescent="0.2">
      <c r="EZ8838"/>
      <c r="FA8838"/>
    </row>
    <row r="8839" spans="156:157" x14ac:dyDescent="0.2">
      <c r="EZ8839"/>
      <c r="FA8839"/>
    </row>
    <row r="8840" spans="156:157" x14ac:dyDescent="0.2">
      <c r="EZ8840"/>
      <c r="FA8840"/>
    </row>
    <row r="8841" spans="156:157" x14ac:dyDescent="0.2">
      <c r="EZ8841"/>
      <c r="FA8841"/>
    </row>
    <row r="8842" spans="156:157" x14ac:dyDescent="0.2">
      <c r="EZ8842"/>
      <c r="FA8842"/>
    </row>
    <row r="8843" spans="156:157" x14ac:dyDescent="0.2">
      <c r="EZ8843"/>
      <c r="FA8843"/>
    </row>
    <row r="8844" spans="156:157" x14ac:dyDescent="0.2">
      <c r="EZ8844"/>
      <c r="FA8844"/>
    </row>
    <row r="8845" spans="156:157" x14ac:dyDescent="0.2">
      <c r="EZ8845"/>
      <c r="FA8845"/>
    </row>
    <row r="8846" spans="156:157" x14ac:dyDescent="0.2">
      <c r="EZ8846"/>
      <c r="FA8846"/>
    </row>
    <row r="8847" spans="156:157" x14ac:dyDescent="0.2">
      <c r="EZ8847"/>
      <c r="FA8847"/>
    </row>
    <row r="8848" spans="156:157" x14ac:dyDescent="0.2">
      <c r="EZ8848"/>
      <c r="FA8848"/>
    </row>
    <row r="8849" spans="156:157" x14ac:dyDescent="0.2">
      <c r="EZ8849"/>
      <c r="FA8849"/>
    </row>
    <row r="8850" spans="156:157" x14ac:dyDescent="0.2">
      <c r="EZ8850"/>
      <c r="FA8850"/>
    </row>
    <row r="8851" spans="156:157" x14ac:dyDescent="0.2">
      <c r="EZ8851"/>
      <c r="FA8851"/>
    </row>
    <row r="8852" spans="156:157" x14ac:dyDescent="0.2">
      <c r="EZ8852"/>
      <c r="FA8852"/>
    </row>
    <row r="8853" spans="156:157" x14ac:dyDescent="0.2">
      <c r="EZ8853"/>
      <c r="FA8853"/>
    </row>
    <row r="8854" spans="156:157" x14ac:dyDescent="0.2">
      <c r="EZ8854"/>
      <c r="FA8854"/>
    </row>
    <row r="8855" spans="156:157" x14ac:dyDescent="0.2">
      <c r="EZ8855"/>
      <c r="FA8855"/>
    </row>
    <row r="8856" spans="156:157" x14ac:dyDescent="0.2">
      <c r="EZ8856"/>
      <c r="FA8856"/>
    </row>
    <row r="8857" spans="156:157" x14ac:dyDescent="0.2">
      <c r="EZ8857"/>
      <c r="FA8857"/>
    </row>
    <row r="8858" spans="156:157" x14ac:dyDescent="0.2">
      <c r="EZ8858"/>
      <c r="FA8858"/>
    </row>
    <row r="8859" spans="156:157" x14ac:dyDescent="0.2">
      <c r="EZ8859"/>
      <c r="FA8859"/>
    </row>
    <row r="8860" spans="156:157" x14ac:dyDescent="0.2">
      <c r="EZ8860"/>
      <c r="FA8860"/>
    </row>
    <row r="8861" spans="156:157" x14ac:dyDescent="0.2">
      <c r="EZ8861"/>
      <c r="FA8861"/>
    </row>
    <row r="8862" spans="156:157" x14ac:dyDescent="0.2">
      <c r="EZ8862"/>
      <c r="FA8862"/>
    </row>
    <row r="8863" spans="156:157" x14ac:dyDescent="0.2">
      <c r="EZ8863"/>
      <c r="FA8863"/>
    </row>
    <row r="8864" spans="156:157" x14ac:dyDescent="0.2">
      <c r="EZ8864"/>
      <c r="FA8864"/>
    </row>
    <row r="8865" spans="156:157" x14ac:dyDescent="0.2">
      <c r="EZ8865"/>
      <c r="FA8865"/>
    </row>
    <row r="8866" spans="156:157" x14ac:dyDescent="0.2">
      <c r="EZ8866"/>
      <c r="FA8866"/>
    </row>
    <row r="8867" spans="156:157" x14ac:dyDescent="0.2">
      <c r="EZ8867"/>
      <c r="FA8867"/>
    </row>
    <row r="8868" spans="156:157" x14ac:dyDescent="0.2">
      <c r="EZ8868"/>
      <c r="FA8868"/>
    </row>
    <row r="8869" spans="156:157" x14ac:dyDescent="0.2">
      <c r="EZ8869"/>
      <c r="FA8869"/>
    </row>
    <row r="8870" spans="156:157" x14ac:dyDescent="0.2">
      <c r="EZ8870"/>
      <c r="FA8870"/>
    </row>
    <row r="8871" spans="156:157" x14ac:dyDescent="0.2">
      <c r="EZ8871"/>
      <c r="FA8871"/>
    </row>
    <row r="8872" spans="156:157" x14ac:dyDescent="0.2">
      <c r="EZ8872"/>
      <c r="FA8872"/>
    </row>
    <row r="8873" spans="156:157" x14ac:dyDescent="0.2">
      <c r="EZ8873"/>
      <c r="FA8873"/>
    </row>
    <row r="8874" spans="156:157" x14ac:dyDescent="0.2">
      <c r="EZ8874"/>
      <c r="FA8874"/>
    </row>
    <row r="8875" spans="156:157" x14ac:dyDescent="0.2">
      <c r="EZ8875"/>
      <c r="FA8875"/>
    </row>
    <row r="8876" spans="156:157" x14ac:dyDescent="0.2">
      <c r="EZ8876"/>
      <c r="FA8876"/>
    </row>
    <row r="8877" spans="156:157" x14ac:dyDescent="0.2">
      <c r="EZ8877"/>
      <c r="FA8877"/>
    </row>
    <row r="8878" spans="156:157" x14ac:dyDescent="0.2">
      <c r="EZ8878"/>
      <c r="FA8878"/>
    </row>
    <row r="8879" spans="156:157" x14ac:dyDescent="0.2">
      <c r="EZ8879"/>
      <c r="FA8879"/>
    </row>
    <row r="8880" spans="156:157" x14ac:dyDescent="0.2">
      <c r="EZ8880"/>
      <c r="FA8880"/>
    </row>
    <row r="8881" spans="156:157" x14ac:dyDescent="0.2">
      <c r="EZ8881"/>
      <c r="FA8881"/>
    </row>
    <row r="8882" spans="156:157" x14ac:dyDescent="0.2">
      <c r="EZ8882"/>
      <c r="FA8882"/>
    </row>
    <row r="8883" spans="156:157" x14ac:dyDescent="0.2">
      <c r="EZ8883"/>
      <c r="FA8883"/>
    </row>
    <row r="8884" spans="156:157" x14ac:dyDescent="0.2">
      <c r="EZ8884"/>
      <c r="FA8884"/>
    </row>
    <row r="8885" spans="156:157" x14ac:dyDescent="0.2">
      <c r="EZ8885"/>
      <c r="FA8885"/>
    </row>
    <row r="8886" spans="156:157" x14ac:dyDescent="0.2">
      <c r="EZ8886"/>
      <c r="FA8886"/>
    </row>
    <row r="8887" spans="156:157" x14ac:dyDescent="0.2">
      <c r="EZ8887"/>
      <c r="FA8887"/>
    </row>
    <row r="8888" spans="156:157" x14ac:dyDescent="0.2">
      <c r="EZ8888"/>
      <c r="FA8888"/>
    </row>
    <row r="8889" spans="156:157" x14ac:dyDescent="0.2">
      <c r="EZ8889"/>
      <c r="FA8889"/>
    </row>
    <row r="8890" spans="156:157" x14ac:dyDescent="0.2">
      <c r="EZ8890"/>
      <c r="FA8890"/>
    </row>
    <row r="8891" spans="156:157" x14ac:dyDescent="0.2">
      <c r="EZ8891"/>
      <c r="FA8891"/>
    </row>
    <row r="8892" spans="156:157" x14ac:dyDescent="0.2">
      <c r="EZ8892"/>
      <c r="FA8892"/>
    </row>
    <row r="8893" spans="156:157" x14ac:dyDescent="0.2">
      <c r="EZ8893"/>
      <c r="FA8893"/>
    </row>
    <row r="8894" spans="156:157" x14ac:dyDescent="0.2">
      <c r="EZ8894"/>
      <c r="FA8894"/>
    </row>
    <row r="8895" spans="156:157" x14ac:dyDescent="0.2">
      <c r="EZ8895"/>
      <c r="FA8895"/>
    </row>
    <row r="8896" spans="156:157" x14ac:dyDescent="0.2">
      <c r="EZ8896"/>
      <c r="FA8896"/>
    </row>
    <row r="8897" spans="156:157" x14ac:dyDescent="0.2">
      <c r="EZ8897"/>
      <c r="FA8897"/>
    </row>
    <row r="8898" spans="156:157" x14ac:dyDescent="0.2">
      <c r="EZ8898"/>
      <c r="FA8898"/>
    </row>
    <row r="8899" spans="156:157" x14ac:dyDescent="0.2">
      <c r="EZ8899"/>
      <c r="FA8899"/>
    </row>
    <row r="8900" spans="156:157" x14ac:dyDescent="0.2">
      <c r="EZ8900"/>
      <c r="FA8900"/>
    </row>
    <row r="8901" spans="156:157" x14ac:dyDescent="0.2">
      <c r="EZ8901"/>
      <c r="FA8901"/>
    </row>
    <row r="8902" spans="156:157" x14ac:dyDescent="0.2">
      <c r="EZ8902"/>
      <c r="FA8902"/>
    </row>
    <row r="8903" spans="156:157" x14ac:dyDescent="0.2">
      <c r="EZ8903"/>
      <c r="FA8903"/>
    </row>
    <row r="8904" spans="156:157" x14ac:dyDescent="0.2">
      <c r="EZ8904"/>
      <c r="FA8904"/>
    </row>
    <row r="8905" spans="156:157" x14ac:dyDescent="0.2">
      <c r="EZ8905"/>
      <c r="FA8905"/>
    </row>
    <row r="8906" spans="156:157" x14ac:dyDescent="0.2">
      <c r="EZ8906"/>
      <c r="FA8906"/>
    </row>
    <row r="8907" spans="156:157" x14ac:dyDescent="0.2">
      <c r="EZ8907"/>
      <c r="FA8907"/>
    </row>
    <row r="8908" spans="156:157" x14ac:dyDescent="0.2">
      <c r="EZ8908"/>
      <c r="FA8908"/>
    </row>
    <row r="8909" spans="156:157" x14ac:dyDescent="0.2">
      <c r="EZ8909"/>
      <c r="FA8909"/>
    </row>
    <row r="8910" spans="156:157" x14ac:dyDescent="0.2">
      <c r="EZ8910"/>
      <c r="FA8910"/>
    </row>
    <row r="8911" spans="156:157" x14ac:dyDescent="0.2">
      <c r="EZ8911"/>
      <c r="FA8911"/>
    </row>
    <row r="8912" spans="156:157" x14ac:dyDescent="0.2">
      <c r="EZ8912"/>
      <c r="FA8912"/>
    </row>
    <row r="8913" spans="156:157" x14ac:dyDescent="0.2">
      <c r="EZ8913"/>
      <c r="FA8913"/>
    </row>
    <row r="8914" spans="156:157" x14ac:dyDescent="0.2">
      <c r="EZ8914"/>
      <c r="FA8914"/>
    </row>
    <row r="8915" spans="156:157" x14ac:dyDescent="0.2">
      <c r="EZ8915"/>
      <c r="FA8915"/>
    </row>
    <row r="8916" spans="156:157" x14ac:dyDescent="0.2">
      <c r="EZ8916"/>
      <c r="FA8916"/>
    </row>
    <row r="8917" spans="156:157" x14ac:dyDescent="0.2">
      <c r="EZ8917"/>
      <c r="FA8917"/>
    </row>
    <row r="8918" spans="156:157" x14ac:dyDescent="0.2">
      <c r="EZ8918"/>
      <c r="FA8918"/>
    </row>
    <row r="8919" spans="156:157" x14ac:dyDescent="0.2">
      <c r="EZ8919"/>
      <c r="FA8919"/>
    </row>
    <row r="8920" spans="156:157" x14ac:dyDescent="0.2">
      <c r="EZ8920"/>
      <c r="FA8920"/>
    </row>
    <row r="8921" spans="156:157" x14ac:dyDescent="0.2">
      <c r="EZ8921"/>
      <c r="FA8921"/>
    </row>
    <row r="8922" spans="156:157" x14ac:dyDescent="0.2">
      <c r="EZ8922"/>
      <c r="FA8922"/>
    </row>
    <row r="8923" spans="156:157" x14ac:dyDescent="0.2">
      <c r="EZ8923"/>
      <c r="FA8923"/>
    </row>
    <row r="8924" spans="156:157" x14ac:dyDescent="0.2">
      <c r="EZ8924"/>
      <c r="FA8924"/>
    </row>
    <row r="8925" spans="156:157" x14ac:dyDescent="0.2">
      <c r="EZ8925"/>
      <c r="FA8925"/>
    </row>
    <row r="8926" spans="156:157" x14ac:dyDescent="0.2">
      <c r="EZ8926"/>
      <c r="FA8926"/>
    </row>
    <row r="8927" spans="156:157" x14ac:dyDescent="0.2">
      <c r="EZ8927"/>
      <c r="FA8927"/>
    </row>
    <row r="8928" spans="156:157" x14ac:dyDescent="0.2">
      <c r="EZ8928"/>
      <c r="FA8928"/>
    </row>
    <row r="8929" spans="156:157" x14ac:dyDescent="0.2">
      <c r="EZ8929"/>
      <c r="FA8929"/>
    </row>
    <row r="8930" spans="156:157" x14ac:dyDescent="0.2">
      <c r="EZ8930"/>
      <c r="FA8930"/>
    </row>
    <row r="8931" spans="156:157" x14ac:dyDescent="0.2">
      <c r="EZ8931"/>
      <c r="FA8931"/>
    </row>
    <row r="8932" spans="156:157" x14ac:dyDescent="0.2">
      <c r="EZ8932"/>
      <c r="FA8932"/>
    </row>
    <row r="8933" spans="156:157" x14ac:dyDescent="0.2">
      <c r="EZ8933"/>
      <c r="FA8933"/>
    </row>
    <row r="8934" spans="156:157" x14ac:dyDescent="0.2">
      <c r="EZ8934"/>
      <c r="FA8934"/>
    </row>
    <row r="8935" spans="156:157" x14ac:dyDescent="0.2">
      <c r="EZ8935"/>
      <c r="FA8935"/>
    </row>
    <row r="8936" spans="156:157" x14ac:dyDescent="0.2">
      <c r="EZ8936"/>
      <c r="FA8936"/>
    </row>
    <row r="8937" spans="156:157" x14ac:dyDescent="0.2">
      <c r="EZ8937"/>
      <c r="FA8937"/>
    </row>
    <row r="8938" spans="156:157" x14ac:dyDescent="0.2">
      <c r="EZ8938"/>
      <c r="FA8938"/>
    </row>
    <row r="8939" spans="156:157" x14ac:dyDescent="0.2">
      <c r="EZ8939"/>
      <c r="FA8939"/>
    </row>
    <row r="8940" spans="156:157" x14ac:dyDescent="0.2">
      <c r="EZ8940"/>
      <c r="FA8940"/>
    </row>
    <row r="8941" spans="156:157" x14ac:dyDescent="0.2">
      <c r="EZ8941"/>
      <c r="FA8941"/>
    </row>
    <row r="8942" spans="156:157" x14ac:dyDescent="0.2">
      <c r="EZ8942"/>
      <c r="FA8942"/>
    </row>
    <row r="8943" spans="156:157" x14ac:dyDescent="0.2">
      <c r="EZ8943"/>
      <c r="FA8943"/>
    </row>
    <row r="8944" spans="156:157" x14ac:dyDescent="0.2">
      <c r="EZ8944"/>
      <c r="FA8944"/>
    </row>
    <row r="8945" spans="156:157" x14ac:dyDescent="0.2">
      <c r="EZ8945"/>
      <c r="FA8945"/>
    </row>
    <row r="8946" spans="156:157" x14ac:dyDescent="0.2">
      <c r="EZ8946"/>
      <c r="FA8946"/>
    </row>
    <row r="8947" spans="156:157" x14ac:dyDescent="0.2">
      <c r="EZ8947"/>
      <c r="FA8947"/>
    </row>
    <row r="8948" spans="156:157" x14ac:dyDescent="0.2">
      <c r="EZ8948"/>
      <c r="FA8948"/>
    </row>
    <row r="8949" spans="156:157" x14ac:dyDescent="0.2">
      <c r="EZ8949"/>
      <c r="FA8949"/>
    </row>
    <row r="8950" spans="156:157" x14ac:dyDescent="0.2">
      <c r="EZ8950"/>
      <c r="FA8950"/>
    </row>
    <row r="8951" spans="156:157" x14ac:dyDescent="0.2">
      <c r="EZ8951"/>
      <c r="FA8951"/>
    </row>
    <row r="8952" spans="156:157" x14ac:dyDescent="0.2">
      <c r="EZ8952"/>
      <c r="FA8952"/>
    </row>
    <row r="8953" spans="156:157" x14ac:dyDescent="0.2">
      <c r="EZ8953"/>
      <c r="FA8953"/>
    </row>
    <row r="8954" spans="156:157" x14ac:dyDescent="0.2">
      <c r="EZ8954"/>
      <c r="FA8954"/>
    </row>
    <row r="8955" spans="156:157" x14ac:dyDescent="0.2">
      <c r="EZ8955"/>
      <c r="FA8955"/>
    </row>
    <row r="8956" spans="156:157" x14ac:dyDescent="0.2">
      <c r="EZ8956"/>
      <c r="FA8956"/>
    </row>
    <row r="8957" spans="156:157" x14ac:dyDescent="0.2">
      <c r="EZ8957"/>
      <c r="FA8957"/>
    </row>
    <row r="8958" spans="156:157" x14ac:dyDescent="0.2">
      <c r="EZ8958"/>
      <c r="FA8958"/>
    </row>
    <row r="8959" spans="156:157" x14ac:dyDescent="0.2">
      <c r="EZ8959"/>
      <c r="FA8959"/>
    </row>
    <row r="8960" spans="156:157" x14ac:dyDescent="0.2">
      <c r="EZ8960"/>
      <c r="FA8960"/>
    </row>
    <row r="8961" spans="156:157" x14ac:dyDescent="0.2">
      <c r="EZ8961"/>
      <c r="FA8961"/>
    </row>
    <row r="8962" spans="156:157" x14ac:dyDescent="0.2">
      <c r="EZ8962"/>
      <c r="FA8962"/>
    </row>
    <row r="8963" spans="156:157" x14ac:dyDescent="0.2">
      <c r="EZ8963"/>
      <c r="FA8963"/>
    </row>
    <row r="8964" spans="156:157" x14ac:dyDescent="0.2">
      <c r="EZ8964"/>
      <c r="FA8964"/>
    </row>
    <row r="8965" spans="156:157" x14ac:dyDescent="0.2">
      <c r="EZ8965"/>
      <c r="FA8965"/>
    </row>
    <row r="8966" spans="156:157" x14ac:dyDescent="0.2">
      <c r="EZ8966"/>
      <c r="FA8966"/>
    </row>
    <row r="8967" spans="156:157" x14ac:dyDescent="0.2">
      <c r="EZ8967"/>
      <c r="FA8967"/>
    </row>
    <row r="8968" spans="156:157" x14ac:dyDescent="0.2">
      <c r="EZ8968"/>
      <c r="FA8968"/>
    </row>
    <row r="8969" spans="156:157" x14ac:dyDescent="0.2">
      <c r="EZ8969"/>
      <c r="FA8969"/>
    </row>
    <row r="8970" spans="156:157" x14ac:dyDescent="0.2">
      <c r="EZ8970"/>
      <c r="FA8970"/>
    </row>
    <row r="8971" spans="156:157" x14ac:dyDescent="0.2">
      <c r="EZ8971"/>
      <c r="FA8971"/>
    </row>
    <row r="8972" spans="156:157" x14ac:dyDescent="0.2">
      <c r="EZ8972"/>
      <c r="FA8972"/>
    </row>
    <row r="8973" spans="156:157" x14ac:dyDescent="0.2">
      <c r="EZ8973"/>
      <c r="FA8973"/>
    </row>
    <row r="8974" spans="156:157" x14ac:dyDescent="0.2">
      <c r="EZ8974"/>
      <c r="FA8974"/>
    </row>
    <row r="8975" spans="156:157" x14ac:dyDescent="0.2">
      <c r="EZ8975"/>
      <c r="FA8975"/>
    </row>
    <row r="8976" spans="156:157" x14ac:dyDescent="0.2">
      <c r="EZ8976"/>
      <c r="FA8976"/>
    </row>
    <row r="8977" spans="156:157" x14ac:dyDescent="0.2">
      <c r="EZ8977"/>
      <c r="FA8977"/>
    </row>
    <row r="8978" spans="156:157" x14ac:dyDescent="0.2">
      <c r="EZ8978"/>
      <c r="FA8978"/>
    </row>
    <row r="8979" spans="156:157" x14ac:dyDescent="0.2">
      <c r="EZ8979"/>
      <c r="FA8979"/>
    </row>
    <row r="8980" spans="156:157" x14ac:dyDescent="0.2">
      <c r="EZ8980"/>
      <c r="FA8980"/>
    </row>
    <row r="8981" spans="156:157" x14ac:dyDescent="0.2">
      <c r="EZ8981"/>
      <c r="FA8981"/>
    </row>
    <row r="8982" spans="156:157" x14ac:dyDescent="0.2">
      <c r="EZ8982"/>
      <c r="FA8982"/>
    </row>
    <row r="8983" spans="156:157" x14ac:dyDescent="0.2">
      <c r="EZ8983"/>
      <c r="FA8983"/>
    </row>
    <row r="8984" spans="156:157" x14ac:dyDescent="0.2">
      <c r="EZ8984"/>
      <c r="FA8984"/>
    </row>
    <row r="8985" spans="156:157" x14ac:dyDescent="0.2">
      <c r="EZ8985"/>
      <c r="FA8985"/>
    </row>
    <row r="8986" spans="156:157" x14ac:dyDescent="0.2">
      <c r="EZ8986"/>
      <c r="FA8986"/>
    </row>
    <row r="8987" spans="156:157" x14ac:dyDescent="0.2">
      <c r="EZ8987"/>
      <c r="FA8987"/>
    </row>
    <row r="8988" spans="156:157" x14ac:dyDescent="0.2">
      <c r="EZ8988"/>
      <c r="FA8988"/>
    </row>
    <row r="8989" spans="156:157" x14ac:dyDescent="0.2">
      <c r="EZ8989"/>
      <c r="FA8989"/>
    </row>
    <row r="8990" spans="156:157" x14ac:dyDescent="0.2">
      <c r="EZ8990"/>
      <c r="FA8990"/>
    </row>
    <row r="8991" spans="156:157" x14ac:dyDescent="0.2">
      <c r="EZ8991"/>
      <c r="FA8991"/>
    </row>
    <row r="8992" spans="156:157" x14ac:dyDescent="0.2">
      <c r="EZ8992"/>
      <c r="FA8992"/>
    </row>
    <row r="8993" spans="156:157" x14ac:dyDescent="0.2">
      <c r="EZ8993"/>
      <c r="FA8993"/>
    </row>
    <row r="8994" spans="156:157" x14ac:dyDescent="0.2">
      <c r="EZ8994"/>
      <c r="FA8994"/>
    </row>
    <row r="8995" spans="156:157" x14ac:dyDescent="0.2">
      <c r="EZ8995"/>
      <c r="FA8995"/>
    </row>
    <row r="8996" spans="156:157" x14ac:dyDescent="0.2">
      <c r="EZ8996"/>
      <c r="FA8996"/>
    </row>
    <row r="8997" spans="156:157" x14ac:dyDescent="0.2">
      <c r="EZ8997"/>
      <c r="FA8997"/>
    </row>
    <row r="8998" spans="156:157" x14ac:dyDescent="0.2">
      <c r="EZ8998"/>
      <c r="FA8998"/>
    </row>
    <row r="8999" spans="156:157" x14ac:dyDescent="0.2">
      <c r="EZ8999"/>
      <c r="FA8999"/>
    </row>
    <row r="9000" spans="156:157" x14ac:dyDescent="0.2">
      <c r="EZ9000"/>
      <c r="FA9000"/>
    </row>
    <row r="9001" spans="156:157" x14ac:dyDescent="0.2">
      <c r="EZ9001"/>
      <c r="FA9001"/>
    </row>
    <row r="9002" spans="156:157" x14ac:dyDescent="0.2">
      <c r="EZ9002"/>
      <c r="FA9002"/>
    </row>
    <row r="9003" spans="156:157" x14ac:dyDescent="0.2">
      <c r="EZ9003"/>
      <c r="FA9003"/>
    </row>
    <row r="9004" spans="156:157" x14ac:dyDescent="0.2">
      <c r="EZ9004"/>
      <c r="FA9004"/>
    </row>
    <row r="9005" spans="156:157" x14ac:dyDescent="0.2">
      <c r="EZ9005"/>
      <c r="FA9005"/>
    </row>
    <row r="9006" spans="156:157" x14ac:dyDescent="0.2">
      <c r="EZ9006"/>
      <c r="FA9006"/>
    </row>
    <row r="9007" spans="156:157" x14ac:dyDescent="0.2">
      <c r="EZ9007"/>
      <c r="FA9007"/>
    </row>
    <row r="9008" spans="156:157" x14ac:dyDescent="0.2">
      <c r="EZ9008"/>
      <c r="FA9008"/>
    </row>
    <row r="9009" spans="156:157" x14ac:dyDescent="0.2">
      <c r="EZ9009"/>
      <c r="FA9009"/>
    </row>
    <row r="9010" spans="156:157" x14ac:dyDescent="0.2">
      <c r="EZ9010"/>
      <c r="FA9010"/>
    </row>
    <row r="9011" spans="156:157" x14ac:dyDescent="0.2">
      <c r="EZ9011"/>
      <c r="FA9011"/>
    </row>
    <row r="9012" spans="156:157" x14ac:dyDescent="0.2">
      <c r="EZ9012"/>
      <c r="FA9012"/>
    </row>
    <row r="9013" spans="156:157" x14ac:dyDescent="0.2">
      <c r="EZ9013"/>
      <c r="FA9013"/>
    </row>
    <row r="9014" spans="156:157" x14ac:dyDescent="0.2">
      <c r="EZ9014"/>
      <c r="FA9014"/>
    </row>
    <row r="9015" spans="156:157" x14ac:dyDescent="0.2">
      <c r="EZ9015"/>
      <c r="FA9015"/>
    </row>
    <row r="9016" spans="156:157" x14ac:dyDescent="0.2">
      <c r="EZ9016"/>
      <c r="FA9016"/>
    </row>
    <row r="9017" spans="156:157" x14ac:dyDescent="0.2">
      <c r="EZ9017"/>
      <c r="FA9017"/>
    </row>
    <row r="9018" spans="156:157" x14ac:dyDescent="0.2">
      <c r="EZ9018"/>
      <c r="FA9018"/>
    </row>
    <row r="9019" spans="156:157" x14ac:dyDescent="0.2">
      <c r="EZ9019"/>
      <c r="FA9019"/>
    </row>
    <row r="9020" spans="156:157" x14ac:dyDescent="0.2">
      <c r="EZ9020"/>
      <c r="FA9020"/>
    </row>
    <row r="9021" spans="156:157" x14ac:dyDescent="0.2">
      <c r="EZ9021"/>
      <c r="FA9021"/>
    </row>
    <row r="9022" spans="156:157" x14ac:dyDescent="0.2">
      <c r="EZ9022"/>
      <c r="FA9022"/>
    </row>
    <row r="9023" spans="156:157" x14ac:dyDescent="0.2">
      <c r="EZ9023"/>
      <c r="FA9023"/>
    </row>
    <row r="9024" spans="156:157" x14ac:dyDescent="0.2">
      <c r="EZ9024"/>
      <c r="FA9024"/>
    </row>
    <row r="9025" spans="156:157" x14ac:dyDescent="0.2">
      <c r="EZ9025"/>
      <c r="FA9025"/>
    </row>
    <row r="9026" spans="156:157" x14ac:dyDescent="0.2">
      <c r="EZ9026"/>
      <c r="FA9026"/>
    </row>
    <row r="9027" spans="156:157" x14ac:dyDescent="0.2">
      <c r="EZ9027"/>
      <c r="FA9027"/>
    </row>
    <row r="9028" spans="156:157" x14ac:dyDescent="0.2">
      <c r="EZ9028"/>
      <c r="FA9028"/>
    </row>
    <row r="9029" spans="156:157" x14ac:dyDescent="0.2">
      <c r="EZ9029"/>
      <c r="FA9029"/>
    </row>
    <row r="9030" spans="156:157" x14ac:dyDescent="0.2">
      <c r="EZ9030"/>
      <c r="FA9030"/>
    </row>
    <row r="9031" spans="156:157" x14ac:dyDescent="0.2">
      <c r="EZ9031"/>
      <c r="FA9031"/>
    </row>
    <row r="9032" spans="156:157" x14ac:dyDescent="0.2">
      <c r="EZ9032"/>
      <c r="FA9032"/>
    </row>
    <row r="9033" spans="156:157" x14ac:dyDescent="0.2">
      <c r="EZ9033"/>
      <c r="FA9033"/>
    </row>
    <row r="9034" spans="156:157" x14ac:dyDescent="0.2">
      <c r="EZ9034"/>
      <c r="FA9034"/>
    </row>
    <row r="9035" spans="156:157" x14ac:dyDescent="0.2">
      <c r="EZ9035"/>
      <c r="FA9035"/>
    </row>
    <row r="9036" spans="156:157" x14ac:dyDescent="0.2">
      <c r="EZ9036"/>
      <c r="FA9036"/>
    </row>
    <row r="9037" spans="156:157" x14ac:dyDescent="0.2">
      <c r="EZ9037"/>
      <c r="FA9037"/>
    </row>
    <row r="9038" spans="156:157" x14ac:dyDescent="0.2">
      <c r="EZ9038"/>
      <c r="FA9038"/>
    </row>
    <row r="9039" spans="156:157" x14ac:dyDescent="0.2">
      <c r="EZ9039"/>
      <c r="FA9039"/>
    </row>
    <row r="9040" spans="156:157" x14ac:dyDescent="0.2">
      <c r="EZ9040"/>
      <c r="FA9040"/>
    </row>
    <row r="9041" spans="156:157" x14ac:dyDescent="0.2">
      <c r="EZ9041"/>
      <c r="FA9041"/>
    </row>
    <row r="9042" spans="156:157" x14ac:dyDescent="0.2">
      <c r="EZ9042"/>
      <c r="FA9042"/>
    </row>
    <row r="9043" spans="156:157" x14ac:dyDescent="0.2">
      <c r="EZ9043"/>
      <c r="FA9043"/>
    </row>
    <row r="9044" spans="156:157" x14ac:dyDescent="0.2">
      <c r="EZ9044"/>
      <c r="FA9044"/>
    </row>
    <row r="9045" spans="156:157" x14ac:dyDescent="0.2">
      <c r="EZ9045"/>
      <c r="FA9045"/>
    </row>
    <row r="9046" spans="156:157" x14ac:dyDescent="0.2">
      <c r="EZ9046"/>
      <c r="FA9046"/>
    </row>
    <row r="9047" spans="156:157" x14ac:dyDescent="0.2">
      <c r="EZ9047"/>
      <c r="FA9047"/>
    </row>
    <row r="9048" spans="156:157" x14ac:dyDescent="0.2">
      <c r="EZ9048"/>
      <c r="FA9048"/>
    </row>
    <row r="9049" spans="156:157" x14ac:dyDescent="0.2">
      <c r="EZ9049"/>
      <c r="FA9049"/>
    </row>
    <row r="9050" spans="156:157" x14ac:dyDescent="0.2">
      <c r="EZ9050"/>
      <c r="FA9050"/>
    </row>
    <row r="9051" spans="156:157" x14ac:dyDescent="0.2">
      <c r="EZ9051"/>
      <c r="FA9051"/>
    </row>
    <row r="9052" spans="156:157" x14ac:dyDescent="0.2">
      <c r="EZ9052"/>
      <c r="FA9052"/>
    </row>
    <row r="9053" spans="156:157" x14ac:dyDescent="0.2">
      <c r="EZ9053"/>
      <c r="FA9053"/>
    </row>
    <row r="9054" spans="156:157" x14ac:dyDescent="0.2">
      <c r="EZ9054"/>
      <c r="FA9054"/>
    </row>
    <row r="9055" spans="156:157" x14ac:dyDescent="0.2">
      <c r="EZ9055"/>
      <c r="FA9055"/>
    </row>
    <row r="9056" spans="156:157" x14ac:dyDescent="0.2">
      <c r="EZ9056"/>
      <c r="FA9056"/>
    </row>
    <row r="9057" spans="156:157" x14ac:dyDescent="0.2">
      <c r="EZ9057"/>
      <c r="FA9057"/>
    </row>
    <row r="9058" spans="156:157" x14ac:dyDescent="0.2">
      <c r="EZ9058"/>
      <c r="FA9058"/>
    </row>
    <row r="9059" spans="156:157" x14ac:dyDescent="0.2">
      <c r="EZ9059"/>
      <c r="FA9059"/>
    </row>
    <row r="9060" spans="156:157" x14ac:dyDescent="0.2">
      <c r="EZ9060"/>
      <c r="FA9060"/>
    </row>
    <row r="9061" spans="156:157" x14ac:dyDescent="0.2">
      <c r="EZ9061"/>
      <c r="FA9061"/>
    </row>
    <row r="9062" spans="156:157" x14ac:dyDescent="0.2">
      <c r="EZ9062"/>
      <c r="FA9062"/>
    </row>
    <row r="9063" spans="156:157" x14ac:dyDescent="0.2">
      <c r="EZ9063"/>
      <c r="FA9063"/>
    </row>
    <row r="9064" spans="156:157" x14ac:dyDescent="0.2">
      <c r="EZ9064"/>
      <c r="FA9064"/>
    </row>
    <row r="9065" spans="156:157" x14ac:dyDescent="0.2">
      <c r="EZ9065"/>
      <c r="FA9065"/>
    </row>
    <row r="9066" spans="156:157" x14ac:dyDescent="0.2">
      <c r="EZ9066"/>
      <c r="FA9066"/>
    </row>
    <row r="9067" spans="156:157" x14ac:dyDescent="0.2">
      <c r="EZ9067"/>
      <c r="FA9067"/>
    </row>
    <row r="9068" spans="156:157" x14ac:dyDescent="0.2">
      <c r="EZ9068"/>
      <c r="FA9068"/>
    </row>
    <row r="9069" spans="156:157" x14ac:dyDescent="0.2">
      <c r="EZ9069"/>
      <c r="FA9069"/>
    </row>
    <row r="9070" spans="156:157" x14ac:dyDescent="0.2">
      <c r="EZ9070"/>
      <c r="FA9070"/>
    </row>
    <row r="9071" spans="156:157" x14ac:dyDescent="0.2">
      <c r="EZ9071"/>
      <c r="FA9071"/>
    </row>
    <row r="9072" spans="156:157" x14ac:dyDescent="0.2">
      <c r="EZ9072"/>
      <c r="FA9072"/>
    </row>
    <row r="9073" spans="156:157" x14ac:dyDescent="0.2">
      <c r="EZ9073"/>
      <c r="FA9073"/>
    </row>
    <row r="9074" spans="156:157" x14ac:dyDescent="0.2">
      <c r="EZ9074"/>
      <c r="FA9074"/>
    </row>
    <row r="9075" spans="156:157" x14ac:dyDescent="0.2">
      <c r="EZ9075"/>
      <c r="FA9075"/>
    </row>
    <row r="9076" spans="156:157" x14ac:dyDescent="0.2">
      <c r="EZ9076"/>
      <c r="FA9076"/>
    </row>
    <row r="9077" spans="156:157" x14ac:dyDescent="0.2">
      <c r="EZ9077"/>
      <c r="FA9077"/>
    </row>
    <row r="9078" spans="156:157" x14ac:dyDescent="0.2">
      <c r="EZ9078"/>
      <c r="FA9078"/>
    </row>
    <row r="9079" spans="156:157" x14ac:dyDescent="0.2">
      <c r="EZ9079"/>
      <c r="FA9079"/>
    </row>
    <row r="9080" spans="156:157" x14ac:dyDescent="0.2">
      <c r="EZ9080"/>
      <c r="FA9080"/>
    </row>
    <row r="9081" spans="156:157" x14ac:dyDescent="0.2">
      <c r="EZ9081"/>
      <c r="FA9081"/>
    </row>
    <row r="9082" spans="156:157" x14ac:dyDescent="0.2">
      <c r="EZ9082"/>
      <c r="FA9082"/>
    </row>
    <row r="9083" spans="156:157" x14ac:dyDescent="0.2">
      <c r="EZ9083"/>
      <c r="FA9083"/>
    </row>
    <row r="9084" spans="156:157" x14ac:dyDescent="0.2">
      <c r="EZ9084"/>
      <c r="FA9084"/>
    </row>
    <row r="9085" spans="156:157" x14ac:dyDescent="0.2">
      <c r="EZ9085"/>
      <c r="FA9085"/>
    </row>
    <row r="9086" spans="156:157" x14ac:dyDescent="0.2">
      <c r="EZ9086"/>
      <c r="FA9086"/>
    </row>
    <row r="9087" spans="156:157" x14ac:dyDescent="0.2">
      <c r="EZ9087"/>
      <c r="FA9087"/>
    </row>
    <row r="9088" spans="156:157" x14ac:dyDescent="0.2">
      <c r="EZ9088"/>
      <c r="FA9088"/>
    </row>
    <row r="9089" spans="156:157" x14ac:dyDescent="0.2">
      <c r="EZ9089"/>
      <c r="FA9089"/>
    </row>
    <row r="9090" spans="156:157" x14ac:dyDescent="0.2">
      <c r="EZ9090"/>
      <c r="FA9090"/>
    </row>
    <row r="9091" spans="156:157" x14ac:dyDescent="0.2">
      <c r="EZ9091"/>
      <c r="FA9091"/>
    </row>
    <row r="9092" spans="156:157" x14ac:dyDescent="0.2">
      <c r="EZ9092"/>
      <c r="FA9092"/>
    </row>
    <row r="9093" spans="156:157" x14ac:dyDescent="0.2">
      <c r="EZ9093"/>
      <c r="FA9093"/>
    </row>
    <row r="9094" spans="156:157" x14ac:dyDescent="0.2">
      <c r="EZ9094"/>
      <c r="FA9094"/>
    </row>
    <row r="9095" spans="156:157" x14ac:dyDescent="0.2">
      <c r="EZ9095"/>
      <c r="FA9095"/>
    </row>
    <row r="9096" spans="156:157" x14ac:dyDescent="0.2">
      <c r="EZ9096"/>
      <c r="FA9096"/>
    </row>
    <row r="9097" spans="156:157" x14ac:dyDescent="0.2">
      <c r="EZ9097"/>
      <c r="FA9097"/>
    </row>
    <row r="9098" spans="156:157" x14ac:dyDescent="0.2">
      <c r="EZ9098"/>
      <c r="FA9098"/>
    </row>
    <row r="9099" spans="156:157" x14ac:dyDescent="0.2">
      <c r="EZ9099"/>
      <c r="FA9099"/>
    </row>
    <row r="9100" spans="156:157" x14ac:dyDescent="0.2">
      <c r="EZ9100"/>
      <c r="FA9100"/>
    </row>
    <row r="9101" spans="156:157" x14ac:dyDescent="0.2">
      <c r="EZ9101"/>
      <c r="FA9101"/>
    </row>
    <row r="9102" spans="156:157" x14ac:dyDescent="0.2">
      <c r="EZ9102"/>
      <c r="FA9102"/>
    </row>
    <row r="9103" spans="156:157" x14ac:dyDescent="0.2">
      <c r="EZ9103"/>
      <c r="FA9103"/>
    </row>
    <row r="9104" spans="156:157" x14ac:dyDescent="0.2">
      <c r="EZ9104"/>
      <c r="FA9104"/>
    </row>
    <row r="9105" spans="156:157" x14ac:dyDescent="0.2">
      <c r="EZ9105"/>
      <c r="FA9105"/>
    </row>
    <row r="9106" spans="156:157" x14ac:dyDescent="0.2">
      <c r="EZ9106"/>
      <c r="FA9106"/>
    </row>
    <row r="9107" spans="156:157" x14ac:dyDescent="0.2">
      <c r="EZ9107"/>
      <c r="FA9107"/>
    </row>
    <row r="9108" spans="156:157" x14ac:dyDescent="0.2">
      <c r="EZ9108"/>
      <c r="FA9108"/>
    </row>
    <row r="9109" spans="156:157" x14ac:dyDescent="0.2">
      <c r="EZ9109"/>
      <c r="FA9109"/>
    </row>
    <row r="9110" spans="156:157" x14ac:dyDescent="0.2">
      <c r="EZ9110"/>
      <c r="FA9110"/>
    </row>
    <row r="9111" spans="156:157" x14ac:dyDescent="0.2">
      <c r="EZ9111"/>
      <c r="FA9111"/>
    </row>
    <row r="9112" spans="156:157" x14ac:dyDescent="0.2">
      <c r="EZ9112"/>
      <c r="FA9112"/>
    </row>
    <row r="9113" spans="156:157" x14ac:dyDescent="0.2">
      <c r="EZ9113"/>
      <c r="FA9113"/>
    </row>
    <row r="9114" spans="156:157" x14ac:dyDescent="0.2">
      <c r="EZ9114"/>
      <c r="FA9114"/>
    </row>
    <row r="9115" spans="156:157" x14ac:dyDescent="0.2">
      <c r="EZ9115"/>
      <c r="FA9115"/>
    </row>
    <row r="9116" spans="156:157" x14ac:dyDescent="0.2">
      <c r="EZ9116"/>
      <c r="FA9116"/>
    </row>
    <row r="9117" spans="156:157" x14ac:dyDescent="0.2">
      <c r="EZ9117"/>
      <c r="FA9117"/>
    </row>
    <row r="9118" spans="156:157" x14ac:dyDescent="0.2">
      <c r="EZ9118"/>
      <c r="FA9118"/>
    </row>
    <row r="9119" spans="156:157" x14ac:dyDescent="0.2">
      <c r="EZ9119"/>
      <c r="FA9119"/>
    </row>
    <row r="9120" spans="156:157" x14ac:dyDescent="0.2">
      <c r="EZ9120"/>
      <c r="FA9120"/>
    </row>
    <row r="9121" spans="156:157" x14ac:dyDescent="0.2">
      <c r="EZ9121"/>
      <c r="FA9121"/>
    </row>
    <row r="9122" spans="156:157" x14ac:dyDescent="0.2">
      <c r="EZ9122"/>
      <c r="FA9122"/>
    </row>
    <row r="9123" spans="156:157" x14ac:dyDescent="0.2">
      <c r="EZ9123"/>
      <c r="FA9123"/>
    </row>
    <row r="9124" spans="156:157" x14ac:dyDescent="0.2">
      <c r="EZ9124"/>
      <c r="FA9124"/>
    </row>
    <row r="9125" spans="156:157" x14ac:dyDescent="0.2">
      <c r="EZ9125"/>
      <c r="FA9125"/>
    </row>
    <row r="9126" spans="156:157" x14ac:dyDescent="0.2">
      <c r="EZ9126"/>
      <c r="FA9126"/>
    </row>
    <row r="9127" spans="156:157" x14ac:dyDescent="0.2">
      <c r="EZ9127"/>
      <c r="FA9127"/>
    </row>
    <row r="9128" spans="156:157" x14ac:dyDescent="0.2">
      <c r="EZ9128"/>
      <c r="FA9128"/>
    </row>
    <row r="9129" spans="156:157" x14ac:dyDescent="0.2">
      <c r="EZ9129"/>
      <c r="FA9129"/>
    </row>
    <row r="9130" spans="156:157" x14ac:dyDescent="0.2">
      <c r="EZ9130"/>
      <c r="FA9130"/>
    </row>
    <row r="9131" spans="156:157" x14ac:dyDescent="0.2">
      <c r="EZ9131"/>
      <c r="FA9131"/>
    </row>
    <row r="9132" spans="156:157" x14ac:dyDescent="0.2">
      <c r="EZ9132"/>
      <c r="FA9132"/>
    </row>
    <row r="9133" spans="156:157" x14ac:dyDescent="0.2">
      <c r="EZ9133"/>
      <c r="FA9133"/>
    </row>
    <row r="9134" spans="156:157" x14ac:dyDescent="0.2">
      <c r="EZ9134"/>
      <c r="FA9134"/>
    </row>
    <row r="9135" spans="156:157" x14ac:dyDescent="0.2">
      <c r="EZ9135"/>
      <c r="FA9135"/>
    </row>
    <row r="9136" spans="156:157" x14ac:dyDescent="0.2">
      <c r="EZ9136"/>
      <c r="FA9136"/>
    </row>
    <row r="9137" spans="156:157" x14ac:dyDescent="0.2">
      <c r="EZ9137"/>
      <c r="FA9137"/>
    </row>
    <row r="9138" spans="156:157" x14ac:dyDescent="0.2">
      <c r="EZ9138"/>
      <c r="FA9138"/>
    </row>
    <row r="9139" spans="156:157" x14ac:dyDescent="0.2">
      <c r="EZ9139"/>
      <c r="FA9139"/>
    </row>
    <row r="9140" spans="156:157" x14ac:dyDescent="0.2">
      <c r="EZ9140"/>
      <c r="FA9140"/>
    </row>
    <row r="9141" spans="156:157" x14ac:dyDescent="0.2">
      <c r="EZ9141"/>
      <c r="FA9141"/>
    </row>
    <row r="9142" spans="156:157" x14ac:dyDescent="0.2">
      <c r="EZ9142"/>
      <c r="FA9142"/>
    </row>
    <row r="9143" spans="156:157" x14ac:dyDescent="0.2">
      <c r="EZ9143"/>
      <c r="FA9143"/>
    </row>
    <row r="9144" spans="156:157" x14ac:dyDescent="0.2">
      <c r="EZ9144"/>
      <c r="FA9144"/>
    </row>
    <row r="9145" spans="156:157" x14ac:dyDescent="0.2">
      <c r="EZ9145"/>
      <c r="FA9145"/>
    </row>
    <row r="9146" spans="156:157" x14ac:dyDescent="0.2">
      <c r="EZ9146"/>
      <c r="FA9146"/>
    </row>
    <row r="9147" spans="156:157" x14ac:dyDescent="0.2">
      <c r="EZ9147"/>
      <c r="FA9147"/>
    </row>
    <row r="9148" spans="156:157" x14ac:dyDescent="0.2">
      <c r="EZ9148"/>
      <c r="FA9148"/>
    </row>
    <row r="9149" spans="156:157" x14ac:dyDescent="0.2">
      <c r="EZ9149"/>
      <c r="FA9149"/>
    </row>
    <row r="9150" spans="156:157" x14ac:dyDescent="0.2">
      <c r="EZ9150"/>
      <c r="FA9150"/>
    </row>
    <row r="9151" spans="156:157" x14ac:dyDescent="0.2">
      <c r="EZ9151"/>
      <c r="FA9151"/>
    </row>
    <row r="9152" spans="156:157" x14ac:dyDescent="0.2">
      <c r="EZ9152"/>
      <c r="FA9152"/>
    </row>
    <row r="9153" spans="156:157" x14ac:dyDescent="0.2">
      <c r="EZ9153"/>
      <c r="FA9153"/>
    </row>
    <row r="9154" spans="156:157" x14ac:dyDescent="0.2">
      <c r="EZ9154"/>
      <c r="FA9154"/>
    </row>
    <row r="9155" spans="156:157" x14ac:dyDescent="0.2">
      <c r="EZ9155"/>
      <c r="FA9155"/>
    </row>
    <row r="9156" spans="156:157" x14ac:dyDescent="0.2">
      <c r="EZ9156"/>
      <c r="FA9156"/>
    </row>
    <row r="9157" spans="156:157" x14ac:dyDescent="0.2">
      <c r="EZ9157"/>
      <c r="FA9157"/>
    </row>
    <row r="9158" spans="156:157" x14ac:dyDescent="0.2">
      <c r="EZ9158"/>
      <c r="FA9158"/>
    </row>
    <row r="9159" spans="156:157" x14ac:dyDescent="0.2">
      <c r="EZ9159"/>
      <c r="FA9159"/>
    </row>
    <row r="9160" spans="156:157" x14ac:dyDescent="0.2">
      <c r="EZ9160"/>
      <c r="FA9160"/>
    </row>
    <row r="9161" spans="156:157" x14ac:dyDescent="0.2">
      <c r="EZ9161"/>
      <c r="FA9161"/>
    </row>
    <row r="9162" spans="156:157" x14ac:dyDescent="0.2">
      <c r="EZ9162"/>
      <c r="FA9162"/>
    </row>
    <row r="9163" spans="156:157" x14ac:dyDescent="0.2">
      <c r="EZ9163"/>
      <c r="FA9163"/>
    </row>
    <row r="9164" spans="156:157" x14ac:dyDescent="0.2">
      <c r="EZ9164"/>
      <c r="FA9164"/>
    </row>
    <row r="9165" spans="156:157" x14ac:dyDescent="0.2">
      <c r="EZ9165"/>
      <c r="FA9165"/>
    </row>
    <row r="9166" spans="156:157" x14ac:dyDescent="0.2">
      <c r="EZ9166"/>
      <c r="FA9166"/>
    </row>
    <row r="9167" spans="156:157" x14ac:dyDescent="0.2">
      <c r="EZ9167"/>
      <c r="FA9167"/>
    </row>
    <row r="9168" spans="156:157" x14ac:dyDescent="0.2">
      <c r="EZ9168"/>
      <c r="FA9168"/>
    </row>
    <row r="9169" spans="156:157" x14ac:dyDescent="0.2">
      <c r="EZ9169"/>
      <c r="FA9169"/>
    </row>
    <row r="9170" spans="156:157" x14ac:dyDescent="0.2">
      <c r="EZ9170"/>
      <c r="FA9170"/>
    </row>
    <row r="9171" spans="156:157" x14ac:dyDescent="0.2">
      <c r="EZ9171"/>
      <c r="FA9171"/>
    </row>
    <row r="9172" spans="156:157" x14ac:dyDescent="0.2">
      <c r="EZ9172"/>
      <c r="FA9172"/>
    </row>
    <row r="9173" spans="156:157" x14ac:dyDescent="0.2">
      <c r="EZ9173"/>
      <c r="FA9173"/>
    </row>
    <row r="9174" spans="156:157" x14ac:dyDescent="0.2">
      <c r="EZ9174"/>
      <c r="FA9174"/>
    </row>
    <row r="9175" spans="156:157" x14ac:dyDescent="0.2">
      <c r="EZ9175"/>
      <c r="FA9175"/>
    </row>
    <row r="9176" spans="156:157" x14ac:dyDescent="0.2">
      <c r="EZ9176"/>
      <c r="FA9176"/>
    </row>
    <row r="9177" spans="156:157" x14ac:dyDescent="0.2">
      <c r="EZ9177"/>
      <c r="FA9177"/>
    </row>
    <row r="9178" spans="156:157" x14ac:dyDescent="0.2">
      <c r="EZ9178"/>
      <c r="FA9178"/>
    </row>
    <row r="9179" spans="156:157" x14ac:dyDescent="0.2">
      <c r="EZ9179"/>
      <c r="FA9179"/>
    </row>
    <row r="9180" spans="156:157" x14ac:dyDescent="0.2">
      <c r="EZ9180"/>
      <c r="FA9180"/>
    </row>
    <row r="9181" spans="156:157" x14ac:dyDescent="0.2">
      <c r="EZ9181"/>
      <c r="FA9181"/>
    </row>
    <row r="9182" spans="156:157" x14ac:dyDescent="0.2">
      <c r="EZ9182"/>
      <c r="FA9182"/>
    </row>
    <row r="9183" spans="156:157" x14ac:dyDescent="0.2">
      <c r="EZ9183"/>
      <c r="FA9183"/>
    </row>
    <row r="9184" spans="156:157" x14ac:dyDescent="0.2">
      <c r="EZ9184"/>
      <c r="FA9184"/>
    </row>
    <row r="9185" spans="156:157" x14ac:dyDescent="0.2">
      <c r="EZ9185"/>
      <c r="FA9185"/>
    </row>
    <row r="9186" spans="156:157" x14ac:dyDescent="0.2">
      <c r="EZ9186"/>
      <c r="FA9186"/>
    </row>
    <row r="9187" spans="156:157" x14ac:dyDescent="0.2">
      <c r="EZ9187"/>
      <c r="FA9187"/>
    </row>
    <row r="9188" spans="156:157" x14ac:dyDescent="0.2">
      <c r="EZ9188"/>
      <c r="FA9188"/>
    </row>
    <row r="9189" spans="156:157" x14ac:dyDescent="0.2">
      <c r="EZ9189"/>
      <c r="FA9189"/>
    </row>
    <row r="9190" spans="156:157" x14ac:dyDescent="0.2">
      <c r="EZ9190"/>
      <c r="FA9190"/>
    </row>
    <row r="9191" spans="156:157" x14ac:dyDescent="0.2">
      <c r="EZ9191"/>
      <c r="FA9191"/>
    </row>
    <row r="9192" spans="156:157" x14ac:dyDescent="0.2">
      <c r="EZ9192"/>
      <c r="FA9192"/>
    </row>
    <row r="9193" spans="156:157" x14ac:dyDescent="0.2">
      <c r="EZ9193"/>
      <c r="FA9193"/>
    </row>
    <row r="9194" spans="156:157" x14ac:dyDescent="0.2">
      <c r="EZ9194"/>
      <c r="FA9194"/>
    </row>
    <row r="9195" spans="156:157" x14ac:dyDescent="0.2">
      <c r="EZ9195"/>
      <c r="FA9195"/>
    </row>
    <row r="9196" spans="156:157" x14ac:dyDescent="0.2">
      <c r="EZ9196"/>
      <c r="FA9196"/>
    </row>
    <row r="9197" spans="156:157" x14ac:dyDescent="0.2">
      <c r="EZ9197"/>
      <c r="FA9197"/>
    </row>
    <row r="9198" spans="156:157" x14ac:dyDescent="0.2">
      <c r="EZ9198"/>
      <c r="FA9198"/>
    </row>
    <row r="9199" spans="156:157" x14ac:dyDescent="0.2">
      <c r="EZ9199"/>
      <c r="FA9199"/>
    </row>
    <row r="9200" spans="156:157" x14ac:dyDescent="0.2">
      <c r="EZ9200"/>
      <c r="FA9200"/>
    </row>
    <row r="9201" spans="156:157" x14ac:dyDescent="0.2">
      <c r="EZ9201"/>
      <c r="FA9201"/>
    </row>
    <row r="9202" spans="156:157" x14ac:dyDescent="0.2">
      <c r="EZ9202"/>
      <c r="FA9202"/>
    </row>
    <row r="9203" spans="156:157" x14ac:dyDescent="0.2">
      <c r="EZ9203"/>
      <c r="FA9203"/>
    </row>
    <row r="9204" spans="156:157" x14ac:dyDescent="0.2">
      <c r="EZ9204"/>
      <c r="FA9204"/>
    </row>
    <row r="9205" spans="156:157" x14ac:dyDescent="0.2">
      <c r="EZ9205"/>
      <c r="FA9205"/>
    </row>
    <row r="9206" spans="156:157" x14ac:dyDescent="0.2">
      <c r="EZ9206"/>
      <c r="FA9206"/>
    </row>
    <row r="9207" spans="156:157" x14ac:dyDescent="0.2">
      <c r="EZ9207"/>
      <c r="FA9207"/>
    </row>
    <row r="9208" spans="156:157" x14ac:dyDescent="0.2">
      <c r="EZ9208"/>
      <c r="FA9208"/>
    </row>
    <row r="9209" spans="156:157" x14ac:dyDescent="0.2">
      <c r="EZ9209"/>
      <c r="FA9209"/>
    </row>
    <row r="9210" spans="156:157" x14ac:dyDescent="0.2">
      <c r="EZ9210"/>
      <c r="FA9210"/>
    </row>
    <row r="9211" spans="156:157" x14ac:dyDescent="0.2">
      <c r="EZ9211"/>
      <c r="FA9211"/>
    </row>
    <row r="9212" spans="156:157" x14ac:dyDescent="0.2">
      <c r="EZ9212"/>
      <c r="FA9212"/>
    </row>
    <row r="9213" spans="156:157" x14ac:dyDescent="0.2">
      <c r="EZ9213"/>
      <c r="FA9213"/>
    </row>
    <row r="9214" spans="156:157" x14ac:dyDescent="0.2">
      <c r="EZ9214"/>
      <c r="FA9214"/>
    </row>
    <row r="9215" spans="156:157" x14ac:dyDescent="0.2">
      <c r="EZ9215"/>
      <c r="FA9215"/>
    </row>
    <row r="9216" spans="156:157" x14ac:dyDescent="0.2">
      <c r="EZ9216"/>
      <c r="FA9216"/>
    </row>
    <row r="9217" spans="156:157" x14ac:dyDescent="0.2">
      <c r="EZ9217"/>
      <c r="FA9217"/>
    </row>
    <row r="9218" spans="156:157" x14ac:dyDescent="0.2">
      <c r="EZ9218"/>
      <c r="FA9218"/>
    </row>
    <row r="9219" spans="156:157" x14ac:dyDescent="0.2">
      <c r="EZ9219"/>
      <c r="FA9219"/>
    </row>
    <row r="9220" spans="156:157" x14ac:dyDescent="0.2">
      <c r="EZ9220"/>
      <c r="FA9220"/>
    </row>
    <row r="9221" spans="156:157" x14ac:dyDescent="0.2">
      <c r="EZ9221"/>
      <c r="FA9221"/>
    </row>
    <row r="9222" spans="156:157" x14ac:dyDescent="0.2">
      <c r="EZ9222"/>
      <c r="FA9222"/>
    </row>
    <row r="9223" spans="156:157" x14ac:dyDescent="0.2">
      <c r="EZ9223"/>
      <c r="FA9223"/>
    </row>
    <row r="9224" spans="156:157" x14ac:dyDescent="0.2">
      <c r="EZ9224"/>
      <c r="FA9224"/>
    </row>
    <row r="9225" spans="156:157" x14ac:dyDescent="0.2">
      <c r="EZ9225"/>
      <c r="FA9225"/>
    </row>
    <row r="9226" spans="156:157" x14ac:dyDescent="0.2">
      <c r="EZ9226"/>
      <c r="FA9226"/>
    </row>
    <row r="9227" spans="156:157" x14ac:dyDescent="0.2">
      <c r="EZ9227"/>
      <c r="FA9227"/>
    </row>
    <row r="9228" spans="156:157" x14ac:dyDescent="0.2">
      <c r="EZ9228"/>
      <c r="FA9228"/>
    </row>
    <row r="9229" spans="156:157" x14ac:dyDescent="0.2">
      <c r="EZ9229"/>
      <c r="FA9229"/>
    </row>
    <row r="9230" spans="156:157" x14ac:dyDescent="0.2">
      <c r="EZ9230"/>
      <c r="FA9230"/>
    </row>
    <row r="9231" spans="156:157" x14ac:dyDescent="0.2">
      <c r="EZ9231"/>
      <c r="FA9231"/>
    </row>
    <row r="9232" spans="156:157" x14ac:dyDescent="0.2">
      <c r="EZ9232"/>
      <c r="FA9232"/>
    </row>
    <row r="9233" spans="156:157" x14ac:dyDescent="0.2">
      <c r="EZ9233"/>
      <c r="FA9233"/>
    </row>
    <row r="9234" spans="156:157" x14ac:dyDescent="0.2">
      <c r="EZ9234"/>
      <c r="FA9234"/>
    </row>
    <row r="9235" spans="156:157" x14ac:dyDescent="0.2">
      <c r="EZ9235"/>
      <c r="FA9235"/>
    </row>
    <row r="9236" spans="156:157" x14ac:dyDescent="0.2">
      <c r="EZ9236"/>
      <c r="FA9236"/>
    </row>
    <row r="9237" spans="156:157" x14ac:dyDescent="0.2">
      <c r="EZ9237"/>
      <c r="FA9237"/>
    </row>
    <row r="9238" spans="156:157" x14ac:dyDescent="0.2">
      <c r="EZ9238"/>
      <c r="FA9238"/>
    </row>
    <row r="9239" spans="156:157" x14ac:dyDescent="0.2">
      <c r="EZ9239"/>
      <c r="FA9239"/>
    </row>
    <row r="9240" spans="156:157" x14ac:dyDescent="0.2">
      <c r="EZ9240"/>
      <c r="FA9240"/>
    </row>
    <row r="9241" spans="156:157" x14ac:dyDescent="0.2">
      <c r="EZ9241"/>
      <c r="FA9241"/>
    </row>
    <row r="9242" spans="156:157" x14ac:dyDescent="0.2">
      <c r="EZ9242"/>
      <c r="FA9242"/>
    </row>
    <row r="9243" spans="156:157" x14ac:dyDescent="0.2">
      <c r="EZ9243"/>
      <c r="FA9243"/>
    </row>
    <row r="9244" spans="156:157" x14ac:dyDescent="0.2">
      <c r="EZ9244"/>
      <c r="FA9244"/>
    </row>
    <row r="9245" spans="156:157" x14ac:dyDescent="0.2">
      <c r="EZ9245"/>
      <c r="FA9245"/>
    </row>
    <row r="9246" spans="156:157" x14ac:dyDescent="0.2">
      <c r="EZ9246"/>
      <c r="FA9246"/>
    </row>
    <row r="9247" spans="156:157" x14ac:dyDescent="0.2">
      <c r="EZ9247"/>
      <c r="FA9247"/>
    </row>
    <row r="9248" spans="156:157" x14ac:dyDescent="0.2">
      <c r="EZ9248"/>
      <c r="FA9248"/>
    </row>
    <row r="9249" spans="156:157" x14ac:dyDescent="0.2">
      <c r="EZ9249"/>
      <c r="FA9249"/>
    </row>
    <row r="9250" spans="156:157" x14ac:dyDescent="0.2">
      <c r="EZ9250"/>
      <c r="FA9250"/>
    </row>
    <row r="9251" spans="156:157" x14ac:dyDescent="0.2">
      <c r="EZ9251"/>
      <c r="FA9251"/>
    </row>
    <row r="9252" spans="156:157" x14ac:dyDescent="0.2">
      <c r="EZ9252"/>
      <c r="FA9252"/>
    </row>
    <row r="9253" spans="156:157" x14ac:dyDescent="0.2">
      <c r="EZ9253"/>
      <c r="FA9253"/>
    </row>
    <row r="9254" spans="156:157" x14ac:dyDescent="0.2">
      <c r="EZ9254"/>
      <c r="FA9254"/>
    </row>
    <row r="9255" spans="156:157" x14ac:dyDescent="0.2">
      <c r="EZ9255"/>
      <c r="FA9255"/>
    </row>
    <row r="9256" spans="156:157" x14ac:dyDescent="0.2">
      <c r="EZ9256"/>
      <c r="FA9256"/>
    </row>
    <row r="9257" spans="156:157" x14ac:dyDescent="0.2">
      <c r="EZ9257"/>
      <c r="FA9257"/>
    </row>
    <row r="9258" spans="156:157" x14ac:dyDescent="0.2">
      <c r="EZ9258"/>
      <c r="FA9258"/>
    </row>
    <row r="9259" spans="156:157" x14ac:dyDescent="0.2">
      <c r="EZ9259"/>
      <c r="FA9259"/>
    </row>
    <row r="9260" spans="156:157" x14ac:dyDescent="0.2">
      <c r="EZ9260"/>
      <c r="FA9260"/>
    </row>
    <row r="9261" spans="156:157" x14ac:dyDescent="0.2">
      <c r="EZ9261"/>
      <c r="FA9261"/>
    </row>
    <row r="9262" spans="156:157" x14ac:dyDescent="0.2">
      <c r="EZ9262"/>
      <c r="FA9262"/>
    </row>
    <row r="9263" spans="156:157" x14ac:dyDescent="0.2">
      <c r="EZ9263"/>
      <c r="FA9263"/>
    </row>
    <row r="9264" spans="156:157" x14ac:dyDescent="0.2">
      <c r="EZ9264"/>
      <c r="FA9264"/>
    </row>
    <row r="9265" spans="156:157" x14ac:dyDescent="0.2">
      <c r="EZ9265"/>
      <c r="FA9265"/>
    </row>
    <row r="9266" spans="156:157" x14ac:dyDescent="0.2">
      <c r="EZ9266"/>
      <c r="FA9266"/>
    </row>
    <row r="9267" spans="156:157" x14ac:dyDescent="0.2">
      <c r="EZ9267"/>
      <c r="FA9267"/>
    </row>
    <row r="9268" spans="156:157" x14ac:dyDescent="0.2">
      <c r="EZ9268"/>
      <c r="FA9268"/>
    </row>
    <row r="9269" spans="156:157" x14ac:dyDescent="0.2">
      <c r="EZ9269"/>
      <c r="FA9269"/>
    </row>
    <row r="9270" spans="156:157" x14ac:dyDescent="0.2">
      <c r="EZ9270"/>
      <c r="FA9270"/>
    </row>
    <row r="9271" spans="156:157" x14ac:dyDescent="0.2">
      <c r="EZ9271"/>
      <c r="FA9271"/>
    </row>
    <row r="9272" spans="156:157" x14ac:dyDescent="0.2">
      <c r="EZ9272"/>
      <c r="FA9272"/>
    </row>
    <row r="9273" spans="156:157" x14ac:dyDescent="0.2">
      <c r="EZ9273"/>
      <c r="FA9273"/>
    </row>
    <row r="9274" spans="156:157" x14ac:dyDescent="0.2">
      <c r="EZ9274"/>
      <c r="FA9274"/>
    </row>
    <row r="9275" spans="156:157" x14ac:dyDescent="0.2">
      <c r="EZ9275"/>
      <c r="FA9275"/>
    </row>
    <row r="9276" spans="156:157" x14ac:dyDescent="0.2">
      <c r="EZ9276"/>
      <c r="FA9276"/>
    </row>
    <row r="9277" spans="156:157" x14ac:dyDescent="0.2">
      <c r="EZ9277"/>
      <c r="FA9277"/>
    </row>
    <row r="9278" spans="156:157" x14ac:dyDescent="0.2">
      <c r="EZ9278"/>
      <c r="FA9278"/>
    </row>
    <row r="9279" spans="156:157" x14ac:dyDescent="0.2">
      <c r="EZ9279"/>
      <c r="FA9279"/>
    </row>
    <row r="9280" spans="156:157" x14ac:dyDescent="0.2">
      <c r="EZ9280"/>
      <c r="FA9280"/>
    </row>
    <row r="9281" spans="156:157" x14ac:dyDescent="0.2">
      <c r="EZ9281"/>
      <c r="FA9281"/>
    </row>
    <row r="9282" spans="156:157" x14ac:dyDescent="0.2">
      <c r="EZ9282"/>
      <c r="FA9282"/>
    </row>
    <row r="9283" spans="156:157" x14ac:dyDescent="0.2">
      <c r="EZ9283"/>
      <c r="FA9283"/>
    </row>
    <row r="9284" spans="156:157" x14ac:dyDescent="0.2">
      <c r="EZ9284"/>
      <c r="FA9284"/>
    </row>
    <row r="9285" spans="156:157" x14ac:dyDescent="0.2">
      <c r="EZ9285"/>
      <c r="FA9285"/>
    </row>
    <row r="9286" spans="156:157" x14ac:dyDescent="0.2">
      <c r="EZ9286"/>
      <c r="FA9286"/>
    </row>
    <row r="9287" spans="156:157" x14ac:dyDescent="0.2">
      <c r="EZ9287"/>
      <c r="FA9287"/>
    </row>
    <row r="9288" spans="156:157" x14ac:dyDescent="0.2">
      <c r="EZ9288"/>
      <c r="FA9288"/>
    </row>
    <row r="9289" spans="156:157" x14ac:dyDescent="0.2">
      <c r="EZ9289"/>
      <c r="FA9289"/>
    </row>
    <row r="9290" spans="156:157" x14ac:dyDescent="0.2">
      <c r="EZ9290"/>
      <c r="FA9290"/>
    </row>
    <row r="9291" spans="156:157" x14ac:dyDescent="0.2">
      <c r="EZ9291"/>
      <c r="FA9291"/>
    </row>
    <row r="9292" spans="156:157" x14ac:dyDescent="0.2">
      <c r="EZ9292"/>
      <c r="FA9292"/>
    </row>
    <row r="9293" spans="156:157" x14ac:dyDescent="0.2">
      <c r="EZ9293"/>
      <c r="FA9293"/>
    </row>
    <row r="9294" spans="156:157" x14ac:dyDescent="0.2">
      <c r="EZ9294"/>
      <c r="FA9294"/>
    </row>
    <row r="9295" spans="156:157" x14ac:dyDescent="0.2">
      <c r="EZ9295"/>
      <c r="FA9295"/>
    </row>
    <row r="9296" spans="156:157" x14ac:dyDescent="0.2">
      <c r="EZ9296"/>
      <c r="FA9296"/>
    </row>
    <row r="9297" spans="156:157" x14ac:dyDescent="0.2">
      <c r="EZ9297"/>
      <c r="FA9297"/>
    </row>
    <row r="9298" spans="156:157" x14ac:dyDescent="0.2">
      <c r="EZ9298"/>
      <c r="FA9298"/>
    </row>
    <row r="9299" spans="156:157" x14ac:dyDescent="0.2">
      <c r="EZ9299"/>
      <c r="FA9299"/>
    </row>
    <row r="9300" spans="156:157" x14ac:dyDescent="0.2">
      <c r="EZ9300"/>
      <c r="FA9300"/>
    </row>
    <row r="9301" spans="156:157" x14ac:dyDescent="0.2">
      <c r="EZ9301"/>
      <c r="FA9301"/>
    </row>
    <row r="9302" spans="156:157" x14ac:dyDescent="0.2">
      <c r="EZ9302"/>
      <c r="FA9302"/>
    </row>
    <row r="9303" spans="156:157" x14ac:dyDescent="0.2">
      <c r="EZ9303"/>
      <c r="FA9303"/>
    </row>
    <row r="9304" spans="156:157" x14ac:dyDescent="0.2">
      <c r="EZ9304"/>
      <c r="FA9304"/>
    </row>
    <row r="9305" spans="156:157" x14ac:dyDescent="0.2">
      <c r="EZ9305"/>
      <c r="FA9305"/>
    </row>
    <row r="9306" spans="156:157" x14ac:dyDescent="0.2">
      <c r="EZ9306"/>
      <c r="FA9306"/>
    </row>
    <row r="9307" spans="156:157" x14ac:dyDescent="0.2">
      <c r="EZ9307"/>
      <c r="FA9307"/>
    </row>
    <row r="9308" spans="156:157" x14ac:dyDescent="0.2">
      <c r="EZ9308"/>
      <c r="FA9308"/>
    </row>
    <row r="9309" spans="156:157" x14ac:dyDescent="0.2">
      <c r="EZ9309"/>
      <c r="FA9309"/>
    </row>
    <row r="9310" spans="156:157" x14ac:dyDescent="0.2">
      <c r="EZ9310"/>
      <c r="FA9310"/>
    </row>
    <row r="9311" spans="156:157" x14ac:dyDescent="0.2">
      <c r="EZ9311"/>
      <c r="FA9311"/>
    </row>
    <row r="9312" spans="156:157" x14ac:dyDescent="0.2">
      <c r="EZ9312"/>
      <c r="FA9312"/>
    </row>
    <row r="9313" spans="156:157" x14ac:dyDescent="0.2">
      <c r="EZ9313"/>
      <c r="FA9313"/>
    </row>
    <row r="9314" spans="156:157" x14ac:dyDescent="0.2">
      <c r="EZ9314"/>
      <c r="FA9314"/>
    </row>
    <row r="9315" spans="156:157" x14ac:dyDescent="0.2">
      <c r="EZ9315"/>
      <c r="FA9315"/>
    </row>
    <row r="9316" spans="156:157" x14ac:dyDescent="0.2">
      <c r="EZ9316"/>
      <c r="FA9316"/>
    </row>
    <row r="9317" spans="156:157" x14ac:dyDescent="0.2">
      <c r="EZ9317"/>
      <c r="FA9317"/>
    </row>
    <row r="9318" spans="156:157" x14ac:dyDescent="0.2">
      <c r="EZ9318"/>
      <c r="FA9318"/>
    </row>
    <row r="9319" spans="156:157" x14ac:dyDescent="0.2">
      <c r="EZ9319"/>
      <c r="FA9319"/>
    </row>
    <row r="9320" spans="156:157" x14ac:dyDescent="0.2">
      <c r="EZ9320"/>
      <c r="FA9320"/>
    </row>
    <row r="9321" spans="156:157" x14ac:dyDescent="0.2">
      <c r="EZ9321"/>
      <c r="FA9321"/>
    </row>
    <row r="9322" spans="156:157" x14ac:dyDescent="0.2">
      <c r="EZ9322"/>
      <c r="FA9322"/>
    </row>
    <row r="9323" spans="156:157" x14ac:dyDescent="0.2">
      <c r="EZ9323"/>
      <c r="FA9323"/>
    </row>
    <row r="9324" spans="156:157" x14ac:dyDescent="0.2">
      <c r="EZ9324"/>
      <c r="FA9324"/>
    </row>
    <row r="9325" spans="156:157" x14ac:dyDescent="0.2">
      <c r="EZ9325"/>
      <c r="FA9325"/>
    </row>
    <row r="9326" spans="156:157" x14ac:dyDescent="0.2">
      <c r="EZ9326"/>
      <c r="FA9326"/>
    </row>
    <row r="9327" spans="156:157" x14ac:dyDescent="0.2">
      <c r="EZ9327"/>
      <c r="FA9327"/>
    </row>
    <row r="9328" spans="156:157" x14ac:dyDescent="0.2">
      <c r="EZ9328"/>
      <c r="FA9328"/>
    </row>
    <row r="9329" spans="156:157" x14ac:dyDescent="0.2">
      <c r="EZ9329"/>
      <c r="FA9329"/>
    </row>
    <row r="9330" spans="156:157" x14ac:dyDescent="0.2">
      <c r="EZ9330"/>
      <c r="FA9330"/>
    </row>
    <row r="9331" spans="156:157" x14ac:dyDescent="0.2">
      <c r="EZ9331"/>
      <c r="FA9331"/>
    </row>
    <row r="9332" spans="156:157" x14ac:dyDescent="0.2">
      <c r="EZ9332"/>
      <c r="FA9332"/>
    </row>
    <row r="9333" spans="156:157" x14ac:dyDescent="0.2">
      <c r="EZ9333"/>
      <c r="FA9333"/>
    </row>
    <row r="9334" spans="156:157" x14ac:dyDescent="0.2">
      <c r="EZ9334"/>
      <c r="FA9334"/>
    </row>
    <row r="9335" spans="156:157" x14ac:dyDescent="0.2">
      <c r="EZ9335"/>
      <c r="FA9335"/>
    </row>
    <row r="9336" spans="156:157" x14ac:dyDescent="0.2">
      <c r="EZ9336"/>
      <c r="FA9336"/>
    </row>
    <row r="9337" spans="156:157" x14ac:dyDescent="0.2">
      <c r="EZ9337"/>
      <c r="FA9337"/>
    </row>
    <row r="9338" spans="156:157" x14ac:dyDescent="0.2">
      <c r="EZ9338"/>
      <c r="FA9338"/>
    </row>
    <row r="9339" spans="156:157" x14ac:dyDescent="0.2">
      <c r="EZ9339"/>
      <c r="FA9339"/>
    </row>
    <row r="9340" spans="156:157" x14ac:dyDescent="0.2">
      <c r="EZ9340"/>
      <c r="FA9340"/>
    </row>
    <row r="9341" spans="156:157" x14ac:dyDescent="0.2">
      <c r="EZ9341"/>
      <c r="FA9341"/>
    </row>
    <row r="9342" spans="156:157" x14ac:dyDescent="0.2">
      <c r="EZ9342"/>
      <c r="FA9342"/>
    </row>
    <row r="9343" spans="156:157" x14ac:dyDescent="0.2">
      <c r="EZ9343"/>
      <c r="FA9343"/>
    </row>
    <row r="9344" spans="156:157" x14ac:dyDescent="0.2">
      <c r="EZ9344"/>
      <c r="FA9344"/>
    </row>
    <row r="9345" spans="156:157" x14ac:dyDescent="0.2">
      <c r="EZ9345"/>
      <c r="FA9345"/>
    </row>
    <row r="9346" spans="156:157" x14ac:dyDescent="0.2">
      <c r="EZ9346"/>
      <c r="FA9346"/>
    </row>
    <row r="9347" spans="156:157" x14ac:dyDescent="0.2">
      <c r="EZ9347"/>
      <c r="FA9347"/>
    </row>
    <row r="9348" spans="156:157" x14ac:dyDescent="0.2">
      <c r="EZ9348"/>
      <c r="FA9348"/>
    </row>
    <row r="9349" spans="156:157" x14ac:dyDescent="0.2">
      <c r="EZ9349"/>
      <c r="FA9349"/>
    </row>
    <row r="9350" spans="156:157" x14ac:dyDescent="0.2">
      <c r="EZ9350"/>
      <c r="FA9350"/>
    </row>
    <row r="9351" spans="156:157" x14ac:dyDescent="0.2">
      <c r="EZ9351"/>
      <c r="FA9351"/>
    </row>
    <row r="9352" spans="156:157" x14ac:dyDescent="0.2">
      <c r="EZ9352"/>
      <c r="FA9352"/>
    </row>
    <row r="9353" spans="156:157" x14ac:dyDescent="0.2">
      <c r="EZ9353"/>
      <c r="FA9353"/>
    </row>
    <row r="9354" spans="156:157" x14ac:dyDescent="0.2">
      <c r="EZ9354"/>
      <c r="FA9354"/>
    </row>
    <row r="9355" spans="156:157" x14ac:dyDescent="0.2">
      <c r="EZ9355"/>
      <c r="FA9355"/>
    </row>
    <row r="9356" spans="156:157" x14ac:dyDescent="0.2">
      <c r="EZ9356"/>
      <c r="FA9356"/>
    </row>
    <row r="9357" spans="156:157" x14ac:dyDescent="0.2">
      <c r="EZ9357"/>
      <c r="FA9357"/>
    </row>
    <row r="9358" spans="156:157" x14ac:dyDescent="0.2">
      <c r="EZ9358"/>
      <c r="FA9358"/>
    </row>
    <row r="9359" spans="156:157" x14ac:dyDescent="0.2">
      <c r="EZ9359"/>
      <c r="FA9359"/>
    </row>
    <row r="9360" spans="156:157" x14ac:dyDescent="0.2">
      <c r="EZ9360"/>
      <c r="FA9360"/>
    </row>
    <row r="9361" spans="156:157" x14ac:dyDescent="0.2">
      <c r="EZ9361"/>
      <c r="FA9361"/>
    </row>
    <row r="9362" spans="156:157" x14ac:dyDescent="0.2">
      <c r="EZ9362"/>
      <c r="FA9362"/>
    </row>
    <row r="9363" spans="156:157" x14ac:dyDescent="0.2">
      <c r="EZ9363"/>
      <c r="FA9363"/>
    </row>
    <row r="9364" spans="156:157" x14ac:dyDescent="0.2">
      <c r="EZ9364"/>
      <c r="FA9364"/>
    </row>
    <row r="9365" spans="156:157" x14ac:dyDescent="0.2">
      <c r="EZ9365"/>
      <c r="FA9365"/>
    </row>
    <row r="9366" spans="156:157" x14ac:dyDescent="0.2">
      <c r="EZ9366"/>
      <c r="FA9366"/>
    </row>
    <row r="9367" spans="156:157" x14ac:dyDescent="0.2">
      <c r="EZ9367"/>
      <c r="FA9367"/>
    </row>
    <row r="9368" spans="156:157" x14ac:dyDescent="0.2">
      <c r="EZ9368"/>
      <c r="FA9368"/>
    </row>
    <row r="9369" spans="156:157" x14ac:dyDescent="0.2">
      <c r="EZ9369"/>
      <c r="FA9369"/>
    </row>
    <row r="9370" spans="156:157" x14ac:dyDescent="0.2">
      <c r="EZ9370"/>
      <c r="FA9370"/>
    </row>
    <row r="9371" spans="156:157" x14ac:dyDescent="0.2">
      <c r="EZ9371"/>
      <c r="FA9371"/>
    </row>
    <row r="9372" spans="156:157" x14ac:dyDescent="0.2">
      <c r="EZ9372"/>
      <c r="FA9372"/>
    </row>
    <row r="9373" spans="156:157" x14ac:dyDescent="0.2">
      <c r="EZ9373"/>
      <c r="FA9373"/>
    </row>
    <row r="9374" spans="156:157" x14ac:dyDescent="0.2">
      <c r="EZ9374"/>
      <c r="FA9374"/>
    </row>
    <row r="9375" spans="156:157" x14ac:dyDescent="0.2">
      <c r="EZ9375"/>
      <c r="FA9375"/>
    </row>
    <row r="9376" spans="156:157" x14ac:dyDescent="0.2">
      <c r="EZ9376"/>
      <c r="FA9376"/>
    </row>
    <row r="9377" spans="156:157" x14ac:dyDescent="0.2">
      <c r="EZ9377"/>
      <c r="FA9377"/>
    </row>
    <row r="9378" spans="156:157" x14ac:dyDescent="0.2">
      <c r="EZ9378"/>
      <c r="FA9378"/>
    </row>
    <row r="9379" spans="156:157" x14ac:dyDescent="0.2">
      <c r="EZ9379"/>
      <c r="FA9379"/>
    </row>
    <row r="9380" spans="156:157" x14ac:dyDescent="0.2">
      <c r="EZ9380"/>
      <c r="FA9380"/>
    </row>
    <row r="9381" spans="156:157" x14ac:dyDescent="0.2">
      <c r="EZ9381"/>
      <c r="FA9381"/>
    </row>
    <row r="9382" spans="156:157" x14ac:dyDescent="0.2">
      <c r="EZ9382"/>
      <c r="FA9382"/>
    </row>
    <row r="9383" spans="156:157" x14ac:dyDescent="0.2">
      <c r="EZ9383"/>
      <c r="FA9383"/>
    </row>
    <row r="9384" spans="156:157" x14ac:dyDescent="0.2">
      <c r="EZ9384"/>
      <c r="FA9384"/>
    </row>
    <row r="9385" spans="156:157" x14ac:dyDescent="0.2">
      <c r="EZ9385"/>
      <c r="FA9385"/>
    </row>
    <row r="9386" spans="156:157" x14ac:dyDescent="0.2">
      <c r="EZ9386"/>
      <c r="FA9386"/>
    </row>
    <row r="9387" spans="156:157" x14ac:dyDescent="0.2">
      <c r="EZ9387"/>
      <c r="FA9387"/>
    </row>
    <row r="9388" spans="156:157" x14ac:dyDescent="0.2">
      <c r="EZ9388"/>
      <c r="FA9388"/>
    </row>
    <row r="9389" spans="156:157" x14ac:dyDescent="0.2">
      <c r="EZ9389"/>
      <c r="FA9389"/>
    </row>
    <row r="9390" spans="156:157" x14ac:dyDescent="0.2">
      <c r="EZ9390"/>
      <c r="FA9390"/>
    </row>
    <row r="9391" spans="156:157" x14ac:dyDescent="0.2">
      <c r="EZ9391"/>
      <c r="FA9391"/>
    </row>
    <row r="9392" spans="156:157" x14ac:dyDescent="0.2">
      <c r="EZ9392"/>
      <c r="FA9392"/>
    </row>
    <row r="9393" spans="156:157" x14ac:dyDescent="0.2">
      <c r="EZ9393"/>
      <c r="FA9393"/>
    </row>
    <row r="9394" spans="156:157" x14ac:dyDescent="0.2">
      <c r="EZ9394"/>
      <c r="FA9394"/>
    </row>
    <row r="9395" spans="156:157" x14ac:dyDescent="0.2">
      <c r="EZ9395"/>
      <c r="FA9395"/>
    </row>
    <row r="9396" spans="156:157" x14ac:dyDescent="0.2">
      <c r="EZ9396"/>
      <c r="FA9396"/>
    </row>
    <row r="9397" spans="156:157" x14ac:dyDescent="0.2">
      <c r="EZ9397"/>
      <c r="FA9397"/>
    </row>
    <row r="9398" spans="156:157" x14ac:dyDescent="0.2">
      <c r="EZ9398"/>
      <c r="FA9398"/>
    </row>
    <row r="9399" spans="156:157" x14ac:dyDescent="0.2">
      <c r="EZ9399"/>
      <c r="FA9399"/>
    </row>
    <row r="9400" spans="156:157" x14ac:dyDescent="0.2">
      <c r="EZ9400"/>
      <c r="FA9400"/>
    </row>
    <row r="9401" spans="156:157" x14ac:dyDescent="0.2">
      <c r="EZ9401"/>
      <c r="FA9401"/>
    </row>
    <row r="9402" spans="156:157" x14ac:dyDescent="0.2">
      <c r="EZ9402"/>
      <c r="FA9402"/>
    </row>
    <row r="9403" spans="156:157" x14ac:dyDescent="0.2">
      <c r="EZ9403"/>
      <c r="FA9403"/>
    </row>
    <row r="9404" spans="156:157" x14ac:dyDescent="0.2">
      <c r="EZ9404"/>
      <c r="FA9404"/>
    </row>
    <row r="9405" spans="156:157" x14ac:dyDescent="0.2">
      <c r="EZ9405"/>
      <c r="FA9405"/>
    </row>
    <row r="9406" spans="156:157" x14ac:dyDescent="0.2">
      <c r="EZ9406"/>
      <c r="FA9406"/>
    </row>
    <row r="9407" spans="156:157" x14ac:dyDescent="0.2">
      <c r="EZ9407"/>
      <c r="FA9407"/>
    </row>
    <row r="9408" spans="156:157" x14ac:dyDescent="0.2">
      <c r="EZ9408"/>
      <c r="FA9408"/>
    </row>
    <row r="9409" spans="156:157" x14ac:dyDescent="0.2">
      <c r="EZ9409"/>
      <c r="FA9409"/>
    </row>
    <row r="9410" spans="156:157" x14ac:dyDescent="0.2">
      <c r="EZ9410"/>
      <c r="FA9410"/>
    </row>
    <row r="9411" spans="156:157" x14ac:dyDescent="0.2">
      <c r="EZ9411"/>
      <c r="FA9411"/>
    </row>
    <row r="9412" spans="156:157" x14ac:dyDescent="0.2">
      <c r="EZ9412"/>
      <c r="FA9412"/>
    </row>
    <row r="9413" spans="156:157" x14ac:dyDescent="0.2">
      <c r="EZ9413"/>
      <c r="FA9413"/>
    </row>
    <row r="9414" spans="156:157" x14ac:dyDescent="0.2">
      <c r="EZ9414"/>
      <c r="FA9414"/>
    </row>
    <row r="9415" spans="156:157" x14ac:dyDescent="0.2">
      <c r="EZ9415"/>
      <c r="FA9415"/>
    </row>
    <row r="9416" spans="156:157" x14ac:dyDescent="0.2">
      <c r="EZ9416"/>
      <c r="FA9416"/>
    </row>
    <row r="9417" spans="156:157" x14ac:dyDescent="0.2">
      <c r="EZ9417"/>
      <c r="FA9417"/>
    </row>
    <row r="9418" spans="156:157" x14ac:dyDescent="0.2">
      <c r="EZ9418"/>
      <c r="FA9418"/>
    </row>
    <row r="9419" spans="156:157" x14ac:dyDescent="0.2">
      <c r="EZ9419"/>
      <c r="FA9419"/>
    </row>
    <row r="9420" spans="156:157" x14ac:dyDescent="0.2">
      <c r="EZ9420"/>
      <c r="FA9420"/>
    </row>
    <row r="9421" spans="156:157" x14ac:dyDescent="0.2">
      <c r="EZ9421"/>
      <c r="FA9421"/>
    </row>
    <row r="9422" spans="156:157" x14ac:dyDescent="0.2">
      <c r="EZ9422"/>
      <c r="FA9422"/>
    </row>
    <row r="9423" spans="156:157" x14ac:dyDescent="0.2">
      <c r="EZ9423"/>
      <c r="FA9423"/>
    </row>
    <row r="9424" spans="156:157" x14ac:dyDescent="0.2">
      <c r="EZ9424"/>
      <c r="FA9424"/>
    </row>
    <row r="9425" spans="156:157" x14ac:dyDescent="0.2">
      <c r="EZ9425"/>
      <c r="FA9425"/>
    </row>
    <row r="9426" spans="156:157" x14ac:dyDescent="0.2">
      <c r="EZ9426"/>
      <c r="FA9426"/>
    </row>
    <row r="9427" spans="156:157" x14ac:dyDescent="0.2">
      <c r="EZ9427"/>
      <c r="FA9427"/>
    </row>
    <row r="9428" spans="156:157" x14ac:dyDescent="0.2">
      <c r="EZ9428"/>
      <c r="FA9428"/>
    </row>
    <row r="9429" spans="156:157" x14ac:dyDescent="0.2">
      <c r="EZ9429"/>
      <c r="FA9429"/>
    </row>
    <row r="9430" spans="156:157" x14ac:dyDescent="0.2">
      <c r="EZ9430"/>
      <c r="FA9430"/>
    </row>
    <row r="9431" spans="156:157" x14ac:dyDescent="0.2">
      <c r="EZ9431"/>
      <c r="FA9431"/>
    </row>
    <row r="9432" spans="156:157" x14ac:dyDescent="0.2">
      <c r="EZ9432"/>
      <c r="FA9432"/>
    </row>
    <row r="9433" spans="156:157" x14ac:dyDescent="0.2">
      <c r="EZ9433"/>
      <c r="FA9433"/>
    </row>
    <row r="9434" spans="156:157" x14ac:dyDescent="0.2">
      <c r="EZ9434"/>
      <c r="FA9434"/>
    </row>
    <row r="9435" spans="156:157" x14ac:dyDescent="0.2">
      <c r="EZ9435"/>
      <c r="FA9435"/>
    </row>
    <row r="9436" spans="156:157" x14ac:dyDescent="0.2">
      <c r="EZ9436"/>
      <c r="FA9436"/>
    </row>
    <row r="9437" spans="156:157" x14ac:dyDescent="0.2">
      <c r="EZ9437"/>
      <c r="FA9437"/>
    </row>
    <row r="9438" spans="156:157" x14ac:dyDescent="0.2">
      <c r="EZ9438"/>
      <c r="FA9438"/>
    </row>
    <row r="9439" spans="156:157" x14ac:dyDescent="0.2">
      <c r="EZ9439"/>
      <c r="FA9439"/>
    </row>
    <row r="9440" spans="156:157" x14ac:dyDescent="0.2">
      <c r="EZ9440"/>
      <c r="FA9440"/>
    </row>
    <row r="9441" spans="156:157" x14ac:dyDescent="0.2">
      <c r="EZ9441"/>
      <c r="FA9441"/>
    </row>
    <row r="9442" spans="156:157" x14ac:dyDescent="0.2">
      <c r="EZ9442"/>
      <c r="FA9442"/>
    </row>
    <row r="9443" spans="156:157" x14ac:dyDescent="0.2">
      <c r="EZ9443"/>
      <c r="FA9443"/>
    </row>
    <row r="9444" spans="156:157" x14ac:dyDescent="0.2">
      <c r="EZ9444"/>
      <c r="FA9444"/>
    </row>
    <row r="9445" spans="156:157" x14ac:dyDescent="0.2">
      <c r="EZ9445"/>
      <c r="FA9445"/>
    </row>
    <row r="9446" spans="156:157" x14ac:dyDescent="0.2">
      <c r="EZ9446"/>
      <c r="FA9446"/>
    </row>
    <row r="9447" spans="156:157" x14ac:dyDescent="0.2">
      <c r="EZ9447"/>
      <c r="FA9447"/>
    </row>
    <row r="9448" spans="156:157" x14ac:dyDescent="0.2">
      <c r="EZ9448"/>
      <c r="FA9448"/>
    </row>
    <row r="9449" spans="156:157" x14ac:dyDescent="0.2">
      <c r="EZ9449"/>
      <c r="FA9449"/>
    </row>
    <row r="9450" spans="156:157" x14ac:dyDescent="0.2">
      <c r="EZ9450"/>
      <c r="FA9450"/>
    </row>
    <row r="9451" spans="156:157" x14ac:dyDescent="0.2">
      <c r="EZ9451"/>
      <c r="FA9451"/>
    </row>
    <row r="9452" spans="156:157" x14ac:dyDescent="0.2">
      <c r="EZ9452"/>
      <c r="FA9452"/>
    </row>
    <row r="9453" spans="156:157" x14ac:dyDescent="0.2">
      <c r="EZ9453"/>
      <c r="FA9453"/>
    </row>
    <row r="9454" spans="156:157" x14ac:dyDescent="0.2">
      <c r="EZ9454"/>
      <c r="FA9454"/>
    </row>
    <row r="9455" spans="156:157" x14ac:dyDescent="0.2">
      <c r="EZ9455"/>
      <c r="FA9455"/>
    </row>
    <row r="9456" spans="156:157" x14ac:dyDescent="0.2">
      <c r="EZ9456"/>
      <c r="FA9456"/>
    </row>
    <row r="9457" spans="156:157" x14ac:dyDescent="0.2">
      <c r="EZ9457"/>
      <c r="FA9457"/>
    </row>
    <row r="9458" spans="156:157" x14ac:dyDescent="0.2">
      <c r="EZ9458"/>
      <c r="FA9458"/>
    </row>
    <row r="9459" spans="156:157" x14ac:dyDescent="0.2">
      <c r="EZ9459"/>
      <c r="FA9459"/>
    </row>
    <row r="9460" spans="156:157" x14ac:dyDescent="0.2">
      <c r="EZ9460"/>
      <c r="FA9460"/>
    </row>
    <row r="9461" spans="156:157" x14ac:dyDescent="0.2">
      <c r="EZ9461"/>
      <c r="FA9461"/>
    </row>
    <row r="9462" spans="156:157" x14ac:dyDescent="0.2">
      <c r="EZ9462"/>
      <c r="FA9462"/>
    </row>
    <row r="9463" spans="156:157" x14ac:dyDescent="0.2">
      <c r="EZ9463"/>
      <c r="FA9463"/>
    </row>
    <row r="9464" spans="156:157" x14ac:dyDescent="0.2">
      <c r="EZ9464"/>
      <c r="FA9464"/>
    </row>
    <row r="9465" spans="156:157" x14ac:dyDescent="0.2">
      <c r="EZ9465"/>
      <c r="FA9465"/>
    </row>
    <row r="9466" spans="156:157" x14ac:dyDescent="0.2">
      <c r="EZ9466"/>
      <c r="FA9466"/>
    </row>
    <row r="9467" spans="156:157" x14ac:dyDescent="0.2">
      <c r="EZ9467"/>
      <c r="FA9467"/>
    </row>
    <row r="9468" spans="156:157" x14ac:dyDescent="0.2">
      <c r="EZ9468"/>
      <c r="FA9468"/>
    </row>
    <row r="9469" spans="156:157" x14ac:dyDescent="0.2">
      <c r="EZ9469"/>
      <c r="FA9469"/>
    </row>
    <row r="9470" spans="156:157" x14ac:dyDescent="0.2">
      <c r="EZ9470"/>
      <c r="FA9470"/>
    </row>
    <row r="9471" spans="156:157" x14ac:dyDescent="0.2">
      <c r="EZ9471"/>
      <c r="FA9471"/>
    </row>
    <row r="9472" spans="156:157" x14ac:dyDescent="0.2">
      <c r="EZ9472"/>
      <c r="FA9472"/>
    </row>
    <row r="9473" spans="156:157" x14ac:dyDescent="0.2">
      <c r="EZ9473"/>
      <c r="FA9473"/>
    </row>
    <row r="9474" spans="156:157" x14ac:dyDescent="0.2">
      <c r="EZ9474"/>
      <c r="FA9474"/>
    </row>
    <row r="9475" spans="156:157" x14ac:dyDescent="0.2">
      <c r="EZ9475"/>
      <c r="FA9475"/>
    </row>
    <row r="9476" spans="156:157" x14ac:dyDescent="0.2">
      <c r="EZ9476"/>
      <c r="FA9476"/>
    </row>
    <row r="9477" spans="156:157" x14ac:dyDescent="0.2">
      <c r="EZ9477"/>
      <c r="FA9477"/>
    </row>
    <row r="9478" spans="156:157" x14ac:dyDescent="0.2">
      <c r="EZ9478"/>
      <c r="FA9478"/>
    </row>
    <row r="9479" spans="156:157" x14ac:dyDescent="0.2">
      <c r="EZ9479"/>
      <c r="FA9479"/>
    </row>
    <row r="9480" spans="156:157" x14ac:dyDescent="0.2">
      <c r="EZ9480"/>
      <c r="FA9480"/>
    </row>
    <row r="9481" spans="156:157" x14ac:dyDescent="0.2">
      <c r="EZ9481"/>
      <c r="FA9481"/>
    </row>
    <row r="9482" spans="156:157" x14ac:dyDescent="0.2">
      <c r="EZ9482"/>
      <c r="FA9482"/>
    </row>
    <row r="9483" spans="156:157" x14ac:dyDescent="0.2">
      <c r="EZ9483"/>
      <c r="FA9483"/>
    </row>
    <row r="9484" spans="156:157" x14ac:dyDescent="0.2">
      <c r="EZ9484"/>
      <c r="FA9484"/>
    </row>
    <row r="9485" spans="156:157" x14ac:dyDescent="0.2">
      <c r="EZ9485"/>
      <c r="FA9485"/>
    </row>
    <row r="9486" spans="156:157" x14ac:dyDescent="0.2">
      <c r="EZ9486"/>
      <c r="FA9486"/>
    </row>
    <row r="9487" spans="156:157" x14ac:dyDescent="0.2">
      <c r="EZ9487"/>
      <c r="FA9487"/>
    </row>
    <row r="9488" spans="156:157" x14ac:dyDescent="0.2">
      <c r="EZ9488"/>
      <c r="FA9488"/>
    </row>
    <row r="9489" spans="156:157" x14ac:dyDescent="0.2">
      <c r="EZ9489"/>
      <c r="FA9489"/>
    </row>
    <row r="9490" spans="156:157" x14ac:dyDescent="0.2">
      <c r="EZ9490"/>
      <c r="FA9490"/>
    </row>
    <row r="9491" spans="156:157" x14ac:dyDescent="0.2">
      <c r="EZ9491"/>
      <c r="FA9491"/>
    </row>
    <row r="9492" spans="156:157" x14ac:dyDescent="0.2">
      <c r="EZ9492"/>
      <c r="FA9492"/>
    </row>
    <row r="9493" spans="156:157" x14ac:dyDescent="0.2">
      <c r="EZ9493"/>
      <c r="FA9493"/>
    </row>
    <row r="9494" spans="156:157" x14ac:dyDescent="0.2">
      <c r="EZ9494"/>
      <c r="FA9494"/>
    </row>
    <row r="9495" spans="156:157" x14ac:dyDescent="0.2">
      <c r="EZ9495"/>
      <c r="FA9495"/>
    </row>
    <row r="9496" spans="156:157" x14ac:dyDescent="0.2">
      <c r="EZ9496"/>
      <c r="FA9496"/>
    </row>
    <row r="9497" spans="156:157" x14ac:dyDescent="0.2">
      <c r="EZ9497"/>
      <c r="FA9497"/>
    </row>
    <row r="9498" spans="156:157" x14ac:dyDescent="0.2">
      <c r="EZ9498"/>
      <c r="FA9498"/>
    </row>
    <row r="9499" spans="156:157" x14ac:dyDescent="0.2">
      <c r="EZ9499"/>
      <c r="FA9499"/>
    </row>
    <row r="9500" spans="156:157" x14ac:dyDescent="0.2">
      <c r="EZ9500"/>
      <c r="FA9500"/>
    </row>
    <row r="9501" spans="156:157" x14ac:dyDescent="0.2">
      <c r="EZ9501"/>
      <c r="FA9501"/>
    </row>
    <row r="9502" spans="156:157" x14ac:dyDescent="0.2">
      <c r="EZ9502"/>
      <c r="FA9502"/>
    </row>
    <row r="9503" spans="156:157" x14ac:dyDescent="0.2">
      <c r="EZ9503"/>
      <c r="FA9503"/>
    </row>
    <row r="9504" spans="156:157" x14ac:dyDescent="0.2">
      <c r="EZ9504"/>
      <c r="FA9504"/>
    </row>
    <row r="9505" spans="156:157" x14ac:dyDescent="0.2">
      <c r="EZ9505"/>
      <c r="FA9505"/>
    </row>
    <row r="9506" spans="156:157" x14ac:dyDescent="0.2">
      <c r="EZ9506"/>
      <c r="FA9506"/>
    </row>
    <row r="9507" spans="156:157" x14ac:dyDescent="0.2">
      <c r="EZ9507"/>
      <c r="FA9507"/>
    </row>
    <row r="9508" spans="156:157" x14ac:dyDescent="0.2">
      <c r="EZ9508"/>
      <c r="FA9508"/>
    </row>
    <row r="9509" spans="156:157" x14ac:dyDescent="0.2">
      <c r="EZ9509"/>
      <c r="FA9509"/>
    </row>
    <row r="9510" spans="156:157" x14ac:dyDescent="0.2">
      <c r="EZ9510"/>
      <c r="FA9510"/>
    </row>
    <row r="9511" spans="156:157" x14ac:dyDescent="0.2">
      <c r="EZ9511"/>
      <c r="FA9511"/>
    </row>
    <row r="9512" spans="156:157" x14ac:dyDescent="0.2">
      <c r="EZ9512"/>
      <c r="FA9512"/>
    </row>
    <row r="9513" spans="156:157" x14ac:dyDescent="0.2">
      <c r="EZ9513"/>
      <c r="FA9513"/>
    </row>
    <row r="9514" spans="156:157" x14ac:dyDescent="0.2">
      <c r="EZ9514"/>
      <c r="FA9514"/>
    </row>
    <row r="9515" spans="156:157" x14ac:dyDescent="0.2">
      <c r="EZ9515"/>
      <c r="FA9515"/>
    </row>
    <row r="9516" spans="156:157" x14ac:dyDescent="0.2">
      <c r="EZ9516"/>
      <c r="FA9516"/>
    </row>
    <row r="9517" spans="156:157" x14ac:dyDescent="0.2">
      <c r="EZ9517"/>
      <c r="FA9517"/>
    </row>
    <row r="9518" spans="156:157" x14ac:dyDescent="0.2">
      <c r="EZ9518"/>
      <c r="FA9518"/>
    </row>
    <row r="9519" spans="156:157" x14ac:dyDescent="0.2">
      <c r="EZ9519"/>
      <c r="FA9519"/>
    </row>
    <row r="9520" spans="156:157" x14ac:dyDescent="0.2">
      <c r="EZ9520"/>
      <c r="FA9520"/>
    </row>
    <row r="9521" spans="156:157" x14ac:dyDescent="0.2">
      <c r="EZ9521"/>
      <c r="FA9521"/>
    </row>
    <row r="9522" spans="156:157" x14ac:dyDescent="0.2">
      <c r="EZ9522"/>
      <c r="FA9522"/>
    </row>
    <row r="9523" spans="156:157" x14ac:dyDescent="0.2">
      <c r="EZ9523"/>
      <c r="FA9523"/>
    </row>
    <row r="9524" spans="156:157" x14ac:dyDescent="0.2">
      <c r="EZ9524"/>
      <c r="FA9524"/>
    </row>
    <row r="9525" spans="156:157" x14ac:dyDescent="0.2">
      <c r="EZ9525"/>
      <c r="FA9525"/>
    </row>
    <row r="9526" spans="156:157" x14ac:dyDescent="0.2">
      <c r="EZ9526"/>
      <c r="FA9526"/>
    </row>
    <row r="9527" spans="156:157" x14ac:dyDescent="0.2">
      <c r="EZ9527"/>
      <c r="FA9527"/>
    </row>
    <row r="9528" spans="156:157" x14ac:dyDescent="0.2">
      <c r="EZ9528"/>
      <c r="FA9528"/>
    </row>
    <row r="9529" spans="156:157" x14ac:dyDescent="0.2">
      <c r="EZ9529"/>
      <c r="FA9529"/>
    </row>
    <row r="9530" spans="156:157" x14ac:dyDescent="0.2">
      <c r="EZ9530"/>
      <c r="FA9530"/>
    </row>
    <row r="9531" spans="156:157" x14ac:dyDescent="0.2">
      <c r="EZ9531"/>
      <c r="FA9531"/>
    </row>
    <row r="9532" spans="156:157" x14ac:dyDescent="0.2">
      <c r="EZ9532"/>
      <c r="FA9532"/>
    </row>
    <row r="9533" spans="156:157" x14ac:dyDescent="0.2">
      <c r="EZ9533"/>
      <c r="FA9533"/>
    </row>
    <row r="9534" spans="156:157" x14ac:dyDescent="0.2">
      <c r="EZ9534"/>
      <c r="FA9534"/>
    </row>
    <row r="9535" spans="156:157" x14ac:dyDescent="0.2">
      <c r="EZ9535"/>
      <c r="FA9535"/>
    </row>
    <row r="9536" spans="156:157" x14ac:dyDescent="0.2">
      <c r="EZ9536"/>
      <c r="FA9536"/>
    </row>
    <row r="9537" spans="156:157" x14ac:dyDescent="0.2">
      <c r="EZ9537"/>
      <c r="FA9537"/>
    </row>
    <row r="9538" spans="156:157" x14ac:dyDescent="0.2">
      <c r="EZ9538"/>
      <c r="FA9538"/>
    </row>
    <row r="9539" spans="156:157" x14ac:dyDescent="0.2">
      <c r="EZ9539"/>
      <c r="FA9539"/>
    </row>
    <row r="9540" spans="156:157" x14ac:dyDescent="0.2">
      <c r="EZ9540"/>
      <c r="FA9540"/>
    </row>
    <row r="9541" spans="156:157" x14ac:dyDescent="0.2">
      <c r="EZ9541"/>
      <c r="FA9541"/>
    </row>
    <row r="9542" spans="156:157" x14ac:dyDescent="0.2">
      <c r="EZ9542"/>
      <c r="FA9542"/>
    </row>
    <row r="9543" spans="156:157" x14ac:dyDescent="0.2">
      <c r="EZ9543"/>
      <c r="FA9543"/>
    </row>
    <row r="9544" spans="156:157" x14ac:dyDescent="0.2">
      <c r="EZ9544"/>
      <c r="FA9544"/>
    </row>
    <row r="9545" spans="156:157" x14ac:dyDescent="0.2">
      <c r="EZ9545"/>
      <c r="FA9545"/>
    </row>
    <row r="9546" spans="156:157" x14ac:dyDescent="0.2">
      <c r="EZ9546"/>
      <c r="FA9546"/>
    </row>
    <row r="9547" spans="156:157" x14ac:dyDescent="0.2">
      <c r="EZ9547"/>
      <c r="FA9547"/>
    </row>
    <row r="9548" spans="156:157" x14ac:dyDescent="0.2">
      <c r="EZ9548"/>
      <c r="FA9548"/>
    </row>
    <row r="9549" spans="156:157" x14ac:dyDescent="0.2">
      <c r="EZ9549"/>
      <c r="FA9549"/>
    </row>
    <row r="9550" spans="156:157" x14ac:dyDescent="0.2">
      <c r="EZ9550"/>
      <c r="FA9550"/>
    </row>
    <row r="9551" spans="156:157" x14ac:dyDescent="0.2">
      <c r="EZ9551"/>
      <c r="FA9551"/>
    </row>
    <row r="9552" spans="156:157" x14ac:dyDescent="0.2">
      <c r="EZ9552"/>
      <c r="FA9552"/>
    </row>
    <row r="9553" spans="156:157" x14ac:dyDescent="0.2">
      <c r="EZ9553"/>
      <c r="FA9553"/>
    </row>
    <row r="9554" spans="156:157" x14ac:dyDescent="0.2">
      <c r="EZ9554"/>
      <c r="FA9554"/>
    </row>
    <row r="9555" spans="156:157" x14ac:dyDescent="0.2">
      <c r="EZ9555"/>
      <c r="FA9555"/>
    </row>
    <row r="9556" spans="156:157" x14ac:dyDescent="0.2">
      <c r="EZ9556"/>
      <c r="FA9556"/>
    </row>
    <row r="9557" spans="156:157" x14ac:dyDescent="0.2">
      <c r="EZ9557"/>
      <c r="FA9557"/>
    </row>
    <row r="9558" spans="156:157" x14ac:dyDescent="0.2">
      <c r="EZ9558"/>
      <c r="FA9558"/>
    </row>
    <row r="9559" spans="156:157" x14ac:dyDescent="0.2">
      <c r="EZ9559"/>
      <c r="FA9559"/>
    </row>
    <row r="9560" spans="156:157" x14ac:dyDescent="0.2">
      <c r="EZ9560"/>
      <c r="FA9560"/>
    </row>
    <row r="9561" spans="156:157" x14ac:dyDescent="0.2">
      <c r="EZ9561"/>
      <c r="FA9561"/>
    </row>
    <row r="9562" spans="156:157" x14ac:dyDescent="0.2">
      <c r="EZ9562"/>
      <c r="FA9562"/>
    </row>
    <row r="9563" spans="156:157" x14ac:dyDescent="0.2">
      <c r="EZ9563"/>
      <c r="FA9563"/>
    </row>
    <row r="9564" spans="156:157" x14ac:dyDescent="0.2">
      <c r="EZ9564"/>
      <c r="FA9564"/>
    </row>
    <row r="9565" spans="156:157" x14ac:dyDescent="0.2">
      <c r="EZ9565"/>
      <c r="FA9565"/>
    </row>
    <row r="9566" spans="156:157" x14ac:dyDescent="0.2">
      <c r="EZ9566"/>
      <c r="FA9566"/>
    </row>
    <row r="9567" spans="156:157" x14ac:dyDescent="0.2">
      <c r="EZ9567"/>
      <c r="FA9567"/>
    </row>
    <row r="9568" spans="156:157" x14ac:dyDescent="0.2">
      <c r="EZ9568"/>
      <c r="FA9568"/>
    </row>
    <row r="9569" spans="156:157" x14ac:dyDescent="0.2">
      <c r="EZ9569"/>
      <c r="FA9569"/>
    </row>
    <row r="9570" spans="156:157" x14ac:dyDescent="0.2">
      <c r="EZ9570"/>
      <c r="FA9570"/>
    </row>
    <row r="9571" spans="156:157" x14ac:dyDescent="0.2">
      <c r="EZ9571"/>
      <c r="FA9571"/>
    </row>
    <row r="9572" spans="156:157" x14ac:dyDescent="0.2">
      <c r="EZ9572"/>
      <c r="FA9572"/>
    </row>
    <row r="9573" spans="156:157" x14ac:dyDescent="0.2">
      <c r="EZ9573"/>
      <c r="FA9573"/>
    </row>
    <row r="9574" spans="156:157" x14ac:dyDescent="0.2">
      <c r="EZ9574"/>
      <c r="FA9574"/>
    </row>
    <row r="9575" spans="156:157" x14ac:dyDescent="0.2">
      <c r="EZ9575"/>
      <c r="FA9575"/>
    </row>
    <row r="9576" spans="156:157" x14ac:dyDescent="0.2">
      <c r="EZ9576"/>
      <c r="FA9576"/>
    </row>
    <row r="9577" spans="156:157" x14ac:dyDescent="0.2">
      <c r="EZ9577"/>
      <c r="FA9577"/>
    </row>
    <row r="9578" spans="156:157" x14ac:dyDescent="0.2">
      <c r="EZ9578"/>
      <c r="FA9578"/>
    </row>
    <row r="9579" spans="156:157" x14ac:dyDescent="0.2">
      <c r="EZ9579"/>
      <c r="FA9579"/>
    </row>
    <row r="9580" spans="156:157" x14ac:dyDescent="0.2">
      <c r="EZ9580"/>
      <c r="FA9580"/>
    </row>
    <row r="9581" spans="156:157" x14ac:dyDescent="0.2">
      <c r="EZ9581"/>
      <c r="FA9581"/>
    </row>
    <row r="9582" spans="156:157" x14ac:dyDescent="0.2">
      <c r="EZ9582"/>
      <c r="FA9582"/>
    </row>
    <row r="9583" spans="156:157" x14ac:dyDescent="0.2">
      <c r="EZ9583"/>
      <c r="FA9583"/>
    </row>
    <row r="9584" spans="156:157" x14ac:dyDescent="0.2">
      <c r="EZ9584"/>
      <c r="FA9584"/>
    </row>
    <row r="9585" spans="156:157" x14ac:dyDescent="0.2">
      <c r="EZ9585"/>
      <c r="FA9585"/>
    </row>
    <row r="9586" spans="156:157" x14ac:dyDescent="0.2">
      <c r="EZ9586"/>
      <c r="FA9586"/>
    </row>
    <row r="9587" spans="156:157" x14ac:dyDescent="0.2">
      <c r="EZ9587"/>
      <c r="FA9587"/>
    </row>
    <row r="9588" spans="156:157" x14ac:dyDescent="0.2">
      <c r="EZ9588"/>
      <c r="FA9588"/>
    </row>
    <row r="9589" spans="156:157" x14ac:dyDescent="0.2">
      <c r="EZ9589"/>
      <c r="FA9589"/>
    </row>
    <row r="9590" spans="156:157" x14ac:dyDescent="0.2">
      <c r="EZ9590"/>
      <c r="FA9590"/>
    </row>
    <row r="9591" spans="156:157" x14ac:dyDescent="0.2">
      <c r="EZ9591"/>
      <c r="FA9591"/>
    </row>
    <row r="9592" spans="156:157" x14ac:dyDescent="0.2">
      <c r="EZ9592"/>
      <c r="FA9592"/>
    </row>
    <row r="9593" spans="156:157" x14ac:dyDescent="0.2">
      <c r="EZ9593"/>
      <c r="FA9593"/>
    </row>
    <row r="9594" spans="156:157" x14ac:dyDescent="0.2">
      <c r="EZ9594"/>
      <c r="FA9594"/>
    </row>
    <row r="9595" spans="156:157" x14ac:dyDescent="0.2">
      <c r="EZ9595"/>
      <c r="FA9595"/>
    </row>
    <row r="9596" spans="156:157" x14ac:dyDescent="0.2">
      <c r="EZ9596"/>
      <c r="FA9596"/>
    </row>
    <row r="9597" spans="156:157" x14ac:dyDescent="0.2">
      <c r="EZ9597"/>
      <c r="FA9597"/>
    </row>
    <row r="9598" spans="156:157" x14ac:dyDescent="0.2">
      <c r="EZ9598"/>
      <c r="FA9598"/>
    </row>
    <row r="9599" spans="156:157" x14ac:dyDescent="0.2">
      <c r="EZ9599"/>
      <c r="FA9599"/>
    </row>
    <row r="9600" spans="156:157" x14ac:dyDescent="0.2">
      <c r="EZ9600"/>
      <c r="FA9600"/>
    </row>
    <row r="9601" spans="156:157" x14ac:dyDescent="0.2">
      <c r="EZ9601"/>
      <c r="FA9601"/>
    </row>
    <row r="9602" spans="156:157" x14ac:dyDescent="0.2">
      <c r="EZ9602"/>
      <c r="FA9602"/>
    </row>
    <row r="9603" spans="156:157" x14ac:dyDescent="0.2">
      <c r="EZ9603"/>
      <c r="FA9603"/>
    </row>
    <row r="9604" spans="156:157" x14ac:dyDescent="0.2">
      <c r="EZ9604"/>
      <c r="FA9604"/>
    </row>
    <row r="9605" spans="156:157" x14ac:dyDescent="0.2">
      <c r="EZ9605"/>
      <c r="FA9605"/>
    </row>
    <row r="9606" spans="156:157" x14ac:dyDescent="0.2">
      <c r="EZ9606"/>
      <c r="FA9606"/>
    </row>
    <row r="9607" spans="156:157" x14ac:dyDescent="0.2">
      <c r="EZ9607"/>
      <c r="FA9607"/>
    </row>
    <row r="9608" spans="156:157" x14ac:dyDescent="0.2">
      <c r="EZ9608"/>
      <c r="FA9608"/>
    </row>
    <row r="9609" spans="156:157" x14ac:dyDescent="0.2">
      <c r="EZ9609"/>
      <c r="FA9609"/>
    </row>
    <row r="9610" spans="156:157" x14ac:dyDescent="0.2">
      <c r="EZ9610"/>
      <c r="FA9610"/>
    </row>
    <row r="9611" spans="156:157" x14ac:dyDescent="0.2">
      <c r="EZ9611"/>
      <c r="FA9611"/>
    </row>
    <row r="9612" spans="156:157" x14ac:dyDescent="0.2">
      <c r="EZ9612"/>
      <c r="FA9612"/>
    </row>
    <row r="9613" spans="156:157" x14ac:dyDescent="0.2">
      <c r="EZ9613"/>
      <c r="FA9613"/>
    </row>
    <row r="9614" spans="156:157" x14ac:dyDescent="0.2">
      <c r="EZ9614"/>
      <c r="FA9614"/>
    </row>
    <row r="9615" spans="156:157" x14ac:dyDescent="0.2">
      <c r="EZ9615"/>
      <c r="FA9615"/>
    </row>
    <row r="9616" spans="156:157" x14ac:dyDescent="0.2">
      <c r="EZ9616"/>
      <c r="FA9616"/>
    </row>
    <row r="9617" spans="156:157" x14ac:dyDescent="0.2">
      <c r="EZ9617"/>
      <c r="FA9617"/>
    </row>
    <row r="9618" spans="156:157" x14ac:dyDescent="0.2">
      <c r="EZ9618"/>
      <c r="FA9618"/>
    </row>
    <row r="9619" spans="156:157" x14ac:dyDescent="0.2">
      <c r="EZ9619"/>
      <c r="FA9619"/>
    </row>
    <row r="9620" spans="156:157" x14ac:dyDescent="0.2">
      <c r="EZ9620"/>
      <c r="FA9620"/>
    </row>
    <row r="9621" spans="156:157" x14ac:dyDescent="0.2">
      <c r="EZ9621"/>
      <c r="FA9621"/>
    </row>
    <row r="9622" spans="156:157" x14ac:dyDescent="0.2">
      <c r="EZ9622"/>
      <c r="FA9622"/>
    </row>
    <row r="9623" spans="156:157" x14ac:dyDescent="0.2">
      <c r="EZ9623"/>
      <c r="FA9623"/>
    </row>
    <row r="9624" spans="156:157" x14ac:dyDescent="0.2">
      <c r="EZ9624"/>
      <c r="FA9624"/>
    </row>
    <row r="9625" spans="156:157" x14ac:dyDescent="0.2">
      <c r="EZ9625"/>
      <c r="FA9625"/>
    </row>
    <row r="9626" spans="156:157" x14ac:dyDescent="0.2">
      <c r="EZ9626"/>
      <c r="FA9626"/>
    </row>
    <row r="9627" spans="156:157" x14ac:dyDescent="0.2">
      <c r="EZ9627"/>
      <c r="FA9627"/>
    </row>
    <row r="9628" spans="156:157" x14ac:dyDescent="0.2">
      <c r="EZ9628"/>
      <c r="FA9628"/>
    </row>
    <row r="9629" spans="156:157" x14ac:dyDescent="0.2">
      <c r="EZ9629"/>
      <c r="FA9629"/>
    </row>
    <row r="9630" spans="156:157" x14ac:dyDescent="0.2">
      <c r="EZ9630"/>
      <c r="FA9630"/>
    </row>
    <row r="9631" spans="156:157" x14ac:dyDescent="0.2">
      <c r="EZ9631"/>
      <c r="FA9631"/>
    </row>
    <row r="9632" spans="156:157" x14ac:dyDescent="0.2">
      <c r="EZ9632"/>
      <c r="FA9632"/>
    </row>
    <row r="9633" spans="156:157" x14ac:dyDescent="0.2">
      <c r="EZ9633"/>
      <c r="FA9633"/>
    </row>
    <row r="9634" spans="156:157" x14ac:dyDescent="0.2">
      <c r="EZ9634"/>
      <c r="FA9634"/>
    </row>
    <row r="9635" spans="156:157" x14ac:dyDescent="0.2">
      <c r="EZ9635"/>
      <c r="FA9635"/>
    </row>
    <row r="9636" spans="156:157" x14ac:dyDescent="0.2">
      <c r="EZ9636"/>
      <c r="FA9636"/>
    </row>
    <row r="9637" spans="156:157" x14ac:dyDescent="0.2">
      <c r="EZ9637"/>
      <c r="FA9637"/>
    </row>
    <row r="9638" spans="156:157" x14ac:dyDescent="0.2">
      <c r="EZ9638"/>
      <c r="FA9638"/>
    </row>
    <row r="9639" spans="156:157" x14ac:dyDescent="0.2">
      <c r="EZ9639"/>
      <c r="FA9639"/>
    </row>
    <row r="9640" spans="156:157" x14ac:dyDescent="0.2">
      <c r="EZ9640"/>
      <c r="FA9640"/>
    </row>
    <row r="9641" spans="156:157" x14ac:dyDescent="0.2">
      <c r="EZ9641"/>
      <c r="FA9641"/>
    </row>
    <row r="9642" spans="156:157" x14ac:dyDescent="0.2">
      <c r="EZ9642"/>
      <c r="FA9642"/>
    </row>
    <row r="9643" spans="156:157" x14ac:dyDescent="0.2">
      <c r="EZ9643"/>
      <c r="FA9643"/>
    </row>
    <row r="9644" spans="156:157" x14ac:dyDescent="0.2">
      <c r="EZ9644"/>
      <c r="FA9644"/>
    </row>
    <row r="9645" spans="156:157" x14ac:dyDescent="0.2">
      <c r="EZ9645"/>
      <c r="FA9645"/>
    </row>
    <row r="9646" spans="156:157" x14ac:dyDescent="0.2">
      <c r="EZ9646"/>
      <c r="FA9646"/>
    </row>
    <row r="9647" spans="156:157" x14ac:dyDescent="0.2">
      <c r="EZ9647"/>
      <c r="FA9647"/>
    </row>
    <row r="9648" spans="156:157" x14ac:dyDescent="0.2">
      <c r="EZ9648"/>
      <c r="FA9648"/>
    </row>
    <row r="9649" spans="156:157" x14ac:dyDescent="0.2">
      <c r="EZ9649"/>
      <c r="FA9649"/>
    </row>
    <row r="9650" spans="156:157" x14ac:dyDescent="0.2">
      <c r="EZ9650"/>
      <c r="FA9650"/>
    </row>
    <row r="9651" spans="156:157" x14ac:dyDescent="0.2">
      <c r="EZ9651"/>
      <c r="FA9651"/>
    </row>
    <row r="9652" spans="156:157" x14ac:dyDescent="0.2">
      <c r="EZ9652"/>
      <c r="FA9652"/>
    </row>
    <row r="9653" spans="156:157" x14ac:dyDescent="0.2">
      <c r="EZ9653"/>
      <c r="FA9653"/>
    </row>
    <row r="9654" spans="156:157" x14ac:dyDescent="0.2">
      <c r="EZ9654"/>
      <c r="FA9654"/>
    </row>
    <row r="9655" spans="156:157" x14ac:dyDescent="0.2">
      <c r="EZ9655"/>
      <c r="FA9655"/>
    </row>
    <row r="9656" spans="156:157" x14ac:dyDescent="0.2">
      <c r="EZ9656"/>
      <c r="FA9656"/>
    </row>
    <row r="9657" spans="156:157" x14ac:dyDescent="0.2">
      <c r="EZ9657"/>
      <c r="FA9657"/>
    </row>
    <row r="9658" spans="156:157" x14ac:dyDescent="0.2">
      <c r="EZ9658"/>
      <c r="FA9658"/>
    </row>
    <row r="9659" spans="156:157" x14ac:dyDescent="0.2">
      <c r="EZ9659"/>
      <c r="FA9659"/>
    </row>
    <row r="9660" spans="156:157" x14ac:dyDescent="0.2">
      <c r="EZ9660"/>
      <c r="FA9660"/>
    </row>
    <row r="9661" spans="156:157" x14ac:dyDescent="0.2">
      <c r="EZ9661"/>
      <c r="FA9661"/>
    </row>
    <row r="9662" spans="156:157" x14ac:dyDescent="0.2">
      <c r="EZ9662"/>
      <c r="FA9662"/>
    </row>
    <row r="9663" spans="156:157" x14ac:dyDescent="0.2">
      <c r="EZ9663"/>
      <c r="FA9663"/>
    </row>
    <row r="9664" spans="156:157" x14ac:dyDescent="0.2">
      <c r="EZ9664"/>
      <c r="FA9664"/>
    </row>
    <row r="9665" spans="156:157" x14ac:dyDescent="0.2">
      <c r="EZ9665"/>
      <c r="FA9665"/>
    </row>
    <row r="9666" spans="156:157" x14ac:dyDescent="0.2">
      <c r="EZ9666"/>
      <c r="FA9666"/>
    </row>
    <row r="9667" spans="156:157" x14ac:dyDescent="0.2">
      <c r="EZ9667"/>
      <c r="FA9667"/>
    </row>
    <row r="9668" spans="156:157" x14ac:dyDescent="0.2">
      <c r="EZ9668"/>
      <c r="FA9668"/>
    </row>
    <row r="9669" spans="156:157" x14ac:dyDescent="0.2">
      <c r="EZ9669"/>
      <c r="FA9669"/>
    </row>
    <row r="9670" spans="156:157" x14ac:dyDescent="0.2">
      <c r="EZ9670"/>
      <c r="FA9670"/>
    </row>
    <row r="9671" spans="156:157" x14ac:dyDescent="0.2">
      <c r="EZ9671"/>
      <c r="FA9671"/>
    </row>
    <row r="9672" spans="156:157" x14ac:dyDescent="0.2">
      <c r="EZ9672"/>
      <c r="FA9672"/>
    </row>
    <row r="9673" spans="156:157" x14ac:dyDescent="0.2">
      <c r="EZ9673"/>
      <c r="FA9673"/>
    </row>
    <row r="9674" spans="156:157" x14ac:dyDescent="0.2">
      <c r="EZ9674"/>
      <c r="FA9674"/>
    </row>
    <row r="9675" spans="156:157" x14ac:dyDescent="0.2">
      <c r="EZ9675"/>
      <c r="FA9675"/>
    </row>
    <row r="9676" spans="156:157" x14ac:dyDescent="0.2">
      <c r="EZ9676"/>
      <c r="FA9676"/>
    </row>
    <row r="9677" spans="156:157" x14ac:dyDescent="0.2">
      <c r="EZ9677"/>
      <c r="FA9677"/>
    </row>
    <row r="9678" spans="156:157" x14ac:dyDescent="0.2">
      <c r="EZ9678"/>
      <c r="FA9678"/>
    </row>
    <row r="9679" spans="156:157" x14ac:dyDescent="0.2">
      <c r="EZ9679"/>
      <c r="FA9679"/>
    </row>
    <row r="9680" spans="156:157" x14ac:dyDescent="0.2">
      <c r="EZ9680"/>
      <c r="FA9680"/>
    </row>
    <row r="9681" spans="156:157" x14ac:dyDescent="0.2">
      <c r="EZ9681"/>
      <c r="FA9681"/>
    </row>
    <row r="9682" spans="156:157" x14ac:dyDescent="0.2">
      <c r="EZ9682"/>
      <c r="FA9682"/>
    </row>
    <row r="9683" spans="156:157" x14ac:dyDescent="0.2">
      <c r="EZ9683"/>
      <c r="FA9683"/>
    </row>
    <row r="9684" spans="156:157" x14ac:dyDescent="0.2">
      <c r="EZ9684"/>
      <c r="FA9684"/>
    </row>
    <row r="9685" spans="156:157" x14ac:dyDescent="0.2">
      <c r="EZ9685"/>
      <c r="FA9685"/>
    </row>
    <row r="9686" spans="156:157" x14ac:dyDescent="0.2">
      <c r="EZ9686"/>
      <c r="FA9686"/>
    </row>
    <row r="9687" spans="156:157" x14ac:dyDescent="0.2">
      <c r="EZ9687"/>
      <c r="FA9687"/>
    </row>
    <row r="9688" spans="156:157" x14ac:dyDescent="0.2">
      <c r="EZ9688"/>
      <c r="FA9688"/>
    </row>
    <row r="9689" spans="156:157" x14ac:dyDescent="0.2">
      <c r="EZ9689"/>
      <c r="FA9689"/>
    </row>
    <row r="9690" spans="156:157" x14ac:dyDescent="0.2">
      <c r="EZ9690"/>
      <c r="FA9690"/>
    </row>
    <row r="9691" spans="156:157" x14ac:dyDescent="0.2">
      <c r="EZ9691"/>
      <c r="FA9691"/>
    </row>
    <row r="9692" spans="156:157" x14ac:dyDescent="0.2">
      <c r="EZ9692"/>
      <c r="FA9692"/>
    </row>
    <row r="9693" spans="156:157" x14ac:dyDescent="0.2">
      <c r="EZ9693"/>
      <c r="FA9693"/>
    </row>
    <row r="9694" spans="156:157" x14ac:dyDescent="0.2">
      <c r="EZ9694"/>
      <c r="FA9694"/>
    </row>
    <row r="9695" spans="156:157" x14ac:dyDescent="0.2">
      <c r="EZ9695"/>
      <c r="FA9695"/>
    </row>
    <row r="9696" spans="156:157" x14ac:dyDescent="0.2">
      <c r="EZ9696"/>
      <c r="FA9696"/>
    </row>
    <row r="9697" spans="156:157" x14ac:dyDescent="0.2">
      <c r="EZ9697"/>
      <c r="FA9697"/>
    </row>
    <row r="9698" spans="156:157" x14ac:dyDescent="0.2">
      <c r="EZ9698"/>
      <c r="FA9698"/>
    </row>
    <row r="9699" spans="156:157" x14ac:dyDescent="0.2">
      <c r="EZ9699"/>
      <c r="FA9699"/>
    </row>
    <row r="9700" spans="156:157" x14ac:dyDescent="0.2">
      <c r="EZ9700"/>
      <c r="FA9700"/>
    </row>
    <row r="9701" spans="156:157" x14ac:dyDescent="0.2">
      <c r="EZ9701"/>
      <c r="FA9701"/>
    </row>
    <row r="9702" spans="156:157" x14ac:dyDescent="0.2">
      <c r="EZ9702"/>
      <c r="FA9702"/>
    </row>
    <row r="9703" spans="156:157" x14ac:dyDescent="0.2">
      <c r="EZ9703"/>
      <c r="FA9703"/>
    </row>
    <row r="9704" spans="156:157" x14ac:dyDescent="0.2">
      <c r="EZ9704"/>
      <c r="FA9704"/>
    </row>
    <row r="9705" spans="156:157" x14ac:dyDescent="0.2">
      <c r="EZ9705"/>
      <c r="FA9705"/>
    </row>
    <row r="9706" spans="156:157" x14ac:dyDescent="0.2">
      <c r="EZ9706"/>
      <c r="FA9706"/>
    </row>
    <row r="9707" spans="156:157" x14ac:dyDescent="0.2">
      <c r="EZ9707"/>
      <c r="FA9707"/>
    </row>
    <row r="9708" spans="156:157" x14ac:dyDescent="0.2">
      <c r="EZ9708"/>
      <c r="FA9708"/>
    </row>
    <row r="9709" spans="156:157" x14ac:dyDescent="0.2">
      <c r="EZ9709"/>
      <c r="FA9709"/>
    </row>
    <row r="9710" spans="156:157" x14ac:dyDescent="0.2">
      <c r="EZ9710"/>
      <c r="FA9710"/>
    </row>
    <row r="9711" spans="156:157" x14ac:dyDescent="0.2">
      <c r="EZ9711"/>
      <c r="FA9711"/>
    </row>
    <row r="9712" spans="156:157" x14ac:dyDescent="0.2">
      <c r="EZ9712"/>
      <c r="FA9712"/>
    </row>
    <row r="9713" spans="156:157" x14ac:dyDescent="0.2">
      <c r="EZ9713"/>
      <c r="FA9713"/>
    </row>
    <row r="9714" spans="156:157" x14ac:dyDescent="0.2">
      <c r="EZ9714"/>
      <c r="FA9714"/>
    </row>
    <row r="9715" spans="156:157" x14ac:dyDescent="0.2">
      <c r="EZ9715"/>
      <c r="FA9715"/>
    </row>
    <row r="9716" spans="156:157" x14ac:dyDescent="0.2">
      <c r="EZ9716"/>
      <c r="FA9716"/>
    </row>
    <row r="9717" spans="156:157" x14ac:dyDescent="0.2">
      <c r="EZ9717"/>
      <c r="FA9717"/>
    </row>
    <row r="9718" spans="156:157" x14ac:dyDescent="0.2">
      <c r="EZ9718"/>
      <c r="FA9718"/>
    </row>
    <row r="9719" spans="156:157" x14ac:dyDescent="0.2">
      <c r="EZ9719"/>
      <c r="FA9719"/>
    </row>
    <row r="9720" spans="156:157" x14ac:dyDescent="0.2">
      <c r="EZ9720"/>
      <c r="FA9720"/>
    </row>
    <row r="9721" spans="156:157" x14ac:dyDescent="0.2">
      <c r="EZ9721"/>
      <c r="FA9721"/>
    </row>
    <row r="9722" spans="156:157" x14ac:dyDescent="0.2">
      <c r="EZ9722"/>
      <c r="FA9722"/>
    </row>
    <row r="9723" spans="156:157" x14ac:dyDescent="0.2">
      <c r="EZ9723"/>
      <c r="FA9723"/>
    </row>
    <row r="9724" spans="156:157" x14ac:dyDescent="0.2">
      <c r="EZ9724"/>
      <c r="FA9724"/>
    </row>
    <row r="9725" spans="156:157" x14ac:dyDescent="0.2">
      <c r="EZ9725"/>
      <c r="FA9725"/>
    </row>
    <row r="9726" spans="156:157" x14ac:dyDescent="0.2">
      <c r="EZ9726"/>
      <c r="FA9726"/>
    </row>
    <row r="9727" spans="156:157" x14ac:dyDescent="0.2">
      <c r="EZ9727"/>
      <c r="FA9727"/>
    </row>
    <row r="9728" spans="156:157" x14ac:dyDescent="0.2">
      <c r="EZ9728"/>
      <c r="FA9728"/>
    </row>
    <row r="9729" spans="156:157" x14ac:dyDescent="0.2">
      <c r="EZ9729"/>
      <c r="FA9729"/>
    </row>
    <row r="9730" spans="156:157" x14ac:dyDescent="0.2">
      <c r="EZ9730"/>
      <c r="FA9730"/>
    </row>
    <row r="9731" spans="156:157" x14ac:dyDescent="0.2">
      <c r="EZ9731"/>
      <c r="FA9731"/>
    </row>
    <row r="9732" spans="156:157" x14ac:dyDescent="0.2">
      <c r="EZ9732"/>
      <c r="FA9732"/>
    </row>
    <row r="9733" spans="156:157" x14ac:dyDescent="0.2">
      <c r="EZ9733"/>
      <c r="FA9733"/>
    </row>
    <row r="9734" spans="156:157" x14ac:dyDescent="0.2">
      <c r="EZ9734"/>
      <c r="FA9734"/>
    </row>
    <row r="9735" spans="156:157" x14ac:dyDescent="0.2">
      <c r="EZ9735"/>
      <c r="FA9735"/>
    </row>
    <row r="9736" spans="156:157" x14ac:dyDescent="0.2">
      <c r="EZ9736"/>
      <c r="FA9736"/>
    </row>
    <row r="9737" spans="156:157" x14ac:dyDescent="0.2">
      <c r="EZ9737"/>
      <c r="FA9737"/>
    </row>
    <row r="9738" spans="156:157" x14ac:dyDescent="0.2">
      <c r="EZ9738"/>
      <c r="FA9738"/>
    </row>
    <row r="9739" spans="156:157" x14ac:dyDescent="0.2">
      <c r="EZ9739"/>
      <c r="FA9739"/>
    </row>
    <row r="9740" spans="156:157" x14ac:dyDescent="0.2">
      <c r="EZ9740"/>
      <c r="FA9740"/>
    </row>
    <row r="9741" spans="156:157" x14ac:dyDescent="0.2">
      <c r="EZ9741"/>
      <c r="FA9741"/>
    </row>
    <row r="9742" spans="156:157" x14ac:dyDescent="0.2">
      <c r="EZ9742"/>
      <c r="FA9742"/>
    </row>
    <row r="9743" spans="156:157" x14ac:dyDescent="0.2">
      <c r="EZ9743"/>
      <c r="FA9743"/>
    </row>
    <row r="9744" spans="156:157" x14ac:dyDescent="0.2">
      <c r="EZ9744"/>
      <c r="FA9744"/>
    </row>
    <row r="9745" spans="156:157" x14ac:dyDescent="0.2">
      <c r="EZ9745"/>
      <c r="FA9745"/>
    </row>
    <row r="9746" spans="156:157" x14ac:dyDescent="0.2">
      <c r="EZ9746"/>
      <c r="FA9746"/>
    </row>
    <row r="9747" spans="156:157" x14ac:dyDescent="0.2">
      <c r="EZ9747"/>
      <c r="FA9747"/>
    </row>
    <row r="9748" spans="156:157" x14ac:dyDescent="0.2">
      <c r="EZ9748"/>
      <c r="FA9748"/>
    </row>
    <row r="9749" spans="156:157" x14ac:dyDescent="0.2">
      <c r="EZ9749"/>
      <c r="FA9749"/>
    </row>
    <row r="9750" spans="156:157" x14ac:dyDescent="0.2">
      <c r="EZ9750"/>
      <c r="FA9750"/>
    </row>
    <row r="9751" spans="156:157" x14ac:dyDescent="0.2">
      <c r="EZ9751"/>
      <c r="FA9751"/>
    </row>
    <row r="9752" spans="156:157" x14ac:dyDescent="0.2">
      <c r="EZ9752"/>
      <c r="FA9752"/>
    </row>
    <row r="9753" spans="156:157" x14ac:dyDescent="0.2">
      <c r="EZ9753"/>
      <c r="FA9753"/>
    </row>
    <row r="9754" spans="156:157" x14ac:dyDescent="0.2">
      <c r="EZ9754"/>
      <c r="FA9754"/>
    </row>
    <row r="9755" spans="156:157" x14ac:dyDescent="0.2">
      <c r="EZ9755"/>
      <c r="FA9755"/>
    </row>
    <row r="9756" spans="156:157" x14ac:dyDescent="0.2">
      <c r="EZ9756"/>
      <c r="FA9756"/>
    </row>
    <row r="9757" spans="156:157" x14ac:dyDescent="0.2">
      <c r="EZ9757"/>
      <c r="FA9757"/>
    </row>
    <row r="9758" spans="156:157" x14ac:dyDescent="0.2">
      <c r="EZ9758"/>
      <c r="FA9758"/>
    </row>
    <row r="9759" spans="156:157" x14ac:dyDescent="0.2">
      <c r="EZ9759"/>
      <c r="FA9759"/>
    </row>
    <row r="9760" spans="156:157" x14ac:dyDescent="0.2">
      <c r="EZ9760"/>
      <c r="FA9760"/>
    </row>
    <row r="9761" spans="156:157" x14ac:dyDescent="0.2">
      <c r="EZ9761"/>
      <c r="FA9761"/>
    </row>
    <row r="9762" spans="156:157" x14ac:dyDescent="0.2">
      <c r="EZ9762"/>
      <c r="FA9762"/>
    </row>
    <row r="9763" spans="156:157" x14ac:dyDescent="0.2">
      <c r="EZ9763"/>
      <c r="FA9763"/>
    </row>
    <row r="9764" spans="156:157" x14ac:dyDescent="0.2">
      <c r="EZ9764"/>
      <c r="FA9764"/>
    </row>
    <row r="9765" spans="156:157" x14ac:dyDescent="0.2">
      <c r="EZ9765"/>
      <c r="FA9765"/>
    </row>
    <row r="9766" spans="156:157" x14ac:dyDescent="0.2">
      <c r="EZ9766"/>
      <c r="FA9766"/>
    </row>
    <row r="9767" spans="156:157" x14ac:dyDescent="0.2">
      <c r="EZ9767"/>
      <c r="FA9767"/>
    </row>
    <row r="9768" spans="156:157" x14ac:dyDescent="0.2">
      <c r="EZ9768"/>
      <c r="FA9768"/>
    </row>
    <row r="9769" spans="156:157" x14ac:dyDescent="0.2">
      <c r="EZ9769"/>
      <c r="FA9769"/>
    </row>
    <row r="9770" spans="156:157" x14ac:dyDescent="0.2">
      <c r="EZ9770"/>
      <c r="FA9770"/>
    </row>
    <row r="9771" spans="156:157" x14ac:dyDescent="0.2">
      <c r="EZ9771"/>
      <c r="FA9771"/>
    </row>
    <row r="9772" spans="156:157" x14ac:dyDescent="0.2">
      <c r="EZ9772"/>
      <c r="FA9772"/>
    </row>
    <row r="9773" spans="156:157" x14ac:dyDescent="0.2">
      <c r="EZ9773"/>
      <c r="FA9773"/>
    </row>
    <row r="9774" spans="156:157" x14ac:dyDescent="0.2">
      <c r="EZ9774"/>
      <c r="FA9774"/>
    </row>
    <row r="9775" spans="156:157" x14ac:dyDescent="0.2">
      <c r="EZ9775"/>
      <c r="FA9775"/>
    </row>
    <row r="9776" spans="156:157" x14ac:dyDescent="0.2">
      <c r="EZ9776"/>
      <c r="FA9776"/>
    </row>
    <row r="9777" spans="156:157" x14ac:dyDescent="0.2">
      <c r="EZ9777"/>
      <c r="FA9777"/>
    </row>
    <row r="9778" spans="156:157" x14ac:dyDescent="0.2">
      <c r="EZ9778"/>
      <c r="FA9778"/>
    </row>
    <row r="9779" spans="156:157" x14ac:dyDescent="0.2">
      <c r="EZ9779"/>
      <c r="FA9779"/>
    </row>
    <row r="9780" spans="156:157" x14ac:dyDescent="0.2">
      <c r="EZ9780"/>
      <c r="FA9780"/>
    </row>
    <row r="9781" spans="156:157" x14ac:dyDescent="0.2">
      <c r="EZ9781"/>
      <c r="FA9781"/>
    </row>
    <row r="9782" spans="156:157" x14ac:dyDescent="0.2">
      <c r="EZ9782"/>
      <c r="FA9782"/>
    </row>
    <row r="9783" spans="156:157" x14ac:dyDescent="0.2">
      <c r="EZ9783"/>
      <c r="FA9783"/>
    </row>
    <row r="9784" spans="156:157" x14ac:dyDescent="0.2">
      <c r="EZ9784"/>
      <c r="FA9784"/>
    </row>
    <row r="9785" spans="156:157" x14ac:dyDescent="0.2">
      <c r="EZ9785"/>
      <c r="FA9785"/>
    </row>
    <row r="9786" spans="156:157" x14ac:dyDescent="0.2">
      <c r="EZ9786"/>
      <c r="FA9786"/>
    </row>
    <row r="9787" spans="156:157" x14ac:dyDescent="0.2">
      <c r="EZ9787"/>
      <c r="FA9787"/>
    </row>
    <row r="9788" spans="156:157" x14ac:dyDescent="0.2">
      <c r="EZ9788"/>
      <c r="FA9788"/>
    </row>
    <row r="9789" spans="156:157" x14ac:dyDescent="0.2">
      <c r="EZ9789"/>
      <c r="FA9789"/>
    </row>
    <row r="9790" spans="156:157" x14ac:dyDescent="0.2">
      <c r="EZ9790"/>
      <c r="FA9790"/>
    </row>
    <row r="9791" spans="156:157" x14ac:dyDescent="0.2">
      <c r="EZ9791"/>
      <c r="FA9791"/>
    </row>
    <row r="9792" spans="156:157" x14ac:dyDescent="0.2">
      <c r="EZ9792"/>
      <c r="FA9792"/>
    </row>
    <row r="9793" spans="156:157" x14ac:dyDescent="0.2">
      <c r="EZ9793"/>
      <c r="FA9793"/>
    </row>
    <row r="9794" spans="156:157" x14ac:dyDescent="0.2">
      <c r="EZ9794"/>
      <c r="FA9794"/>
    </row>
    <row r="9795" spans="156:157" x14ac:dyDescent="0.2">
      <c r="EZ9795"/>
      <c r="FA9795"/>
    </row>
    <row r="9796" spans="156:157" x14ac:dyDescent="0.2">
      <c r="EZ9796"/>
      <c r="FA9796"/>
    </row>
    <row r="9797" spans="156:157" x14ac:dyDescent="0.2">
      <c r="EZ9797"/>
      <c r="FA9797"/>
    </row>
    <row r="9798" spans="156:157" x14ac:dyDescent="0.2">
      <c r="EZ9798"/>
      <c r="FA9798"/>
    </row>
    <row r="9799" spans="156:157" x14ac:dyDescent="0.2">
      <c r="EZ9799"/>
      <c r="FA9799"/>
    </row>
    <row r="9800" spans="156:157" x14ac:dyDescent="0.2">
      <c r="EZ9800"/>
      <c r="FA9800"/>
    </row>
    <row r="9801" spans="156:157" x14ac:dyDescent="0.2">
      <c r="EZ9801"/>
      <c r="FA9801"/>
    </row>
    <row r="9802" spans="156:157" x14ac:dyDescent="0.2">
      <c r="EZ9802"/>
      <c r="FA9802"/>
    </row>
    <row r="9803" spans="156:157" x14ac:dyDescent="0.2">
      <c r="EZ9803"/>
      <c r="FA9803"/>
    </row>
    <row r="9804" spans="156:157" x14ac:dyDescent="0.2">
      <c r="EZ9804"/>
      <c r="FA9804"/>
    </row>
    <row r="9805" spans="156:157" x14ac:dyDescent="0.2">
      <c r="EZ9805"/>
      <c r="FA9805"/>
    </row>
    <row r="9806" spans="156:157" x14ac:dyDescent="0.2">
      <c r="EZ9806"/>
      <c r="FA9806"/>
    </row>
    <row r="9807" spans="156:157" x14ac:dyDescent="0.2">
      <c r="EZ9807"/>
      <c r="FA9807"/>
    </row>
    <row r="9808" spans="156:157" x14ac:dyDescent="0.2">
      <c r="EZ9808"/>
      <c r="FA9808"/>
    </row>
    <row r="9809" spans="156:157" x14ac:dyDescent="0.2">
      <c r="EZ9809"/>
      <c r="FA9809"/>
    </row>
    <row r="9810" spans="156:157" x14ac:dyDescent="0.2">
      <c r="EZ9810"/>
      <c r="FA9810"/>
    </row>
    <row r="9811" spans="156:157" x14ac:dyDescent="0.2">
      <c r="EZ9811"/>
      <c r="FA9811"/>
    </row>
    <row r="9812" spans="156:157" x14ac:dyDescent="0.2">
      <c r="EZ9812"/>
      <c r="FA9812"/>
    </row>
    <row r="9813" spans="156:157" x14ac:dyDescent="0.2">
      <c r="EZ9813"/>
      <c r="FA9813"/>
    </row>
    <row r="9814" spans="156:157" x14ac:dyDescent="0.2">
      <c r="EZ9814"/>
      <c r="FA9814"/>
    </row>
    <row r="9815" spans="156:157" x14ac:dyDescent="0.2">
      <c r="EZ9815"/>
      <c r="FA9815"/>
    </row>
    <row r="9816" spans="156:157" x14ac:dyDescent="0.2">
      <c r="EZ9816"/>
      <c r="FA9816"/>
    </row>
    <row r="9817" spans="156:157" x14ac:dyDescent="0.2">
      <c r="EZ9817"/>
      <c r="FA9817"/>
    </row>
    <row r="9818" spans="156:157" x14ac:dyDescent="0.2">
      <c r="EZ9818"/>
      <c r="FA9818"/>
    </row>
    <row r="9819" spans="156:157" x14ac:dyDescent="0.2">
      <c r="EZ9819"/>
      <c r="FA9819"/>
    </row>
    <row r="9820" spans="156:157" x14ac:dyDescent="0.2">
      <c r="EZ9820"/>
      <c r="FA9820"/>
    </row>
    <row r="9821" spans="156:157" x14ac:dyDescent="0.2">
      <c r="EZ9821"/>
      <c r="FA9821"/>
    </row>
    <row r="9822" spans="156:157" x14ac:dyDescent="0.2">
      <c r="EZ9822"/>
      <c r="FA9822"/>
    </row>
    <row r="9823" spans="156:157" x14ac:dyDescent="0.2">
      <c r="EZ9823"/>
      <c r="FA9823"/>
    </row>
    <row r="9824" spans="156:157" x14ac:dyDescent="0.2">
      <c r="EZ9824"/>
      <c r="FA9824"/>
    </row>
    <row r="9825" spans="156:157" x14ac:dyDescent="0.2">
      <c r="EZ9825"/>
      <c r="FA9825"/>
    </row>
    <row r="9826" spans="156:157" x14ac:dyDescent="0.2">
      <c r="EZ9826"/>
      <c r="FA9826"/>
    </row>
    <row r="9827" spans="156:157" x14ac:dyDescent="0.2">
      <c r="EZ9827"/>
      <c r="FA9827"/>
    </row>
    <row r="9828" spans="156:157" x14ac:dyDescent="0.2">
      <c r="EZ9828"/>
      <c r="FA9828"/>
    </row>
    <row r="9829" spans="156:157" x14ac:dyDescent="0.2">
      <c r="EZ9829"/>
      <c r="FA9829"/>
    </row>
    <row r="9830" spans="156:157" x14ac:dyDescent="0.2">
      <c r="EZ9830"/>
      <c r="FA9830"/>
    </row>
    <row r="9831" spans="156:157" x14ac:dyDescent="0.2">
      <c r="EZ9831"/>
      <c r="FA9831"/>
    </row>
    <row r="9832" spans="156:157" x14ac:dyDescent="0.2">
      <c r="EZ9832"/>
      <c r="FA9832"/>
    </row>
    <row r="9833" spans="156:157" x14ac:dyDescent="0.2">
      <c r="EZ9833"/>
      <c r="FA9833"/>
    </row>
    <row r="9834" spans="156:157" x14ac:dyDescent="0.2">
      <c r="EZ9834"/>
      <c r="FA9834"/>
    </row>
    <row r="9835" spans="156:157" x14ac:dyDescent="0.2">
      <c r="EZ9835"/>
      <c r="FA9835"/>
    </row>
    <row r="9836" spans="156:157" x14ac:dyDescent="0.2">
      <c r="EZ9836"/>
      <c r="FA9836"/>
    </row>
    <row r="9837" spans="156:157" x14ac:dyDescent="0.2">
      <c r="EZ9837"/>
      <c r="FA9837"/>
    </row>
    <row r="9838" spans="156:157" x14ac:dyDescent="0.2">
      <c r="EZ9838"/>
      <c r="FA9838"/>
    </row>
    <row r="9839" spans="156:157" x14ac:dyDescent="0.2">
      <c r="EZ9839"/>
      <c r="FA9839"/>
    </row>
    <row r="9840" spans="156:157" x14ac:dyDescent="0.2">
      <c r="EZ9840"/>
      <c r="FA9840"/>
    </row>
    <row r="9841" spans="156:157" x14ac:dyDescent="0.2">
      <c r="EZ9841"/>
      <c r="FA9841"/>
    </row>
    <row r="9842" spans="156:157" x14ac:dyDescent="0.2">
      <c r="EZ9842"/>
      <c r="FA9842"/>
    </row>
    <row r="9843" spans="156:157" x14ac:dyDescent="0.2">
      <c r="EZ9843"/>
      <c r="FA9843"/>
    </row>
    <row r="9844" spans="156:157" x14ac:dyDescent="0.2">
      <c r="EZ9844"/>
      <c r="FA9844"/>
    </row>
    <row r="9845" spans="156:157" x14ac:dyDescent="0.2">
      <c r="EZ9845"/>
      <c r="FA9845"/>
    </row>
    <row r="9846" spans="156:157" x14ac:dyDescent="0.2">
      <c r="EZ9846"/>
      <c r="FA9846"/>
    </row>
    <row r="9847" spans="156:157" x14ac:dyDescent="0.2">
      <c r="EZ9847"/>
      <c r="FA9847"/>
    </row>
    <row r="9848" spans="156:157" x14ac:dyDescent="0.2">
      <c r="EZ9848"/>
      <c r="FA9848"/>
    </row>
    <row r="9849" spans="156:157" x14ac:dyDescent="0.2">
      <c r="EZ9849"/>
      <c r="FA9849"/>
    </row>
    <row r="9850" spans="156:157" x14ac:dyDescent="0.2">
      <c r="EZ9850"/>
      <c r="FA9850"/>
    </row>
    <row r="9851" spans="156:157" x14ac:dyDescent="0.2">
      <c r="EZ9851"/>
      <c r="FA9851"/>
    </row>
    <row r="9852" spans="156:157" x14ac:dyDescent="0.2">
      <c r="EZ9852"/>
      <c r="FA9852"/>
    </row>
    <row r="9853" spans="156:157" x14ac:dyDescent="0.2">
      <c r="EZ9853"/>
      <c r="FA9853"/>
    </row>
    <row r="9854" spans="156:157" x14ac:dyDescent="0.2">
      <c r="EZ9854"/>
      <c r="FA9854"/>
    </row>
    <row r="9855" spans="156:157" x14ac:dyDescent="0.2">
      <c r="EZ9855"/>
      <c r="FA9855"/>
    </row>
    <row r="9856" spans="156:157" x14ac:dyDescent="0.2">
      <c r="EZ9856"/>
      <c r="FA9856"/>
    </row>
    <row r="9857" spans="156:157" x14ac:dyDescent="0.2">
      <c r="EZ9857"/>
      <c r="FA9857"/>
    </row>
    <row r="9858" spans="156:157" x14ac:dyDescent="0.2">
      <c r="EZ9858"/>
      <c r="FA9858"/>
    </row>
    <row r="9859" spans="156:157" x14ac:dyDescent="0.2">
      <c r="EZ9859"/>
      <c r="FA9859"/>
    </row>
    <row r="9860" spans="156:157" x14ac:dyDescent="0.2">
      <c r="EZ9860"/>
      <c r="FA9860"/>
    </row>
    <row r="9861" spans="156:157" x14ac:dyDescent="0.2">
      <c r="EZ9861"/>
      <c r="FA9861"/>
    </row>
    <row r="9862" spans="156:157" x14ac:dyDescent="0.2">
      <c r="EZ9862"/>
      <c r="FA9862"/>
    </row>
    <row r="9863" spans="156:157" x14ac:dyDescent="0.2">
      <c r="EZ9863"/>
      <c r="FA9863"/>
    </row>
    <row r="9864" spans="156:157" x14ac:dyDescent="0.2">
      <c r="EZ9864"/>
      <c r="FA9864"/>
    </row>
    <row r="9865" spans="156:157" x14ac:dyDescent="0.2">
      <c r="EZ9865"/>
      <c r="FA9865"/>
    </row>
    <row r="9866" spans="156:157" x14ac:dyDescent="0.2">
      <c r="EZ9866"/>
      <c r="FA9866"/>
    </row>
    <row r="9867" spans="156:157" x14ac:dyDescent="0.2">
      <c r="EZ9867"/>
      <c r="FA9867"/>
    </row>
    <row r="9868" spans="156:157" x14ac:dyDescent="0.2">
      <c r="EZ9868"/>
      <c r="FA9868"/>
    </row>
    <row r="9869" spans="156:157" x14ac:dyDescent="0.2">
      <c r="EZ9869"/>
      <c r="FA9869"/>
    </row>
    <row r="9870" spans="156:157" x14ac:dyDescent="0.2">
      <c r="EZ9870"/>
      <c r="FA9870"/>
    </row>
    <row r="9871" spans="156:157" x14ac:dyDescent="0.2">
      <c r="EZ9871"/>
      <c r="FA9871"/>
    </row>
    <row r="9872" spans="156:157" x14ac:dyDescent="0.2">
      <c r="EZ9872"/>
      <c r="FA9872"/>
    </row>
    <row r="9873" spans="156:157" x14ac:dyDescent="0.2">
      <c r="EZ9873"/>
      <c r="FA9873"/>
    </row>
    <row r="9874" spans="156:157" x14ac:dyDescent="0.2">
      <c r="EZ9874"/>
      <c r="FA9874"/>
    </row>
    <row r="9875" spans="156:157" x14ac:dyDescent="0.2">
      <c r="EZ9875"/>
      <c r="FA9875"/>
    </row>
    <row r="9876" spans="156:157" x14ac:dyDescent="0.2">
      <c r="EZ9876"/>
      <c r="FA9876"/>
    </row>
    <row r="9877" spans="156:157" x14ac:dyDescent="0.2">
      <c r="EZ9877"/>
      <c r="FA9877"/>
    </row>
    <row r="9878" spans="156:157" x14ac:dyDescent="0.2">
      <c r="EZ9878"/>
      <c r="FA9878"/>
    </row>
    <row r="9879" spans="156:157" x14ac:dyDescent="0.2">
      <c r="EZ9879"/>
      <c r="FA9879"/>
    </row>
    <row r="9880" spans="156:157" x14ac:dyDescent="0.2">
      <c r="EZ9880"/>
      <c r="FA9880"/>
    </row>
    <row r="9881" spans="156:157" x14ac:dyDescent="0.2">
      <c r="EZ9881"/>
      <c r="FA9881"/>
    </row>
    <row r="9882" spans="156:157" x14ac:dyDescent="0.2">
      <c r="EZ9882"/>
      <c r="FA9882"/>
    </row>
    <row r="9883" spans="156:157" x14ac:dyDescent="0.2">
      <c r="EZ9883"/>
      <c r="FA9883"/>
    </row>
    <row r="9884" spans="156:157" x14ac:dyDescent="0.2">
      <c r="EZ9884"/>
      <c r="FA9884"/>
    </row>
    <row r="9885" spans="156:157" x14ac:dyDescent="0.2">
      <c r="EZ9885"/>
      <c r="FA9885"/>
    </row>
    <row r="9886" spans="156:157" x14ac:dyDescent="0.2">
      <c r="EZ9886"/>
      <c r="FA9886"/>
    </row>
    <row r="9887" spans="156:157" x14ac:dyDescent="0.2">
      <c r="EZ9887"/>
      <c r="FA9887"/>
    </row>
    <row r="9888" spans="156:157" x14ac:dyDescent="0.2">
      <c r="EZ9888"/>
      <c r="FA9888"/>
    </row>
    <row r="9889" spans="156:157" x14ac:dyDescent="0.2">
      <c r="EZ9889"/>
      <c r="FA9889"/>
    </row>
    <row r="9890" spans="156:157" x14ac:dyDescent="0.2">
      <c r="EZ9890"/>
      <c r="FA9890"/>
    </row>
    <row r="9891" spans="156:157" x14ac:dyDescent="0.2">
      <c r="EZ9891"/>
      <c r="FA9891"/>
    </row>
    <row r="9892" spans="156:157" x14ac:dyDescent="0.2">
      <c r="EZ9892"/>
      <c r="FA9892"/>
    </row>
    <row r="9893" spans="156:157" x14ac:dyDescent="0.2">
      <c r="EZ9893"/>
      <c r="FA9893"/>
    </row>
    <row r="9894" spans="156:157" x14ac:dyDescent="0.2">
      <c r="EZ9894"/>
      <c r="FA9894"/>
    </row>
    <row r="9895" spans="156:157" x14ac:dyDescent="0.2">
      <c r="EZ9895"/>
      <c r="FA9895"/>
    </row>
    <row r="9896" spans="156:157" x14ac:dyDescent="0.2">
      <c r="EZ9896"/>
      <c r="FA9896"/>
    </row>
    <row r="9897" spans="156:157" x14ac:dyDescent="0.2">
      <c r="EZ9897"/>
      <c r="FA9897"/>
    </row>
    <row r="9898" spans="156:157" x14ac:dyDescent="0.2">
      <c r="EZ9898"/>
      <c r="FA9898"/>
    </row>
    <row r="9899" spans="156:157" x14ac:dyDescent="0.2">
      <c r="EZ9899"/>
      <c r="FA9899"/>
    </row>
    <row r="9900" spans="156:157" x14ac:dyDescent="0.2">
      <c r="EZ9900"/>
      <c r="FA9900"/>
    </row>
    <row r="9901" spans="156:157" x14ac:dyDescent="0.2">
      <c r="EZ9901"/>
      <c r="FA9901"/>
    </row>
    <row r="9902" spans="156:157" x14ac:dyDescent="0.2">
      <c r="EZ9902"/>
      <c r="FA9902"/>
    </row>
    <row r="9903" spans="156:157" x14ac:dyDescent="0.2">
      <c r="EZ9903"/>
      <c r="FA9903"/>
    </row>
    <row r="9904" spans="156:157" x14ac:dyDescent="0.2">
      <c r="EZ9904"/>
      <c r="FA9904"/>
    </row>
    <row r="9905" spans="156:157" x14ac:dyDescent="0.2">
      <c r="EZ9905"/>
      <c r="FA9905"/>
    </row>
    <row r="9906" spans="156:157" x14ac:dyDescent="0.2">
      <c r="EZ9906"/>
      <c r="FA9906"/>
    </row>
    <row r="9907" spans="156:157" x14ac:dyDescent="0.2">
      <c r="EZ9907"/>
      <c r="FA9907"/>
    </row>
    <row r="9908" spans="156:157" x14ac:dyDescent="0.2">
      <c r="EZ9908"/>
      <c r="FA9908"/>
    </row>
    <row r="9909" spans="156:157" x14ac:dyDescent="0.2">
      <c r="EZ9909"/>
      <c r="FA9909"/>
    </row>
    <row r="9910" spans="156:157" x14ac:dyDescent="0.2">
      <c r="EZ9910"/>
      <c r="FA9910"/>
    </row>
    <row r="9911" spans="156:157" x14ac:dyDescent="0.2">
      <c r="EZ9911"/>
      <c r="FA9911"/>
    </row>
    <row r="9912" spans="156:157" x14ac:dyDescent="0.2">
      <c r="EZ9912"/>
      <c r="FA9912"/>
    </row>
    <row r="9913" spans="156:157" x14ac:dyDescent="0.2">
      <c r="EZ9913"/>
      <c r="FA9913"/>
    </row>
    <row r="9914" spans="156:157" x14ac:dyDescent="0.2">
      <c r="EZ9914"/>
      <c r="FA9914"/>
    </row>
    <row r="9915" spans="156:157" x14ac:dyDescent="0.2">
      <c r="EZ9915"/>
      <c r="FA9915"/>
    </row>
    <row r="9916" spans="156:157" x14ac:dyDescent="0.2">
      <c r="EZ9916"/>
      <c r="FA9916"/>
    </row>
    <row r="9917" spans="156:157" x14ac:dyDescent="0.2">
      <c r="EZ9917"/>
      <c r="FA9917"/>
    </row>
    <row r="9918" spans="156:157" x14ac:dyDescent="0.2">
      <c r="EZ9918"/>
      <c r="FA9918"/>
    </row>
    <row r="9919" spans="156:157" x14ac:dyDescent="0.2">
      <c r="EZ9919"/>
      <c r="FA9919"/>
    </row>
    <row r="9920" spans="156:157" x14ac:dyDescent="0.2">
      <c r="EZ9920"/>
      <c r="FA9920"/>
    </row>
    <row r="9921" spans="156:157" x14ac:dyDescent="0.2">
      <c r="EZ9921"/>
      <c r="FA9921"/>
    </row>
    <row r="9922" spans="156:157" x14ac:dyDescent="0.2">
      <c r="EZ9922"/>
      <c r="FA9922"/>
    </row>
    <row r="9923" spans="156:157" x14ac:dyDescent="0.2">
      <c r="EZ9923"/>
      <c r="FA9923"/>
    </row>
    <row r="9924" spans="156:157" x14ac:dyDescent="0.2">
      <c r="EZ9924"/>
      <c r="FA9924"/>
    </row>
    <row r="9925" spans="156:157" x14ac:dyDescent="0.2">
      <c r="EZ9925"/>
      <c r="FA9925"/>
    </row>
    <row r="9926" spans="156:157" x14ac:dyDescent="0.2">
      <c r="EZ9926"/>
      <c r="FA9926"/>
    </row>
    <row r="9927" spans="156:157" x14ac:dyDescent="0.2">
      <c r="EZ9927"/>
      <c r="FA9927"/>
    </row>
    <row r="9928" spans="156:157" x14ac:dyDescent="0.2">
      <c r="EZ9928"/>
      <c r="FA9928"/>
    </row>
    <row r="9929" spans="156:157" x14ac:dyDescent="0.2">
      <c r="EZ9929"/>
      <c r="FA9929"/>
    </row>
    <row r="9930" spans="156:157" x14ac:dyDescent="0.2">
      <c r="EZ9930"/>
      <c r="FA9930"/>
    </row>
    <row r="9931" spans="156:157" x14ac:dyDescent="0.2">
      <c r="EZ9931"/>
      <c r="FA9931"/>
    </row>
    <row r="9932" spans="156:157" x14ac:dyDescent="0.2">
      <c r="EZ9932"/>
      <c r="FA9932"/>
    </row>
    <row r="9933" spans="156:157" x14ac:dyDescent="0.2">
      <c r="EZ9933"/>
      <c r="FA9933"/>
    </row>
    <row r="9934" spans="156:157" x14ac:dyDescent="0.2">
      <c r="EZ9934"/>
      <c r="FA9934"/>
    </row>
    <row r="9935" spans="156:157" x14ac:dyDescent="0.2">
      <c r="EZ9935"/>
      <c r="FA9935"/>
    </row>
    <row r="9936" spans="156:157" x14ac:dyDescent="0.2">
      <c r="EZ9936"/>
      <c r="FA9936"/>
    </row>
    <row r="9937" spans="156:157" x14ac:dyDescent="0.2">
      <c r="EZ9937"/>
      <c r="FA9937"/>
    </row>
    <row r="9938" spans="156:157" x14ac:dyDescent="0.2">
      <c r="EZ9938"/>
      <c r="FA9938"/>
    </row>
    <row r="9939" spans="156:157" x14ac:dyDescent="0.2">
      <c r="EZ9939"/>
      <c r="FA9939"/>
    </row>
    <row r="9940" spans="156:157" x14ac:dyDescent="0.2">
      <c r="EZ9940"/>
      <c r="FA9940"/>
    </row>
    <row r="9941" spans="156:157" x14ac:dyDescent="0.2">
      <c r="EZ9941"/>
      <c r="FA9941"/>
    </row>
    <row r="9942" spans="156:157" x14ac:dyDescent="0.2">
      <c r="EZ9942"/>
      <c r="FA9942"/>
    </row>
    <row r="9943" spans="156:157" x14ac:dyDescent="0.2">
      <c r="EZ9943"/>
      <c r="FA9943"/>
    </row>
    <row r="9944" spans="156:157" x14ac:dyDescent="0.2">
      <c r="EZ9944"/>
      <c r="FA9944"/>
    </row>
    <row r="9945" spans="156:157" x14ac:dyDescent="0.2">
      <c r="EZ9945"/>
      <c r="FA9945"/>
    </row>
    <row r="9946" spans="156:157" x14ac:dyDescent="0.2">
      <c r="EZ9946"/>
      <c r="FA9946"/>
    </row>
    <row r="9947" spans="156:157" x14ac:dyDescent="0.2">
      <c r="EZ9947"/>
      <c r="FA9947"/>
    </row>
    <row r="9948" spans="156:157" x14ac:dyDescent="0.2">
      <c r="EZ9948"/>
      <c r="FA9948"/>
    </row>
    <row r="9949" spans="156:157" x14ac:dyDescent="0.2">
      <c r="EZ9949"/>
      <c r="FA9949"/>
    </row>
    <row r="9950" spans="156:157" x14ac:dyDescent="0.2">
      <c r="EZ9950"/>
      <c r="FA9950"/>
    </row>
    <row r="9951" spans="156:157" x14ac:dyDescent="0.2">
      <c r="EZ9951"/>
      <c r="FA9951"/>
    </row>
    <row r="9952" spans="156:157" x14ac:dyDescent="0.2">
      <c r="EZ9952"/>
      <c r="FA9952"/>
    </row>
    <row r="9953" spans="156:157" x14ac:dyDescent="0.2">
      <c r="EZ9953"/>
      <c r="FA9953"/>
    </row>
    <row r="9954" spans="156:157" x14ac:dyDescent="0.2">
      <c r="EZ9954"/>
      <c r="FA9954"/>
    </row>
    <row r="9955" spans="156:157" x14ac:dyDescent="0.2">
      <c r="EZ9955"/>
      <c r="FA9955"/>
    </row>
    <row r="9956" spans="156:157" x14ac:dyDescent="0.2">
      <c r="EZ9956"/>
      <c r="FA9956"/>
    </row>
    <row r="9957" spans="156:157" x14ac:dyDescent="0.2">
      <c r="EZ9957"/>
      <c r="FA9957"/>
    </row>
    <row r="9958" spans="156:157" x14ac:dyDescent="0.2">
      <c r="EZ9958"/>
      <c r="FA9958"/>
    </row>
    <row r="9959" spans="156:157" x14ac:dyDescent="0.2">
      <c r="EZ9959"/>
      <c r="FA9959"/>
    </row>
    <row r="9960" spans="156:157" x14ac:dyDescent="0.2">
      <c r="EZ9960"/>
      <c r="FA9960"/>
    </row>
    <row r="9961" spans="156:157" x14ac:dyDescent="0.2">
      <c r="EZ9961"/>
      <c r="FA9961"/>
    </row>
    <row r="9962" spans="156:157" x14ac:dyDescent="0.2">
      <c r="EZ9962"/>
      <c r="FA9962"/>
    </row>
    <row r="9963" spans="156:157" x14ac:dyDescent="0.2">
      <c r="EZ9963"/>
      <c r="FA9963"/>
    </row>
    <row r="9964" spans="156:157" x14ac:dyDescent="0.2">
      <c r="EZ9964"/>
      <c r="FA9964"/>
    </row>
    <row r="9965" spans="156:157" x14ac:dyDescent="0.2">
      <c r="EZ9965"/>
      <c r="FA9965"/>
    </row>
    <row r="9966" spans="156:157" x14ac:dyDescent="0.2">
      <c r="EZ9966"/>
      <c r="FA9966"/>
    </row>
    <row r="9967" spans="156:157" x14ac:dyDescent="0.2">
      <c r="EZ9967"/>
      <c r="FA9967"/>
    </row>
    <row r="9968" spans="156:157" x14ac:dyDescent="0.2">
      <c r="EZ9968"/>
      <c r="FA9968"/>
    </row>
    <row r="9969" spans="156:157" x14ac:dyDescent="0.2">
      <c r="EZ9969"/>
      <c r="FA9969"/>
    </row>
    <row r="9970" spans="156:157" x14ac:dyDescent="0.2">
      <c r="EZ9970"/>
      <c r="FA9970"/>
    </row>
    <row r="9971" spans="156:157" x14ac:dyDescent="0.2">
      <c r="EZ9971"/>
      <c r="FA9971"/>
    </row>
    <row r="9972" spans="156:157" x14ac:dyDescent="0.2">
      <c r="EZ9972"/>
      <c r="FA9972"/>
    </row>
    <row r="9973" spans="156:157" x14ac:dyDescent="0.2">
      <c r="EZ9973"/>
      <c r="FA9973"/>
    </row>
    <row r="9974" spans="156:157" x14ac:dyDescent="0.2">
      <c r="EZ9974"/>
      <c r="FA9974"/>
    </row>
    <row r="9975" spans="156:157" x14ac:dyDescent="0.2">
      <c r="EZ9975"/>
      <c r="FA9975"/>
    </row>
    <row r="9976" spans="156:157" x14ac:dyDescent="0.2">
      <c r="EZ9976"/>
      <c r="FA9976"/>
    </row>
    <row r="9977" spans="156:157" x14ac:dyDescent="0.2">
      <c r="EZ9977"/>
      <c r="FA9977"/>
    </row>
    <row r="9978" spans="156:157" x14ac:dyDescent="0.2">
      <c r="EZ9978"/>
      <c r="FA9978"/>
    </row>
    <row r="9979" spans="156:157" x14ac:dyDescent="0.2">
      <c r="EZ9979"/>
      <c r="FA9979"/>
    </row>
    <row r="9980" spans="156:157" x14ac:dyDescent="0.2">
      <c r="EZ9980"/>
      <c r="FA9980"/>
    </row>
    <row r="9981" spans="156:157" x14ac:dyDescent="0.2">
      <c r="EZ9981"/>
      <c r="FA9981"/>
    </row>
    <row r="9982" spans="156:157" x14ac:dyDescent="0.2">
      <c r="EZ9982"/>
      <c r="FA9982"/>
    </row>
    <row r="9983" spans="156:157" x14ac:dyDescent="0.2">
      <c r="EZ9983"/>
      <c r="FA9983"/>
    </row>
    <row r="9984" spans="156:157" x14ac:dyDescent="0.2">
      <c r="EZ9984"/>
      <c r="FA9984"/>
    </row>
    <row r="9985" spans="156:157" x14ac:dyDescent="0.2">
      <c r="EZ9985"/>
      <c r="FA9985"/>
    </row>
    <row r="9986" spans="156:157" x14ac:dyDescent="0.2">
      <c r="EZ9986"/>
      <c r="FA9986"/>
    </row>
    <row r="9987" spans="156:157" x14ac:dyDescent="0.2">
      <c r="EZ9987"/>
      <c r="FA9987"/>
    </row>
    <row r="9988" spans="156:157" x14ac:dyDescent="0.2">
      <c r="EZ9988"/>
      <c r="FA9988"/>
    </row>
    <row r="9989" spans="156:157" x14ac:dyDescent="0.2">
      <c r="EZ9989"/>
      <c r="FA9989"/>
    </row>
    <row r="9990" spans="156:157" x14ac:dyDescent="0.2">
      <c r="EZ9990"/>
      <c r="FA9990"/>
    </row>
    <row r="9991" spans="156:157" x14ac:dyDescent="0.2">
      <c r="EZ9991"/>
      <c r="FA9991"/>
    </row>
    <row r="9992" spans="156:157" x14ac:dyDescent="0.2">
      <c r="EZ9992"/>
      <c r="FA9992"/>
    </row>
    <row r="9993" spans="156:157" x14ac:dyDescent="0.2">
      <c r="EZ9993"/>
      <c r="FA9993"/>
    </row>
    <row r="9994" spans="156:157" x14ac:dyDescent="0.2">
      <c r="EZ9994"/>
      <c r="FA9994"/>
    </row>
    <row r="9995" spans="156:157" x14ac:dyDescent="0.2">
      <c r="EZ9995"/>
      <c r="FA9995"/>
    </row>
    <row r="9996" spans="156:157" x14ac:dyDescent="0.2">
      <c r="EZ9996"/>
      <c r="FA9996"/>
    </row>
    <row r="9997" spans="156:157" x14ac:dyDescent="0.2">
      <c r="EZ9997"/>
      <c r="FA9997"/>
    </row>
    <row r="9998" spans="156:157" x14ac:dyDescent="0.2">
      <c r="EZ9998"/>
      <c r="FA9998"/>
    </row>
    <row r="9999" spans="156:157" x14ac:dyDescent="0.2">
      <c r="EZ9999"/>
      <c r="FA9999"/>
    </row>
    <row r="10000" spans="156:157" x14ac:dyDescent="0.2">
      <c r="EZ10000"/>
      <c r="FA10000"/>
    </row>
    <row r="10001" spans="156:157" x14ac:dyDescent="0.2">
      <c r="EZ10001"/>
      <c r="FA10001"/>
    </row>
    <row r="10002" spans="156:157" x14ac:dyDescent="0.2">
      <c r="EZ10002"/>
      <c r="FA10002"/>
    </row>
    <row r="10003" spans="156:157" x14ac:dyDescent="0.2">
      <c r="EZ10003"/>
      <c r="FA10003"/>
    </row>
    <row r="10004" spans="156:157" x14ac:dyDescent="0.2">
      <c r="EZ10004"/>
      <c r="FA10004"/>
    </row>
    <row r="10005" spans="156:157" x14ac:dyDescent="0.2">
      <c r="EZ10005"/>
      <c r="FA10005"/>
    </row>
    <row r="10006" spans="156:157" x14ac:dyDescent="0.2">
      <c r="EZ10006"/>
      <c r="FA10006"/>
    </row>
    <row r="10007" spans="156:157" x14ac:dyDescent="0.2">
      <c r="EZ10007"/>
      <c r="FA10007"/>
    </row>
    <row r="10008" spans="156:157" x14ac:dyDescent="0.2">
      <c r="EZ10008"/>
      <c r="FA10008"/>
    </row>
    <row r="10009" spans="156:157" x14ac:dyDescent="0.2">
      <c r="EZ10009"/>
      <c r="FA10009"/>
    </row>
    <row r="10010" spans="156:157" x14ac:dyDescent="0.2">
      <c r="EZ10010"/>
      <c r="FA10010"/>
    </row>
    <row r="10011" spans="156:157" x14ac:dyDescent="0.2">
      <c r="EZ10011"/>
      <c r="FA10011"/>
    </row>
    <row r="10012" spans="156:157" x14ac:dyDescent="0.2">
      <c r="EZ10012"/>
      <c r="FA10012"/>
    </row>
    <row r="10013" spans="156:157" x14ac:dyDescent="0.2">
      <c r="EZ10013"/>
      <c r="FA10013"/>
    </row>
    <row r="10014" spans="156:157" x14ac:dyDescent="0.2">
      <c r="EZ10014"/>
      <c r="FA10014"/>
    </row>
    <row r="10015" spans="156:157" x14ac:dyDescent="0.2">
      <c r="EZ10015"/>
      <c r="FA10015"/>
    </row>
    <row r="10016" spans="156:157" x14ac:dyDescent="0.2">
      <c r="EZ10016"/>
      <c r="FA10016"/>
    </row>
    <row r="10017" spans="156:157" x14ac:dyDescent="0.2">
      <c r="EZ10017"/>
      <c r="FA10017"/>
    </row>
    <row r="10018" spans="156:157" x14ac:dyDescent="0.2">
      <c r="EZ10018"/>
      <c r="FA10018"/>
    </row>
    <row r="10019" spans="156:157" x14ac:dyDescent="0.2">
      <c r="EZ10019"/>
      <c r="FA10019"/>
    </row>
    <row r="10020" spans="156:157" x14ac:dyDescent="0.2">
      <c r="EZ10020"/>
      <c r="FA10020"/>
    </row>
    <row r="10021" spans="156:157" x14ac:dyDescent="0.2">
      <c r="EZ10021"/>
      <c r="FA10021"/>
    </row>
    <row r="10022" spans="156:157" x14ac:dyDescent="0.2">
      <c r="EZ10022"/>
      <c r="FA10022"/>
    </row>
    <row r="10023" spans="156:157" x14ac:dyDescent="0.2">
      <c r="EZ10023"/>
      <c r="FA10023"/>
    </row>
    <row r="10024" spans="156:157" x14ac:dyDescent="0.2">
      <c r="EZ10024"/>
      <c r="FA10024"/>
    </row>
    <row r="10025" spans="156:157" x14ac:dyDescent="0.2">
      <c r="EZ10025"/>
      <c r="FA10025"/>
    </row>
    <row r="10026" spans="156:157" x14ac:dyDescent="0.2">
      <c r="EZ10026"/>
      <c r="FA10026"/>
    </row>
    <row r="10027" spans="156:157" x14ac:dyDescent="0.2">
      <c r="EZ10027"/>
      <c r="FA10027"/>
    </row>
    <row r="10028" spans="156:157" x14ac:dyDescent="0.2">
      <c r="EZ10028"/>
      <c r="FA10028"/>
    </row>
    <row r="10029" spans="156:157" x14ac:dyDescent="0.2">
      <c r="EZ10029"/>
      <c r="FA10029"/>
    </row>
    <row r="10030" spans="156:157" x14ac:dyDescent="0.2">
      <c r="EZ10030"/>
      <c r="FA10030"/>
    </row>
    <row r="10031" spans="156:157" x14ac:dyDescent="0.2">
      <c r="EZ10031"/>
      <c r="FA10031"/>
    </row>
    <row r="10032" spans="156:157" x14ac:dyDescent="0.2">
      <c r="EZ10032"/>
      <c r="FA10032"/>
    </row>
    <row r="10033" spans="156:157" x14ac:dyDescent="0.2">
      <c r="EZ10033"/>
      <c r="FA10033"/>
    </row>
    <row r="10034" spans="156:157" x14ac:dyDescent="0.2">
      <c r="EZ10034"/>
      <c r="FA10034"/>
    </row>
    <row r="10035" spans="156:157" x14ac:dyDescent="0.2">
      <c r="EZ10035"/>
      <c r="FA10035"/>
    </row>
    <row r="10036" spans="156:157" x14ac:dyDescent="0.2">
      <c r="EZ10036"/>
      <c r="FA10036"/>
    </row>
    <row r="10037" spans="156:157" x14ac:dyDescent="0.2">
      <c r="EZ10037"/>
      <c r="FA10037"/>
    </row>
    <row r="10038" spans="156:157" x14ac:dyDescent="0.2">
      <c r="EZ10038"/>
      <c r="FA10038"/>
    </row>
    <row r="10039" spans="156:157" x14ac:dyDescent="0.2">
      <c r="EZ10039"/>
      <c r="FA10039"/>
    </row>
    <row r="10040" spans="156:157" x14ac:dyDescent="0.2">
      <c r="EZ10040"/>
      <c r="FA10040"/>
    </row>
    <row r="10041" spans="156:157" x14ac:dyDescent="0.2">
      <c r="EZ10041"/>
      <c r="FA10041"/>
    </row>
    <row r="10042" spans="156:157" x14ac:dyDescent="0.2">
      <c r="EZ10042"/>
      <c r="FA10042"/>
    </row>
    <row r="10043" spans="156:157" x14ac:dyDescent="0.2">
      <c r="EZ10043"/>
      <c r="FA10043"/>
    </row>
    <row r="10044" spans="156:157" x14ac:dyDescent="0.2">
      <c r="EZ10044"/>
      <c r="FA10044"/>
    </row>
    <row r="10045" spans="156:157" x14ac:dyDescent="0.2">
      <c r="EZ10045"/>
      <c r="FA10045"/>
    </row>
    <row r="10046" spans="156:157" x14ac:dyDescent="0.2">
      <c r="EZ10046"/>
      <c r="FA10046"/>
    </row>
    <row r="10047" spans="156:157" x14ac:dyDescent="0.2">
      <c r="EZ10047"/>
      <c r="FA10047"/>
    </row>
    <row r="10048" spans="156:157" x14ac:dyDescent="0.2">
      <c r="EZ10048"/>
      <c r="FA10048"/>
    </row>
    <row r="10049" spans="156:157" x14ac:dyDescent="0.2">
      <c r="EZ10049"/>
      <c r="FA10049"/>
    </row>
    <row r="10050" spans="156:157" x14ac:dyDescent="0.2">
      <c r="EZ10050"/>
      <c r="FA10050"/>
    </row>
    <row r="10051" spans="156:157" x14ac:dyDescent="0.2">
      <c r="EZ10051"/>
      <c r="FA10051"/>
    </row>
    <row r="10052" spans="156:157" x14ac:dyDescent="0.2">
      <c r="EZ10052"/>
      <c r="FA10052"/>
    </row>
    <row r="10053" spans="156:157" x14ac:dyDescent="0.2">
      <c r="EZ10053"/>
      <c r="FA10053"/>
    </row>
    <row r="10054" spans="156:157" x14ac:dyDescent="0.2">
      <c r="EZ10054"/>
      <c r="FA10054"/>
    </row>
    <row r="10055" spans="156:157" x14ac:dyDescent="0.2">
      <c r="EZ10055"/>
      <c r="FA10055"/>
    </row>
    <row r="10056" spans="156:157" x14ac:dyDescent="0.2">
      <c r="EZ10056"/>
      <c r="FA10056"/>
    </row>
    <row r="10057" spans="156:157" x14ac:dyDescent="0.2">
      <c r="EZ10057"/>
      <c r="FA10057"/>
    </row>
    <row r="10058" spans="156:157" x14ac:dyDescent="0.2">
      <c r="EZ10058"/>
      <c r="FA10058"/>
    </row>
    <row r="10059" spans="156:157" x14ac:dyDescent="0.2">
      <c r="EZ10059"/>
      <c r="FA10059"/>
    </row>
    <row r="10060" spans="156:157" x14ac:dyDescent="0.2">
      <c r="EZ10060"/>
      <c r="FA10060"/>
    </row>
    <row r="10061" spans="156:157" x14ac:dyDescent="0.2">
      <c r="EZ10061"/>
      <c r="FA10061"/>
    </row>
    <row r="10062" spans="156:157" x14ac:dyDescent="0.2">
      <c r="EZ10062"/>
      <c r="FA10062"/>
    </row>
    <row r="10063" spans="156:157" x14ac:dyDescent="0.2">
      <c r="EZ10063"/>
      <c r="FA10063"/>
    </row>
    <row r="10064" spans="156:157" x14ac:dyDescent="0.2">
      <c r="EZ10064"/>
      <c r="FA10064"/>
    </row>
    <row r="10065" spans="156:157" x14ac:dyDescent="0.2">
      <c r="EZ10065"/>
      <c r="FA10065"/>
    </row>
    <row r="10066" spans="156:157" x14ac:dyDescent="0.2">
      <c r="EZ10066"/>
      <c r="FA10066"/>
    </row>
    <row r="10067" spans="156:157" x14ac:dyDescent="0.2">
      <c r="EZ10067"/>
      <c r="FA10067"/>
    </row>
    <row r="10068" spans="156:157" x14ac:dyDescent="0.2">
      <c r="EZ10068"/>
      <c r="FA10068"/>
    </row>
    <row r="10069" spans="156:157" x14ac:dyDescent="0.2">
      <c r="EZ10069"/>
      <c r="FA10069"/>
    </row>
    <row r="10070" spans="156:157" x14ac:dyDescent="0.2">
      <c r="EZ10070"/>
      <c r="FA10070"/>
    </row>
    <row r="10071" spans="156:157" x14ac:dyDescent="0.2">
      <c r="EZ10071"/>
      <c r="FA10071"/>
    </row>
    <row r="10072" spans="156:157" x14ac:dyDescent="0.2">
      <c r="EZ10072"/>
      <c r="FA10072"/>
    </row>
    <row r="10073" spans="156:157" x14ac:dyDescent="0.2">
      <c r="EZ10073"/>
      <c r="FA10073"/>
    </row>
    <row r="10074" spans="156:157" x14ac:dyDescent="0.2">
      <c r="EZ10074"/>
      <c r="FA10074"/>
    </row>
    <row r="10075" spans="156:157" x14ac:dyDescent="0.2">
      <c r="EZ10075"/>
      <c r="FA10075"/>
    </row>
    <row r="10076" spans="156:157" x14ac:dyDescent="0.2">
      <c r="EZ10076"/>
      <c r="FA10076"/>
    </row>
    <row r="10077" spans="156:157" x14ac:dyDescent="0.2">
      <c r="EZ10077"/>
      <c r="FA10077"/>
    </row>
    <row r="10078" spans="156:157" x14ac:dyDescent="0.2">
      <c r="EZ10078"/>
      <c r="FA10078"/>
    </row>
    <row r="10079" spans="156:157" x14ac:dyDescent="0.2">
      <c r="EZ10079"/>
      <c r="FA10079"/>
    </row>
    <row r="10080" spans="156:157" x14ac:dyDescent="0.2">
      <c r="EZ10080"/>
      <c r="FA10080"/>
    </row>
    <row r="10081" spans="156:157" x14ac:dyDescent="0.2">
      <c r="EZ10081"/>
      <c r="FA10081"/>
    </row>
    <row r="10082" spans="156:157" x14ac:dyDescent="0.2">
      <c r="EZ10082"/>
      <c r="FA10082"/>
    </row>
    <row r="10083" spans="156:157" x14ac:dyDescent="0.2">
      <c r="EZ10083"/>
      <c r="FA10083"/>
    </row>
    <row r="10084" spans="156:157" x14ac:dyDescent="0.2">
      <c r="EZ10084"/>
      <c r="FA10084"/>
    </row>
    <row r="10085" spans="156:157" x14ac:dyDescent="0.2">
      <c r="EZ10085"/>
      <c r="FA10085"/>
    </row>
    <row r="10086" spans="156:157" x14ac:dyDescent="0.2">
      <c r="EZ10086"/>
      <c r="FA10086"/>
    </row>
    <row r="10087" spans="156:157" x14ac:dyDescent="0.2">
      <c r="EZ10087"/>
      <c r="FA10087"/>
    </row>
    <row r="10088" spans="156:157" x14ac:dyDescent="0.2">
      <c r="EZ10088"/>
      <c r="FA10088"/>
    </row>
    <row r="10089" spans="156:157" x14ac:dyDescent="0.2">
      <c r="EZ10089"/>
      <c r="FA10089"/>
    </row>
    <row r="10090" spans="156:157" x14ac:dyDescent="0.2">
      <c r="EZ10090"/>
      <c r="FA10090"/>
    </row>
    <row r="10091" spans="156:157" x14ac:dyDescent="0.2">
      <c r="EZ10091"/>
      <c r="FA10091"/>
    </row>
    <row r="10092" spans="156:157" x14ac:dyDescent="0.2">
      <c r="EZ10092"/>
      <c r="FA10092"/>
    </row>
    <row r="10093" spans="156:157" x14ac:dyDescent="0.2">
      <c r="EZ10093"/>
      <c r="FA10093"/>
    </row>
    <row r="10094" spans="156:157" x14ac:dyDescent="0.2">
      <c r="EZ10094"/>
      <c r="FA10094"/>
    </row>
    <row r="10095" spans="156:157" x14ac:dyDescent="0.2">
      <c r="EZ10095"/>
      <c r="FA10095"/>
    </row>
    <row r="10096" spans="156:157" x14ac:dyDescent="0.2">
      <c r="EZ10096"/>
      <c r="FA10096"/>
    </row>
    <row r="10097" spans="156:157" x14ac:dyDescent="0.2">
      <c r="EZ10097"/>
      <c r="FA10097"/>
    </row>
    <row r="10098" spans="156:157" x14ac:dyDescent="0.2">
      <c r="EZ10098"/>
      <c r="FA10098"/>
    </row>
    <row r="10099" spans="156:157" x14ac:dyDescent="0.2">
      <c r="EZ10099"/>
      <c r="FA10099"/>
    </row>
    <row r="10100" spans="156:157" x14ac:dyDescent="0.2">
      <c r="EZ10100"/>
      <c r="FA10100"/>
    </row>
    <row r="10101" spans="156:157" x14ac:dyDescent="0.2">
      <c r="EZ10101"/>
      <c r="FA10101"/>
    </row>
    <row r="10102" spans="156:157" x14ac:dyDescent="0.2">
      <c r="EZ10102"/>
      <c r="FA10102"/>
    </row>
    <row r="10103" spans="156:157" x14ac:dyDescent="0.2">
      <c r="EZ10103"/>
      <c r="FA10103"/>
    </row>
    <row r="10104" spans="156:157" x14ac:dyDescent="0.2">
      <c r="EZ10104"/>
      <c r="FA10104"/>
    </row>
    <row r="10105" spans="156:157" x14ac:dyDescent="0.2">
      <c r="EZ10105"/>
      <c r="FA10105"/>
    </row>
    <row r="10106" spans="156:157" x14ac:dyDescent="0.2">
      <c r="EZ10106"/>
      <c r="FA10106"/>
    </row>
    <row r="10107" spans="156:157" x14ac:dyDescent="0.2">
      <c r="EZ10107"/>
      <c r="FA10107"/>
    </row>
    <row r="10108" spans="156:157" x14ac:dyDescent="0.2">
      <c r="EZ10108"/>
      <c r="FA10108"/>
    </row>
    <row r="10109" spans="156:157" x14ac:dyDescent="0.2">
      <c r="EZ10109"/>
      <c r="FA10109"/>
    </row>
    <row r="10110" spans="156:157" x14ac:dyDescent="0.2">
      <c r="EZ10110"/>
      <c r="FA10110"/>
    </row>
    <row r="10111" spans="156:157" x14ac:dyDescent="0.2">
      <c r="EZ10111"/>
      <c r="FA10111"/>
    </row>
    <row r="10112" spans="156:157" x14ac:dyDescent="0.2">
      <c r="EZ10112"/>
      <c r="FA10112"/>
    </row>
    <row r="10113" spans="156:157" x14ac:dyDescent="0.2">
      <c r="EZ10113"/>
      <c r="FA10113"/>
    </row>
    <row r="10114" spans="156:157" x14ac:dyDescent="0.2">
      <c r="EZ10114"/>
      <c r="FA10114"/>
    </row>
    <row r="10115" spans="156:157" x14ac:dyDescent="0.2">
      <c r="EZ10115"/>
      <c r="FA10115"/>
    </row>
    <row r="10116" spans="156:157" x14ac:dyDescent="0.2">
      <c r="EZ10116"/>
      <c r="FA10116"/>
    </row>
    <row r="10117" spans="156:157" x14ac:dyDescent="0.2">
      <c r="EZ10117"/>
      <c r="FA10117"/>
    </row>
    <row r="10118" spans="156:157" x14ac:dyDescent="0.2">
      <c r="EZ10118"/>
      <c r="FA10118"/>
    </row>
    <row r="10119" spans="156:157" x14ac:dyDescent="0.2">
      <c r="EZ10119"/>
      <c r="FA10119"/>
    </row>
    <row r="10120" spans="156:157" x14ac:dyDescent="0.2">
      <c r="EZ10120"/>
      <c r="FA10120"/>
    </row>
    <row r="10121" spans="156:157" x14ac:dyDescent="0.2">
      <c r="EZ10121"/>
      <c r="FA10121"/>
    </row>
    <row r="10122" spans="156:157" x14ac:dyDescent="0.2">
      <c r="EZ10122"/>
      <c r="FA10122"/>
    </row>
    <row r="10123" spans="156:157" x14ac:dyDescent="0.2">
      <c r="EZ10123"/>
      <c r="FA10123"/>
    </row>
    <row r="10124" spans="156:157" x14ac:dyDescent="0.2">
      <c r="EZ10124"/>
      <c r="FA10124"/>
    </row>
    <row r="10125" spans="156:157" x14ac:dyDescent="0.2">
      <c r="EZ10125"/>
      <c r="FA10125"/>
    </row>
    <row r="10126" spans="156:157" x14ac:dyDescent="0.2">
      <c r="EZ10126"/>
      <c r="FA10126"/>
    </row>
    <row r="10127" spans="156:157" x14ac:dyDescent="0.2">
      <c r="EZ10127"/>
      <c r="FA10127"/>
    </row>
    <row r="10128" spans="156:157" x14ac:dyDescent="0.2">
      <c r="EZ10128"/>
      <c r="FA10128"/>
    </row>
    <row r="10129" spans="156:157" x14ac:dyDescent="0.2">
      <c r="EZ10129"/>
      <c r="FA10129"/>
    </row>
    <row r="10130" spans="156:157" x14ac:dyDescent="0.2">
      <c r="EZ10130"/>
      <c r="FA10130"/>
    </row>
    <row r="10131" spans="156:157" x14ac:dyDescent="0.2">
      <c r="EZ10131"/>
      <c r="FA10131"/>
    </row>
    <row r="10132" spans="156:157" x14ac:dyDescent="0.2">
      <c r="EZ10132"/>
      <c r="FA10132"/>
    </row>
    <row r="10133" spans="156:157" x14ac:dyDescent="0.2">
      <c r="EZ10133"/>
      <c r="FA10133"/>
    </row>
    <row r="10134" spans="156:157" x14ac:dyDescent="0.2">
      <c r="EZ10134"/>
      <c r="FA10134"/>
    </row>
    <row r="10135" spans="156:157" x14ac:dyDescent="0.2">
      <c r="EZ10135"/>
      <c r="FA10135"/>
    </row>
    <row r="10136" spans="156:157" x14ac:dyDescent="0.2">
      <c r="EZ10136"/>
      <c r="FA10136"/>
    </row>
    <row r="10137" spans="156:157" x14ac:dyDescent="0.2">
      <c r="EZ10137"/>
      <c r="FA10137"/>
    </row>
    <row r="10138" spans="156:157" x14ac:dyDescent="0.2">
      <c r="EZ10138"/>
      <c r="FA10138"/>
    </row>
    <row r="10139" spans="156:157" x14ac:dyDescent="0.2">
      <c r="EZ10139"/>
      <c r="FA10139"/>
    </row>
    <row r="10140" spans="156:157" x14ac:dyDescent="0.2">
      <c r="EZ10140"/>
      <c r="FA10140"/>
    </row>
    <row r="10141" spans="156:157" x14ac:dyDescent="0.2">
      <c r="EZ10141"/>
      <c r="FA10141"/>
    </row>
    <row r="10142" spans="156:157" x14ac:dyDescent="0.2">
      <c r="EZ10142"/>
      <c r="FA10142"/>
    </row>
    <row r="10143" spans="156:157" x14ac:dyDescent="0.2">
      <c r="EZ10143"/>
      <c r="FA10143"/>
    </row>
    <row r="10144" spans="156:157" x14ac:dyDescent="0.2">
      <c r="EZ10144"/>
      <c r="FA10144"/>
    </row>
    <row r="10145" spans="156:157" x14ac:dyDescent="0.2">
      <c r="EZ10145"/>
      <c r="FA10145"/>
    </row>
    <row r="10146" spans="156:157" x14ac:dyDescent="0.2">
      <c r="EZ10146"/>
      <c r="FA10146"/>
    </row>
    <row r="10147" spans="156:157" x14ac:dyDescent="0.2">
      <c r="EZ10147"/>
      <c r="FA10147"/>
    </row>
    <row r="10148" spans="156:157" x14ac:dyDescent="0.2">
      <c r="EZ10148"/>
      <c r="FA10148"/>
    </row>
    <row r="10149" spans="156:157" x14ac:dyDescent="0.2">
      <c r="EZ10149"/>
      <c r="FA10149"/>
    </row>
    <row r="10150" spans="156:157" x14ac:dyDescent="0.2">
      <c r="EZ10150"/>
      <c r="FA10150"/>
    </row>
    <row r="10151" spans="156:157" x14ac:dyDescent="0.2">
      <c r="EZ10151"/>
      <c r="FA10151"/>
    </row>
    <row r="10152" spans="156:157" x14ac:dyDescent="0.2">
      <c r="EZ10152"/>
      <c r="FA10152"/>
    </row>
    <row r="10153" spans="156:157" x14ac:dyDescent="0.2">
      <c r="EZ10153"/>
      <c r="FA10153"/>
    </row>
    <row r="10154" spans="156:157" x14ac:dyDescent="0.2">
      <c r="EZ10154"/>
      <c r="FA10154"/>
    </row>
    <row r="10155" spans="156:157" x14ac:dyDescent="0.2">
      <c r="EZ10155"/>
      <c r="FA10155"/>
    </row>
    <row r="10156" spans="156:157" x14ac:dyDescent="0.2">
      <c r="EZ10156"/>
      <c r="FA10156"/>
    </row>
    <row r="10157" spans="156:157" x14ac:dyDescent="0.2">
      <c r="EZ10157"/>
      <c r="FA10157"/>
    </row>
    <row r="10158" spans="156:157" x14ac:dyDescent="0.2">
      <c r="EZ10158"/>
      <c r="FA10158"/>
    </row>
    <row r="10159" spans="156:157" x14ac:dyDescent="0.2">
      <c r="EZ10159"/>
      <c r="FA10159"/>
    </row>
    <row r="10160" spans="156:157" x14ac:dyDescent="0.2">
      <c r="EZ10160"/>
      <c r="FA10160"/>
    </row>
    <row r="10161" spans="156:157" x14ac:dyDescent="0.2">
      <c r="EZ10161"/>
      <c r="FA10161"/>
    </row>
    <row r="10162" spans="156:157" x14ac:dyDescent="0.2">
      <c r="EZ10162"/>
      <c r="FA10162"/>
    </row>
    <row r="10163" spans="156:157" x14ac:dyDescent="0.2">
      <c r="EZ10163"/>
      <c r="FA10163"/>
    </row>
    <row r="10164" spans="156:157" x14ac:dyDescent="0.2">
      <c r="EZ10164"/>
      <c r="FA10164"/>
    </row>
    <row r="10165" spans="156:157" x14ac:dyDescent="0.2">
      <c r="EZ10165"/>
      <c r="FA10165"/>
    </row>
    <row r="10166" spans="156:157" x14ac:dyDescent="0.2">
      <c r="EZ10166"/>
      <c r="FA10166"/>
    </row>
    <row r="10167" spans="156:157" x14ac:dyDescent="0.2">
      <c r="EZ10167"/>
      <c r="FA10167"/>
    </row>
    <row r="10168" spans="156:157" x14ac:dyDescent="0.2">
      <c r="EZ10168"/>
      <c r="FA10168"/>
    </row>
    <row r="10169" spans="156:157" x14ac:dyDescent="0.2">
      <c r="EZ10169"/>
      <c r="FA10169"/>
    </row>
    <row r="10170" spans="156:157" x14ac:dyDescent="0.2">
      <c r="EZ10170"/>
      <c r="FA10170"/>
    </row>
    <row r="10171" spans="156:157" x14ac:dyDescent="0.2">
      <c r="EZ10171"/>
      <c r="FA10171"/>
    </row>
    <row r="10172" spans="156:157" x14ac:dyDescent="0.2">
      <c r="EZ10172"/>
      <c r="FA10172"/>
    </row>
    <row r="10173" spans="156:157" x14ac:dyDescent="0.2">
      <c r="EZ10173"/>
      <c r="FA10173"/>
    </row>
    <row r="10174" spans="156:157" x14ac:dyDescent="0.2">
      <c r="EZ10174"/>
      <c r="FA10174"/>
    </row>
    <row r="10175" spans="156:157" x14ac:dyDescent="0.2">
      <c r="EZ10175"/>
      <c r="FA10175"/>
    </row>
    <row r="10176" spans="156:157" x14ac:dyDescent="0.2">
      <c r="EZ10176"/>
      <c r="FA10176"/>
    </row>
    <row r="10177" spans="156:157" x14ac:dyDescent="0.2">
      <c r="EZ10177"/>
      <c r="FA10177"/>
    </row>
    <row r="10178" spans="156:157" x14ac:dyDescent="0.2">
      <c r="EZ10178"/>
      <c r="FA10178"/>
    </row>
    <row r="10179" spans="156:157" x14ac:dyDescent="0.2">
      <c r="EZ10179"/>
      <c r="FA10179"/>
    </row>
    <row r="10180" spans="156:157" x14ac:dyDescent="0.2">
      <c r="EZ10180"/>
      <c r="FA10180"/>
    </row>
    <row r="10181" spans="156:157" x14ac:dyDescent="0.2">
      <c r="EZ10181"/>
      <c r="FA10181"/>
    </row>
    <row r="10182" spans="156:157" x14ac:dyDescent="0.2">
      <c r="EZ10182"/>
      <c r="FA10182"/>
    </row>
    <row r="10183" spans="156:157" x14ac:dyDescent="0.2">
      <c r="EZ10183"/>
      <c r="FA10183"/>
    </row>
    <row r="10184" spans="156:157" x14ac:dyDescent="0.2">
      <c r="EZ10184"/>
      <c r="FA10184"/>
    </row>
    <row r="10185" spans="156:157" x14ac:dyDescent="0.2">
      <c r="EZ10185"/>
      <c r="FA10185"/>
    </row>
    <row r="10186" spans="156:157" x14ac:dyDescent="0.2">
      <c r="EZ10186"/>
      <c r="FA10186"/>
    </row>
    <row r="10187" spans="156:157" x14ac:dyDescent="0.2">
      <c r="EZ10187"/>
      <c r="FA10187"/>
    </row>
    <row r="10188" spans="156:157" x14ac:dyDescent="0.2">
      <c r="EZ10188"/>
      <c r="FA10188"/>
    </row>
    <row r="10189" spans="156:157" x14ac:dyDescent="0.2">
      <c r="EZ10189"/>
      <c r="FA10189"/>
    </row>
    <row r="10190" spans="156:157" x14ac:dyDescent="0.2">
      <c r="EZ10190"/>
      <c r="FA10190"/>
    </row>
    <row r="10191" spans="156:157" x14ac:dyDescent="0.2">
      <c r="EZ10191"/>
      <c r="FA10191"/>
    </row>
    <row r="10192" spans="156:157" x14ac:dyDescent="0.2">
      <c r="EZ10192"/>
      <c r="FA10192"/>
    </row>
    <row r="10193" spans="156:157" x14ac:dyDescent="0.2">
      <c r="EZ10193"/>
      <c r="FA10193"/>
    </row>
    <row r="10194" spans="156:157" x14ac:dyDescent="0.2">
      <c r="EZ10194"/>
      <c r="FA10194"/>
    </row>
    <row r="10195" spans="156:157" x14ac:dyDescent="0.2">
      <c r="EZ10195"/>
      <c r="FA10195"/>
    </row>
    <row r="10196" spans="156:157" x14ac:dyDescent="0.2">
      <c r="EZ10196"/>
      <c r="FA10196"/>
    </row>
    <row r="10197" spans="156:157" x14ac:dyDescent="0.2">
      <c r="EZ10197"/>
      <c r="FA10197"/>
    </row>
    <row r="10198" spans="156:157" x14ac:dyDescent="0.2">
      <c r="EZ10198"/>
      <c r="FA10198"/>
    </row>
    <row r="10199" spans="156:157" x14ac:dyDescent="0.2">
      <c r="EZ10199"/>
      <c r="FA10199"/>
    </row>
    <row r="10200" spans="156:157" x14ac:dyDescent="0.2">
      <c r="EZ10200"/>
      <c r="FA10200"/>
    </row>
    <row r="10201" spans="156:157" x14ac:dyDescent="0.2">
      <c r="EZ10201"/>
      <c r="FA10201"/>
    </row>
    <row r="10202" spans="156:157" x14ac:dyDescent="0.2">
      <c r="EZ10202"/>
      <c r="FA10202"/>
    </row>
    <row r="10203" spans="156:157" x14ac:dyDescent="0.2">
      <c r="EZ10203"/>
      <c r="FA10203"/>
    </row>
    <row r="10204" spans="156:157" x14ac:dyDescent="0.2">
      <c r="EZ10204"/>
      <c r="FA10204"/>
    </row>
    <row r="10205" spans="156:157" x14ac:dyDescent="0.2">
      <c r="EZ10205"/>
      <c r="FA10205"/>
    </row>
    <row r="10206" spans="156:157" x14ac:dyDescent="0.2">
      <c r="EZ10206"/>
      <c r="FA10206"/>
    </row>
    <row r="10207" spans="156:157" x14ac:dyDescent="0.2">
      <c r="EZ10207"/>
      <c r="FA10207"/>
    </row>
    <row r="10208" spans="156:157" x14ac:dyDescent="0.2">
      <c r="EZ10208"/>
      <c r="FA10208"/>
    </row>
    <row r="10209" spans="156:157" x14ac:dyDescent="0.2">
      <c r="EZ10209"/>
      <c r="FA10209"/>
    </row>
    <row r="10210" spans="156:157" x14ac:dyDescent="0.2">
      <c r="EZ10210"/>
      <c r="FA10210"/>
    </row>
    <row r="10211" spans="156:157" x14ac:dyDescent="0.2">
      <c r="EZ10211"/>
      <c r="FA10211"/>
    </row>
    <row r="10212" spans="156:157" x14ac:dyDescent="0.2">
      <c r="EZ10212"/>
      <c r="FA10212"/>
    </row>
    <row r="10213" spans="156:157" x14ac:dyDescent="0.2">
      <c r="EZ10213"/>
      <c r="FA10213"/>
    </row>
    <row r="10214" spans="156:157" x14ac:dyDescent="0.2">
      <c r="EZ10214"/>
      <c r="FA10214"/>
    </row>
    <row r="10215" spans="156:157" x14ac:dyDescent="0.2">
      <c r="EZ10215"/>
      <c r="FA10215"/>
    </row>
    <row r="10216" spans="156:157" x14ac:dyDescent="0.2">
      <c r="EZ10216"/>
      <c r="FA10216"/>
    </row>
    <row r="10217" spans="156:157" x14ac:dyDescent="0.2">
      <c r="EZ10217"/>
      <c r="FA10217"/>
    </row>
    <row r="10218" spans="156:157" x14ac:dyDescent="0.2">
      <c r="EZ10218"/>
      <c r="FA10218"/>
    </row>
    <row r="10219" spans="156:157" x14ac:dyDescent="0.2">
      <c r="EZ10219"/>
      <c r="FA10219"/>
    </row>
    <row r="10220" spans="156:157" x14ac:dyDescent="0.2">
      <c r="EZ10220"/>
      <c r="FA10220"/>
    </row>
    <row r="10221" spans="156:157" x14ac:dyDescent="0.2">
      <c r="EZ10221"/>
      <c r="FA10221"/>
    </row>
    <row r="10222" spans="156:157" x14ac:dyDescent="0.2">
      <c r="EZ10222"/>
      <c r="FA10222"/>
    </row>
    <row r="10223" spans="156:157" x14ac:dyDescent="0.2">
      <c r="EZ10223"/>
      <c r="FA10223"/>
    </row>
    <row r="10224" spans="156:157" x14ac:dyDescent="0.2">
      <c r="EZ10224"/>
      <c r="FA10224"/>
    </row>
    <row r="10225" spans="156:157" x14ac:dyDescent="0.2">
      <c r="EZ10225"/>
      <c r="FA10225"/>
    </row>
    <row r="10226" spans="156:157" x14ac:dyDescent="0.2">
      <c r="EZ10226"/>
      <c r="FA10226"/>
    </row>
    <row r="10227" spans="156:157" x14ac:dyDescent="0.2">
      <c r="EZ10227"/>
      <c r="FA10227"/>
    </row>
    <row r="10228" spans="156:157" x14ac:dyDescent="0.2">
      <c r="EZ10228"/>
      <c r="FA10228"/>
    </row>
    <row r="10229" spans="156:157" x14ac:dyDescent="0.2">
      <c r="EZ10229"/>
      <c r="FA10229"/>
    </row>
    <row r="10230" spans="156:157" x14ac:dyDescent="0.2">
      <c r="EZ10230"/>
      <c r="FA10230"/>
    </row>
    <row r="10231" spans="156:157" x14ac:dyDescent="0.2">
      <c r="EZ10231"/>
      <c r="FA10231"/>
    </row>
    <row r="10232" spans="156:157" x14ac:dyDescent="0.2">
      <c r="EZ10232"/>
      <c r="FA10232"/>
    </row>
    <row r="10233" spans="156:157" x14ac:dyDescent="0.2">
      <c r="EZ10233"/>
      <c r="FA10233"/>
    </row>
    <row r="10234" spans="156:157" x14ac:dyDescent="0.2">
      <c r="EZ10234"/>
      <c r="FA10234"/>
    </row>
    <row r="10235" spans="156:157" x14ac:dyDescent="0.2">
      <c r="EZ10235"/>
      <c r="FA10235"/>
    </row>
    <row r="10236" spans="156:157" x14ac:dyDescent="0.2">
      <c r="EZ10236"/>
      <c r="FA10236"/>
    </row>
    <row r="10237" spans="156:157" x14ac:dyDescent="0.2">
      <c r="EZ10237"/>
      <c r="FA10237"/>
    </row>
    <row r="10238" spans="156:157" x14ac:dyDescent="0.2">
      <c r="EZ10238"/>
      <c r="FA10238"/>
    </row>
    <row r="10239" spans="156:157" x14ac:dyDescent="0.2">
      <c r="EZ10239"/>
      <c r="FA10239"/>
    </row>
    <row r="10240" spans="156:157" x14ac:dyDescent="0.2">
      <c r="EZ10240"/>
      <c r="FA10240"/>
    </row>
    <row r="10241" spans="156:157" x14ac:dyDescent="0.2">
      <c r="EZ10241"/>
      <c r="FA10241"/>
    </row>
    <row r="10242" spans="156:157" x14ac:dyDescent="0.2">
      <c r="EZ10242"/>
      <c r="FA10242"/>
    </row>
    <row r="10243" spans="156:157" x14ac:dyDescent="0.2">
      <c r="EZ10243"/>
      <c r="FA10243"/>
    </row>
    <row r="10244" spans="156:157" x14ac:dyDescent="0.2">
      <c r="EZ10244"/>
      <c r="FA10244"/>
    </row>
    <row r="10245" spans="156:157" x14ac:dyDescent="0.2">
      <c r="EZ10245"/>
      <c r="FA10245"/>
    </row>
    <row r="10246" spans="156:157" x14ac:dyDescent="0.2">
      <c r="EZ10246"/>
      <c r="FA10246"/>
    </row>
    <row r="10247" spans="156:157" x14ac:dyDescent="0.2">
      <c r="EZ10247"/>
      <c r="FA10247"/>
    </row>
    <row r="10248" spans="156:157" x14ac:dyDescent="0.2">
      <c r="EZ10248"/>
      <c r="FA10248"/>
    </row>
    <row r="10249" spans="156:157" x14ac:dyDescent="0.2">
      <c r="EZ10249"/>
      <c r="FA10249"/>
    </row>
    <row r="10250" spans="156:157" x14ac:dyDescent="0.2">
      <c r="EZ10250"/>
      <c r="FA10250"/>
    </row>
    <row r="10251" spans="156:157" x14ac:dyDescent="0.2">
      <c r="EZ10251"/>
      <c r="FA10251"/>
    </row>
    <row r="10252" spans="156:157" x14ac:dyDescent="0.2">
      <c r="EZ10252"/>
      <c r="FA10252"/>
    </row>
    <row r="10253" spans="156:157" x14ac:dyDescent="0.2">
      <c r="EZ10253"/>
      <c r="FA10253"/>
    </row>
    <row r="10254" spans="156:157" x14ac:dyDescent="0.2">
      <c r="EZ10254"/>
      <c r="FA10254"/>
    </row>
    <row r="10255" spans="156:157" x14ac:dyDescent="0.2">
      <c r="EZ10255"/>
      <c r="FA10255"/>
    </row>
    <row r="10256" spans="156:157" x14ac:dyDescent="0.2">
      <c r="EZ10256"/>
      <c r="FA10256"/>
    </row>
    <row r="10257" spans="156:157" x14ac:dyDescent="0.2">
      <c r="EZ10257"/>
      <c r="FA10257"/>
    </row>
    <row r="10258" spans="156:157" x14ac:dyDescent="0.2">
      <c r="EZ10258"/>
      <c r="FA10258"/>
    </row>
    <row r="10259" spans="156:157" x14ac:dyDescent="0.2">
      <c r="EZ10259"/>
      <c r="FA10259"/>
    </row>
    <row r="10260" spans="156:157" x14ac:dyDescent="0.2">
      <c r="EZ10260"/>
      <c r="FA10260"/>
    </row>
    <row r="10261" spans="156:157" x14ac:dyDescent="0.2">
      <c r="EZ10261"/>
      <c r="FA10261"/>
    </row>
    <row r="10262" spans="156:157" x14ac:dyDescent="0.2">
      <c r="EZ10262"/>
      <c r="FA10262"/>
    </row>
    <row r="10263" spans="156:157" x14ac:dyDescent="0.2">
      <c r="EZ10263"/>
      <c r="FA10263"/>
    </row>
    <row r="10264" spans="156:157" x14ac:dyDescent="0.2">
      <c r="EZ10264"/>
      <c r="FA10264"/>
    </row>
    <row r="10265" spans="156:157" x14ac:dyDescent="0.2">
      <c r="EZ10265"/>
      <c r="FA10265"/>
    </row>
    <row r="10266" spans="156:157" x14ac:dyDescent="0.2">
      <c r="EZ10266"/>
      <c r="FA10266"/>
    </row>
    <row r="10267" spans="156:157" x14ac:dyDescent="0.2">
      <c r="EZ10267"/>
      <c r="FA10267"/>
    </row>
    <row r="10268" spans="156:157" x14ac:dyDescent="0.2">
      <c r="EZ10268"/>
      <c r="FA10268"/>
    </row>
    <row r="10269" spans="156:157" x14ac:dyDescent="0.2">
      <c r="EZ10269"/>
      <c r="FA10269"/>
    </row>
    <row r="10270" spans="156:157" x14ac:dyDescent="0.2">
      <c r="EZ10270"/>
      <c r="FA10270"/>
    </row>
    <row r="10271" spans="156:157" x14ac:dyDescent="0.2">
      <c r="EZ10271"/>
      <c r="FA10271"/>
    </row>
    <row r="10272" spans="156:157" x14ac:dyDescent="0.2">
      <c r="EZ10272"/>
      <c r="FA10272"/>
    </row>
    <row r="10273" spans="156:157" x14ac:dyDescent="0.2">
      <c r="EZ10273"/>
      <c r="FA10273"/>
    </row>
    <row r="10274" spans="156:157" x14ac:dyDescent="0.2">
      <c r="EZ10274"/>
      <c r="FA10274"/>
    </row>
    <row r="10275" spans="156:157" x14ac:dyDescent="0.2">
      <c r="EZ10275"/>
      <c r="FA10275"/>
    </row>
    <row r="10276" spans="156:157" x14ac:dyDescent="0.2">
      <c r="EZ10276"/>
      <c r="FA10276"/>
    </row>
    <row r="10277" spans="156:157" x14ac:dyDescent="0.2">
      <c r="EZ10277"/>
      <c r="FA10277"/>
    </row>
    <row r="10278" spans="156:157" x14ac:dyDescent="0.2">
      <c r="EZ10278"/>
      <c r="FA10278"/>
    </row>
    <row r="10279" spans="156:157" x14ac:dyDescent="0.2">
      <c r="EZ10279"/>
      <c r="FA10279"/>
    </row>
    <row r="10280" spans="156:157" x14ac:dyDescent="0.2">
      <c r="EZ10280"/>
      <c r="FA10280"/>
    </row>
    <row r="10281" spans="156:157" x14ac:dyDescent="0.2">
      <c r="EZ10281"/>
      <c r="FA10281"/>
    </row>
    <row r="10282" spans="156:157" x14ac:dyDescent="0.2">
      <c r="EZ10282"/>
      <c r="FA10282"/>
    </row>
    <row r="10283" spans="156:157" x14ac:dyDescent="0.2">
      <c r="EZ10283"/>
      <c r="FA10283"/>
    </row>
    <row r="10284" spans="156:157" x14ac:dyDescent="0.2">
      <c r="EZ10284"/>
      <c r="FA10284"/>
    </row>
    <row r="10285" spans="156:157" x14ac:dyDescent="0.2">
      <c r="EZ10285"/>
      <c r="FA10285"/>
    </row>
    <row r="10286" spans="156:157" x14ac:dyDescent="0.2">
      <c r="EZ10286"/>
      <c r="FA10286"/>
    </row>
    <row r="10287" spans="156:157" x14ac:dyDescent="0.2">
      <c r="EZ10287"/>
      <c r="FA10287"/>
    </row>
    <row r="10288" spans="156:157" x14ac:dyDescent="0.2">
      <c r="EZ10288"/>
      <c r="FA10288"/>
    </row>
    <row r="10289" spans="156:157" x14ac:dyDescent="0.2">
      <c r="EZ10289"/>
      <c r="FA10289"/>
    </row>
    <row r="10290" spans="156:157" x14ac:dyDescent="0.2">
      <c r="EZ10290"/>
      <c r="FA10290"/>
    </row>
    <row r="10291" spans="156:157" x14ac:dyDescent="0.2">
      <c r="EZ10291"/>
      <c r="FA10291"/>
    </row>
    <row r="10292" spans="156:157" x14ac:dyDescent="0.2">
      <c r="EZ10292"/>
      <c r="FA10292"/>
    </row>
    <row r="10293" spans="156:157" x14ac:dyDescent="0.2">
      <c r="EZ10293"/>
      <c r="FA10293"/>
    </row>
    <row r="10294" spans="156:157" x14ac:dyDescent="0.2">
      <c r="EZ10294"/>
      <c r="FA10294"/>
    </row>
    <row r="10295" spans="156:157" x14ac:dyDescent="0.2">
      <c r="EZ10295"/>
      <c r="FA10295"/>
    </row>
    <row r="10296" spans="156:157" x14ac:dyDescent="0.2">
      <c r="EZ10296"/>
      <c r="FA10296"/>
    </row>
    <row r="10297" spans="156:157" x14ac:dyDescent="0.2">
      <c r="EZ10297"/>
      <c r="FA10297"/>
    </row>
    <row r="10298" spans="156:157" x14ac:dyDescent="0.2">
      <c r="EZ10298"/>
      <c r="FA10298"/>
    </row>
    <row r="10299" spans="156:157" x14ac:dyDescent="0.2">
      <c r="EZ10299"/>
      <c r="FA10299"/>
    </row>
    <row r="10300" spans="156:157" x14ac:dyDescent="0.2">
      <c r="EZ10300"/>
      <c r="FA10300"/>
    </row>
    <row r="10301" spans="156:157" x14ac:dyDescent="0.2">
      <c r="EZ10301"/>
      <c r="FA10301"/>
    </row>
    <row r="10302" spans="156:157" x14ac:dyDescent="0.2">
      <c r="EZ10302"/>
      <c r="FA10302"/>
    </row>
    <row r="10303" spans="156:157" x14ac:dyDescent="0.2">
      <c r="EZ10303"/>
      <c r="FA10303"/>
    </row>
    <row r="10304" spans="156:157" x14ac:dyDescent="0.2">
      <c r="EZ10304"/>
      <c r="FA10304"/>
    </row>
    <row r="10305" spans="156:157" x14ac:dyDescent="0.2">
      <c r="EZ10305"/>
      <c r="FA10305"/>
    </row>
    <row r="10306" spans="156:157" x14ac:dyDescent="0.2">
      <c r="EZ10306"/>
      <c r="FA10306"/>
    </row>
    <row r="10307" spans="156:157" x14ac:dyDescent="0.2">
      <c r="EZ10307"/>
      <c r="FA10307"/>
    </row>
    <row r="10308" spans="156:157" x14ac:dyDescent="0.2">
      <c r="EZ10308"/>
      <c r="FA10308"/>
    </row>
    <row r="10309" spans="156:157" x14ac:dyDescent="0.2">
      <c r="EZ10309"/>
      <c r="FA10309"/>
    </row>
    <row r="10310" spans="156:157" x14ac:dyDescent="0.2">
      <c r="EZ10310"/>
      <c r="FA10310"/>
    </row>
    <row r="10311" spans="156:157" x14ac:dyDescent="0.2">
      <c r="EZ10311"/>
      <c r="FA10311"/>
    </row>
    <row r="10312" spans="156:157" x14ac:dyDescent="0.2">
      <c r="EZ10312"/>
      <c r="FA10312"/>
    </row>
    <row r="10313" spans="156:157" x14ac:dyDescent="0.2">
      <c r="EZ10313"/>
      <c r="FA10313"/>
    </row>
    <row r="10314" spans="156:157" x14ac:dyDescent="0.2">
      <c r="EZ10314"/>
      <c r="FA10314"/>
    </row>
    <row r="10315" spans="156:157" x14ac:dyDescent="0.2">
      <c r="EZ10315"/>
      <c r="FA10315"/>
    </row>
    <row r="10316" spans="156:157" x14ac:dyDescent="0.2">
      <c r="EZ10316"/>
      <c r="FA10316"/>
    </row>
    <row r="10317" spans="156:157" x14ac:dyDescent="0.2">
      <c r="EZ10317"/>
      <c r="FA10317"/>
    </row>
    <row r="10318" spans="156:157" x14ac:dyDescent="0.2">
      <c r="EZ10318"/>
      <c r="FA10318"/>
    </row>
    <row r="10319" spans="156:157" x14ac:dyDescent="0.2">
      <c r="EZ10319"/>
      <c r="FA10319"/>
    </row>
    <row r="10320" spans="156:157" x14ac:dyDescent="0.2">
      <c r="EZ10320"/>
      <c r="FA10320"/>
    </row>
    <row r="10321" spans="156:157" x14ac:dyDescent="0.2">
      <c r="EZ10321"/>
      <c r="FA10321"/>
    </row>
    <row r="10322" spans="156:157" x14ac:dyDescent="0.2">
      <c r="EZ10322"/>
      <c r="FA10322"/>
    </row>
    <row r="10323" spans="156:157" x14ac:dyDescent="0.2">
      <c r="EZ10323"/>
      <c r="FA10323"/>
    </row>
    <row r="10324" spans="156:157" x14ac:dyDescent="0.2">
      <c r="EZ10324"/>
      <c r="FA10324"/>
    </row>
    <row r="10325" spans="156:157" x14ac:dyDescent="0.2">
      <c r="EZ10325"/>
      <c r="FA10325"/>
    </row>
    <row r="10326" spans="156:157" x14ac:dyDescent="0.2">
      <c r="EZ10326"/>
      <c r="FA10326"/>
    </row>
    <row r="10327" spans="156:157" x14ac:dyDescent="0.2">
      <c r="EZ10327"/>
      <c r="FA10327"/>
    </row>
    <row r="10328" spans="156:157" x14ac:dyDescent="0.2">
      <c r="EZ10328"/>
      <c r="FA10328"/>
    </row>
    <row r="10329" spans="156:157" x14ac:dyDescent="0.2">
      <c r="EZ10329"/>
      <c r="FA10329"/>
    </row>
    <row r="10330" spans="156:157" x14ac:dyDescent="0.2">
      <c r="EZ10330"/>
      <c r="FA10330"/>
    </row>
    <row r="10331" spans="156:157" x14ac:dyDescent="0.2">
      <c r="EZ10331"/>
      <c r="FA10331"/>
    </row>
    <row r="10332" spans="156:157" x14ac:dyDescent="0.2">
      <c r="EZ10332"/>
      <c r="FA10332"/>
    </row>
    <row r="10333" spans="156:157" x14ac:dyDescent="0.2">
      <c r="EZ10333"/>
      <c r="FA10333"/>
    </row>
    <row r="10334" spans="156:157" x14ac:dyDescent="0.2">
      <c r="EZ10334"/>
      <c r="FA10334"/>
    </row>
    <row r="10335" spans="156:157" x14ac:dyDescent="0.2">
      <c r="EZ10335"/>
      <c r="FA10335"/>
    </row>
    <row r="10336" spans="156:157" x14ac:dyDescent="0.2">
      <c r="EZ10336"/>
      <c r="FA10336"/>
    </row>
    <row r="10337" spans="156:157" x14ac:dyDescent="0.2">
      <c r="EZ10337"/>
      <c r="FA10337"/>
    </row>
    <row r="10338" spans="156:157" x14ac:dyDescent="0.2">
      <c r="EZ10338"/>
      <c r="FA10338"/>
    </row>
    <row r="10339" spans="156:157" x14ac:dyDescent="0.2">
      <c r="EZ10339"/>
      <c r="FA10339"/>
    </row>
    <row r="10340" spans="156:157" x14ac:dyDescent="0.2">
      <c r="EZ10340"/>
      <c r="FA10340"/>
    </row>
    <row r="10341" spans="156:157" x14ac:dyDescent="0.2">
      <c r="EZ10341"/>
      <c r="FA10341"/>
    </row>
    <row r="10342" spans="156:157" x14ac:dyDescent="0.2">
      <c r="EZ10342"/>
      <c r="FA10342"/>
    </row>
    <row r="10343" spans="156:157" x14ac:dyDescent="0.2">
      <c r="EZ10343"/>
      <c r="FA10343"/>
    </row>
    <row r="10344" spans="156:157" x14ac:dyDescent="0.2">
      <c r="EZ10344"/>
      <c r="FA10344"/>
    </row>
    <row r="10345" spans="156:157" x14ac:dyDescent="0.2">
      <c r="EZ10345"/>
      <c r="FA10345"/>
    </row>
    <row r="10346" spans="156:157" x14ac:dyDescent="0.2">
      <c r="EZ10346"/>
      <c r="FA10346"/>
    </row>
    <row r="10347" spans="156:157" x14ac:dyDescent="0.2">
      <c r="EZ10347"/>
      <c r="FA10347"/>
    </row>
    <row r="10348" spans="156:157" x14ac:dyDescent="0.2">
      <c r="EZ10348"/>
      <c r="FA10348"/>
    </row>
    <row r="10349" spans="156:157" x14ac:dyDescent="0.2">
      <c r="EZ10349"/>
      <c r="FA10349"/>
    </row>
    <row r="10350" spans="156:157" x14ac:dyDescent="0.2">
      <c r="EZ10350"/>
      <c r="FA10350"/>
    </row>
    <row r="10351" spans="156:157" x14ac:dyDescent="0.2">
      <c r="EZ10351"/>
      <c r="FA10351"/>
    </row>
    <row r="10352" spans="156:157" x14ac:dyDescent="0.2">
      <c r="EZ10352"/>
      <c r="FA10352"/>
    </row>
    <row r="10353" spans="156:157" x14ac:dyDescent="0.2">
      <c r="EZ10353"/>
      <c r="FA10353"/>
    </row>
    <row r="10354" spans="156:157" x14ac:dyDescent="0.2">
      <c r="EZ10354"/>
      <c r="FA10354"/>
    </row>
    <row r="10355" spans="156:157" x14ac:dyDescent="0.2">
      <c r="EZ10355"/>
      <c r="FA10355"/>
    </row>
    <row r="10356" spans="156:157" x14ac:dyDescent="0.2">
      <c r="EZ10356"/>
      <c r="FA10356"/>
    </row>
    <row r="10357" spans="156:157" x14ac:dyDescent="0.2">
      <c r="EZ10357"/>
      <c r="FA10357"/>
    </row>
    <row r="10358" spans="156:157" x14ac:dyDescent="0.2">
      <c r="EZ10358"/>
      <c r="FA10358"/>
    </row>
    <row r="10359" spans="156:157" x14ac:dyDescent="0.2">
      <c r="EZ10359"/>
      <c r="FA10359"/>
    </row>
    <row r="10360" spans="156:157" x14ac:dyDescent="0.2">
      <c r="EZ10360"/>
      <c r="FA10360"/>
    </row>
    <row r="10361" spans="156:157" x14ac:dyDescent="0.2">
      <c r="EZ10361"/>
      <c r="FA10361"/>
    </row>
    <row r="10362" spans="156:157" x14ac:dyDescent="0.2">
      <c r="EZ10362"/>
      <c r="FA10362"/>
    </row>
    <row r="10363" spans="156:157" x14ac:dyDescent="0.2">
      <c r="EZ10363"/>
      <c r="FA10363"/>
    </row>
    <row r="10364" spans="156:157" x14ac:dyDescent="0.2">
      <c r="EZ10364"/>
      <c r="FA10364"/>
    </row>
    <row r="10365" spans="156:157" x14ac:dyDescent="0.2">
      <c r="EZ10365"/>
      <c r="FA10365"/>
    </row>
    <row r="10366" spans="156:157" x14ac:dyDescent="0.2">
      <c r="EZ10366"/>
      <c r="FA10366"/>
    </row>
    <row r="10367" spans="156:157" x14ac:dyDescent="0.2">
      <c r="EZ10367"/>
      <c r="FA10367"/>
    </row>
    <row r="10368" spans="156:157" x14ac:dyDescent="0.2">
      <c r="EZ10368"/>
      <c r="FA10368"/>
    </row>
    <row r="10369" spans="156:157" x14ac:dyDescent="0.2">
      <c r="EZ10369"/>
      <c r="FA10369"/>
    </row>
    <row r="10370" spans="156:157" x14ac:dyDescent="0.2">
      <c r="EZ10370"/>
      <c r="FA10370"/>
    </row>
    <row r="10371" spans="156:157" x14ac:dyDescent="0.2">
      <c r="EZ10371"/>
      <c r="FA10371"/>
    </row>
    <row r="10372" spans="156:157" x14ac:dyDescent="0.2">
      <c r="EZ10372"/>
      <c r="FA10372"/>
    </row>
    <row r="10373" spans="156:157" x14ac:dyDescent="0.2">
      <c r="EZ10373"/>
      <c r="FA10373"/>
    </row>
    <row r="10374" spans="156:157" x14ac:dyDescent="0.2">
      <c r="EZ10374"/>
      <c r="FA10374"/>
    </row>
    <row r="10375" spans="156:157" x14ac:dyDescent="0.2">
      <c r="EZ10375"/>
      <c r="FA10375"/>
    </row>
    <row r="10376" spans="156:157" x14ac:dyDescent="0.2">
      <c r="EZ10376"/>
      <c r="FA10376"/>
    </row>
    <row r="10377" spans="156:157" x14ac:dyDescent="0.2">
      <c r="EZ10377"/>
      <c r="FA10377"/>
    </row>
    <row r="10378" spans="156:157" x14ac:dyDescent="0.2">
      <c r="EZ10378"/>
      <c r="FA10378"/>
    </row>
    <row r="10379" spans="156:157" x14ac:dyDescent="0.2">
      <c r="EZ10379"/>
      <c r="FA10379"/>
    </row>
    <row r="10380" spans="156:157" x14ac:dyDescent="0.2">
      <c r="EZ10380"/>
      <c r="FA10380"/>
    </row>
    <row r="10381" spans="156:157" x14ac:dyDescent="0.2">
      <c r="EZ10381"/>
      <c r="FA10381"/>
    </row>
    <row r="10382" spans="156:157" x14ac:dyDescent="0.2">
      <c r="EZ10382"/>
      <c r="FA10382"/>
    </row>
    <row r="10383" spans="156:157" x14ac:dyDescent="0.2">
      <c r="EZ10383"/>
      <c r="FA10383"/>
    </row>
    <row r="10384" spans="156:157" x14ac:dyDescent="0.2">
      <c r="EZ10384"/>
      <c r="FA10384"/>
    </row>
    <row r="10385" spans="156:157" x14ac:dyDescent="0.2">
      <c r="EZ10385"/>
      <c r="FA10385"/>
    </row>
    <row r="10386" spans="156:157" x14ac:dyDescent="0.2">
      <c r="EZ10386"/>
      <c r="FA10386"/>
    </row>
    <row r="10387" spans="156:157" x14ac:dyDescent="0.2">
      <c r="EZ10387"/>
      <c r="FA10387"/>
    </row>
    <row r="10388" spans="156:157" x14ac:dyDescent="0.2">
      <c r="EZ10388"/>
      <c r="FA10388"/>
    </row>
    <row r="10389" spans="156:157" x14ac:dyDescent="0.2">
      <c r="EZ10389"/>
      <c r="FA10389"/>
    </row>
    <row r="10390" spans="156:157" x14ac:dyDescent="0.2">
      <c r="EZ10390"/>
      <c r="FA10390"/>
    </row>
    <row r="10391" spans="156:157" x14ac:dyDescent="0.2">
      <c r="EZ10391"/>
      <c r="FA10391"/>
    </row>
    <row r="10392" spans="156:157" x14ac:dyDescent="0.2">
      <c r="EZ10392"/>
      <c r="FA10392"/>
    </row>
    <row r="10393" spans="156:157" x14ac:dyDescent="0.2">
      <c r="EZ10393"/>
      <c r="FA10393"/>
    </row>
    <row r="10394" spans="156:157" x14ac:dyDescent="0.2">
      <c r="EZ10394"/>
      <c r="FA10394"/>
    </row>
    <row r="10395" spans="156:157" x14ac:dyDescent="0.2">
      <c r="EZ10395"/>
      <c r="FA10395"/>
    </row>
    <row r="10396" spans="156:157" x14ac:dyDescent="0.2">
      <c r="EZ10396"/>
      <c r="FA10396"/>
    </row>
    <row r="10397" spans="156:157" x14ac:dyDescent="0.2">
      <c r="EZ10397"/>
      <c r="FA10397"/>
    </row>
    <row r="10398" spans="156:157" x14ac:dyDescent="0.2">
      <c r="EZ10398"/>
      <c r="FA10398"/>
    </row>
    <row r="10399" spans="156:157" x14ac:dyDescent="0.2">
      <c r="EZ10399"/>
      <c r="FA10399"/>
    </row>
    <row r="10400" spans="156:157" x14ac:dyDescent="0.2">
      <c r="EZ10400"/>
      <c r="FA10400"/>
    </row>
    <row r="10401" spans="156:157" x14ac:dyDescent="0.2">
      <c r="EZ10401"/>
      <c r="FA10401"/>
    </row>
    <row r="10402" spans="156:157" x14ac:dyDescent="0.2">
      <c r="EZ10402"/>
      <c r="FA10402"/>
    </row>
    <row r="10403" spans="156:157" x14ac:dyDescent="0.2">
      <c r="EZ10403"/>
      <c r="FA10403"/>
    </row>
    <row r="10404" spans="156:157" x14ac:dyDescent="0.2">
      <c r="EZ10404"/>
      <c r="FA10404"/>
    </row>
    <row r="10405" spans="156:157" x14ac:dyDescent="0.2">
      <c r="EZ10405"/>
      <c r="FA10405"/>
    </row>
    <row r="10406" spans="156:157" x14ac:dyDescent="0.2">
      <c r="EZ10406"/>
      <c r="FA10406"/>
    </row>
    <row r="10407" spans="156:157" x14ac:dyDescent="0.2">
      <c r="EZ10407"/>
      <c r="FA10407"/>
    </row>
    <row r="10408" spans="156:157" x14ac:dyDescent="0.2">
      <c r="EZ10408"/>
      <c r="FA10408"/>
    </row>
    <row r="10409" spans="156:157" x14ac:dyDescent="0.2">
      <c r="EZ10409"/>
      <c r="FA10409"/>
    </row>
    <row r="10410" spans="156:157" x14ac:dyDescent="0.2">
      <c r="EZ10410"/>
      <c r="FA10410"/>
    </row>
    <row r="10411" spans="156:157" x14ac:dyDescent="0.2">
      <c r="EZ10411"/>
      <c r="FA10411"/>
    </row>
    <row r="10412" spans="156:157" x14ac:dyDescent="0.2">
      <c r="EZ10412"/>
      <c r="FA10412"/>
    </row>
    <row r="10413" spans="156:157" x14ac:dyDescent="0.2">
      <c r="EZ10413"/>
      <c r="FA10413"/>
    </row>
    <row r="10414" spans="156:157" x14ac:dyDescent="0.2">
      <c r="EZ10414"/>
      <c r="FA10414"/>
    </row>
    <row r="10415" spans="156:157" x14ac:dyDescent="0.2">
      <c r="EZ10415"/>
      <c r="FA10415"/>
    </row>
    <row r="10416" spans="156:157" x14ac:dyDescent="0.2">
      <c r="EZ10416"/>
      <c r="FA10416"/>
    </row>
    <row r="10417" spans="156:157" x14ac:dyDescent="0.2">
      <c r="EZ10417"/>
      <c r="FA10417"/>
    </row>
    <row r="10418" spans="156:157" x14ac:dyDescent="0.2">
      <c r="EZ10418"/>
      <c r="FA10418"/>
    </row>
    <row r="10419" spans="156:157" x14ac:dyDescent="0.2">
      <c r="EZ10419"/>
      <c r="FA10419"/>
    </row>
    <row r="10420" spans="156:157" x14ac:dyDescent="0.2">
      <c r="EZ10420"/>
      <c r="FA10420"/>
    </row>
    <row r="10421" spans="156:157" x14ac:dyDescent="0.2">
      <c r="EZ10421"/>
      <c r="FA10421"/>
    </row>
    <row r="10422" spans="156:157" x14ac:dyDescent="0.2">
      <c r="EZ10422"/>
      <c r="FA10422"/>
    </row>
    <row r="10423" spans="156:157" x14ac:dyDescent="0.2">
      <c r="EZ10423"/>
      <c r="FA10423"/>
    </row>
    <row r="10424" spans="156:157" x14ac:dyDescent="0.2">
      <c r="EZ10424"/>
      <c r="FA10424"/>
    </row>
    <row r="10425" spans="156:157" x14ac:dyDescent="0.2">
      <c r="EZ10425"/>
      <c r="FA10425"/>
    </row>
    <row r="10426" spans="156:157" x14ac:dyDescent="0.2">
      <c r="EZ10426"/>
      <c r="FA10426"/>
    </row>
    <row r="10427" spans="156:157" x14ac:dyDescent="0.2">
      <c r="EZ10427"/>
      <c r="FA10427"/>
    </row>
    <row r="10428" spans="156:157" x14ac:dyDescent="0.2">
      <c r="EZ10428"/>
      <c r="FA10428"/>
    </row>
    <row r="10429" spans="156:157" x14ac:dyDescent="0.2">
      <c r="EZ10429"/>
      <c r="FA10429"/>
    </row>
    <row r="10430" spans="156:157" x14ac:dyDescent="0.2">
      <c r="EZ10430"/>
      <c r="FA10430"/>
    </row>
    <row r="10431" spans="156:157" x14ac:dyDescent="0.2">
      <c r="EZ10431"/>
      <c r="FA10431"/>
    </row>
    <row r="10432" spans="156:157" x14ac:dyDescent="0.2">
      <c r="EZ10432"/>
      <c r="FA10432"/>
    </row>
    <row r="10433" spans="156:157" x14ac:dyDescent="0.2">
      <c r="EZ10433"/>
      <c r="FA10433"/>
    </row>
    <row r="10434" spans="156:157" x14ac:dyDescent="0.2">
      <c r="EZ10434"/>
      <c r="FA10434"/>
    </row>
    <row r="10435" spans="156:157" x14ac:dyDescent="0.2">
      <c r="EZ10435"/>
      <c r="FA10435"/>
    </row>
    <row r="10436" spans="156:157" x14ac:dyDescent="0.2">
      <c r="EZ10436"/>
      <c r="FA10436"/>
    </row>
    <row r="10437" spans="156:157" x14ac:dyDescent="0.2">
      <c r="EZ10437"/>
      <c r="FA10437"/>
    </row>
    <row r="10438" spans="156:157" x14ac:dyDescent="0.2">
      <c r="EZ10438"/>
      <c r="FA10438"/>
    </row>
    <row r="10439" spans="156:157" x14ac:dyDescent="0.2">
      <c r="EZ10439"/>
      <c r="FA10439"/>
    </row>
    <row r="10440" spans="156:157" x14ac:dyDescent="0.2">
      <c r="EZ10440"/>
      <c r="FA10440"/>
    </row>
    <row r="10441" spans="156:157" x14ac:dyDescent="0.2">
      <c r="EZ10441"/>
      <c r="FA10441"/>
    </row>
    <row r="10442" spans="156:157" x14ac:dyDescent="0.2">
      <c r="EZ10442"/>
      <c r="FA10442"/>
    </row>
    <row r="10443" spans="156:157" x14ac:dyDescent="0.2">
      <c r="EZ10443"/>
      <c r="FA10443"/>
    </row>
    <row r="10444" spans="156:157" x14ac:dyDescent="0.2">
      <c r="EZ10444"/>
      <c r="FA10444"/>
    </row>
    <row r="10445" spans="156:157" x14ac:dyDescent="0.2">
      <c r="EZ10445"/>
      <c r="FA10445"/>
    </row>
    <row r="10446" spans="156:157" x14ac:dyDescent="0.2">
      <c r="EZ10446"/>
      <c r="FA10446"/>
    </row>
    <row r="10447" spans="156:157" x14ac:dyDescent="0.2">
      <c r="EZ10447"/>
      <c r="FA10447"/>
    </row>
    <row r="10448" spans="156:157" x14ac:dyDescent="0.2">
      <c r="EZ10448"/>
      <c r="FA10448"/>
    </row>
    <row r="10449" spans="156:157" x14ac:dyDescent="0.2">
      <c r="EZ10449"/>
      <c r="FA10449"/>
    </row>
    <row r="10450" spans="156:157" x14ac:dyDescent="0.2">
      <c r="EZ10450"/>
      <c r="FA10450"/>
    </row>
    <row r="10451" spans="156:157" x14ac:dyDescent="0.2">
      <c r="EZ10451"/>
      <c r="FA10451"/>
    </row>
    <row r="10452" spans="156:157" x14ac:dyDescent="0.2">
      <c r="EZ10452"/>
      <c r="FA10452"/>
    </row>
    <row r="10453" spans="156:157" x14ac:dyDescent="0.2">
      <c r="EZ10453"/>
      <c r="FA10453"/>
    </row>
    <row r="10454" spans="156:157" x14ac:dyDescent="0.2">
      <c r="EZ10454"/>
      <c r="FA10454"/>
    </row>
    <row r="10455" spans="156:157" x14ac:dyDescent="0.2">
      <c r="EZ10455"/>
      <c r="FA10455"/>
    </row>
    <row r="10456" spans="156:157" x14ac:dyDescent="0.2">
      <c r="EZ10456"/>
      <c r="FA10456"/>
    </row>
    <row r="10457" spans="156:157" x14ac:dyDescent="0.2">
      <c r="EZ10457"/>
      <c r="FA10457"/>
    </row>
    <row r="10458" spans="156:157" x14ac:dyDescent="0.2">
      <c r="EZ10458"/>
      <c r="FA10458"/>
    </row>
    <row r="10459" spans="156:157" x14ac:dyDescent="0.2">
      <c r="EZ10459"/>
      <c r="FA10459"/>
    </row>
    <row r="10460" spans="156:157" x14ac:dyDescent="0.2">
      <c r="EZ10460"/>
      <c r="FA10460"/>
    </row>
    <row r="10461" spans="156:157" x14ac:dyDescent="0.2">
      <c r="EZ10461"/>
      <c r="FA10461"/>
    </row>
    <row r="10462" spans="156:157" x14ac:dyDescent="0.2">
      <c r="EZ10462"/>
      <c r="FA10462"/>
    </row>
    <row r="10463" spans="156:157" x14ac:dyDescent="0.2">
      <c r="EZ10463"/>
      <c r="FA10463"/>
    </row>
    <row r="10464" spans="156:157" x14ac:dyDescent="0.2">
      <c r="EZ10464"/>
      <c r="FA10464"/>
    </row>
    <row r="10465" spans="156:157" x14ac:dyDescent="0.2">
      <c r="EZ10465"/>
      <c r="FA10465"/>
    </row>
    <row r="10466" spans="156:157" x14ac:dyDescent="0.2">
      <c r="EZ10466"/>
      <c r="FA10466"/>
    </row>
    <row r="10467" spans="156:157" x14ac:dyDescent="0.2">
      <c r="EZ10467"/>
      <c r="FA10467"/>
    </row>
    <row r="10468" spans="156:157" x14ac:dyDescent="0.2">
      <c r="EZ10468"/>
      <c r="FA10468"/>
    </row>
    <row r="10469" spans="156:157" x14ac:dyDescent="0.2">
      <c r="EZ10469"/>
      <c r="FA10469"/>
    </row>
    <row r="10470" spans="156:157" x14ac:dyDescent="0.2">
      <c r="EZ10470"/>
      <c r="FA10470"/>
    </row>
    <row r="10471" spans="156:157" x14ac:dyDescent="0.2">
      <c r="EZ10471"/>
      <c r="FA10471"/>
    </row>
    <row r="10472" spans="156:157" x14ac:dyDescent="0.2">
      <c r="EZ10472"/>
      <c r="FA10472"/>
    </row>
    <row r="10473" spans="156:157" x14ac:dyDescent="0.2">
      <c r="EZ10473"/>
      <c r="FA10473"/>
    </row>
    <row r="10474" spans="156:157" x14ac:dyDescent="0.2">
      <c r="EZ10474"/>
      <c r="FA10474"/>
    </row>
    <row r="10475" spans="156:157" x14ac:dyDescent="0.2">
      <c r="EZ10475"/>
      <c r="FA10475"/>
    </row>
    <row r="10476" spans="156:157" x14ac:dyDescent="0.2">
      <c r="EZ10476"/>
      <c r="FA10476"/>
    </row>
    <row r="10477" spans="156:157" x14ac:dyDescent="0.2">
      <c r="EZ10477"/>
      <c r="FA10477"/>
    </row>
    <row r="10478" spans="156:157" x14ac:dyDescent="0.2">
      <c r="EZ10478"/>
      <c r="FA10478"/>
    </row>
    <row r="10479" spans="156:157" x14ac:dyDescent="0.2">
      <c r="EZ10479"/>
      <c r="FA10479"/>
    </row>
    <row r="10480" spans="156:157" x14ac:dyDescent="0.2">
      <c r="EZ10480"/>
      <c r="FA10480"/>
    </row>
    <row r="10481" spans="156:157" x14ac:dyDescent="0.2">
      <c r="EZ10481"/>
      <c r="FA10481"/>
    </row>
    <row r="10482" spans="156:157" x14ac:dyDescent="0.2">
      <c r="EZ10482"/>
      <c r="FA10482"/>
    </row>
    <row r="10483" spans="156:157" x14ac:dyDescent="0.2">
      <c r="EZ10483"/>
      <c r="FA10483"/>
    </row>
    <row r="10484" spans="156:157" x14ac:dyDescent="0.2">
      <c r="EZ10484"/>
      <c r="FA10484"/>
    </row>
    <row r="10485" spans="156:157" x14ac:dyDescent="0.2">
      <c r="EZ10485"/>
      <c r="FA10485"/>
    </row>
    <row r="10486" spans="156:157" x14ac:dyDescent="0.2">
      <c r="EZ10486"/>
      <c r="FA10486"/>
    </row>
    <row r="10487" spans="156:157" x14ac:dyDescent="0.2">
      <c r="EZ10487"/>
      <c r="FA10487"/>
    </row>
    <row r="10488" spans="156:157" x14ac:dyDescent="0.2">
      <c r="EZ10488"/>
      <c r="FA10488"/>
    </row>
    <row r="10489" spans="156:157" x14ac:dyDescent="0.2">
      <c r="EZ10489"/>
      <c r="FA10489"/>
    </row>
    <row r="10490" spans="156:157" x14ac:dyDescent="0.2">
      <c r="EZ10490"/>
      <c r="FA10490"/>
    </row>
    <row r="10491" spans="156:157" x14ac:dyDescent="0.2">
      <c r="EZ10491"/>
      <c r="FA10491"/>
    </row>
    <row r="10492" spans="156:157" x14ac:dyDescent="0.2">
      <c r="EZ10492"/>
      <c r="FA10492"/>
    </row>
    <row r="10493" spans="156:157" x14ac:dyDescent="0.2">
      <c r="EZ10493"/>
      <c r="FA10493"/>
    </row>
    <row r="10494" spans="156:157" x14ac:dyDescent="0.2">
      <c r="EZ10494"/>
      <c r="FA10494"/>
    </row>
    <row r="10495" spans="156:157" x14ac:dyDescent="0.2">
      <c r="EZ10495"/>
      <c r="FA10495"/>
    </row>
    <row r="10496" spans="156:157" x14ac:dyDescent="0.2">
      <c r="EZ10496"/>
      <c r="FA10496"/>
    </row>
    <row r="10497" spans="156:157" x14ac:dyDescent="0.2">
      <c r="EZ10497"/>
      <c r="FA10497"/>
    </row>
    <row r="10498" spans="156:157" x14ac:dyDescent="0.2">
      <c r="EZ10498"/>
      <c r="FA10498"/>
    </row>
    <row r="10499" spans="156:157" x14ac:dyDescent="0.2">
      <c r="EZ10499"/>
      <c r="FA10499"/>
    </row>
    <row r="10500" spans="156:157" x14ac:dyDescent="0.2">
      <c r="EZ10500"/>
      <c r="FA10500"/>
    </row>
    <row r="10501" spans="156:157" x14ac:dyDescent="0.2">
      <c r="EZ10501"/>
      <c r="FA10501"/>
    </row>
    <row r="10502" spans="156:157" x14ac:dyDescent="0.2">
      <c r="EZ10502"/>
      <c r="FA10502"/>
    </row>
    <row r="10503" spans="156:157" x14ac:dyDescent="0.2">
      <c r="EZ10503"/>
      <c r="FA10503"/>
    </row>
    <row r="10504" spans="156:157" x14ac:dyDescent="0.2">
      <c r="EZ10504"/>
      <c r="FA10504"/>
    </row>
    <row r="10505" spans="156:157" x14ac:dyDescent="0.2">
      <c r="EZ10505"/>
      <c r="FA10505"/>
    </row>
    <row r="10506" spans="156:157" x14ac:dyDescent="0.2">
      <c r="EZ10506"/>
      <c r="FA10506"/>
    </row>
    <row r="10507" spans="156:157" x14ac:dyDescent="0.2">
      <c r="EZ10507"/>
      <c r="FA10507"/>
    </row>
    <row r="10508" spans="156:157" x14ac:dyDescent="0.2">
      <c r="EZ10508"/>
      <c r="FA10508"/>
    </row>
    <row r="10509" spans="156:157" x14ac:dyDescent="0.2">
      <c r="EZ10509"/>
      <c r="FA10509"/>
    </row>
    <row r="10510" spans="156:157" x14ac:dyDescent="0.2">
      <c r="EZ10510"/>
      <c r="FA10510"/>
    </row>
    <row r="10511" spans="156:157" x14ac:dyDescent="0.2">
      <c r="EZ10511"/>
      <c r="FA10511"/>
    </row>
    <row r="10512" spans="156:157" x14ac:dyDescent="0.2">
      <c r="EZ10512"/>
      <c r="FA10512"/>
    </row>
    <row r="10513" spans="156:157" x14ac:dyDescent="0.2">
      <c r="EZ10513"/>
      <c r="FA10513"/>
    </row>
    <row r="10514" spans="156:157" x14ac:dyDescent="0.2">
      <c r="EZ10514"/>
      <c r="FA10514"/>
    </row>
    <row r="10515" spans="156:157" x14ac:dyDescent="0.2">
      <c r="EZ10515"/>
      <c r="FA10515"/>
    </row>
    <row r="10516" spans="156:157" x14ac:dyDescent="0.2">
      <c r="EZ10516"/>
      <c r="FA10516"/>
    </row>
    <row r="10517" spans="156:157" x14ac:dyDescent="0.2">
      <c r="EZ10517"/>
      <c r="FA10517"/>
    </row>
    <row r="10518" spans="156:157" x14ac:dyDescent="0.2">
      <c r="EZ10518"/>
      <c r="FA10518"/>
    </row>
    <row r="10519" spans="156:157" x14ac:dyDescent="0.2">
      <c r="EZ10519"/>
      <c r="FA10519"/>
    </row>
    <row r="10520" spans="156:157" x14ac:dyDescent="0.2">
      <c r="EZ10520"/>
      <c r="FA10520"/>
    </row>
    <row r="10521" spans="156:157" x14ac:dyDescent="0.2">
      <c r="EZ10521"/>
      <c r="FA10521"/>
    </row>
    <row r="10522" spans="156:157" x14ac:dyDescent="0.2">
      <c r="EZ10522"/>
      <c r="FA10522"/>
    </row>
    <row r="10523" spans="156:157" x14ac:dyDescent="0.2">
      <c r="EZ10523"/>
      <c r="FA10523"/>
    </row>
    <row r="10524" spans="156:157" x14ac:dyDescent="0.2">
      <c r="EZ10524"/>
      <c r="FA10524"/>
    </row>
    <row r="10525" spans="156:157" x14ac:dyDescent="0.2">
      <c r="EZ10525"/>
      <c r="FA10525"/>
    </row>
    <row r="10526" spans="156:157" x14ac:dyDescent="0.2">
      <c r="EZ10526"/>
      <c r="FA10526"/>
    </row>
    <row r="10527" spans="156:157" x14ac:dyDescent="0.2">
      <c r="EZ10527"/>
      <c r="FA10527"/>
    </row>
    <row r="10528" spans="156:157" x14ac:dyDescent="0.2">
      <c r="EZ10528"/>
      <c r="FA10528"/>
    </row>
    <row r="10529" spans="156:157" x14ac:dyDescent="0.2">
      <c r="EZ10529"/>
      <c r="FA10529"/>
    </row>
    <row r="10530" spans="156:157" x14ac:dyDescent="0.2">
      <c r="EZ10530"/>
      <c r="FA10530"/>
    </row>
    <row r="10531" spans="156:157" x14ac:dyDescent="0.2">
      <c r="EZ10531"/>
      <c r="FA10531"/>
    </row>
    <row r="10532" spans="156:157" x14ac:dyDescent="0.2">
      <c r="EZ10532"/>
      <c r="FA10532"/>
    </row>
    <row r="10533" spans="156:157" x14ac:dyDescent="0.2">
      <c r="EZ10533"/>
      <c r="FA10533"/>
    </row>
    <row r="10534" spans="156:157" x14ac:dyDescent="0.2">
      <c r="EZ10534"/>
      <c r="FA10534"/>
    </row>
    <row r="10535" spans="156:157" x14ac:dyDescent="0.2">
      <c r="EZ10535"/>
      <c r="FA10535"/>
    </row>
    <row r="10536" spans="156:157" x14ac:dyDescent="0.2">
      <c r="EZ10536"/>
      <c r="FA10536"/>
    </row>
    <row r="10537" spans="156:157" x14ac:dyDescent="0.2">
      <c r="EZ10537"/>
      <c r="FA10537"/>
    </row>
    <row r="10538" spans="156:157" x14ac:dyDescent="0.2">
      <c r="EZ10538"/>
      <c r="FA10538"/>
    </row>
    <row r="10539" spans="156:157" x14ac:dyDescent="0.2">
      <c r="EZ10539"/>
      <c r="FA10539"/>
    </row>
    <row r="10540" spans="156:157" x14ac:dyDescent="0.2">
      <c r="EZ10540"/>
      <c r="FA10540"/>
    </row>
    <row r="10541" spans="156:157" x14ac:dyDescent="0.2">
      <c r="EZ10541"/>
      <c r="FA10541"/>
    </row>
    <row r="10542" spans="156:157" x14ac:dyDescent="0.2">
      <c r="EZ10542"/>
      <c r="FA10542"/>
    </row>
    <row r="10543" spans="156:157" x14ac:dyDescent="0.2">
      <c r="EZ10543"/>
      <c r="FA10543"/>
    </row>
    <row r="10544" spans="156:157" x14ac:dyDescent="0.2">
      <c r="EZ10544"/>
      <c r="FA10544"/>
    </row>
    <row r="10545" spans="156:157" x14ac:dyDescent="0.2">
      <c r="EZ10545"/>
      <c r="FA10545"/>
    </row>
    <row r="10546" spans="156:157" x14ac:dyDescent="0.2">
      <c r="EZ10546"/>
      <c r="FA10546"/>
    </row>
    <row r="10547" spans="156:157" x14ac:dyDescent="0.2">
      <c r="EZ10547"/>
      <c r="FA10547"/>
    </row>
    <row r="10548" spans="156:157" x14ac:dyDescent="0.2">
      <c r="EZ10548"/>
      <c r="FA10548"/>
    </row>
    <row r="10549" spans="156:157" x14ac:dyDescent="0.2">
      <c r="EZ10549"/>
      <c r="FA10549"/>
    </row>
    <row r="10550" spans="156:157" x14ac:dyDescent="0.2">
      <c r="EZ10550"/>
      <c r="FA10550"/>
    </row>
    <row r="10551" spans="156:157" x14ac:dyDescent="0.2">
      <c r="EZ10551"/>
      <c r="FA10551"/>
    </row>
    <row r="10552" spans="156:157" x14ac:dyDescent="0.2">
      <c r="EZ10552"/>
      <c r="FA10552"/>
    </row>
    <row r="10553" spans="156:157" x14ac:dyDescent="0.2">
      <c r="EZ10553"/>
      <c r="FA10553"/>
    </row>
    <row r="10554" spans="156:157" x14ac:dyDescent="0.2">
      <c r="EZ10554"/>
      <c r="FA10554"/>
    </row>
    <row r="10555" spans="156:157" x14ac:dyDescent="0.2">
      <c r="EZ10555"/>
      <c r="FA10555"/>
    </row>
    <row r="10556" spans="156:157" x14ac:dyDescent="0.2">
      <c r="EZ10556"/>
      <c r="FA10556"/>
    </row>
    <row r="10557" spans="156:157" x14ac:dyDescent="0.2">
      <c r="EZ10557"/>
      <c r="FA10557"/>
    </row>
    <row r="10558" spans="156:157" x14ac:dyDescent="0.2">
      <c r="EZ10558"/>
      <c r="FA10558"/>
    </row>
    <row r="10559" spans="156:157" x14ac:dyDescent="0.2">
      <c r="EZ10559"/>
      <c r="FA10559"/>
    </row>
    <row r="10560" spans="156:157" x14ac:dyDescent="0.2">
      <c r="EZ10560"/>
      <c r="FA10560"/>
    </row>
    <row r="10561" spans="156:157" x14ac:dyDescent="0.2">
      <c r="EZ10561"/>
      <c r="FA10561"/>
    </row>
    <row r="10562" spans="156:157" x14ac:dyDescent="0.2">
      <c r="EZ10562"/>
      <c r="FA10562"/>
    </row>
    <row r="10563" spans="156:157" x14ac:dyDescent="0.2">
      <c r="EZ10563"/>
      <c r="FA10563"/>
    </row>
    <row r="10564" spans="156:157" x14ac:dyDescent="0.2">
      <c r="EZ10564"/>
      <c r="FA10564"/>
    </row>
    <row r="10565" spans="156:157" x14ac:dyDescent="0.2">
      <c r="EZ10565"/>
      <c r="FA10565"/>
    </row>
    <row r="10566" spans="156:157" x14ac:dyDescent="0.2">
      <c r="EZ10566"/>
      <c r="FA10566"/>
    </row>
    <row r="10567" spans="156:157" x14ac:dyDescent="0.2">
      <c r="EZ10567"/>
      <c r="FA10567"/>
    </row>
    <row r="10568" spans="156:157" x14ac:dyDescent="0.2">
      <c r="EZ10568"/>
      <c r="FA10568"/>
    </row>
    <row r="10569" spans="156:157" x14ac:dyDescent="0.2">
      <c r="EZ10569"/>
      <c r="FA10569"/>
    </row>
    <row r="10570" spans="156:157" x14ac:dyDescent="0.2">
      <c r="EZ10570"/>
      <c r="FA10570"/>
    </row>
    <row r="10571" spans="156:157" x14ac:dyDescent="0.2">
      <c r="EZ10571"/>
      <c r="FA10571"/>
    </row>
    <row r="10572" spans="156:157" x14ac:dyDescent="0.2">
      <c r="EZ10572"/>
      <c r="FA10572"/>
    </row>
    <row r="10573" spans="156:157" x14ac:dyDescent="0.2">
      <c r="EZ10573"/>
      <c r="FA10573"/>
    </row>
    <row r="10574" spans="156:157" x14ac:dyDescent="0.2">
      <c r="EZ10574"/>
      <c r="FA10574"/>
    </row>
    <row r="10575" spans="156:157" x14ac:dyDescent="0.2">
      <c r="EZ10575"/>
      <c r="FA10575"/>
    </row>
    <row r="10576" spans="156:157" x14ac:dyDescent="0.2">
      <c r="EZ10576"/>
      <c r="FA10576"/>
    </row>
    <row r="10577" spans="156:157" x14ac:dyDescent="0.2">
      <c r="EZ10577"/>
      <c r="FA10577"/>
    </row>
    <row r="10578" spans="156:157" x14ac:dyDescent="0.2">
      <c r="EZ10578"/>
      <c r="FA10578"/>
    </row>
    <row r="10579" spans="156:157" x14ac:dyDescent="0.2">
      <c r="EZ10579"/>
      <c r="FA10579"/>
    </row>
    <row r="10580" spans="156:157" x14ac:dyDescent="0.2">
      <c r="EZ10580"/>
      <c r="FA10580"/>
    </row>
    <row r="10581" spans="156:157" x14ac:dyDescent="0.2">
      <c r="EZ10581"/>
      <c r="FA10581"/>
    </row>
    <row r="10582" spans="156:157" x14ac:dyDescent="0.2">
      <c r="EZ10582"/>
      <c r="FA10582"/>
    </row>
    <row r="10583" spans="156:157" x14ac:dyDescent="0.2">
      <c r="EZ10583"/>
      <c r="FA10583"/>
    </row>
    <row r="10584" spans="156:157" x14ac:dyDescent="0.2">
      <c r="EZ10584"/>
      <c r="FA10584"/>
    </row>
    <row r="10585" spans="156:157" x14ac:dyDescent="0.2">
      <c r="EZ10585"/>
      <c r="FA10585"/>
    </row>
    <row r="10586" spans="156:157" x14ac:dyDescent="0.2">
      <c r="EZ10586"/>
      <c r="FA10586"/>
    </row>
    <row r="10587" spans="156:157" x14ac:dyDescent="0.2">
      <c r="EZ10587"/>
      <c r="FA10587"/>
    </row>
    <row r="10588" spans="156:157" x14ac:dyDescent="0.2">
      <c r="EZ10588"/>
      <c r="FA10588"/>
    </row>
    <row r="10589" spans="156:157" x14ac:dyDescent="0.2">
      <c r="EZ10589"/>
      <c r="FA10589"/>
    </row>
    <row r="10590" spans="156:157" x14ac:dyDescent="0.2">
      <c r="EZ10590"/>
      <c r="FA10590"/>
    </row>
    <row r="10591" spans="156:157" x14ac:dyDescent="0.2">
      <c r="EZ10591"/>
      <c r="FA10591"/>
    </row>
    <row r="10592" spans="156:157" x14ac:dyDescent="0.2">
      <c r="EZ10592"/>
      <c r="FA10592"/>
    </row>
    <row r="10593" spans="156:157" x14ac:dyDescent="0.2">
      <c r="EZ10593"/>
      <c r="FA10593"/>
    </row>
    <row r="10594" spans="156:157" x14ac:dyDescent="0.2">
      <c r="EZ10594"/>
      <c r="FA10594"/>
    </row>
    <row r="10595" spans="156:157" x14ac:dyDescent="0.2">
      <c r="EZ10595"/>
      <c r="FA10595"/>
    </row>
    <row r="10596" spans="156:157" x14ac:dyDescent="0.2">
      <c r="EZ10596"/>
      <c r="FA10596"/>
    </row>
    <row r="10597" spans="156:157" x14ac:dyDescent="0.2">
      <c r="EZ10597"/>
      <c r="FA10597"/>
    </row>
    <row r="10598" spans="156:157" x14ac:dyDescent="0.2">
      <c r="EZ10598"/>
      <c r="FA10598"/>
    </row>
    <row r="10599" spans="156:157" x14ac:dyDescent="0.2">
      <c r="EZ10599"/>
      <c r="FA10599"/>
    </row>
    <row r="10600" spans="156:157" x14ac:dyDescent="0.2">
      <c r="EZ10600"/>
      <c r="FA10600"/>
    </row>
    <row r="10601" spans="156:157" x14ac:dyDescent="0.2">
      <c r="EZ10601"/>
      <c r="FA10601"/>
    </row>
    <row r="10602" spans="156:157" x14ac:dyDescent="0.2">
      <c r="EZ10602"/>
      <c r="FA10602"/>
    </row>
    <row r="10603" spans="156:157" x14ac:dyDescent="0.2">
      <c r="EZ10603"/>
      <c r="FA10603"/>
    </row>
    <row r="10604" spans="156:157" x14ac:dyDescent="0.2">
      <c r="EZ10604"/>
      <c r="FA10604"/>
    </row>
    <row r="10605" spans="156:157" x14ac:dyDescent="0.2">
      <c r="EZ10605"/>
      <c r="FA10605"/>
    </row>
    <row r="10606" spans="156:157" x14ac:dyDescent="0.2">
      <c r="EZ10606"/>
      <c r="FA10606"/>
    </row>
    <row r="10607" spans="156:157" x14ac:dyDescent="0.2">
      <c r="EZ10607"/>
      <c r="FA10607"/>
    </row>
    <row r="10608" spans="156:157" x14ac:dyDescent="0.2">
      <c r="EZ10608"/>
      <c r="FA10608"/>
    </row>
    <row r="10609" spans="156:157" x14ac:dyDescent="0.2">
      <c r="EZ10609"/>
      <c r="FA10609"/>
    </row>
    <row r="10610" spans="156:157" x14ac:dyDescent="0.2">
      <c r="EZ10610"/>
      <c r="FA10610"/>
    </row>
    <row r="10611" spans="156:157" x14ac:dyDescent="0.2">
      <c r="EZ10611"/>
      <c r="FA10611"/>
    </row>
    <row r="10612" spans="156:157" x14ac:dyDescent="0.2">
      <c r="EZ10612"/>
      <c r="FA10612"/>
    </row>
    <row r="10613" spans="156:157" x14ac:dyDescent="0.2">
      <c r="EZ10613"/>
      <c r="FA10613"/>
    </row>
    <row r="10614" spans="156:157" x14ac:dyDescent="0.2">
      <c r="EZ10614"/>
      <c r="FA10614"/>
    </row>
    <row r="10615" spans="156:157" x14ac:dyDescent="0.2">
      <c r="EZ10615"/>
      <c r="FA10615"/>
    </row>
    <row r="10616" spans="156:157" x14ac:dyDescent="0.2">
      <c r="EZ10616"/>
      <c r="FA10616"/>
    </row>
    <row r="10617" spans="156:157" x14ac:dyDescent="0.2">
      <c r="EZ10617"/>
      <c r="FA10617"/>
    </row>
    <row r="10618" spans="156:157" x14ac:dyDescent="0.2">
      <c r="EZ10618"/>
      <c r="FA10618"/>
    </row>
    <row r="10619" spans="156:157" x14ac:dyDescent="0.2">
      <c r="EZ10619"/>
      <c r="FA10619"/>
    </row>
    <row r="10620" spans="156:157" x14ac:dyDescent="0.2">
      <c r="EZ10620"/>
      <c r="FA10620"/>
    </row>
    <row r="10621" spans="156:157" x14ac:dyDescent="0.2">
      <c r="EZ10621"/>
      <c r="FA10621"/>
    </row>
    <row r="10622" spans="156:157" x14ac:dyDescent="0.2">
      <c r="EZ10622"/>
      <c r="FA10622"/>
    </row>
    <row r="10623" spans="156:157" x14ac:dyDescent="0.2">
      <c r="EZ10623"/>
      <c r="FA10623"/>
    </row>
    <row r="10624" spans="156:157" x14ac:dyDescent="0.2">
      <c r="EZ10624"/>
      <c r="FA10624"/>
    </row>
    <row r="10625" spans="156:157" x14ac:dyDescent="0.2">
      <c r="EZ10625"/>
      <c r="FA10625"/>
    </row>
    <row r="10626" spans="156:157" x14ac:dyDescent="0.2">
      <c r="EZ10626"/>
      <c r="FA10626"/>
    </row>
    <row r="10627" spans="156:157" x14ac:dyDescent="0.2">
      <c r="EZ10627"/>
      <c r="FA10627"/>
    </row>
    <row r="10628" spans="156:157" x14ac:dyDescent="0.2">
      <c r="EZ10628"/>
      <c r="FA10628"/>
    </row>
    <row r="10629" spans="156:157" x14ac:dyDescent="0.2">
      <c r="EZ10629"/>
      <c r="FA10629"/>
    </row>
    <row r="10630" spans="156:157" x14ac:dyDescent="0.2">
      <c r="EZ10630"/>
      <c r="FA10630"/>
    </row>
    <row r="10631" spans="156:157" x14ac:dyDescent="0.2">
      <c r="EZ10631"/>
      <c r="FA10631"/>
    </row>
    <row r="10632" spans="156:157" x14ac:dyDescent="0.2">
      <c r="EZ10632"/>
      <c r="FA10632"/>
    </row>
    <row r="10633" spans="156:157" x14ac:dyDescent="0.2">
      <c r="EZ10633"/>
      <c r="FA10633"/>
    </row>
    <row r="10634" spans="156:157" x14ac:dyDescent="0.2">
      <c r="EZ10634"/>
      <c r="FA10634"/>
    </row>
    <row r="10635" spans="156:157" x14ac:dyDescent="0.2">
      <c r="EZ10635"/>
      <c r="FA10635"/>
    </row>
    <row r="10636" spans="156:157" x14ac:dyDescent="0.2">
      <c r="EZ10636"/>
      <c r="FA10636"/>
    </row>
    <row r="10637" spans="156:157" x14ac:dyDescent="0.2">
      <c r="EZ10637"/>
      <c r="FA10637"/>
    </row>
    <row r="10638" spans="156:157" x14ac:dyDescent="0.2">
      <c r="EZ10638"/>
      <c r="FA10638"/>
    </row>
    <row r="10639" spans="156:157" x14ac:dyDescent="0.2">
      <c r="EZ10639"/>
      <c r="FA10639"/>
    </row>
    <row r="10640" spans="156:157" x14ac:dyDescent="0.2">
      <c r="EZ10640"/>
      <c r="FA10640"/>
    </row>
    <row r="10641" spans="156:157" x14ac:dyDescent="0.2">
      <c r="EZ10641"/>
      <c r="FA10641"/>
    </row>
    <row r="10642" spans="156:157" x14ac:dyDescent="0.2">
      <c r="EZ10642"/>
      <c r="FA10642"/>
    </row>
    <row r="10643" spans="156:157" x14ac:dyDescent="0.2">
      <c r="EZ10643"/>
      <c r="FA10643"/>
    </row>
    <row r="10644" spans="156:157" x14ac:dyDescent="0.2">
      <c r="EZ10644"/>
      <c r="FA10644"/>
    </row>
    <row r="10645" spans="156:157" x14ac:dyDescent="0.2">
      <c r="EZ10645"/>
      <c r="FA10645"/>
    </row>
    <row r="10646" spans="156:157" x14ac:dyDescent="0.2">
      <c r="EZ10646"/>
      <c r="FA10646"/>
    </row>
    <row r="10647" spans="156:157" x14ac:dyDescent="0.2">
      <c r="EZ10647"/>
      <c r="FA10647"/>
    </row>
    <row r="10648" spans="156:157" x14ac:dyDescent="0.2">
      <c r="EZ10648"/>
      <c r="FA10648"/>
    </row>
    <row r="10649" spans="156:157" x14ac:dyDescent="0.2">
      <c r="EZ10649"/>
      <c r="FA10649"/>
    </row>
    <row r="10650" spans="156:157" x14ac:dyDescent="0.2">
      <c r="EZ10650"/>
      <c r="FA10650"/>
    </row>
    <row r="10651" spans="156:157" x14ac:dyDescent="0.2">
      <c r="EZ10651"/>
      <c r="FA10651"/>
    </row>
    <row r="10652" spans="156:157" x14ac:dyDescent="0.2">
      <c r="EZ10652"/>
      <c r="FA10652"/>
    </row>
    <row r="10653" spans="156:157" x14ac:dyDescent="0.2">
      <c r="EZ10653"/>
      <c r="FA10653"/>
    </row>
    <row r="10654" spans="156:157" x14ac:dyDescent="0.2">
      <c r="EZ10654"/>
      <c r="FA10654"/>
    </row>
    <row r="10655" spans="156:157" x14ac:dyDescent="0.2">
      <c r="EZ10655"/>
      <c r="FA10655"/>
    </row>
    <row r="10656" spans="156:157" x14ac:dyDescent="0.2">
      <c r="EZ10656"/>
      <c r="FA10656"/>
    </row>
    <row r="10657" spans="156:157" x14ac:dyDescent="0.2">
      <c r="EZ10657"/>
      <c r="FA10657"/>
    </row>
    <row r="10658" spans="156:157" x14ac:dyDescent="0.2">
      <c r="EZ10658"/>
      <c r="FA10658"/>
    </row>
    <row r="10659" spans="156:157" x14ac:dyDescent="0.2">
      <c r="EZ10659"/>
      <c r="FA10659"/>
    </row>
    <row r="10660" spans="156:157" x14ac:dyDescent="0.2">
      <c r="EZ10660"/>
      <c r="FA10660"/>
    </row>
    <row r="10661" spans="156:157" x14ac:dyDescent="0.2">
      <c r="EZ10661"/>
      <c r="FA10661"/>
    </row>
    <row r="10662" spans="156:157" x14ac:dyDescent="0.2">
      <c r="EZ10662"/>
      <c r="FA10662"/>
    </row>
    <row r="10663" spans="156:157" x14ac:dyDescent="0.2">
      <c r="EZ10663"/>
      <c r="FA10663"/>
    </row>
    <row r="10664" spans="156:157" x14ac:dyDescent="0.2">
      <c r="EZ10664"/>
      <c r="FA10664"/>
    </row>
    <row r="10665" spans="156:157" x14ac:dyDescent="0.2">
      <c r="EZ10665"/>
      <c r="FA10665"/>
    </row>
    <row r="10666" spans="156:157" x14ac:dyDescent="0.2">
      <c r="EZ10666"/>
      <c r="FA10666"/>
    </row>
    <row r="10667" spans="156:157" x14ac:dyDescent="0.2">
      <c r="EZ10667"/>
      <c r="FA10667"/>
    </row>
    <row r="10668" spans="156:157" x14ac:dyDescent="0.2">
      <c r="EZ10668"/>
      <c r="FA10668"/>
    </row>
    <row r="10669" spans="156:157" x14ac:dyDescent="0.2">
      <c r="EZ10669"/>
      <c r="FA10669"/>
    </row>
    <row r="10670" spans="156:157" x14ac:dyDescent="0.2">
      <c r="EZ10670"/>
      <c r="FA10670"/>
    </row>
    <row r="10671" spans="156:157" x14ac:dyDescent="0.2">
      <c r="EZ10671"/>
      <c r="FA10671"/>
    </row>
    <row r="10672" spans="156:157" x14ac:dyDescent="0.2">
      <c r="EZ10672"/>
      <c r="FA10672"/>
    </row>
    <row r="10673" spans="156:157" x14ac:dyDescent="0.2">
      <c r="EZ10673"/>
      <c r="FA10673"/>
    </row>
    <row r="10674" spans="156:157" x14ac:dyDescent="0.2">
      <c r="EZ10674"/>
      <c r="FA10674"/>
    </row>
    <row r="10675" spans="156:157" x14ac:dyDescent="0.2">
      <c r="EZ10675"/>
      <c r="FA10675"/>
    </row>
    <row r="10676" spans="156:157" x14ac:dyDescent="0.2">
      <c r="EZ10676"/>
      <c r="FA10676"/>
    </row>
    <row r="10677" spans="156:157" x14ac:dyDescent="0.2">
      <c r="EZ10677"/>
      <c r="FA10677"/>
    </row>
    <row r="10678" spans="156:157" x14ac:dyDescent="0.2">
      <c r="EZ10678"/>
      <c r="FA10678"/>
    </row>
    <row r="10679" spans="156:157" x14ac:dyDescent="0.2">
      <c r="EZ10679"/>
      <c r="FA10679"/>
    </row>
    <row r="10680" spans="156:157" x14ac:dyDescent="0.2">
      <c r="EZ10680"/>
      <c r="FA10680"/>
    </row>
    <row r="10681" spans="156:157" x14ac:dyDescent="0.2">
      <c r="EZ10681"/>
      <c r="FA10681"/>
    </row>
    <row r="10682" spans="156:157" x14ac:dyDescent="0.2">
      <c r="EZ10682"/>
      <c r="FA10682"/>
    </row>
    <row r="10683" spans="156:157" x14ac:dyDescent="0.2">
      <c r="EZ10683"/>
      <c r="FA10683"/>
    </row>
    <row r="10684" spans="156:157" x14ac:dyDescent="0.2">
      <c r="EZ10684"/>
      <c r="FA10684"/>
    </row>
    <row r="10685" spans="156:157" x14ac:dyDescent="0.2">
      <c r="EZ10685"/>
      <c r="FA10685"/>
    </row>
    <row r="10686" spans="156:157" x14ac:dyDescent="0.2">
      <c r="EZ10686"/>
      <c r="FA10686"/>
    </row>
    <row r="10687" spans="156:157" x14ac:dyDescent="0.2">
      <c r="EZ10687"/>
      <c r="FA10687"/>
    </row>
    <row r="10688" spans="156:157" x14ac:dyDescent="0.2">
      <c r="EZ10688"/>
      <c r="FA10688"/>
    </row>
    <row r="10689" spans="156:157" x14ac:dyDescent="0.2">
      <c r="EZ10689"/>
      <c r="FA10689"/>
    </row>
    <row r="10690" spans="156:157" x14ac:dyDescent="0.2">
      <c r="EZ10690"/>
      <c r="FA10690"/>
    </row>
    <row r="10691" spans="156:157" x14ac:dyDescent="0.2">
      <c r="EZ10691"/>
      <c r="FA10691"/>
    </row>
    <row r="10692" spans="156:157" x14ac:dyDescent="0.2">
      <c r="EZ10692"/>
      <c r="FA10692"/>
    </row>
    <row r="10693" spans="156:157" x14ac:dyDescent="0.2">
      <c r="EZ10693"/>
      <c r="FA10693"/>
    </row>
    <row r="10694" spans="156:157" x14ac:dyDescent="0.2">
      <c r="EZ10694"/>
      <c r="FA10694"/>
    </row>
    <row r="10695" spans="156:157" x14ac:dyDescent="0.2">
      <c r="EZ10695"/>
      <c r="FA10695"/>
    </row>
    <row r="10696" spans="156:157" x14ac:dyDescent="0.2">
      <c r="EZ10696"/>
      <c r="FA10696"/>
    </row>
    <row r="10697" spans="156:157" x14ac:dyDescent="0.2">
      <c r="EZ10697"/>
      <c r="FA10697"/>
    </row>
    <row r="10698" spans="156:157" x14ac:dyDescent="0.2">
      <c r="EZ10698"/>
      <c r="FA10698"/>
    </row>
    <row r="10699" spans="156:157" x14ac:dyDescent="0.2">
      <c r="EZ10699"/>
      <c r="FA10699"/>
    </row>
    <row r="10700" spans="156:157" x14ac:dyDescent="0.2">
      <c r="EZ10700"/>
      <c r="FA10700"/>
    </row>
    <row r="10701" spans="156:157" x14ac:dyDescent="0.2">
      <c r="EZ10701"/>
      <c r="FA10701"/>
    </row>
    <row r="10702" spans="156:157" x14ac:dyDescent="0.2">
      <c r="EZ10702"/>
      <c r="FA10702"/>
    </row>
    <row r="10703" spans="156:157" x14ac:dyDescent="0.2">
      <c r="EZ10703"/>
      <c r="FA10703"/>
    </row>
    <row r="10704" spans="156:157" x14ac:dyDescent="0.2">
      <c r="EZ10704"/>
      <c r="FA10704"/>
    </row>
    <row r="10705" spans="156:157" x14ac:dyDescent="0.2">
      <c r="EZ10705"/>
      <c r="FA10705"/>
    </row>
    <row r="10706" spans="156:157" x14ac:dyDescent="0.2">
      <c r="EZ10706"/>
      <c r="FA10706"/>
    </row>
    <row r="10707" spans="156:157" x14ac:dyDescent="0.2">
      <c r="EZ10707"/>
      <c r="FA10707"/>
    </row>
    <row r="10708" spans="156:157" x14ac:dyDescent="0.2">
      <c r="EZ10708"/>
      <c r="FA10708"/>
    </row>
    <row r="10709" spans="156:157" x14ac:dyDescent="0.2">
      <c r="EZ10709"/>
      <c r="FA10709"/>
    </row>
    <row r="10710" spans="156:157" x14ac:dyDescent="0.2">
      <c r="EZ10710"/>
      <c r="FA10710"/>
    </row>
    <row r="10711" spans="156:157" x14ac:dyDescent="0.2">
      <c r="EZ10711"/>
      <c r="FA10711"/>
    </row>
    <row r="10712" spans="156:157" x14ac:dyDescent="0.2">
      <c r="EZ10712"/>
      <c r="FA10712"/>
    </row>
    <row r="10713" spans="156:157" x14ac:dyDescent="0.2">
      <c r="EZ10713"/>
      <c r="FA10713"/>
    </row>
    <row r="10714" spans="156:157" x14ac:dyDescent="0.2">
      <c r="EZ10714"/>
      <c r="FA10714"/>
    </row>
    <row r="10715" spans="156:157" x14ac:dyDescent="0.2">
      <c r="EZ10715"/>
      <c r="FA10715"/>
    </row>
    <row r="10716" spans="156:157" x14ac:dyDescent="0.2">
      <c r="EZ10716"/>
      <c r="FA10716"/>
    </row>
    <row r="10717" spans="156:157" x14ac:dyDescent="0.2">
      <c r="EZ10717"/>
      <c r="FA10717"/>
    </row>
    <row r="10718" spans="156:157" x14ac:dyDescent="0.2">
      <c r="EZ10718"/>
      <c r="FA10718"/>
    </row>
    <row r="10719" spans="156:157" x14ac:dyDescent="0.2">
      <c r="EZ10719"/>
      <c r="FA10719"/>
    </row>
    <row r="10720" spans="156:157" x14ac:dyDescent="0.2">
      <c r="EZ10720"/>
      <c r="FA10720"/>
    </row>
    <row r="10721" spans="156:157" x14ac:dyDescent="0.2">
      <c r="EZ10721"/>
      <c r="FA10721"/>
    </row>
    <row r="10722" spans="156:157" x14ac:dyDescent="0.2">
      <c r="EZ10722"/>
      <c r="FA10722"/>
    </row>
    <row r="10723" spans="156:157" x14ac:dyDescent="0.2">
      <c r="EZ10723"/>
      <c r="FA10723"/>
    </row>
    <row r="10724" spans="156:157" x14ac:dyDescent="0.2">
      <c r="EZ10724"/>
      <c r="FA10724"/>
    </row>
    <row r="10725" spans="156:157" x14ac:dyDescent="0.2">
      <c r="EZ10725"/>
      <c r="FA10725"/>
    </row>
    <row r="10726" spans="156:157" x14ac:dyDescent="0.2">
      <c r="EZ10726"/>
      <c r="FA10726"/>
    </row>
    <row r="10727" spans="156:157" x14ac:dyDescent="0.2">
      <c r="EZ10727"/>
      <c r="FA10727"/>
    </row>
    <row r="10728" spans="156:157" x14ac:dyDescent="0.2">
      <c r="EZ10728"/>
      <c r="FA10728"/>
    </row>
    <row r="10729" spans="156:157" x14ac:dyDescent="0.2">
      <c r="EZ10729"/>
      <c r="FA10729"/>
    </row>
    <row r="10730" spans="156:157" x14ac:dyDescent="0.2">
      <c r="EZ10730"/>
      <c r="FA10730"/>
    </row>
    <row r="10731" spans="156:157" x14ac:dyDescent="0.2">
      <c r="EZ10731"/>
      <c r="FA10731"/>
    </row>
    <row r="10732" spans="156:157" x14ac:dyDescent="0.2">
      <c r="EZ10732"/>
      <c r="FA10732"/>
    </row>
    <row r="10733" spans="156:157" x14ac:dyDescent="0.2">
      <c r="EZ10733"/>
      <c r="FA10733"/>
    </row>
    <row r="10734" spans="156:157" x14ac:dyDescent="0.2">
      <c r="EZ10734"/>
      <c r="FA10734"/>
    </row>
    <row r="10735" spans="156:157" x14ac:dyDescent="0.2">
      <c r="EZ10735"/>
      <c r="FA10735"/>
    </row>
    <row r="10736" spans="156:157" x14ac:dyDescent="0.2">
      <c r="EZ10736"/>
      <c r="FA10736"/>
    </row>
    <row r="10737" spans="156:157" x14ac:dyDescent="0.2">
      <c r="EZ10737"/>
      <c r="FA10737"/>
    </row>
    <row r="10738" spans="156:157" x14ac:dyDescent="0.2">
      <c r="EZ10738"/>
      <c r="FA10738"/>
    </row>
    <row r="10739" spans="156:157" x14ac:dyDescent="0.2">
      <c r="EZ10739"/>
      <c r="FA10739"/>
    </row>
    <row r="10740" spans="156:157" x14ac:dyDescent="0.2">
      <c r="EZ10740"/>
      <c r="FA10740"/>
    </row>
    <row r="10741" spans="156:157" x14ac:dyDescent="0.2">
      <c r="EZ10741"/>
      <c r="FA10741"/>
    </row>
    <row r="10742" spans="156:157" x14ac:dyDescent="0.2">
      <c r="EZ10742"/>
      <c r="FA10742"/>
    </row>
    <row r="10743" spans="156:157" x14ac:dyDescent="0.2">
      <c r="EZ10743"/>
      <c r="FA10743"/>
    </row>
    <row r="10744" spans="156:157" x14ac:dyDescent="0.2">
      <c r="EZ10744"/>
      <c r="FA10744"/>
    </row>
    <row r="10745" spans="156:157" x14ac:dyDescent="0.2">
      <c r="EZ10745"/>
      <c r="FA10745"/>
    </row>
    <row r="10746" spans="156:157" x14ac:dyDescent="0.2">
      <c r="EZ10746"/>
      <c r="FA10746"/>
    </row>
    <row r="10747" spans="156:157" x14ac:dyDescent="0.2">
      <c r="EZ10747"/>
      <c r="FA10747"/>
    </row>
    <row r="10748" spans="156:157" x14ac:dyDescent="0.2">
      <c r="EZ10748"/>
      <c r="FA10748"/>
    </row>
    <row r="10749" spans="156:157" x14ac:dyDescent="0.2">
      <c r="EZ10749"/>
      <c r="FA10749"/>
    </row>
    <row r="10750" spans="156:157" x14ac:dyDescent="0.2">
      <c r="EZ10750"/>
      <c r="FA10750"/>
    </row>
    <row r="10751" spans="156:157" x14ac:dyDescent="0.2">
      <c r="EZ10751"/>
      <c r="FA10751"/>
    </row>
    <row r="10752" spans="156:157" x14ac:dyDescent="0.2">
      <c r="EZ10752"/>
      <c r="FA10752"/>
    </row>
    <row r="10753" spans="156:157" x14ac:dyDescent="0.2">
      <c r="EZ10753"/>
      <c r="FA10753"/>
    </row>
    <row r="10754" spans="156:157" x14ac:dyDescent="0.2">
      <c r="EZ10754"/>
      <c r="FA10754"/>
    </row>
    <row r="10755" spans="156:157" x14ac:dyDescent="0.2">
      <c r="EZ10755"/>
      <c r="FA10755"/>
    </row>
    <row r="10756" spans="156:157" x14ac:dyDescent="0.2">
      <c r="EZ10756"/>
      <c r="FA10756"/>
    </row>
    <row r="10757" spans="156:157" x14ac:dyDescent="0.2">
      <c r="EZ10757"/>
      <c r="FA10757"/>
    </row>
    <row r="10758" spans="156:157" x14ac:dyDescent="0.2">
      <c r="EZ10758"/>
      <c r="FA10758"/>
    </row>
    <row r="10759" spans="156:157" x14ac:dyDescent="0.2">
      <c r="EZ10759"/>
      <c r="FA10759"/>
    </row>
    <row r="10760" spans="156:157" x14ac:dyDescent="0.2">
      <c r="EZ10760"/>
      <c r="FA10760"/>
    </row>
    <row r="10761" spans="156:157" x14ac:dyDescent="0.2">
      <c r="EZ10761"/>
      <c r="FA10761"/>
    </row>
    <row r="10762" spans="156:157" x14ac:dyDescent="0.2">
      <c r="EZ10762"/>
      <c r="FA10762"/>
    </row>
    <row r="10763" spans="156:157" x14ac:dyDescent="0.2">
      <c r="EZ10763"/>
      <c r="FA10763"/>
    </row>
    <row r="10764" spans="156:157" x14ac:dyDescent="0.2">
      <c r="EZ10764"/>
      <c r="FA10764"/>
    </row>
    <row r="10765" spans="156:157" x14ac:dyDescent="0.2">
      <c r="EZ10765"/>
      <c r="FA10765"/>
    </row>
    <row r="10766" spans="156:157" x14ac:dyDescent="0.2">
      <c r="EZ10766"/>
      <c r="FA10766"/>
    </row>
    <row r="10767" spans="156:157" x14ac:dyDescent="0.2">
      <c r="EZ10767"/>
      <c r="FA10767"/>
    </row>
    <row r="10768" spans="156:157" x14ac:dyDescent="0.2">
      <c r="EZ10768"/>
      <c r="FA10768"/>
    </row>
    <row r="10769" spans="156:157" x14ac:dyDescent="0.2">
      <c r="EZ10769"/>
      <c r="FA10769"/>
    </row>
    <row r="10770" spans="156:157" x14ac:dyDescent="0.2">
      <c r="EZ10770"/>
      <c r="FA10770"/>
    </row>
    <row r="10771" spans="156:157" x14ac:dyDescent="0.2">
      <c r="EZ10771"/>
      <c r="FA10771"/>
    </row>
    <row r="10772" spans="156:157" x14ac:dyDescent="0.2">
      <c r="EZ10772"/>
      <c r="FA10772"/>
    </row>
    <row r="10773" spans="156:157" x14ac:dyDescent="0.2">
      <c r="EZ10773"/>
      <c r="FA10773"/>
    </row>
    <row r="10774" spans="156:157" x14ac:dyDescent="0.2">
      <c r="EZ10774"/>
      <c r="FA10774"/>
    </row>
    <row r="10775" spans="156:157" x14ac:dyDescent="0.2">
      <c r="EZ10775"/>
      <c r="FA10775"/>
    </row>
    <row r="10776" spans="156:157" x14ac:dyDescent="0.2">
      <c r="EZ10776"/>
      <c r="FA10776"/>
    </row>
    <row r="10777" spans="156:157" x14ac:dyDescent="0.2">
      <c r="EZ10777"/>
      <c r="FA10777"/>
    </row>
    <row r="10778" spans="156:157" x14ac:dyDescent="0.2">
      <c r="EZ10778"/>
      <c r="FA10778"/>
    </row>
    <row r="10779" spans="156:157" x14ac:dyDescent="0.2">
      <c r="EZ10779"/>
      <c r="FA10779"/>
    </row>
    <row r="10780" spans="156:157" x14ac:dyDescent="0.2">
      <c r="EZ10780"/>
      <c r="FA10780"/>
    </row>
    <row r="10781" spans="156:157" x14ac:dyDescent="0.2">
      <c r="EZ10781"/>
      <c r="FA10781"/>
    </row>
    <row r="10782" spans="156:157" x14ac:dyDescent="0.2">
      <c r="EZ10782"/>
      <c r="FA10782"/>
    </row>
    <row r="10783" spans="156:157" x14ac:dyDescent="0.2">
      <c r="EZ10783"/>
      <c r="FA10783"/>
    </row>
    <row r="10784" spans="156:157" x14ac:dyDescent="0.2">
      <c r="EZ10784"/>
      <c r="FA10784"/>
    </row>
    <row r="10785" spans="156:157" x14ac:dyDescent="0.2">
      <c r="EZ10785"/>
      <c r="FA10785"/>
    </row>
    <row r="10786" spans="156:157" x14ac:dyDescent="0.2">
      <c r="EZ10786"/>
      <c r="FA10786"/>
    </row>
    <row r="10787" spans="156:157" x14ac:dyDescent="0.2">
      <c r="EZ10787"/>
      <c r="FA10787"/>
    </row>
    <row r="10788" spans="156:157" x14ac:dyDescent="0.2">
      <c r="EZ10788"/>
      <c r="FA10788"/>
    </row>
    <row r="10789" spans="156:157" x14ac:dyDescent="0.2">
      <c r="EZ10789"/>
      <c r="FA10789"/>
    </row>
    <row r="10790" spans="156:157" x14ac:dyDescent="0.2">
      <c r="EZ10790"/>
      <c r="FA10790"/>
    </row>
    <row r="10791" spans="156:157" x14ac:dyDescent="0.2">
      <c r="EZ10791"/>
      <c r="FA10791"/>
    </row>
    <row r="10792" spans="156:157" x14ac:dyDescent="0.2">
      <c r="EZ10792"/>
      <c r="FA10792"/>
    </row>
    <row r="10793" spans="156:157" x14ac:dyDescent="0.2">
      <c r="EZ10793"/>
      <c r="FA10793"/>
    </row>
    <row r="10794" spans="156:157" x14ac:dyDescent="0.2">
      <c r="EZ10794"/>
      <c r="FA10794"/>
    </row>
    <row r="10795" spans="156:157" x14ac:dyDescent="0.2">
      <c r="EZ10795"/>
      <c r="FA10795"/>
    </row>
    <row r="10796" spans="156:157" x14ac:dyDescent="0.2">
      <c r="EZ10796"/>
      <c r="FA10796"/>
    </row>
    <row r="10797" spans="156:157" x14ac:dyDescent="0.2">
      <c r="EZ10797"/>
      <c r="FA10797"/>
    </row>
    <row r="10798" spans="156:157" x14ac:dyDescent="0.2">
      <c r="EZ10798"/>
      <c r="FA10798"/>
    </row>
    <row r="10799" spans="156:157" x14ac:dyDescent="0.2">
      <c r="EZ10799"/>
      <c r="FA10799"/>
    </row>
    <row r="10800" spans="156:157" x14ac:dyDescent="0.2">
      <c r="EZ10800"/>
      <c r="FA10800"/>
    </row>
    <row r="10801" spans="156:157" x14ac:dyDescent="0.2">
      <c r="EZ10801"/>
      <c r="FA10801"/>
    </row>
    <row r="10802" spans="156:157" x14ac:dyDescent="0.2">
      <c r="EZ10802"/>
      <c r="FA10802"/>
    </row>
    <row r="10803" spans="156:157" x14ac:dyDescent="0.2">
      <c r="EZ10803"/>
      <c r="FA10803"/>
    </row>
    <row r="10804" spans="156:157" x14ac:dyDescent="0.2">
      <c r="EZ10804"/>
      <c r="FA10804"/>
    </row>
    <row r="10805" spans="156:157" x14ac:dyDescent="0.2">
      <c r="EZ10805"/>
      <c r="FA10805"/>
    </row>
    <row r="10806" spans="156:157" x14ac:dyDescent="0.2">
      <c r="EZ10806"/>
      <c r="FA10806"/>
    </row>
    <row r="10807" spans="156:157" x14ac:dyDescent="0.2">
      <c r="EZ10807"/>
      <c r="FA10807"/>
    </row>
    <row r="10808" spans="156:157" x14ac:dyDescent="0.2">
      <c r="EZ10808"/>
      <c r="FA10808"/>
    </row>
    <row r="10809" spans="156:157" x14ac:dyDescent="0.2">
      <c r="EZ10809"/>
      <c r="FA10809"/>
    </row>
    <row r="10810" spans="156:157" x14ac:dyDescent="0.2">
      <c r="EZ10810"/>
      <c r="FA10810"/>
    </row>
    <row r="10811" spans="156:157" x14ac:dyDescent="0.2">
      <c r="EZ10811"/>
      <c r="FA10811"/>
    </row>
    <row r="10812" spans="156:157" x14ac:dyDescent="0.2">
      <c r="EZ10812"/>
      <c r="FA10812"/>
    </row>
    <row r="10813" spans="156:157" x14ac:dyDescent="0.2">
      <c r="EZ10813"/>
      <c r="FA10813"/>
    </row>
    <row r="10814" spans="156:157" x14ac:dyDescent="0.2">
      <c r="EZ10814"/>
      <c r="FA10814"/>
    </row>
    <row r="10815" spans="156:157" x14ac:dyDescent="0.2">
      <c r="EZ10815"/>
      <c r="FA10815"/>
    </row>
    <row r="10816" spans="156:157" x14ac:dyDescent="0.2">
      <c r="EZ10816"/>
      <c r="FA10816"/>
    </row>
    <row r="10817" spans="156:157" x14ac:dyDescent="0.2">
      <c r="EZ10817"/>
      <c r="FA10817"/>
    </row>
    <row r="10818" spans="156:157" x14ac:dyDescent="0.2">
      <c r="EZ10818"/>
      <c r="FA10818"/>
    </row>
    <row r="10819" spans="156:157" x14ac:dyDescent="0.2">
      <c r="EZ10819"/>
      <c r="FA10819"/>
    </row>
    <row r="10820" spans="156:157" x14ac:dyDescent="0.2">
      <c r="EZ10820"/>
      <c r="FA10820"/>
    </row>
    <row r="10821" spans="156:157" x14ac:dyDescent="0.2">
      <c r="EZ10821"/>
      <c r="FA10821"/>
    </row>
    <row r="10822" spans="156:157" x14ac:dyDescent="0.2">
      <c r="EZ10822"/>
      <c r="FA10822"/>
    </row>
    <row r="10823" spans="156:157" x14ac:dyDescent="0.2">
      <c r="EZ10823"/>
      <c r="FA10823"/>
    </row>
    <row r="10824" spans="156:157" x14ac:dyDescent="0.2">
      <c r="EZ10824"/>
      <c r="FA10824"/>
    </row>
    <row r="10825" spans="156:157" x14ac:dyDescent="0.2">
      <c r="EZ10825"/>
      <c r="FA10825"/>
    </row>
    <row r="10826" spans="156:157" x14ac:dyDescent="0.2">
      <c r="EZ10826"/>
      <c r="FA10826"/>
    </row>
    <row r="10827" spans="156:157" x14ac:dyDescent="0.2">
      <c r="EZ10827"/>
      <c r="FA10827"/>
    </row>
    <row r="10828" spans="156:157" x14ac:dyDescent="0.2">
      <c r="EZ10828"/>
      <c r="FA10828"/>
    </row>
    <row r="10829" spans="156:157" x14ac:dyDescent="0.2">
      <c r="EZ10829"/>
      <c r="FA10829"/>
    </row>
    <row r="10830" spans="156:157" x14ac:dyDescent="0.2">
      <c r="EZ10830"/>
      <c r="FA10830"/>
    </row>
    <row r="10831" spans="156:157" x14ac:dyDescent="0.2">
      <c r="EZ10831"/>
      <c r="FA10831"/>
    </row>
    <row r="10832" spans="156:157" x14ac:dyDescent="0.2">
      <c r="EZ10832"/>
      <c r="FA10832"/>
    </row>
    <row r="10833" spans="156:157" x14ac:dyDescent="0.2">
      <c r="EZ10833"/>
      <c r="FA10833"/>
    </row>
    <row r="10834" spans="156:157" x14ac:dyDescent="0.2">
      <c r="EZ10834"/>
      <c r="FA10834"/>
    </row>
    <row r="10835" spans="156:157" x14ac:dyDescent="0.2">
      <c r="EZ10835"/>
      <c r="FA10835"/>
    </row>
    <row r="10836" spans="156:157" x14ac:dyDescent="0.2">
      <c r="EZ10836"/>
      <c r="FA10836"/>
    </row>
    <row r="10837" spans="156:157" x14ac:dyDescent="0.2">
      <c r="EZ10837"/>
      <c r="FA10837"/>
    </row>
    <row r="10838" spans="156:157" x14ac:dyDescent="0.2">
      <c r="EZ10838"/>
      <c r="FA10838"/>
    </row>
    <row r="10839" spans="156:157" x14ac:dyDescent="0.2">
      <c r="EZ10839"/>
      <c r="FA10839"/>
    </row>
    <row r="10840" spans="156:157" x14ac:dyDescent="0.2">
      <c r="EZ10840"/>
      <c r="FA10840"/>
    </row>
    <row r="10841" spans="156:157" x14ac:dyDescent="0.2">
      <c r="EZ10841"/>
      <c r="FA10841"/>
    </row>
    <row r="10842" spans="156:157" x14ac:dyDescent="0.2">
      <c r="EZ10842"/>
      <c r="FA10842"/>
    </row>
    <row r="10843" spans="156:157" x14ac:dyDescent="0.2">
      <c r="EZ10843"/>
      <c r="FA10843"/>
    </row>
    <row r="10844" spans="156:157" x14ac:dyDescent="0.2">
      <c r="EZ10844"/>
      <c r="FA10844"/>
    </row>
    <row r="10845" spans="156:157" x14ac:dyDescent="0.2">
      <c r="EZ10845"/>
      <c r="FA10845"/>
    </row>
    <row r="10846" spans="156:157" x14ac:dyDescent="0.2">
      <c r="EZ10846"/>
      <c r="FA10846"/>
    </row>
    <row r="10847" spans="156:157" x14ac:dyDescent="0.2">
      <c r="EZ10847"/>
      <c r="FA10847"/>
    </row>
    <row r="10848" spans="156:157" x14ac:dyDescent="0.2">
      <c r="EZ10848"/>
      <c r="FA10848"/>
    </row>
    <row r="10849" spans="156:157" x14ac:dyDescent="0.2">
      <c r="EZ10849"/>
      <c r="FA10849"/>
    </row>
    <row r="10850" spans="156:157" x14ac:dyDescent="0.2">
      <c r="EZ10850"/>
      <c r="FA10850"/>
    </row>
    <row r="10851" spans="156:157" x14ac:dyDescent="0.2">
      <c r="EZ10851"/>
      <c r="FA10851"/>
    </row>
    <row r="10852" spans="156:157" x14ac:dyDescent="0.2">
      <c r="EZ10852"/>
      <c r="FA10852"/>
    </row>
    <row r="10853" spans="156:157" x14ac:dyDescent="0.2">
      <c r="EZ10853"/>
      <c r="FA10853"/>
    </row>
    <row r="10854" spans="156:157" x14ac:dyDescent="0.2">
      <c r="EZ10854"/>
      <c r="FA10854"/>
    </row>
    <row r="10855" spans="156:157" x14ac:dyDescent="0.2">
      <c r="EZ10855"/>
      <c r="FA10855"/>
    </row>
    <row r="10856" spans="156:157" x14ac:dyDescent="0.2">
      <c r="EZ10856"/>
      <c r="FA10856"/>
    </row>
    <row r="10857" spans="156:157" x14ac:dyDescent="0.2">
      <c r="EZ10857"/>
      <c r="FA10857"/>
    </row>
    <row r="10858" spans="156:157" x14ac:dyDescent="0.2">
      <c r="EZ10858"/>
      <c r="FA10858"/>
    </row>
    <row r="10859" spans="156:157" x14ac:dyDescent="0.2">
      <c r="EZ10859"/>
      <c r="FA10859"/>
    </row>
    <row r="10860" spans="156:157" x14ac:dyDescent="0.2">
      <c r="EZ10860"/>
      <c r="FA10860"/>
    </row>
    <row r="10861" spans="156:157" x14ac:dyDescent="0.2">
      <c r="EZ10861"/>
      <c r="FA10861"/>
    </row>
    <row r="10862" spans="156:157" x14ac:dyDescent="0.2">
      <c r="EZ10862"/>
      <c r="FA10862"/>
    </row>
    <row r="10863" spans="156:157" x14ac:dyDescent="0.2">
      <c r="EZ10863"/>
      <c r="FA10863"/>
    </row>
    <row r="10864" spans="156:157" x14ac:dyDescent="0.2">
      <c r="EZ10864"/>
      <c r="FA10864"/>
    </row>
    <row r="10865" spans="156:157" x14ac:dyDescent="0.2">
      <c r="EZ10865"/>
      <c r="FA10865"/>
    </row>
    <row r="10866" spans="156:157" x14ac:dyDescent="0.2">
      <c r="EZ10866"/>
      <c r="FA10866"/>
    </row>
    <row r="10867" spans="156:157" x14ac:dyDescent="0.2">
      <c r="EZ10867"/>
      <c r="FA10867"/>
    </row>
    <row r="10868" spans="156:157" x14ac:dyDescent="0.2">
      <c r="EZ10868"/>
      <c r="FA10868"/>
    </row>
    <row r="10869" spans="156:157" x14ac:dyDescent="0.2">
      <c r="EZ10869"/>
      <c r="FA10869"/>
    </row>
    <row r="10870" spans="156:157" x14ac:dyDescent="0.2">
      <c r="EZ10870"/>
      <c r="FA10870"/>
    </row>
    <row r="10871" spans="156:157" x14ac:dyDescent="0.2">
      <c r="EZ10871"/>
      <c r="FA10871"/>
    </row>
    <row r="10872" spans="156:157" x14ac:dyDescent="0.2">
      <c r="EZ10872"/>
      <c r="FA10872"/>
    </row>
    <row r="10873" spans="156:157" x14ac:dyDescent="0.2">
      <c r="EZ10873"/>
      <c r="FA10873"/>
    </row>
    <row r="10874" spans="156:157" x14ac:dyDescent="0.2">
      <c r="EZ10874"/>
      <c r="FA10874"/>
    </row>
    <row r="10875" spans="156:157" x14ac:dyDescent="0.2">
      <c r="EZ10875"/>
      <c r="FA10875"/>
    </row>
    <row r="10876" spans="156:157" x14ac:dyDescent="0.2">
      <c r="EZ10876"/>
      <c r="FA10876"/>
    </row>
    <row r="10877" spans="156:157" x14ac:dyDescent="0.2">
      <c r="EZ10877"/>
      <c r="FA10877"/>
    </row>
    <row r="10878" spans="156:157" x14ac:dyDescent="0.2">
      <c r="EZ10878"/>
      <c r="FA10878"/>
    </row>
    <row r="10879" spans="156:157" x14ac:dyDescent="0.2">
      <c r="EZ10879"/>
      <c r="FA10879"/>
    </row>
    <row r="10880" spans="156:157" x14ac:dyDescent="0.2">
      <c r="EZ10880"/>
      <c r="FA10880"/>
    </row>
    <row r="10881" spans="156:157" x14ac:dyDescent="0.2">
      <c r="EZ10881"/>
      <c r="FA10881"/>
    </row>
    <row r="10882" spans="156:157" x14ac:dyDescent="0.2">
      <c r="EZ10882"/>
      <c r="FA10882"/>
    </row>
    <row r="10883" spans="156:157" x14ac:dyDescent="0.2">
      <c r="EZ10883"/>
      <c r="FA10883"/>
    </row>
    <row r="10884" spans="156:157" x14ac:dyDescent="0.2">
      <c r="EZ10884"/>
      <c r="FA10884"/>
    </row>
    <row r="10885" spans="156:157" x14ac:dyDescent="0.2">
      <c r="EZ10885"/>
      <c r="FA10885"/>
    </row>
    <row r="10886" spans="156:157" x14ac:dyDescent="0.2">
      <c r="EZ10886"/>
      <c r="FA10886"/>
    </row>
    <row r="10887" spans="156:157" x14ac:dyDescent="0.2">
      <c r="EZ10887"/>
      <c r="FA10887"/>
    </row>
    <row r="10888" spans="156:157" x14ac:dyDescent="0.2">
      <c r="EZ10888"/>
      <c r="FA10888"/>
    </row>
    <row r="10889" spans="156:157" x14ac:dyDescent="0.2">
      <c r="EZ10889"/>
      <c r="FA10889"/>
    </row>
    <row r="10890" spans="156:157" x14ac:dyDescent="0.2">
      <c r="EZ10890"/>
      <c r="FA10890"/>
    </row>
    <row r="10891" spans="156:157" x14ac:dyDescent="0.2">
      <c r="EZ10891"/>
      <c r="FA10891"/>
    </row>
    <row r="10892" spans="156:157" x14ac:dyDescent="0.2">
      <c r="EZ10892"/>
      <c r="FA10892"/>
    </row>
    <row r="10893" spans="156:157" x14ac:dyDescent="0.2">
      <c r="EZ10893"/>
      <c r="FA10893"/>
    </row>
    <row r="10894" spans="156:157" x14ac:dyDescent="0.2">
      <c r="EZ10894"/>
      <c r="FA10894"/>
    </row>
    <row r="10895" spans="156:157" x14ac:dyDescent="0.2">
      <c r="EZ10895"/>
      <c r="FA10895"/>
    </row>
    <row r="10896" spans="156:157" x14ac:dyDescent="0.2">
      <c r="EZ10896"/>
      <c r="FA10896"/>
    </row>
    <row r="10897" spans="156:157" x14ac:dyDescent="0.2">
      <c r="EZ10897"/>
      <c r="FA10897"/>
    </row>
    <row r="10898" spans="156:157" x14ac:dyDescent="0.2">
      <c r="EZ10898"/>
      <c r="FA10898"/>
    </row>
    <row r="10899" spans="156:157" x14ac:dyDescent="0.2">
      <c r="EZ10899"/>
      <c r="FA10899"/>
    </row>
    <row r="10900" spans="156:157" x14ac:dyDescent="0.2">
      <c r="EZ10900"/>
      <c r="FA10900"/>
    </row>
    <row r="10901" spans="156:157" x14ac:dyDescent="0.2">
      <c r="EZ10901"/>
      <c r="FA10901"/>
    </row>
    <row r="10902" spans="156:157" x14ac:dyDescent="0.2">
      <c r="EZ10902"/>
      <c r="FA10902"/>
    </row>
    <row r="10903" spans="156:157" x14ac:dyDescent="0.2">
      <c r="EZ10903"/>
      <c r="FA10903"/>
    </row>
    <row r="10904" spans="156:157" x14ac:dyDescent="0.2">
      <c r="EZ10904"/>
      <c r="FA10904"/>
    </row>
    <row r="10905" spans="156:157" x14ac:dyDescent="0.2">
      <c r="EZ10905"/>
      <c r="FA10905"/>
    </row>
    <row r="10906" spans="156:157" x14ac:dyDescent="0.2">
      <c r="EZ10906"/>
      <c r="FA10906"/>
    </row>
    <row r="10907" spans="156:157" x14ac:dyDescent="0.2">
      <c r="EZ10907"/>
      <c r="FA10907"/>
    </row>
    <row r="10908" spans="156:157" x14ac:dyDescent="0.2">
      <c r="EZ10908"/>
      <c r="FA10908"/>
    </row>
    <row r="10909" spans="156:157" x14ac:dyDescent="0.2">
      <c r="EZ10909"/>
      <c r="FA10909"/>
    </row>
    <row r="10910" spans="156:157" x14ac:dyDescent="0.2">
      <c r="EZ10910"/>
      <c r="FA10910"/>
    </row>
    <row r="10911" spans="156:157" x14ac:dyDescent="0.2">
      <c r="EZ10911"/>
      <c r="FA10911"/>
    </row>
    <row r="10912" spans="156:157" x14ac:dyDescent="0.2">
      <c r="EZ10912"/>
      <c r="FA10912"/>
    </row>
    <row r="10913" spans="156:157" x14ac:dyDescent="0.2">
      <c r="EZ10913"/>
      <c r="FA10913"/>
    </row>
    <row r="10914" spans="156:157" x14ac:dyDescent="0.2">
      <c r="EZ10914"/>
      <c r="FA10914"/>
    </row>
    <row r="10915" spans="156:157" x14ac:dyDescent="0.2">
      <c r="EZ10915"/>
      <c r="FA10915"/>
    </row>
    <row r="10916" spans="156:157" x14ac:dyDescent="0.2">
      <c r="EZ10916"/>
      <c r="FA10916"/>
    </row>
    <row r="10917" spans="156:157" x14ac:dyDescent="0.2">
      <c r="EZ10917"/>
      <c r="FA10917"/>
    </row>
    <row r="10918" spans="156:157" x14ac:dyDescent="0.2">
      <c r="EZ10918"/>
      <c r="FA10918"/>
    </row>
    <row r="10919" spans="156:157" x14ac:dyDescent="0.2">
      <c r="EZ10919"/>
      <c r="FA10919"/>
    </row>
    <row r="10920" spans="156:157" x14ac:dyDescent="0.2">
      <c r="EZ10920"/>
      <c r="FA10920"/>
    </row>
    <row r="10921" spans="156:157" x14ac:dyDescent="0.2">
      <c r="EZ10921"/>
      <c r="FA10921"/>
    </row>
    <row r="10922" spans="156:157" x14ac:dyDescent="0.2">
      <c r="EZ10922"/>
      <c r="FA10922"/>
    </row>
    <row r="10923" spans="156:157" x14ac:dyDescent="0.2">
      <c r="EZ10923"/>
      <c r="FA10923"/>
    </row>
    <row r="10924" spans="156:157" x14ac:dyDescent="0.2">
      <c r="EZ10924"/>
      <c r="FA10924"/>
    </row>
    <row r="10925" spans="156:157" x14ac:dyDescent="0.2">
      <c r="EZ10925"/>
      <c r="FA10925"/>
    </row>
    <row r="10926" spans="156:157" x14ac:dyDescent="0.2">
      <c r="EZ10926"/>
      <c r="FA10926"/>
    </row>
    <row r="10927" spans="156:157" x14ac:dyDescent="0.2">
      <c r="EZ10927"/>
      <c r="FA10927"/>
    </row>
    <row r="10928" spans="156:157" x14ac:dyDescent="0.2">
      <c r="EZ10928"/>
      <c r="FA10928"/>
    </row>
    <row r="10929" spans="156:157" x14ac:dyDescent="0.2">
      <c r="EZ10929"/>
      <c r="FA10929"/>
    </row>
    <row r="10930" spans="156:157" x14ac:dyDescent="0.2">
      <c r="EZ10930"/>
      <c r="FA10930"/>
    </row>
    <row r="10931" spans="156:157" x14ac:dyDescent="0.2">
      <c r="EZ10931"/>
      <c r="FA10931"/>
    </row>
    <row r="10932" spans="156:157" x14ac:dyDescent="0.2">
      <c r="EZ10932"/>
      <c r="FA10932"/>
    </row>
    <row r="10933" spans="156:157" x14ac:dyDescent="0.2">
      <c r="EZ10933"/>
      <c r="FA10933"/>
    </row>
    <row r="10934" spans="156:157" x14ac:dyDescent="0.2">
      <c r="EZ10934"/>
      <c r="FA10934"/>
    </row>
    <row r="10935" spans="156:157" x14ac:dyDescent="0.2">
      <c r="EZ10935"/>
      <c r="FA10935"/>
    </row>
    <row r="10936" spans="156:157" x14ac:dyDescent="0.2">
      <c r="EZ10936"/>
      <c r="FA10936"/>
    </row>
    <row r="10937" spans="156:157" x14ac:dyDescent="0.2">
      <c r="EZ10937"/>
      <c r="FA10937"/>
    </row>
    <row r="10938" spans="156:157" x14ac:dyDescent="0.2">
      <c r="EZ10938"/>
      <c r="FA10938"/>
    </row>
    <row r="10939" spans="156:157" x14ac:dyDescent="0.2">
      <c r="EZ10939"/>
      <c r="FA10939"/>
    </row>
    <row r="10940" spans="156:157" x14ac:dyDescent="0.2">
      <c r="EZ10940"/>
      <c r="FA10940"/>
    </row>
    <row r="10941" spans="156:157" x14ac:dyDescent="0.2">
      <c r="EZ10941"/>
      <c r="FA10941"/>
    </row>
    <row r="10942" spans="156:157" x14ac:dyDescent="0.2">
      <c r="EZ10942"/>
      <c r="FA10942"/>
    </row>
    <row r="10943" spans="156:157" x14ac:dyDescent="0.2">
      <c r="EZ10943"/>
      <c r="FA10943"/>
    </row>
    <row r="10944" spans="156:157" x14ac:dyDescent="0.2">
      <c r="EZ10944"/>
      <c r="FA10944"/>
    </row>
    <row r="10945" spans="156:157" x14ac:dyDescent="0.2">
      <c r="EZ10945"/>
      <c r="FA10945"/>
    </row>
    <row r="10946" spans="156:157" x14ac:dyDescent="0.2">
      <c r="EZ10946"/>
      <c r="FA10946"/>
    </row>
    <row r="10947" spans="156:157" x14ac:dyDescent="0.2">
      <c r="EZ10947"/>
      <c r="FA10947"/>
    </row>
    <row r="10948" spans="156:157" x14ac:dyDescent="0.2">
      <c r="EZ10948"/>
      <c r="FA10948"/>
    </row>
    <row r="10949" spans="156:157" x14ac:dyDescent="0.2">
      <c r="EZ10949"/>
      <c r="FA10949"/>
    </row>
    <row r="10950" spans="156:157" x14ac:dyDescent="0.2">
      <c r="EZ10950"/>
      <c r="FA10950"/>
    </row>
    <row r="10951" spans="156:157" x14ac:dyDescent="0.2">
      <c r="EZ10951"/>
      <c r="FA10951"/>
    </row>
    <row r="10952" spans="156:157" x14ac:dyDescent="0.2">
      <c r="EZ10952"/>
      <c r="FA10952"/>
    </row>
    <row r="10953" spans="156:157" x14ac:dyDescent="0.2">
      <c r="EZ10953"/>
      <c r="FA10953"/>
    </row>
    <row r="10954" spans="156:157" x14ac:dyDescent="0.2">
      <c r="EZ10954"/>
      <c r="FA10954"/>
    </row>
    <row r="10955" spans="156:157" x14ac:dyDescent="0.2">
      <c r="EZ10955"/>
      <c r="FA10955"/>
    </row>
    <row r="10956" spans="156:157" x14ac:dyDescent="0.2">
      <c r="EZ10956"/>
      <c r="FA10956"/>
    </row>
    <row r="10957" spans="156:157" x14ac:dyDescent="0.2">
      <c r="EZ10957"/>
      <c r="FA10957"/>
    </row>
    <row r="10958" spans="156:157" x14ac:dyDescent="0.2">
      <c r="EZ10958"/>
      <c r="FA10958"/>
    </row>
    <row r="10959" spans="156:157" x14ac:dyDescent="0.2">
      <c r="EZ10959"/>
      <c r="FA10959"/>
    </row>
    <row r="10960" spans="156:157" x14ac:dyDescent="0.2">
      <c r="EZ10960"/>
      <c r="FA10960"/>
    </row>
    <row r="10961" spans="156:157" x14ac:dyDescent="0.2">
      <c r="EZ10961"/>
      <c r="FA10961"/>
    </row>
    <row r="10962" spans="156:157" x14ac:dyDescent="0.2">
      <c r="EZ10962"/>
      <c r="FA10962"/>
    </row>
    <row r="10963" spans="156:157" x14ac:dyDescent="0.2">
      <c r="EZ10963"/>
      <c r="FA10963"/>
    </row>
    <row r="10964" spans="156:157" x14ac:dyDescent="0.2">
      <c r="EZ10964"/>
      <c r="FA10964"/>
    </row>
    <row r="10965" spans="156:157" x14ac:dyDescent="0.2">
      <c r="EZ10965"/>
      <c r="FA10965"/>
    </row>
    <row r="10966" spans="156:157" x14ac:dyDescent="0.2">
      <c r="EZ10966"/>
      <c r="FA10966"/>
    </row>
    <row r="10967" spans="156:157" x14ac:dyDescent="0.2">
      <c r="EZ10967"/>
      <c r="FA10967"/>
    </row>
    <row r="10968" spans="156:157" x14ac:dyDescent="0.2">
      <c r="EZ10968"/>
      <c r="FA10968"/>
    </row>
    <row r="10969" spans="156:157" x14ac:dyDescent="0.2">
      <c r="EZ10969"/>
      <c r="FA10969"/>
    </row>
    <row r="10970" spans="156:157" x14ac:dyDescent="0.2">
      <c r="EZ10970"/>
      <c r="FA10970"/>
    </row>
    <row r="10971" spans="156:157" x14ac:dyDescent="0.2">
      <c r="EZ10971"/>
      <c r="FA10971"/>
    </row>
    <row r="10972" spans="156:157" x14ac:dyDescent="0.2">
      <c r="EZ10972"/>
      <c r="FA10972"/>
    </row>
    <row r="10973" spans="156:157" x14ac:dyDescent="0.2">
      <c r="EZ10973"/>
      <c r="FA10973"/>
    </row>
    <row r="10974" spans="156:157" x14ac:dyDescent="0.2">
      <c r="EZ10974"/>
      <c r="FA10974"/>
    </row>
    <row r="10975" spans="156:157" x14ac:dyDescent="0.2">
      <c r="EZ10975"/>
      <c r="FA10975"/>
    </row>
    <row r="10976" spans="156:157" x14ac:dyDescent="0.2">
      <c r="EZ10976"/>
      <c r="FA10976"/>
    </row>
    <row r="10977" spans="156:157" x14ac:dyDescent="0.2">
      <c r="EZ10977"/>
      <c r="FA10977"/>
    </row>
    <row r="10978" spans="156:157" x14ac:dyDescent="0.2">
      <c r="EZ10978"/>
      <c r="FA10978"/>
    </row>
    <row r="10979" spans="156:157" x14ac:dyDescent="0.2">
      <c r="EZ10979"/>
      <c r="FA10979"/>
    </row>
    <row r="10980" spans="156:157" x14ac:dyDescent="0.2">
      <c r="EZ10980"/>
      <c r="FA10980"/>
    </row>
    <row r="10981" spans="156:157" x14ac:dyDescent="0.2">
      <c r="EZ10981"/>
      <c r="FA10981"/>
    </row>
    <row r="10982" spans="156:157" x14ac:dyDescent="0.2">
      <c r="EZ10982"/>
      <c r="FA10982"/>
    </row>
    <row r="10983" spans="156:157" x14ac:dyDescent="0.2">
      <c r="EZ10983"/>
      <c r="FA10983"/>
    </row>
    <row r="10984" spans="156:157" x14ac:dyDescent="0.2">
      <c r="EZ10984"/>
      <c r="FA10984"/>
    </row>
    <row r="10985" spans="156:157" x14ac:dyDescent="0.2">
      <c r="EZ10985"/>
      <c r="FA10985"/>
    </row>
    <row r="10986" spans="156:157" x14ac:dyDescent="0.2">
      <c r="EZ10986"/>
      <c r="FA10986"/>
    </row>
    <row r="10987" spans="156:157" x14ac:dyDescent="0.2">
      <c r="EZ10987"/>
      <c r="FA10987"/>
    </row>
    <row r="10988" spans="156:157" x14ac:dyDescent="0.2">
      <c r="EZ10988"/>
      <c r="FA10988"/>
    </row>
    <row r="10989" spans="156:157" x14ac:dyDescent="0.2">
      <c r="EZ10989"/>
      <c r="FA10989"/>
    </row>
    <row r="10990" spans="156:157" x14ac:dyDescent="0.2">
      <c r="EZ10990"/>
      <c r="FA10990"/>
    </row>
    <row r="10991" spans="156:157" x14ac:dyDescent="0.2">
      <c r="EZ10991"/>
      <c r="FA10991"/>
    </row>
    <row r="10992" spans="156:157" x14ac:dyDescent="0.2">
      <c r="EZ10992"/>
      <c r="FA10992"/>
    </row>
    <row r="10993" spans="156:157" x14ac:dyDescent="0.2">
      <c r="EZ10993"/>
      <c r="FA10993"/>
    </row>
    <row r="10994" spans="156:157" x14ac:dyDescent="0.2">
      <c r="EZ10994"/>
      <c r="FA10994"/>
    </row>
    <row r="10995" spans="156:157" x14ac:dyDescent="0.2">
      <c r="EZ10995"/>
      <c r="FA10995"/>
    </row>
    <row r="10996" spans="156:157" x14ac:dyDescent="0.2">
      <c r="EZ10996"/>
      <c r="FA10996"/>
    </row>
    <row r="10997" spans="156:157" x14ac:dyDescent="0.2">
      <c r="EZ10997"/>
      <c r="FA10997"/>
    </row>
    <row r="10998" spans="156:157" x14ac:dyDescent="0.2">
      <c r="EZ10998"/>
      <c r="FA10998"/>
    </row>
    <row r="10999" spans="156:157" x14ac:dyDescent="0.2">
      <c r="EZ10999"/>
      <c r="FA10999"/>
    </row>
    <row r="11000" spans="156:157" x14ac:dyDescent="0.2">
      <c r="EZ11000"/>
      <c r="FA11000"/>
    </row>
    <row r="11001" spans="156:157" x14ac:dyDescent="0.2">
      <c r="EZ11001"/>
      <c r="FA11001"/>
    </row>
    <row r="11002" spans="156:157" x14ac:dyDescent="0.2">
      <c r="EZ11002"/>
      <c r="FA11002"/>
    </row>
    <row r="11003" spans="156:157" x14ac:dyDescent="0.2">
      <c r="EZ11003"/>
      <c r="FA11003"/>
    </row>
    <row r="11004" spans="156:157" x14ac:dyDescent="0.2">
      <c r="EZ11004"/>
      <c r="FA11004"/>
    </row>
    <row r="11005" spans="156:157" x14ac:dyDescent="0.2">
      <c r="EZ11005"/>
      <c r="FA11005"/>
    </row>
    <row r="11006" spans="156:157" x14ac:dyDescent="0.2">
      <c r="EZ11006"/>
      <c r="FA11006"/>
    </row>
    <row r="11007" spans="156:157" x14ac:dyDescent="0.2">
      <c r="EZ11007"/>
      <c r="FA11007"/>
    </row>
    <row r="11008" spans="156:157" x14ac:dyDescent="0.2">
      <c r="EZ11008"/>
      <c r="FA11008"/>
    </row>
    <row r="11009" spans="156:157" x14ac:dyDescent="0.2">
      <c r="EZ11009"/>
      <c r="FA11009"/>
    </row>
    <row r="11010" spans="156:157" x14ac:dyDescent="0.2">
      <c r="EZ11010"/>
      <c r="FA11010"/>
    </row>
    <row r="11011" spans="156:157" x14ac:dyDescent="0.2">
      <c r="EZ11011"/>
      <c r="FA11011"/>
    </row>
    <row r="11012" spans="156:157" x14ac:dyDescent="0.2">
      <c r="EZ11012"/>
      <c r="FA11012"/>
    </row>
    <row r="11013" spans="156:157" x14ac:dyDescent="0.2">
      <c r="EZ11013"/>
      <c r="FA11013"/>
    </row>
    <row r="11014" spans="156:157" x14ac:dyDescent="0.2">
      <c r="EZ11014"/>
      <c r="FA11014"/>
    </row>
    <row r="11015" spans="156:157" x14ac:dyDescent="0.2">
      <c r="EZ11015"/>
      <c r="FA11015"/>
    </row>
    <row r="11016" spans="156:157" x14ac:dyDescent="0.2">
      <c r="EZ11016"/>
      <c r="FA11016"/>
    </row>
    <row r="11017" spans="156:157" x14ac:dyDescent="0.2">
      <c r="EZ11017"/>
      <c r="FA11017"/>
    </row>
    <row r="11018" spans="156:157" x14ac:dyDescent="0.2">
      <c r="EZ11018"/>
      <c r="FA11018"/>
    </row>
    <row r="11019" spans="156:157" x14ac:dyDescent="0.2">
      <c r="EZ11019"/>
      <c r="FA11019"/>
    </row>
    <row r="11020" spans="156:157" x14ac:dyDescent="0.2">
      <c r="EZ11020"/>
      <c r="FA11020"/>
    </row>
    <row r="11021" spans="156:157" x14ac:dyDescent="0.2">
      <c r="EZ11021"/>
      <c r="FA11021"/>
    </row>
    <row r="11022" spans="156:157" x14ac:dyDescent="0.2">
      <c r="EZ11022"/>
      <c r="FA11022"/>
    </row>
    <row r="11023" spans="156:157" x14ac:dyDescent="0.2">
      <c r="EZ11023"/>
      <c r="FA11023"/>
    </row>
    <row r="11024" spans="156:157" x14ac:dyDescent="0.2">
      <c r="EZ11024"/>
      <c r="FA11024"/>
    </row>
    <row r="11025" spans="156:157" x14ac:dyDescent="0.2">
      <c r="EZ11025"/>
      <c r="FA11025"/>
    </row>
    <row r="11026" spans="156:157" x14ac:dyDescent="0.2">
      <c r="EZ11026"/>
      <c r="FA11026"/>
    </row>
    <row r="11027" spans="156:157" x14ac:dyDescent="0.2">
      <c r="EZ11027"/>
      <c r="FA11027"/>
    </row>
    <row r="11028" spans="156:157" x14ac:dyDescent="0.2">
      <c r="EZ11028"/>
      <c r="FA11028"/>
    </row>
    <row r="11029" spans="156:157" x14ac:dyDescent="0.2">
      <c r="EZ11029"/>
      <c r="FA11029"/>
    </row>
    <row r="11030" spans="156:157" x14ac:dyDescent="0.2">
      <c r="EZ11030"/>
      <c r="FA11030"/>
    </row>
    <row r="11031" spans="156:157" x14ac:dyDescent="0.2">
      <c r="EZ11031"/>
      <c r="FA11031"/>
    </row>
    <row r="11032" spans="156:157" x14ac:dyDescent="0.2">
      <c r="EZ11032"/>
      <c r="FA11032"/>
    </row>
    <row r="11033" spans="156:157" x14ac:dyDescent="0.2">
      <c r="EZ11033"/>
      <c r="FA11033"/>
    </row>
    <row r="11034" spans="156:157" x14ac:dyDescent="0.2">
      <c r="EZ11034"/>
      <c r="FA11034"/>
    </row>
    <row r="11035" spans="156:157" x14ac:dyDescent="0.2">
      <c r="EZ11035"/>
      <c r="FA11035"/>
    </row>
    <row r="11036" spans="156:157" x14ac:dyDescent="0.2">
      <c r="EZ11036"/>
      <c r="FA11036"/>
    </row>
    <row r="11037" spans="156:157" x14ac:dyDescent="0.2">
      <c r="EZ11037"/>
      <c r="FA11037"/>
    </row>
    <row r="11038" spans="156:157" x14ac:dyDescent="0.2">
      <c r="EZ11038"/>
      <c r="FA11038"/>
    </row>
    <row r="11039" spans="156:157" x14ac:dyDescent="0.2">
      <c r="EZ11039"/>
      <c r="FA11039"/>
    </row>
    <row r="11040" spans="156:157" x14ac:dyDescent="0.2">
      <c r="EZ11040"/>
      <c r="FA11040"/>
    </row>
    <row r="11041" spans="156:157" x14ac:dyDescent="0.2">
      <c r="EZ11041"/>
      <c r="FA11041"/>
    </row>
    <row r="11042" spans="156:157" x14ac:dyDescent="0.2">
      <c r="EZ11042"/>
      <c r="FA11042"/>
    </row>
    <row r="11043" spans="156:157" x14ac:dyDescent="0.2">
      <c r="EZ11043"/>
      <c r="FA11043"/>
    </row>
    <row r="11044" spans="156:157" x14ac:dyDescent="0.2">
      <c r="EZ11044"/>
      <c r="FA11044"/>
    </row>
    <row r="11045" spans="156:157" x14ac:dyDescent="0.2">
      <c r="EZ11045"/>
      <c r="FA11045"/>
    </row>
    <row r="11046" spans="156:157" x14ac:dyDescent="0.2">
      <c r="EZ11046"/>
      <c r="FA11046"/>
    </row>
    <row r="11047" spans="156:157" x14ac:dyDescent="0.2">
      <c r="EZ11047"/>
      <c r="FA11047"/>
    </row>
    <row r="11048" spans="156:157" x14ac:dyDescent="0.2">
      <c r="EZ11048"/>
      <c r="FA11048"/>
    </row>
    <row r="11049" spans="156:157" x14ac:dyDescent="0.2">
      <c r="EZ11049"/>
      <c r="FA11049"/>
    </row>
    <row r="11050" spans="156:157" x14ac:dyDescent="0.2">
      <c r="EZ11050"/>
      <c r="FA11050"/>
    </row>
    <row r="11051" spans="156:157" x14ac:dyDescent="0.2">
      <c r="EZ11051"/>
      <c r="FA11051"/>
    </row>
    <row r="11052" spans="156:157" x14ac:dyDescent="0.2">
      <c r="EZ11052"/>
      <c r="FA11052"/>
    </row>
    <row r="11053" spans="156:157" x14ac:dyDescent="0.2">
      <c r="EZ11053"/>
      <c r="FA11053"/>
    </row>
    <row r="11054" spans="156:157" x14ac:dyDescent="0.2">
      <c r="EZ11054"/>
      <c r="FA11054"/>
    </row>
    <row r="11055" spans="156:157" x14ac:dyDescent="0.2">
      <c r="EZ11055"/>
      <c r="FA11055"/>
    </row>
    <row r="11056" spans="156:157" x14ac:dyDescent="0.2">
      <c r="EZ11056"/>
      <c r="FA11056"/>
    </row>
    <row r="11057" spans="156:157" x14ac:dyDescent="0.2">
      <c r="EZ11057"/>
      <c r="FA11057"/>
    </row>
    <row r="11058" spans="156:157" x14ac:dyDescent="0.2">
      <c r="EZ11058"/>
      <c r="FA11058"/>
    </row>
    <row r="11059" spans="156:157" x14ac:dyDescent="0.2">
      <c r="EZ11059"/>
      <c r="FA11059"/>
    </row>
    <row r="11060" spans="156:157" x14ac:dyDescent="0.2">
      <c r="EZ11060"/>
      <c r="FA11060"/>
    </row>
    <row r="11061" spans="156:157" x14ac:dyDescent="0.2">
      <c r="EZ11061"/>
      <c r="FA11061"/>
    </row>
    <row r="11062" spans="156:157" x14ac:dyDescent="0.2">
      <c r="EZ11062"/>
      <c r="FA11062"/>
    </row>
    <row r="11063" spans="156:157" x14ac:dyDescent="0.2">
      <c r="EZ11063"/>
      <c r="FA11063"/>
    </row>
    <row r="11064" spans="156:157" x14ac:dyDescent="0.2">
      <c r="EZ11064"/>
      <c r="FA11064"/>
    </row>
    <row r="11065" spans="156:157" x14ac:dyDescent="0.2">
      <c r="EZ11065"/>
      <c r="FA11065"/>
    </row>
    <row r="11066" spans="156:157" x14ac:dyDescent="0.2">
      <c r="EZ11066"/>
      <c r="FA11066"/>
    </row>
    <row r="11067" spans="156:157" x14ac:dyDescent="0.2">
      <c r="EZ11067"/>
      <c r="FA11067"/>
    </row>
    <row r="11068" spans="156:157" x14ac:dyDescent="0.2">
      <c r="EZ11068"/>
      <c r="FA11068"/>
    </row>
    <row r="11069" spans="156:157" x14ac:dyDescent="0.2">
      <c r="EZ11069"/>
      <c r="FA11069"/>
    </row>
    <row r="11070" spans="156:157" x14ac:dyDescent="0.2">
      <c r="EZ11070"/>
      <c r="FA11070"/>
    </row>
    <row r="11071" spans="156:157" x14ac:dyDescent="0.2">
      <c r="EZ11071"/>
      <c r="FA11071"/>
    </row>
    <row r="11072" spans="156:157" x14ac:dyDescent="0.2">
      <c r="EZ11072"/>
      <c r="FA11072"/>
    </row>
    <row r="11073" spans="156:157" x14ac:dyDescent="0.2">
      <c r="EZ11073"/>
      <c r="FA11073"/>
    </row>
    <row r="11074" spans="156:157" x14ac:dyDescent="0.2">
      <c r="EZ11074"/>
      <c r="FA11074"/>
    </row>
    <row r="11075" spans="156:157" x14ac:dyDescent="0.2">
      <c r="EZ11075"/>
      <c r="FA11075"/>
    </row>
    <row r="11076" spans="156:157" x14ac:dyDescent="0.2">
      <c r="EZ11076"/>
      <c r="FA11076"/>
    </row>
    <row r="11077" spans="156:157" x14ac:dyDescent="0.2">
      <c r="EZ11077"/>
      <c r="FA11077"/>
    </row>
    <row r="11078" spans="156:157" x14ac:dyDescent="0.2">
      <c r="EZ11078"/>
      <c r="FA11078"/>
    </row>
    <row r="11079" spans="156:157" x14ac:dyDescent="0.2">
      <c r="EZ11079"/>
      <c r="FA11079"/>
    </row>
    <row r="11080" spans="156:157" x14ac:dyDescent="0.2">
      <c r="EZ11080"/>
      <c r="FA11080"/>
    </row>
    <row r="11081" spans="156:157" x14ac:dyDescent="0.2">
      <c r="EZ11081"/>
      <c r="FA11081"/>
    </row>
    <row r="11082" spans="156:157" x14ac:dyDescent="0.2">
      <c r="EZ11082"/>
      <c r="FA11082"/>
    </row>
    <row r="11083" spans="156:157" x14ac:dyDescent="0.2">
      <c r="EZ11083"/>
      <c r="FA11083"/>
    </row>
    <row r="11084" spans="156:157" x14ac:dyDescent="0.2">
      <c r="EZ11084"/>
      <c r="FA11084"/>
    </row>
    <row r="11085" spans="156:157" x14ac:dyDescent="0.2">
      <c r="EZ11085"/>
      <c r="FA11085"/>
    </row>
    <row r="11086" spans="156:157" x14ac:dyDescent="0.2">
      <c r="EZ11086"/>
      <c r="FA11086"/>
    </row>
    <row r="11087" spans="156:157" x14ac:dyDescent="0.2">
      <c r="EZ11087"/>
      <c r="FA11087"/>
    </row>
    <row r="11088" spans="156:157" x14ac:dyDescent="0.2">
      <c r="EZ11088"/>
      <c r="FA11088"/>
    </row>
    <row r="11089" spans="156:157" x14ac:dyDescent="0.2">
      <c r="EZ11089"/>
      <c r="FA11089"/>
    </row>
    <row r="11090" spans="156:157" x14ac:dyDescent="0.2">
      <c r="EZ11090"/>
      <c r="FA11090"/>
    </row>
    <row r="11091" spans="156:157" x14ac:dyDescent="0.2">
      <c r="EZ11091"/>
      <c r="FA11091"/>
    </row>
    <row r="11092" spans="156:157" x14ac:dyDescent="0.2">
      <c r="EZ11092"/>
      <c r="FA11092"/>
    </row>
    <row r="11093" spans="156:157" x14ac:dyDescent="0.2">
      <c r="EZ11093"/>
      <c r="FA11093"/>
    </row>
    <row r="11094" spans="156:157" x14ac:dyDescent="0.2">
      <c r="EZ11094"/>
      <c r="FA11094"/>
    </row>
    <row r="11095" spans="156:157" x14ac:dyDescent="0.2">
      <c r="EZ11095"/>
      <c r="FA11095"/>
    </row>
    <row r="11096" spans="156:157" x14ac:dyDescent="0.2">
      <c r="EZ11096"/>
      <c r="FA11096"/>
    </row>
    <row r="11097" spans="156:157" x14ac:dyDescent="0.2">
      <c r="EZ11097"/>
      <c r="FA11097"/>
    </row>
    <row r="11098" spans="156:157" x14ac:dyDescent="0.2">
      <c r="EZ11098"/>
      <c r="FA11098"/>
    </row>
    <row r="11099" spans="156:157" x14ac:dyDescent="0.2">
      <c r="EZ11099"/>
      <c r="FA11099"/>
    </row>
    <row r="11100" spans="156:157" x14ac:dyDescent="0.2">
      <c r="EZ11100"/>
      <c r="FA11100"/>
    </row>
    <row r="11101" spans="156:157" x14ac:dyDescent="0.2">
      <c r="EZ11101"/>
      <c r="FA11101"/>
    </row>
    <row r="11102" spans="156:157" x14ac:dyDescent="0.2">
      <c r="EZ11102"/>
      <c r="FA11102"/>
    </row>
    <row r="11103" spans="156:157" x14ac:dyDescent="0.2">
      <c r="EZ11103"/>
      <c r="FA11103"/>
    </row>
    <row r="11104" spans="156:157" x14ac:dyDescent="0.2">
      <c r="EZ11104"/>
      <c r="FA11104"/>
    </row>
    <row r="11105" spans="156:157" x14ac:dyDescent="0.2">
      <c r="EZ11105"/>
      <c r="FA11105"/>
    </row>
    <row r="11106" spans="156:157" x14ac:dyDescent="0.2">
      <c r="EZ11106"/>
      <c r="FA11106"/>
    </row>
    <row r="11107" spans="156:157" x14ac:dyDescent="0.2">
      <c r="EZ11107"/>
      <c r="FA11107"/>
    </row>
    <row r="11108" spans="156:157" x14ac:dyDescent="0.2">
      <c r="EZ11108"/>
      <c r="FA11108"/>
    </row>
    <row r="11109" spans="156:157" x14ac:dyDescent="0.2">
      <c r="EZ11109"/>
      <c r="FA11109"/>
    </row>
    <row r="11110" spans="156:157" x14ac:dyDescent="0.2">
      <c r="EZ11110"/>
      <c r="FA11110"/>
    </row>
    <row r="11111" spans="156:157" x14ac:dyDescent="0.2">
      <c r="EZ11111"/>
      <c r="FA11111"/>
    </row>
    <row r="11112" spans="156:157" x14ac:dyDescent="0.2">
      <c r="EZ11112"/>
      <c r="FA11112"/>
    </row>
    <row r="11113" spans="156:157" x14ac:dyDescent="0.2">
      <c r="EZ11113"/>
      <c r="FA11113"/>
    </row>
    <row r="11114" spans="156:157" x14ac:dyDescent="0.2">
      <c r="EZ11114"/>
      <c r="FA11114"/>
    </row>
    <row r="11115" spans="156:157" x14ac:dyDescent="0.2">
      <c r="EZ11115"/>
      <c r="FA11115"/>
    </row>
    <row r="11116" spans="156:157" x14ac:dyDescent="0.2">
      <c r="EZ11116"/>
      <c r="FA11116"/>
    </row>
    <row r="11117" spans="156:157" x14ac:dyDescent="0.2">
      <c r="EZ11117"/>
      <c r="FA11117"/>
    </row>
    <row r="11118" spans="156:157" x14ac:dyDescent="0.2">
      <c r="EZ11118"/>
      <c r="FA11118"/>
    </row>
    <row r="11119" spans="156:157" x14ac:dyDescent="0.2">
      <c r="EZ11119"/>
      <c r="FA11119"/>
    </row>
    <row r="11120" spans="156:157" x14ac:dyDescent="0.2">
      <c r="EZ11120"/>
      <c r="FA11120"/>
    </row>
    <row r="11121" spans="156:157" x14ac:dyDescent="0.2">
      <c r="EZ11121"/>
      <c r="FA11121"/>
    </row>
    <row r="11122" spans="156:157" x14ac:dyDescent="0.2">
      <c r="EZ11122"/>
      <c r="FA11122"/>
    </row>
    <row r="11123" spans="156:157" x14ac:dyDescent="0.2">
      <c r="EZ11123"/>
      <c r="FA11123"/>
    </row>
    <row r="11124" spans="156:157" x14ac:dyDescent="0.2">
      <c r="EZ11124"/>
      <c r="FA11124"/>
    </row>
    <row r="11125" spans="156:157" x14ac:dyDescent="0.2">
      <c r="EZ11125"/>
      <c r="FA11125"/>
    </row>
    <row r="11126" spans="156:157" x14ac:dyDescent="0.2">
      <c r="EZ11126"/>
      <c r="FA11126"/>
    </row>
    <row r="11127" spans="156:157" x14ac:dyDescent="0.2">
      <c r="EZ11127"/>
      <c r="FA11127"/>
    </row>
    <row r="11128" spans="156:157" x14ac:dyDescent="0.2">
      <c r="EZ11128"/>
      <c r="FA11128"/>
    </row>
    <row r="11129" spans="156:157" x14ac:dyDescent="0.2">
      <c r="EZ11129"/>
      <c r="FA11129"/>
    </row>
    <row r="11130" spans="156:157" x14ac:dyDescent="0.2">
      <c r="EZ11130"/>
      <c r="FA11130"/>
    </row>
    <row r="11131" spans="156:157" x14ac:dyDescent="0.2">
      <c r="EZ11131"/>
      <c r="FA11131"/>
    </row>
    <row r="11132" spans="156:157" x14ac:dyDescent="0.2">
      <c r="EZ11132"/>
      <c r="FA11132"/>
    </row>
    <row r="11133" spans="156:157" x14ac:dyDescent="0.2">
      <c r="EZ11133"/>
      <c r="FA11133"/>
    </row>
    <row r="11134" spans="156:157" x14ac:dyDescent="0.2">
      <c r="EZ11134"/>
      <c r="FA11134"/>
    </row>
    <row r="11135" spans="156:157" x14ac:dyDescent="0.2">
      <c r="EZ11135"/>
      <c r="FA11135"/>
    </row>
    <row r="11136" spans="156:157" x14ac:dyDescent="0.2">
      <c r="EZ11136"/>
      <c r="FA11136"/>
    </row>
    <row r="11137" spans="156:157" x14ac:dyDescent="0.2">
      <c r="EZ11137"/>
      <c r="FA11137"/>
    </row>
    <row r="11138" spans="156:157" x14ac:dyDescent="0.2">
      <c r="EZ11138"/>
      <c r="FA11138"/>
    </row>
    <row r="11139" spans="156:157" x14ac:dyDescent="0.2">
      <c r="EZ11139"/>
      <c r="FA11139"/>
    </row>
    <row r="11140" spans="156:157" x14ac:dyDescent="0.2">
      <c r="EZ11140"/>
      <c r="FA11140"/>
    </row>
    <row r="11141" spans="156:157" x14ac:dyDescent="0.2">
      <c r="EZ11141"/>
      <c r="FA11141"/>
    </row>
    <row r="11142" spans="156:157" x14ac:dyDescent="0.2">
      <c r="EZ11142"/>
      <c r="FA11142"/>
    </row>
    <row r="11143" spans="156:157" x14ac:dyDescent="0.2">
      <c r="EZ11143"/>
      <c r="FA11143"/>
    </row>
    <row r="11144" spans="156:157" x14ac:dyDescent="0.2">
      <c r="EZ11144"/>
      <c r="FA11144"/>
    </row>
    <row r="11145" spans="156:157" x14ac:dyDescent="0.2">
      <c r="EZ11145"/>
      <c r="FA11145"/>
    </row>
    <row r="11146" spans="156:157" x14ac:dyDescent="0.2">
      <c r="EZ11146"/>
      <c r="FA11146"/>
    </row>
    <row r="11147" spans="156:157" x14ac:dyDescent="0.2">
      <c r="EZ11147"/>
      <c r="FA11147"/>
    </row>
    <row r="11148" spans="156:157" x14ac:dyDescent="0.2">
      <c r="EZ11148"/>
      <c r="FA11148"/>
    </row>
    <row r="11149" spans="156:157" x14ac:dyDescent="0.2">
      <c r="EZ11149"/>
      <c r="FA11149"/>
    </row>
    <row r="11150" spans="156:157" x14ac:dyDescent="0.2">
      <c r="EZ11150"/>
      <c r="FA11150"/>
    </row>
    <row r="11151" spans="156:157" x14ac:dyDescent="0.2">
      <c r="EZ11151"/>
      <c r="FA11151"/>
    </row>
    <row r="11152" spans="156:157" x14ac:dyDescent="0.2">
      <c r="EZ11152"/>
      <c r="FA11152"/>
    </row>
    <row r="11153" spans="156:157" x14ac:dyDescent="0.2">
      <c r="EZ11153"/>
      <c r="FA11153"/>
    </row>
    <row r="11154" spans="156:157" x14ac:dyDescent="0.2">
      <c r="EZ11154"/>
      <c r="FA11154"/>
    </row>
    <row r="11155" spans="156:157" x14ac:dyDescent="0.2">
      <c r="EZ11155"/>
      <c r="FA11155"/>
    </row>
    <row r="11156" spans="156:157" x14ac:dyDescent="0.2">
      <c r="EZ11156"/>
      <c r="FA11156"/>
    </row>
    <row r="11157" spans="156:157" x14ac:dyDescent="0.2">
      <c r="EZ11157"/>
      <c r="FA11157"/>
    </row>
    <row r="11158" spans="156:157" x14ac:dyDescent="0.2">
      <c r="EZ11158"/>
      <c r="FA11158"/>
    </row>
    <row r="11159" spans="156:157" x14ac:dyDescent="0.2">
      <c r="EZ11159"/>
      <c r="FA11159"/>
    </row>
    <row r="11160" spans="156:157" x14ac:dyDescent="0.2">
      <c r="EZ11160"/>
      <c r="FA11160"/>
    </row>
    <row r="11161" spans="156:157" x14ac:dyDescent="0.2">
      <c r="EZ11161"/>
      <c r="FA11161"/>
    </row>
    <row r="11162" spans="156:157" x14ac:dyDescent="0.2">
      <c r="EZ11162"/>
      <c r="FA11162"/>
    </row>
    <row r="11163" spans="156:157" x14ac:dyDescent="0.2">
      <c r="EZ11163"/>
      <c r="FA11163"/>
    </row>
    <row r="11164" spans="156:157" x14ac:dyDescent="0.2">
      <c r="EZ11164"/>
      <c r="FA11164"/>
    </row>
    <row r="11165" spans="156:157" x14ac:dyDescent="0.2">
      <c r="EZ11165"/>
      <c r="FA11165"/>
    </row>
    <row r="11166" spans="156:157" x14ac:dyDescent="0.2">
      <c r="EZ11166"/>
      <c r="FA11166"/>
    </row>
    <row r="11167" spans="156:157" x14ac:dyDescent="0.2">
      <c r="EZ11167"/>
      <c r="FA11167"/>
    </row>
    <row r="11168" spans="156:157" x14ac:dyDescent="0.2">
      <c r="EZ11168"/>
      <c r="FA11168"/>
    </row>
    <row r="11169" spans="156:157" x14ac:dyDescent="0.2">
      <c r="EZ11169"/>
      <c r="FA11169"/>
    </row>
    <row r="11170" spans="156:157" x14ac:dyDescent="0.2">
      <c r="EZ11170"/>
      <c r="FA11170"/>
    </row>
    <row r="11171" spans="156:157" x14ac:dyDescent="0.2">
      <c r="EZ11171"/>
      <c r="FA11171"/>
    </row>
    <row r="11172" spans="156:157" x14ac:dyDescent="0.2">
      <c r="EZ11172"/>
      <c r="FA11172"/>
    </row>
    <row r="11173" spans="156:157" x14ac:dyDescent="0.2">
      <c r="EZ11173"/>
      <c r="FA11173"/>
    </row>
    <row r="11174" spans="156:157" x14ac:dyDescent="0.2">
      <c r="EZ11174"/>
      <c r="FA11174"/>
    </row>
    <row r="11175" spans="156:157" x14ac:dyDescent="0.2">
      <c r="EZ11175"/>
      <c r="FA11175"/>
    </row>
    <row r="11176" spans="156:157" x14ac:dyDescent="0.2">
      <c r="EZ11176"/>
      <c r="FA11176"/>
    </row>
    <row r="11177" spans="156:157" x14ac:dyDescent="0.2">
      <c r="EZ11177"/>
      <c r="FA11177"/>
    </row>
    <row r="11178" spans="156:157" x14ac:dyDescent="0.2">
      <c r="EZ11178"/>
      <c r="FA11178"/>
    </row>
    <row r="11179" spans="156:157" x14ac:dyDescent="0.2">
      <c r="EZ11179"/>
      <c r="FA11179"/>
    </row>
    <row r="11180" spans="156:157" x14ac:dyDescent="0.2">
      <c r="EZ11180"/>
      <c r="FA11180"/>
    </row>
    <row r="11181" spans="156:157" x14ac:dyDescent="0.2">
      <c r="EZ11181"/>
      <c r="FA11181"/>
    </row>
    <row r="11182" spans="156:157" x14ac:dyDescent="0.2">
      <c r="EZ11182"/>
      <c r="FA11182"/>
    </row>
    <row r="11183" spans="156:157" x14ac:dyDescent="0.2">
      <c r="EZ11183"/>
      <c r="FA11183"/>
    </row>
    <row r="11184" spans="156:157" x14ac:dyDescent="0.2">
      <c r="EZ11184"/>
      <c r="FA11184"/>
    </row>
    <row r="11185" spans="156:157" x14ac:dyDescent="0.2">
      <c r="EZ11185"/>
      <c r="FA11185"/>
    </row>
    <row r="11186" spans="156:157" x14ac:dyDescent="0.2">
      <c r="EZ11186"/>
      <c r="FA11186"/>
    </row>
    <row r="11187" spans="156:157" x14ac:dyDescent="0.2">
      <c r="EZ11187"/>
      <c r="FA11187"/>
    </row>
    <row r="11188" spans="156:157" x14ac:dyDescent="0.2">
      <c r="EZ11188"/>
      <c r="FA11188"/>
    </row>
    <row r="11189" spans="156:157" x14ac:dyDescent="0.2">
      <c r="EZ11189"/>
      <c r="FA11189"/>
    </row>
    <row r="11190" spans="156:157" x14ac:dyDescent="0.2">
      <c r="EZ11190"/>
      <c r="FA11190"/>
    </row>
    <row r="11191" spans="156:157" x14ac:dyDescent="0.2">
      <c r="EZ11191"/>
      <c r="FA11191"/>
    </row>
    <row r="11192" spans="156:157" x14ac:dyDescent="0.2">
      <c r="EZ11192"/>
      <c r="FA11192"/>
    </row>
    <row r="11193" spans="156:157" x14ac:dyDescent="0.2">
      <c r="EZ11193"/>
      <c r="FA11193"/>
    </row>
    <row r="11194" spans="156:157" x14ac:dyDescent="0.2">
      <c r="EZ11194"/>
      <c r="FA11194"/>
    </row>
    <row r="11195" spans="156:157" x14ac:dyDescent="0.2">
      <c r="EZ11195"/>
      <c r="FA11195"/>
    </row>
    <row r="11196" spans="156:157" x14ac:dyDescent="0.2">
      <c r="EZ11196"/>
      <c r="FA11196"/>
    </row>
    <row r="11197" spans="156:157" x14ac:dyDescent="0.2">
      <c r="EZ11197"/>
      <c r="FA11197"/>
    </row>
    <row r="11198" spans="156:157" x14ac:dyDescent="0.2">
      <c r="EZ11198"/>
      <c r="FA11198"/>
    </row>
    <row r="11199" spans="156:157" x14ac:dyDescent="0.2">
      <c r="EZ11199"/>
      <c r="FA11199"/>
    </row>
    <row r="11200" spans="156:157" x14ac:dyDescent="0.2">
      <c r="EZ11200"/>
      <c r="FA11200"/>
    </row>
    <row r="11201" spans="156:157" x14ac:dyDescent="0.2">
      <c r="EZ11201"/>
      <c r="FA11201"/>
    </row>
    <row r="11202" spans="156:157" x14ac:dyDescent="0.2">
      <c r="EZ11202"/>
      <c r="FA11202"/>
    </row>
    <row r="11203" spans="156:157" x14ac:dyDescent="0.2">
      <c r="EZ11203"/>
      <c r="FA11203"/>
    </row>
    <row r="11204" spans="156:157" x14ac:dyDescent="0.2">
      <c r="EZ11204"/>
      <c r="FA11204"/>
    </row>
    <row r="11205" spans="156:157" x14ac:dyDescent="0.2">
      <c r="EZ11205"/>
      <c r="FA11205"/>
    </row>
    <row r="11206" spans="156:157" x14ac:dyDescent="0.2">
      <c r="EZ11206"/>
      <c r="FA11206"/>
    </row>
    <row r="11207" spans="156:157" x14ac:dyDescent="0.2">
      <c r="EZ11207"/>
      <c r="FA11207"/>
    </row>
    <row r="11208" spans="156:157" x14ac:dyDescent="0.2">
      <c r="EZ11208"/>
      <c r="FA11208"/>
    </row>
    <row r="11209" spans="156:157" x14ac:dyDescent="0.2">
      <c r="EZ11209"/>
      <c r="FA11209"/>
    </row>
    <row r="11210" spans="156:157" x14ac:dyDescent="0.2">
      <c r="EZ11210"/>
      <c r="FA11210"/>
    </row>
    <row r="11211" spans="156:157" x14ac:dyDescent="0.2">
      <c r="EZ11211"/>
      <c r="FA11211"/>
    </row>
    <row r="11212" spans="156:157" x14ac:dyDescent="0.2">
      <c r="EZ11212"/>
      <c r="FA11212"/>
    </row>
    <row r="11213" spans="156:157" x14ac:dyDescent="0.2">
      <c r="EZ11213"/>
      <c r="FA11213"/>
    </row>
    <row r="11214" spans="156:157" x14ac:dyDescent="0.2">
      <c r="EZ11214"/>
      <c r="FA11214"/>
    </row>
    <row r="11215" spans="156:157" x14ac:dyDescent="0.2">
      <c r="EZ11215"/>
      <c r="FA11215"/>
    </row>
    <row r="11216" spans="156:157" x14ac:dyDescent="0.2">
      <c r="EZ11216"/>
      <c r="FA11216"/>
    </row>
    <row r="11217" spans="156:157" x14ac:dyDescent="0.2">
      <c r="EZ11217"/>
      <c r="FA11217"/>
    </row>
    <row r="11218" spans="156:157" x14ac:dyDescent="0.2">
      <c r="EZ11218"/>
      <c r="FA11218"/>
    </row>
    <row r="11219" spans="156:157" x14ac:dyDescent="0.2">
      <c r="EZ11219"/>
      <c r="FA11219"/>
    </row>
    <row r="11220" spans="156:157" x14ac:dyDescent="0.2">
      <c r="EZ11220"/>
      <c r="FA11220"/>
    </row>
    <row r="11221" spans="156:157" x14ac:dyDescent="0.2">
      <c r="EZ11221"/>
      <c r="FA11221"/>
    </row>
    <row r="11222" spans="156:157" x14ac:dyDescent="0.2">
      <c r="EZ11222"/>
      <c r="FA11222"/>
    </row>
    <row r="11223" spans="156:157" x14ac:dyDescent="0.2">
      <c r="EZ11223"/>
      <c r="FA11223"/>
    </row>
    <row r="11224" spans="156:157" x14ac:dyDescent="0.2">
      <c r="EZ11224"/>
      <c r="FA11224"/>
    </row>
    <row r="11225" spans="156:157" x14ac:dyDescent="0.2">
      <c r="EZ11225"/>
      <c r="FA11225"/>
    </row>
    <row r="11226" spans="156:157" x14ac:dyDescent="0.2">
      <c r="EZ11226"/>
      <c r="FA11226"/>
    </row>
    <row r="11227" spans="156:157" x14ac:dyDescent="0.2">
      <c r="EZ11227"/>
      <c r="FA11227"/>
    </row>
    <row r="11228" spans="156:157" x14ac:dyDescent="0.2">
      <c r="EZ11228"/>
      <c r="FA11228"/>
    </row>
    <row r="11229" spans="156:157" x14ac:dyDescent="0.2">
      <c r="EZ11229"/>
      <c r="FA11229"/>
    </row>
    <row r="11230" spans="156:157" x14ac:dyDescent="0.2">
      <c r="EZ11230"/>
      <c r="FA11230"/>
    </row>
    <row r="11231" spans="156:157" x14ac:dyDescent="0.2">
      <c r="EZ11231"/>
      <c r="FA11231"/>
    </row>
    <row r="11232" spans="156:157" x14ac:dyDescent="0.2">
      <c r="EZ11232"/>
      <c r="FA11232"/>
    </row>
    <row r="11233" spans="156:157" x14ac:dyDescent="0.2">
      <c r="EZ11233"/>
      <c r="FA11233"/>
    </row>
    <row r="11234" spans="156:157" x14ac:dyDescent="0.2">
      <c r="EZ11234"/>
      <c r="FA11234"/>
    </row>
    <row r="11235" spans="156:157" x14ac:dyDescent="0.2">
      <c r="EZ11235"/>
      <c r="FA11235"/>
    </row>
    <row r="11236" spans="156:157" x14ac:dyDescent="0.2">
      <c r="EZ11236"/>
      <c r="FA11236"/>
    </row>
    <row r="11237" spans="156:157" x14ac:dyDescent="0.2">
      <c r="EZ11237"/>
      <c r="FA11237"/>
    </row>
    <row r="11238" spans="156:157" x14ac:dyDescent="0.2">
      <c r="EZ11238"/>
      <c r="FA11238"/>
    </row>
    <row r="11239" spans="156:157" x14ac:dyDescent="0.2">
      <c r="EZ11239"/>
      <c r="FA11239"/>
    </row>
    <row r="11240" spans="156:157" x14ac:dyDescent="0.2">
      <c r="EZ11240"/>
      <c r="FA11240"/>
    </row>
    <row r="11241" spans="156:157" x14ac:dyDescent="0.2">
      <c r="EZ11241"/>
      <c r="FA11241"/>
    </row>
    <row r="11242" spans="156:157" x14ac:dyDescent="0.2">
      <c r="EZ11242"/>
      <c r="FA11242"/>
    </row>
    <row r="11243" spans="156:157" x14ac:dyDescent="0.2">
      <c r="EZ11243"/>
      <c r="FA11243"/>
    </row>
    <row r="11244" spans="156:157" x14ac:dyDescent="0.2">
      <c r="EZ11244"/>
      <c r="FA11244"/>
    </row>
    <row r="11245" spans="156:157" x14ac:dyDescent="0.2">
      <c r="EZ11245"/>
      <c r="FA11245"/>
    </row>
    <row r="11246" spans="156:157" x14ac:dyDescent="0.2">
      <c r="EZ11246"/>
      <c r="FA11246"/>
    </row>
    <row r="11247" spans="156:157" x14ac:dyDescent="0.2">
      <c r="EZ11247"/>
      <c r="FA11247"/>
    </row>
    <row r="11248" spans="156:157" x14ac:dyDescent="0.2">
      <c r="EZ11248"/>
      <c r="FA11248"/>
    </row>
    <row r="11249" spans="156:157" x14ac:dyDescent="0.2">
      <c r="EZ11249"/>
      <c r="FA11249"/>
    </row>
    <row r="11250" spans="156:157" x14ac:dyDescent="0.2">
      <c r="EZ11250"/>
      <c r="FA11250"/>
    </row>
    <row r="11251" spans="156:157" x14ac:dyDescent="0.2">
      <c r="EZ11251"/>
      <c r="FA11251"/>
    </row>
    <row r="11252" spans="156:157" x14ac:dyDescent="0.2">
      <c r="EZ11252"/>
      <c r="FA11252"/>
    </row>
    <row r="11253" spans="156:157" x14ac:dyDescent="0.2">
      <c r="EZ11253"/>
      <c r="FA11253"/>
    </row>
    <row r="11254" spans="156:157" x14ac:dyDescent="0.2">
      <c r="EZ11254"/>
      <c r="FA11254"/>
    </row>
    <row r="11255" spans="156:157" x14ac:dyDescent="0.2">
      <c r="EZ11255"/>
      <c r="FA11255"/>
    </row>
    <row r="11256" spans="156:157" x14ac:dyDescent="0.2">
      <c r="EZ11256"/>
      <c r="FA11256"/>
    </row>
    <row r="11257" spans="156:157" x14ac:dyDescent="0.2">
      <c r="EZ11257"/>
      <c r="FA11257"/>
    </row>
    <row r="11258" spans="156:157" x14ac:dyDescent="0.2">
      <c r="EZ11258"/>
      <c r="FA11258"/>
    </row>
    <row r="11259" spans="156:157" x14ac:dyDescent="0.2">
      <c r="EZ11259"/>
      <c r="FA11259"/>
    </row>
    <row r="11260" spans="156:157" x14ac:dyDescent="0.2">
      <c r="EZ11260"/>
      <c r="FA11260"/>
    </row>
    <row r="11261" spans="156:157" x14ac:dyDescent="0.2">
      <c r="EZ11261"/>
      <c r="FA11261"/>
    </row>
    <row r="11262" spans="156:157" x14ac:dyDescent="0.2">
      <c r="EZ11262"/>
      <c r="FA11262"/>
    </row>
    <row r="11263" spans="156:157" x14ac:dyDescent="0.2">
      <c r="EZ11263"/>
      <c r="FA11263"/>
    </row>
    <row r="11264" spans="156:157" x14ac:dyDescent="0.2">
      <c r="EZ11264"/>
      <c r="FA11264"/>
    </row>
    <row r="11265" spans="156:157" x14ac:dyDescent="0.2">
      <c r="EZ11265"/>
      <c r="FA11265"/>
    </row>
    <row r="11266" spans="156:157" x14ac:dyDescent="0.2">
      <c r="EZ11266"/>
      <c r="FA11266"/>
    </row>
    <row r="11267" spans="156:157" x14ac:dyDescent="0.2">
      <c r="EZ11267"/>
      <c r="FA11267"/>
    </row>
    <row r="11268" spans="156:157" x14ac:dyDescent="0.2">
      <c r="EZ11268"/>
      <c r="FA11268"/>
    </row>
    <row r="11269" spans="156:157" x14ac:dyDescent="0.2">
      <c r="EZ11269"/>
      <c r="FA11269"/>
    </row>
    <row r="11270" spans="156:157" x14ac:dyDescent="0.2">
      <c r="EZ11270"/>
      <c r="FA11270"/>
    </row>
    <row r="11271" spans="156:157" x14ac:dyDescent="0.2">
      <c r="EZ11271"/>
      <c r="FA11271"/>
    </row>
    <row r="11272" spans="156:157" x14ac:dyDescent="0.2">
      <c r="EZ11272"/>
      <c r="FA11272"/>
    </row>
    <row r="11273" spans="156:157" x14ac:dyDescent="0.2">
      <c r="EZ11273"/>
      <c r="FA11273"/>
    </row>
    <row r="11274" spans="156:157" x14ac:dyDescent="0.2">
      <c r="EZ11274"/>
      <c r="FA11274"/>
    </row>
    <row r="11275" spans="156:157" x14ac:dyDescent="0.2">
      <c r="EZ11275"/>
      <c r="FA11275"/>
    </row>
    <row r="11276" spans="156:157" x14ac:dyDescent="0.2">
      <c r="EZ11276"/>
      <c r="FA11276"/>
    </row>
    <row r="11277" spans="156:157" x14ac:dyDescent="0.2">
      <c r="EZ11277"/>
      <c r="FA11277"/>
    </row>
    <row r="11278" spans="156:157" x14ac:dyDescent="0.2">
      <c r="EZ11278"/>
      <c r="FA11278"/>
    </row>
    <row r="11279" spans="156:157" x14ac:dyDescent="0.2">
      <c r="EZ11279"/>
      <c r="FA11279"/>
    </row>
    <row r="11280" spans="156:157" x14ac:dyDescent="0.2">
      <c r="EZ11280"/>
      <c r="FA11280"/>
    </row>
    <row r="11281" spans="156:157" x14ac:dyDescent="0.2">
      <c r="EZ11281"/>
      <c r="FA11281"/>
    </row>
    <row r="11282" spans="156:157" x14ac:dyDescent="0.2">
      <c r="EZ11282"/>
      <c r="FA11282"/>
    </row>
    <row r="11283" spans="156:157" x14ac:dyDescent="0.2">
      <c r="EZ11283"/>
      <c r="FA11283"/>
    </row>
    <row r="11284" spans="156:157" x14ac:dyDescent="0.2">
      <c r="EZ11284"/>
      <c r="FA11284"/>
    </row>
    <row r="11285" spans="156:157" x14ac:dyDescent="0.2">
      <c r="EZ11285"/>
      <c r="FA11285"/>
    </row>
    <row r="11286" spans="156:157" x14ac:dyDescent="0.2">
      <c r="EZ11286"/>
      <c r="FA11286"/>
    </row>
    <row r="11287" spans="156:157" x14ac:dyDescent="0.2">
      <c r="EZ11287"/>
      <c r="FA11287"/>
    </row>
    <row r="11288" spans="156:157" x14ac:dyDescent="0.2">
      <c r="EZ11288"/>
      <c r="FA11288"/>
    </row>
    <row r="11289" spans="156:157" x14ac:dyDescent="0.2">
      <c r="EZ11289"/>
      <c r="FA11289"/>
    </row>
    <row r="11290" spans="156:157" x14ac:dyDescent="0.2">
      <c r="EZ11290"/>
      <c r="FA11290"/>
    </row>
    <row r="11291" spans="156:157" x14ac:dyDescent="0.2">
      <c r="EZ11291"/>
      <c r="FA11291"/>
    </row>
    <row r="11292" spans="156:157" x14ac:dyDescent="0.2">
      <c r="EZ11292"/>
      <c r="FA11292"/>
    </row>
    <row r="11293" spans="156:157" x14ac:dyDescent="0.2">
      <c r="EZ11293"/>
      <c r="FA11293"/>
    </row>
    <row r="11294" spans="156:157" x14ac:dyDescent="0.2">
      <c r="EZ11294"/>
      <c r="FA11294"/>
    </row>
    <row r="11295" spans="156:157" x14ac:dyDescent="0.2">
      <c r="EZ11295"/>
      <c r="FA11295"/>
    </row>
    <row r="11296" spans="156:157" x14ac:dyDescent="0.2">
      <c r="EZ11296"/>
      <c r="FA11296"/>
    </row>
    <row r="11297" spans="156:157" x14ac:dyDescent="0.2">
      <c r="EZ11297"/>
      <c r="FA11297"/>
    </row>
    <row r="11298" spans="156:157" x14ac:dyDescent="0.2">
      <c r="EZ11298"/>
      <c r="FA11298"/>
    </row>
    <row r="11299" spans="156:157" x14ac:dyDescent="0.2">
      <c r="EZ11299"/>
      <c r="FA11299"/>
    </row>
    <row r="11300" spans="156:157" x14ac:dyDescent="0.2">
      <c r="EZ11300"/>
      <c r="FA11300"/>
    </row>
    <row r="11301" spans="156:157" x14ac:dyDescent="0.2">
      <c r="EZ11301"/>
      <c r="FA11301"/>
    </row>
    <row r="11302" spans="156:157" x14ac:dyDescent="0.2">
      <c r="EZ11302"/>
      <c r="FA11302"/>
    </row>
    <row r="11303" spans="156:157" x14ac:dyDescent="0.2">
      <c r="EZ11303"/>
      <c r="FA11303"/>
    </row>
    <row r="11304" spans="156:157" x14ac:dyDescent="0.2">
      <c r="EZ11304"/>
      <c r="FA11304"/>
    </row>
    <row r="11305" spans="156:157" x14ac:dyDescent="0.2">
      <c r="EZ11305"/>
      <c r="FA11305"/>
    </row>
    <row r="11306" spans="156:157" x14ac:dyDescent="0.2">
      <c r="EZ11306"/>
      <c r="FA11306"/>
    </row>
    <row r="11307" spans="156:157" x14ac:dyDescent="0.2">
      <c r="EZ11307"/>
      <c r="FA11307"/>
    </row>
    <row r="11308" spans="156:157" x14ac:dyDescent="0.2">
      <c r="EZ11308"/>
      <c r="FA11308"/>
    </row>
    <row r="11309" spans="156:157" x14ac:dyDescent="0.2">
      <c r="EZ11309"/>
      <c r="FA11309"/>
    </row>
    <row r="11310" spans="156:157" x14ac:dyDescent="0.2">
      <c r="EZ11310"/>
      <c r="FA11310"/>
    </row>
    <row r="11311" spans="156:157" x14ac:dyDescent="0.2">
      <c r="EZ11311"/>
      <c r="FA11311"/>
    </row>
    <row r="11312" spans="156:157" x14ac:dyDescent="0.2">
      <c r="EZ11312"/>
      <c r="FA11312"/>
    </row>
    <row r="11313" spans="156:157" x14ac:dyDescent="0.2">
      <c r="EZ11313"/>
      <c r="FA11313"/>
    </row>
    <row r="11314" spans="156:157" x14ac:dyDescent="0.2">
      <c r="EZ11314"/>
      <c r="FA11314"/>
    </row>
    <row r="11315" spans="156:157" x14ac:dyDescent="0.2">
      <c r="EZ11315"/>
      <c r="FA11315"/>
    </row>
    <row r="11316" spans="156:157" x14ac:dyDescent="0.2">
      <c r="EZ11316"/>
      <c r="FA11316"/>
    </row>
    <row r="11317" spans="156:157" x14ac:dyDescent="0.2">
      <c r="EZ11317"/>
      <c r="FA11317"/>
    </row>
    <row r="11318" spans="156:157" x14ac:dyDescent="0.2">
      <c r="EZ11318"/>
      <c r="FA11318"/>
    </row>
    <row r="11319" spans="156:157" x14ac:dyDescent="0.2">
      <c r="EZ11319"/>
      <c r="FA11319"/>
    </row>
    <row r="11320" spans="156:157" x14ac:dyDescent="0.2">
      <c r="EZ11320"/>
      <c r="FA11320"/>
    </row>
    <row r="11321" spans="156:157" x14ac:dyDescent="0.2">
      <c r="EZ11321"/>
      <c r="FA11321"/>
    </row>
    <row r="11322" spans="156:157" x14ac:dyDescent="0.2">
      <c r="EZ11322"/>
      <c r="FA11322"/>
    </row>
    <row r="11323" spans="156:157" x14ac:dyDescent="0.2">
      <c r="EZ11323"/>
      <c r="FA11323"/>
    </row>
    <row r="11324" spans="156:157" x14ac:dyDescent="0.2">
      <c r="EZ11324"/>
      <c r="FA11324"/>
    </row>
    <row r="11325" spans="156:157" x14ac:dyDescent="0.2">
      <c r="EZ11325"/>
      <c r="FA11325"/>
    </row>
    <row r="11326" spans="156:157" x14ac:dyDescent="0.2">
      <c r="EZ11326"/>
      <c r="FA11326"/>
    </row>
    <row r="11327" spans="156:157" x14ac:dyDescent="0.2">
      <c r="EZ11327"/>
      <c r="FA11327"/>
    </row>
    <row r="11328" spans="156:157" x14ac:dyDescent="0.2">
      <c r="EZ11328"/>
      <c r="FA11328"/>
    </row>
    <row r="11329" spans="156:157" x14ac:dyDescent="0.2">
      <c r="EZ11329"/>
      <c r="FA11329"/>
    </row>
    <row r="11330" spans="156:157" x14ac:dyDescent="0.2">
      <c r="EZ11330"/>
      <c r="FA11330"/>
    </row>
    <row r="11331" spans="156:157" x14ac:dyDescent="0.2">
      <c r="EZ11331"/>
      <c r="FA11331"/>
    </row>
    <row r="11332" spans="156:157" x14ac:dyDescent="0.2">
      <c r="EZ11332"/>
      <c r="FA11332"/>
    </row>
    <row r="11333" spans="156:157" x14ac:dyDescent="0.2">
      <c r="EZ11333"/>
      <c r="FA11333"/>
    </row>
    <row r="11334" spans="156:157" x14ac:dyDescent="0.2">
      <c r="EZ11334"/>
      <c r="FA11334"/>
    </row>
    <row r="11335" spans="156:157" x14ac:dyDescent="0.2">
      <c r="EZ11335"/>
      <c r="FA11335"/>
    </row>
    <row r="11336" spans="156:157" x14ac:dyDescent="0.2">
      <c r="EZ11336"/>
      <c r="FA11336"/>
    </row>
    <row r="11337" spans="156:157" x14ac:dyDescent="0.2">
      <c r="EZ11337"/>
      <c r="FA11337"/>
    </row>
    <row r="11338" spans="156:157" x14ac:dyDescent="0.2">
      <c r="EZ11338"/>
      <c r="FA11338"/>
    </row>
    <row r="11339" spans="156:157" x14ac:dyDescent="0.2">
      <c r="EZ11339"/>
      <c r="FA11339"/>
    </row>
    <row r="11340" spans="156:157" x14ac:dyDescent="0.2">
      <c r="EZ11340"/>
      <c r="FA11340"/>
    </row>
    <row r="11341" spans="156:157" x14ac:dyDescent="0.2">
      <c r="EZ11341"/>
      <c r="FA11341"/>
    </row>
    <row r="11342" spans="156:157" x14ac:dyDescent="0.2">
      <c r="EZ11342"/>
      <c r="FA11342"/>
    </row>
    <row r="11343" spans="156:157" x14ac:dyDescent="0.2">
      <c r="EZ11343"/>
      <c r="FA11343"/>
    </row>
    <row r="11344" spans="156:157" x14ac:dyDescent="0.2">
      <c r="EZ11344"/>
      <c r="FA11344"/>
    </row>
    <row r="11345" spans="156:157" x14ac:dyDescent="0.2">
      <c r="EZ11345"/>
      <c r="FA11345"/>
    </row>
    <row r="11346" spans="156:157" x14ac:dyDescent="0.2">
      <c r="EZ11346"/>
      <c r="FA11346"/>
    </row>
    <row r="11347" spans="156:157" x14ac:dyDescent="0.2">
      <c r="EZ11347"/>
      <c r="FA11347"/>
    </row>
    <row r="11348" spans="156:157" x14ac:dyDescent="0.2">
      <c r="EZ11348"/>
      <c r="FA11348"/>
    </row>
    <row r="11349" spans="156:157" x14ac:dyDescent="0.2">
      <c r="EZ11349"/>
      <c r="FA11349"/>
    </row>
    <row r="11350" spans="156:157" x14ac:dyDescent="0.2">
      <c r="EZ11350"/>
      <c r="FA11350"/>
    </row>
    <row r="11351" spans="156:157" x14ac:dyDescent="0.2">
      <c r="EZ11351"/>
      <c r="FA11351"/>
    </row>
    <row r="11352" spans="156:157" x14ac:dyDescent="0.2">
      <c r="EZ11352"/>
      <c r="FA11352"/>
    </row>
    <row r="11353" spans="156:157" x14ac:dyDescent="0.2">
      <c r="EZ11353"/>
      <c r="FA11353"/>
    </row>
    <row r="11354" spans="156:157" x14ac:dyDescent="0.2">
      <c r="EZ11354"/>
      <c r="FA11354"/>
    </row>
    <row r="11355" spans="156:157" x14ac:dyDescent="0.2">
      <c r="EZ11355"/>
      <c r="FA11355"/>
    </row>
    <row r="11356" spans="156:157" x14ac:dyDescent="0.2">
      <c r="EZ11356"/>
      <c r="FA11356"/>
    </row>
    <row r="11357" spans="156:157" x14ac:dyDescent="0.2">
      <c r="EZ11357"/>
      <c r="FA11357"/>
    </row>
    <row r="11358" spans="156:157" x14ac:dyDescent="0.2">
      <c r="EZ11358"/>
      <c r="FA11358"/>
    </row>
    <row r="11359" spans="156:157" x14ac:dyDescent="0.2">
      <c r="EZ11359"/>
      <c r="FA11359"/>
    </row>
    <row r="11360" spans="156:157" x14ac:dyDescent="0.2">
      <c r="EZ11360"/>
      <c r="FA11360"/>
    </row>
    <row r="11361" spans="156:157" x14ac:dyDescent="0.2">
      <c r="EZ11361"/>
      <c r="FA11361"/>
    </row>
    <row r="11362" spans="156:157" x14ac:dyDescent="0.2">
      <c r="EZ11362"/>
      <c r="FA11362"/>
    </row>
    <row r="11363" spans="156:157" x14ac:dyDescent="0.2">
      <c r="EZ11363"/>
      <c r="FA11363"/>
    </row>
    <row r="11364" spans="156:157" x14ac:dyDescent="0.2">
      <c r="EZ11364"/>
      <c r="FA11364"/>
    </row>
    <row r="11365" spans="156:157" x14ac:dyDescent="0.2">
      <c r="EZ11365"/>
      <c r="FA11365"/>
    </row>
    <row r="11366" spans="156:157" x14ac:dyDescent="0.2">
      <c r="EZ11366"/>
      <c r="FA11366"/>
    </row>
    <row r="11367" spans="156:157" x14ac:dyDescent="0.2">
      <c r="EZ11367"/>
      <c r="FA11367"/>
    </row>
    <row r="11368" spans="156:157" x14ac:dyDescent="0.2">
      <c r="EZ11368"/>
      <c r="FA11368"/>
    </row>
    <row r="11369" spans="156:157" x14ac:dyDescent="0.2">
      <c r="EZ11369"/>
      <c r="FA11369"/>
    </row>
    <row r="11370" spans="156:157" x14ac:dyDescent="0.2">
      <c r="EZ11370"/>
      <c r="FA11370"/>
    </row>
    <row r="11371" spans="156:157" x14ac:dyDescent="0.2">
      <c r="EZ11371"/>
      <c r="FA11371"/>
    </row>
    <row r="11372" spans="156:157" x14ac:dyDescent="0.2">
      <c r="EZ11372"/>
      <c r="FA11372"/>
    </row>
    <row r="11373" spans="156:157" x14ac:dyDescent="0.2">
      <c r="EZ11373"/>
      <c r="FA11373"/>
    </row>
    <row r="11374" spans="156:157" x14ac:dyDescent="0.2">
      <c r="EZ11374"/>
      <c r="FA11374"/>
    </row>
    <row r="11375" spans="156:157" x14ac:dyDescent="0.2">
      <c r="EZ11375"/>
      <c r="FA11375"/>
    </row>
    <row r="11376" spans="156:157" x14ac:dyDescent="0.2">
      <c r="EZ11376"/>
      <c r="FA11376"/>
    </row>
    <row r="11377" spans="156:157" x14ac:dyDescent="0.2">
      <c r="EZ11377"/>
      <c r="FA11377"/>
    </row>
    <row r="11378" spans="156:157" x14ac:dyDescent="0.2">
      <c r="EZ11378"/>
      <c r="FA11378"/>
    </row>
    <row r="11379" spans="156:157" x14ac:dyDescent="0.2">
      <c r="EZ11379"/>
      <c r="FA11379"/>
    </row>
    <row r="11380" spans="156:157" x14ac:dyDescent="0.2">
      <c r="EZ11380"/>
      <c r="FA11380"/>
    </row>
    <row r="11381" spans="156:157" x14ac:dyDescent="0.2">
      <c r="EZ11381"/>
      <c r="FA11381"/>
    </row>
    <row r="11382" spans="156:157" x14ac:dyDescent="0.2">
      <c r="EZ11382"/>
      <c r="FA11382"/>
    </row>
    <row r="11383" spans="156:157" x14ac:dyDescent="0.2">
      <c r="EZ11383"/>
      <c r="FA11383"/>
    </row>
    <row r="11384" spans="156:157" x14ac:dyDescent="0.2">
      <c r="EZ11384"/>
      <c r="FA11384"/>
    </row>
    <row r="11385" spans="156:157" x14ac:dyDescent="0.2">
      <c r="EZ11385"/>
      <c r="FA11385"/>
    </row>
    <row r="11386" spans="156:157" x14ac:dyDescent="0.2">
      <c r="EZ11386"/>
      <c r="FA11386"/>
    </row>
    <row r="11387" spans="156:157" x14ac:dyDescent="0.2">
      <c r="EZ11387"/>
      <c r="FA11387"/>
    </row>
    <row r="11388" spans="156:157" x14ac:dyDescent="0.2">
      <c r="EZ11388"/>
      <c r="FA11388"/>
    </row>
    <row r="11389" spans="156:157" x14ac:dyDescent="0.2">
      <c r="EZ11389"/>
      <c r="FA11389"/>
    </row>
    <row r="11390" spans="156:157" x14ac:dyDescent="0.2">
      <c r="EZ11390"/>
      <c r="FA11390"/>
    </row>
    <row r="11391" spans="156:157" x14ac:dyDescent="0.2">
      <c r="EZ11391"/>
      <c r="FA11391"/>
    </row>
    <row r="11392" spans="156:157" x14ac:dyDescent="0.2">
      <c r="EZ11392"/>
      <c r="FA11392"/>
    </row>
    <row r="11393" spans="156:157" x14ac:dyDescent="0.2">
      <c r="EZ11393"/>
      <c r="FA11393"/>
    </row>
    <row r="11394" spans="156:157" x14ac:dyDescent="0.2">
      <c r="EZ11394"/>
      <c r="FA11394"/>
    </row>
    <row r="11395" spans="156:157" x14ac:dyDescent="0.2">
      <c r="EZ11395"/>
      <c r="FA11395"/>
    </row>
    <row r="11396" spans="156:157" x14ac:dyDescent="0.2">
      <c r="EZ11396"/>
      <c r="FA11396"/>
    </row>
    <row r="11397" spans="156:157" x14ac:dyDescent="0.2">
      <c r="EZ11397"/>
      <c r="FA11397"/>
    </row>
    <row r="11398" spans="156:157" x14ac:dyDescent="0.2">
      <c r="EZ11398"/>
      <c r="FA11398"/>
    </row>
    <row r="11399" spans="156:157" x14ac:dyDescent="0.2">
      <c r="EZ11399"/>
      <c r="FA11399"/>
    </row>
    <row r="11400" spans="156:157" x14ac:dyDescent="0.2">
      <c r="EZ11400"/>
      <c r="FA11400"/>
    </row>
    <row r="11401" spans="156:157" x14ac:dyDescent="0.2">
      <c r="EZ11401"/>
      <c r="FA11401"/>
    </row>
    <row r="11402" spans="156:157" x14ac:dyDescent="0.2">
      <c r="EZ11402"/>
      <c r="FA11402"/>
    </row>
    <row r="11403" spans="156:157" x14ac:dyDescent="0.2">
      <c r="EZ11403"/>
      <c r="FA11403"/>
    </row>
    <row r="11404" spans="156:157" x14ac:dyDescent="0.2">
      <c r="EZ11404"/>
      <c r="FA11404"/>
    </row>
    <row r="11405" spans="156:157" x14ac:dyDescent="0.2">
      <c r="EZ11405"/>
      <c r="FA11405"/>
    </row>
    <row r="11406" spans="156:157" x14ac:dyDescent="0.2">
      <c r="EZ11406"/>
      <c r="FA11406"/>
    </row>
    <row r="11407" spans="156:157" x14ac:dyDescent="0.2">
      <c r="EZ11407"/>
      <c r="FA11407"/>
    </row>
    <row r="11408" spans="156:157" x14ac:dyDescent="0.2">
      <c r="EZ11408"/>
      <c r="FA11408"/>
    </row>
    <row r="11409" spans="156:157" x14ac:dyDescent="0.2">
      <c r="EZ11409"/>
      <c r="FA11409"/>
    </row>
    <row r="11410" spans="156:157" x14ac:dyDescent="0.2">
      <c r="EZ11410"/>
      <c r="FA11410"/>
    </row>
    <row r="11411" spans="156:157" x14ac:dyDescent="0.2">
      <c r="EZ11411"/>
      <c r="FA11411"/>
    </row>
    <row r="11412" spans="156:157" x14ac:dyDescent="0.2">
      <c r="EZ11412"/>
      <c r="FA11412"/>
    </row>
    <row r="11413" spans="156:157" x14ac:dyDescent="0.2">
      <c r="EZ11413"/>
      <c r="FA11413"/>
    </row>
    <row r="11414" spans="156:157" x14ac:dyDescent="0.2">
      <c r="EZ11414"/>
      <c r="FA11414"/>
    </row>
    <row r="11415" spans="156:157" x14ac:dyDescent="0.2">
      <c r="EZ11415"/>
      <c r="FA11415"/>
    </row>
    <row r="11416" spans="156:157" x14ac:dyDescent="0.2">
      <c r="EZ11416"/>
      <c r="FA11416"/>
    </row>
    <row r="11417" spans="156:157" x14ac:dyDescent="0.2">
      <c r="EZ11417"/>
      <c r="FA11417"/>
    </row>
    <row r="11418" spans="156:157" x14ac:dyDescent="0.2">
      <c r="EZ11418"/>
      <c r="FA11418"/>
    </row>
    <row r="11419" spans="156:157" x14ac:dyDescent="0.2">
      <c r="EZ11419"/>
      <c r="FA11419"/>
    </row>
    <row r="11420" spans="156:157" x14ac:dyDescent="0.2">
      <c r="EZ11420"/>
      <c r="FA11420"/>
    </row>
    <row r="11421" spans="156:157" x14ac:dyDescent="0.2">
      <c r="EZ11421"/>
      <c r="FA11421"/>
    </row>
    <row r="11422" spans="156:157" x14ac:dyDescent="0.2">
      <c r="EZ11422"/>
      <c r="FA11422"/>
    </row>
    <row r="11423" spans="156:157" x14ac:dyDescent="0.2">
      <c r="EZ11423"/>
      <c r="FA11423"/>
    </row>
    <row r="11424" spans="156:157" x14ac:dyDescent="0.2">
      <c r="EZ11424"/>
      <c r="FA11424"/>
    </row>
    <row r="11425" spans="156:157" x14ac:dyDescent="0.2">
      <c r="EZ11425"/>
      <c r="FA11425"/>
    </row>
    <row r="11426" spans="156:157" x14ac:dyDescent="0.2">
      <c r="EZ11426"/>
      <c r="FA11426"/>
    </row>
    <row r="11427" spans="156:157" x14ac:dyDescent="0.2">
      <c r="EZ11427"/>
      <c r="FA11427"/>
    </row>
    <row r="11428" spans="156:157" x14ac:dyDescent="0.2">
      <c r="EZ11428"/>
      <c r="FA11428"/>
    </row>
    <row r="11429" spans="156:157" x14ac:dyDescent="0.2">
      <c r="EZ11429"/>
      <c r="FA11429"/>
    </row>
    <row r="11430" spans="156:157" x14ac:dyDescent="0.2">
      <c r="EZ11430"/>
      <c r="FA11430"/>
    </row>
    <row r="11431" spans="156:157" x14ac:dyDescent="0.2">
      <c r="EZ11431"/>
      <c r="FA11431"/>
    </row>
    <row r="11432" spans="156:157" x14ac:dyDescent="0.2">
      <c r="EZ11432"/>
      <c r="FA11432"/>
    </row>
    <row r="11433" spans="156:157" x14ac:dyDescent="0.2">
      <c r="EZ11433"/>
      <c r="FA11433"/>
    </row>
    <row r="11434" spans="156:157" x14ac:dyDescent="0.2">
      <c r="EZ11434"/>
      <c r="FA11434"/>
    </row>
    <row r="11435" spans="156:157" x14ac:dyDescent="0.2">
      <c r="EZ11435"/>
      <c r="FA11435"/>
    </row>
    <row r="11436" spans="156:157" x14ac:dyDescent="0.2">
      <c r="EZ11436"/>
      <c r="FA11436"/>
    </row>
    <row r="11437" spans="156:157" x14ac:dyDescent="0.2">
      <c r="EZ11437"/>
      <c r="FA11437"/>
    </row>
    <row r="11438" spans="156:157" x14ac:dyDescent="0.2">
      <c r="EZ11438"/>
      <c r="FA11438"/>
    </row>
    <row r="11439" spans="156:157" x14ac:dyDescent="0.2">
      <c r="EZ11439"/>
      <c r="FA11439"/>
    </row>
    <row r="11440" spans="156:157" x14ac:dyDescent="0.2">
      <c r="EZ11440"/>
      <c r="FA11440"/>
    </row>
    <row r="11441" spans="156:157" x14ac:dyDescent="0.2">
      <c r="EZ11441"/>
      <c r="FA11441"/>
    </row>
    <row r="11442" spans="156:157" x14ac:dyDescent="0.2">
      <c r="EZ11442"/>
      <c r="FA11442"/>
    </row>
    <row r="11443" spans="156:157" x14ac:dyDescent="0.2">
      <c r="EZ11443"/>
      <c r="FA11443"/>
    </row>
    <row r="11444" spans="156:157" x14ac:dyDescent="0.2">
      <c r="EZ11444"/>
      <c r="FA11444"/>
    </row>
    <row r="11445" spans="156:157" x14ac:dyDescent="0.2">
      <c r="EZ11445"/>
      <c r="FA11445"/>
    </row>
    <row r="11446" spans="156:157" x14ac:dyDescent="0.2">
      <c r="EZ11446"/>
      <c r="FA11446"/>
    </row>
    <row r="11447" spans="156:157" x14ac:dyDescent="0.2">
      <c r="EZ11447"/>
      <c r="FA11447"/>
    </row>
    <row r="11448" spans="156:157" x14ac:dyDescent="0.2">
      <c r="EZ11448"/>
      <c r="FA11448"/>
    </row>
    <row r="11449" spans="156:157" x14ac:dyDescent="0.2">
      <c r="EZ11449"/>
      <c r="FA11449"/>
    </row>
    <row r="11450" spans="156:157" x14ac:dyDescent="0.2">
      <c r="EZ11450"/>
      <c r="FA11450"/>
    </row>
    <row r="11451" spans="156:157" x14ac:dyDescent="0.2">
      <c r="EZ11451"/>
      <c r="FA11451"/>
    </row>
    <row r="11452" spans="156:157" x14ac:dyDescent="0.2">
      <c r="EZ11452"/>
      <c r="FA11452"/>
    </row>
    <row r="11453" spans="156:157" x14ac:dyDescent="0.2">
      <c r="EZ11453"/>
      <c r="FA11453"/>
    </row>
    <row r="11454" spans="156:157" x14ac:dyDescent="0.2">
      <c r="EZ11454"/>
      <c r="FA11454"/>
    </row>
    <row r="11455" spans="156:157" x14ac:dyDescent="0.2">
      <c r="EZ11455"/>
      <c r="FA11455"/>
    </row>
    <row r="11456" spans="156:157" x14ac:dyDescent="0.2">
      <c r="EZ11456"/>
      <c r="FA11456"/>
    </row>
    <row r="11457" spans="156:157" x14ac:dyDescent="0.2">
      <c r="EZ11457"/>
      <c r="FA11457"/>
    </row>
    <row r="11458" spans="156:157" x14ac:dyDescent="0.2">
      <c r="EZ11458"/>
      <c r="FA11458"/>
    </row>
    <row r="11459" spans="156:157" x14ac:dyDescent="0.2">
      <c r="EZ11459"/>
      <c r="FA11459"/>
    </row>
    <row r="11460" spans="156:157" x14ac:dyDescent="0.2">
      <c r="EZ11460"/>
      <c r="FA11460"/>
    </row>
    <row r="11461" spans="156:157" x14ac:dyDescent="0.2">
      <c r="EZ11461"/>
      <c r="FA11461"/>
    </row>
    <row r="11462" spans="156:157" x14ac:dyDescent="0.2">
      <c r="EZ11462"/>
      <c r="FA11462"/>
    </row>
    <row r="11463" spans="156:157" x14ac:dyDescent="0.2">
      <c r="EZ11463"/>
      <c r="FA11463"/>
    </row>
    <row r="11464" spans="156:157" x14ac:dyDescent="0.2">
      <c r="EZ11464"/>
      <c r="FA11464"/>
    </row>
    <row r="11465" spans="156:157" x14ac:dyDescent="0.2">
      <c r="EZ11465"/>
      <c r="FA11465"/>
    </row>
    <row r="11466" spans="156:157" x14ac:dyDescent="0.2">
      <c r="EZ11466"/>
      <c r="FA11466"/>
    </row>
    <row r="11467" spans="156:157" x14ac:dyDescent="0.2">
      <c r="EZ11467"/>
      <c r="FA11467"/>
    </row>
    <row r="11468" spans="156:157" x14ac:dyDescent="0.2">
      <c r="EZ11468"/>
      <c r="FA11468"/>
    </row>
    <row r="11469" spans="156:157" x14ac:dyDescent="0.2">
      <c r="EZ11469"/>
      <c r="FA11469"/>
    </row>
    <row r="11470" spans="156:157" x14ac:dyDescent="0.2">
      <c r="EZ11470"/>
      <c r="FA11470"/>
    </row>
    <row r="11471" spans="156:157" x14ac:dyDescent="0.2">
      <c r="EZ11471"/>
      <c r="FA11471"/>
    </row>
    <row r="11472" spans="156:157" x14ac:dyDescent="0.2">
      <c r="EZ11472"/>
      <c r="FA11472"/>
    </row>
    <row r="11473" spans="156:157" x14ac:dyDescent="0.2">
      <c r="EZ11473"/>
      <c r="FA11473"/>
    </row>
    <row r="11474" spans="156:157" x14ac:dyDescent="0.2">
      <c r="EZ11474"/>
      <c r="FA11474"/>
    </row>
    <row r="11475" spans="156:157" x14ac:dyDescent="0.2">
      <c r="EZ11475"/>
      <c r="FA11475"/>
    </row>
    <row r="11476" spans="156:157" x14ac:dyDescent="0.2">
      <c r="EZ11476"/>
      <c r="FA11476"/>
    </row>
    <row r="11477" spans="156:157" x14ac:dyDescent="0.2">
      <c r="EZ11477"/>
      <c r="FA11477"/>
    </row>
    <row r="11478" spans="156:157" x14ac:dyDescent="0.2">
      <c r="EZ11478"/>
      <c r="FA11478"/>
    </row>
    <row r="11479" spans="156:157" x14ac:dyDescent="0.2">
      <c r="EZ11479"/>
      <c r="FA11479"/>
    </row>
    <row r="11480" spans="156:157" x14ac:dyDescent="0.2">
      <c r="EZ11480"/>
      <c r="FA11480"/>
    </row>
    <row r="11481" spans="156:157" x14ac:dyDescent="0.2">
      <c r="EZ11481"/>
      <c r="FA11481"/>
    </row>
    <row r="11482" spans="156:157" x14ac:dyDescent="0.2">
      <c r="EZ11482"/>
      <c r="FA11482"/>
    </row>
    <row r="11483" spans="156:157" x14ac:dyDescent="0.2">
      <c r="EZ11483"/>
      <c r="FA11483"/>
    </row>
    <row r="11484" spans="156:157" x14ac:dyDescent="0.2">
      <c r="EZ11484"/>
      <c r="FA11484"/>
    </row>
    <row r="11485" spans="156:157" x14ac:dyDescent="0.2">
      <c r="EZ11485"/>
      <c r="FA11485"/>
    </row>
    <row r="11486" spans="156:157" x14ac:dyDescent="0.2">
      <c r="EZ11486"/>
      <c r="FA11486"/>
    </row>
    <row r="11487" spans="156:157" x14ac:dyDescent="0.2">
      <c r="EZ11487"/>
      <c r="FA11487"/>
    </row>
    <row r="11488" spans="156:157" x14ac:dyDescent="0.2">
      <c r="EZ11488"/>
      <c r="FA11488"/>
    </row>
    <row r="11489" spans="156:157" x14ac:dyDescent="0.2">
      <c r="EZ11489"/>
      <c r="FA11489"/>
    </row>
    <row r="11490" spans="156:157" x14ac:dyDescent="0.2">
      <c r="EZ11490"/>
      <c r="FA11490"/>
    </row>
    <row r="11491" spans="156:157" x14ac:dyDescent="0.2">
      <c r="EZ11491"/>
      <c r="FA11491"/>
    </row>
    <row r="11492" spans="156:157" x14ac:dyDescent="0.2">
      <c r="EZ11492"/>
      <c r="FA11492"/>
    </row>
    <row r="11493" spans="156:157" x14ac:dyDescent="0.2">
      <c r="EZ11493"/>
      <c r="FA11493"/>
    </row>
    <row r="11494" spans="156:157" x14ac:dyDescent="0.2">
      <c r="EZ11494"/>
      <c r="FA11494"/>
    </row>
    <row r="11495" spans="156:157" x14ac:dyDescent="0.2">
      <c r="EZ11495"/>
      <c r="FA11495"/>
    </row>
    <row r="11496" spans="156:157" x14ac:dyDescent="0.2">
      <c r="EZ11496"/>
      <c r="FA11496"/>
    </row>
    <row r="11497" spans="156:157" x14ac:dyDescent="0.2">
      <c r="EZ11497"/>
      <c r="FA11497"/>
    </row>
    <row r="11498" spans="156:157" x14ac:dyDescent="0.2">
      <c r="EZ11498"/>
      <c r="FA11498"/>
    </row>
    <row r="11499" spans="156:157" x14ac:dyDescent="0.2">
      <c r="EZ11499"/>
      <c r="FA11499"/>
    </row>
    <row r="11500" spans="156:157" x14ac:dyDescent="0.2">
      <c r="EZ11500"/>
      <c r="FA11500"/>
    </row>
    <row r="11501" spans="156:157" x14ac:dyDescent="0.2">
      <c r="EZ11501"/>
      <c r="FA11501"/>
    </row>
    <row r="11502" spans="156:157" x14ac:dyDescent="0.2">
      <c r="EZ11502"/>
      <c r="FA11502"/>
    </row>
    <row r="11503" spans="156:157" x14ac:dyDescent="0.2">
      <c r="EZ11503"/>
      <c r="FA11503"/>
    </row>
    <row r="11504" spans="156:157" x14ac:dyDescent="0.2">
      <c r="EZ11504"/>
      <c r="FA11504"/>
    </row>
    <row r="11505" spans="156:157" x14ac:dyDescent="0.2">
      <c r="EZ11505"/>
      <c r="FA11505"/>
    </row>
    <row r="11506" spans="156:157" x14ac:dyDescent="0.2">
      <c r="EZ11506"/>
      <c r="FA11506"/>
    </row>
    <row r="11507" spans="156:157" x14ac:dyDescent="0.2">
      <c r="EZ11507"/>
      <c r="FA11507"/>
    </row>
    <row r="11508" spans="156:157" x14ac:dyDescent="0.2">
      <c r="EZ11508"/>
      <c r="FA11508"/>
    </row>
    <row r="11509" spans="156:157" x14ac:dyDescent="0.2">
      <c r="EZ11509"/>
      <c r="FA11509"/>
    </row>
    <row r="11510" spans="156:157" x14ac:dyDescent="0.2">
      <c r="EZ11510"/>
      <c r="FA11510"/>
    </row>
    <row r="11511" spans="156:157" x14ac:dyDescent="0.2">
      <c r="EZ11511"/>
      <c r="FA11511"/>
    </row>
    <row r="11512" spans="156:157" x14ac:dyDescent="0.2">
      <c r="EZ11512"/>
      <c r="FA11512"/>
    </row>
    <row r="11513" spans="156:157" x14ac:dyDescent="0.2">
      <c r="EZ11513"/>
      <c r="FA11513"/>
    </row>
    <row r="11514" spans="156:157" x14ac:dyDescent="0.2">
      <c r="EZ11514"/>
      <c r="FA11514"/>
    </row>
    <row r="11515" spans="156:157" x14ac:dyDescent="0.2">
      <c r="EZ11515"/>
      <c r="FA11515"/>
    </row>
    <row r="11516" spans="156:157" x14ac:dyDescent="0.2">
      <c r="EZ11516"/>
      <c r="FA11516"/>
    </row>
    <row r="11517" spans="156:157" x14ac:dyDescent="0.2">
      <c r="EZ11517"/>
      <c r="FA11517"/>
    </row>
    <row r="11518" spans="156:157" x14ac:dyDescent="0.2">
      <c r="EZ11518"/>
      <c r="FA11518"/>
    </row>
    <row r="11519" spans="156:157" x14ac:dyDescent="0.2">
      <c r="EZ11519"/>
      <c r="FA11519"/>
    </row>
    <row r="11520" spans="156:157" x14ac:dyDescent="0.2">
      <c r="EZ11520"/>
      <c r="FA11520"/>
    </row>
    <row r="11521" spans="156:157" x14ac:dyDescent="0.2">
      <c r="EZ11521"/>
      <c r="FA11521"/>
    </row>
    <row r="11522" spans="156:157" x14ac:dyDescent="0.2">
      <c r="EZ11522"/>
      <c r="FA11522"/>
    </row>
    <row r="11523" spans="156:157" x14ac:dyDescent="0.2">
      <c r="EZ11523"/>
      <c r="FA11523"/>
    </row>
    <row r="11524" spans="156:157" x14ac:dyDescent="0.2">
      <c r="EZ11524"/>
      <c r="FA11524"/>
    </row>
    <row r="11525" spans="156:157" x14ac:dyDescent="0.2">
      <c r="EZ11525"/>
      <c r="FA11525"/>
    </row>
    <row r="11526" spans="156:157" x14ac:dyDescent="0.2">
      <c r="EZ11526"/>
      <c r="FA11526"/>
    </row>
    <row r="11527" spans="156:157" x14ac:dyDescent="0.2">
      <c r="EZ11527"/>
      <c r="FA11527"/>
    </row>
    <row r="11528" spans="156:157" x14ac:dyDescent="0.2">
      <c r="EZ11528"/>
      <c r="FA11528"/>
    </row>
    <row r="11529" spans="156:157" x14ac:dyDescent="0.2">
      <c r="EZ11529"/>
      <c r="FA11529"/>
    </row>
    <row r="11530" spans="156:157" x14ac:dyDescent="0.2">
      <c r="EZ11530"/>
      <c r="FA11530"/>
    </row>
    <row r="11531" spans="156:157" x14ac:dyDescent="0.2">
      <c r="EZ11531"/>
      <c r="FA11531"/>
    </row>
    <row r="11532" spans="156:157" x14ac:dyDescent="0.2">
      <c r="EZ11532"/>
      <c r="FA11532"/>
    </row>
    <row r="11533" spans="156:157" x14ac:dyDescent="0.2">
      <c r="EZ11533"/>
      <c r="FA11533"/>
    </row>
    <row r="11534" spans="156:157" x14ac:dyDescent="0.2">
      <c r="EZ11534"/>
      <c r="FA11534"/>
    </row>
    <row r="11535" spans="156:157" x14ac:dyDescent="0.2">
      <c r="EZ11535"/>
      <c r="FA11535"/>
    </row>
    <row r="11536" spans="156:157" x14ac:dyDescent="0.2">
      <c r="EZ11536"/>
      <c r="FA11536"/>
    </row>
    <row r="11537" spans="156:157" x14ac:dyDescent="0.2">
      <c r="EZ11537"/>
      <c r="FA11537"/>
    </row>
    <row r="11538" spans="156:157" x14ac:dyDescent="0.2">
      <c r="EZ11538"/>
      <c r="FA11538"/>
    </row>
    <row r="11539" spans="156:157" x14ac:dyDescent="0.2">
      <c r="EZ11539"/>
      <c r="FA11539"/>
    </row>
    <row r="11540" spans="156:157" x14ac:dyDescent="0.2">
      <c r="EZ11540"/>
      <c r="FA11540"/>
    </row>
    <row r="11541" spans="156:157" x14ac:dyDescent="0.2">
      <c r="EZ11541"/>
      <c r="FA11541"/>
    </row>
    <row r="11542" spans="156:157" x14ac:dyDescent="0.2">
      <c r="EZ11542"/>
      <c r="FA11542"/>
    </row>
    <row r="11543" spans="156:157" x14ac:dyDescent="0.2">
      <c r="EZ11543"/>
      <c r="FA11543"/>
    </row>
    <row r="11544" spans="156:157" x14ac:dyDescent="0.2">
      <c r="EZ11544"/>
      <c r="FA11544"/>
    </row>
    <row r="11545" spans="156:157" x14ac:dyDescent="0.2">
      <c r="EZ11545"/>
      <c r="FA11545"/>
    </row>
    <row r="11546" spans="156:157" x14ac:dyDescent="0.2">
      <c r="EZ11546"/>
      <c r="FA11546"/>
    </row>
    <row r="11547" spans="156:157" x14ac:dyDescent="0.2">
      <c r="EZ11547"/>
      <c r="FA11547"/>
    </row>
    <row r="11548" spans="156:157" x14ac:dyDescent="0.2">
      <c r="EZ11548"/>
      <c r="FA11548"/>
    </row>
    <row r="11549" spans="156:157" x14ac:dyDescent="0.2">
      <c r="EZ11549"/>
      <c r="FA11549"/>
    </row>
    <row r="11550" spans="156:157" x14ac:dyDescent="0.2">
      <c r="EZ11550"/>
      <c r="FA11550"/>
    </row>
    <row r="11551" spans="156:157" x14ac:dyDescent="0.2">
      <c r="EZ11551"/>
      <c r="FA11551"/>
    </row>
    <row r="11552" spans="156:157" x14ac:dyDescent="0.2">
      <c r="EZ11552"/>
      <c r="FA11552"/>
    </row>
    <row r="11553" spans="156:157" x14ac:dyDescent="0.2">
      <c r="EZ11553"/>
      <c r="FA11553"/>
    </row>
    <row r="11554" spans="156:157" x14ac:dyDescent="0.2">
      <c r="EZ11554"/>
      <c r="FA11554"/>
    </row>
    <row r="11555" spans="156:157" x14ac:dyDescent="0.2">
      <c r="EZ11555"/>
      <c r="FA11555"/>
    </row>
    <row r="11556" spans="156:157" x14ac:dyDescent="0.2">
      <c r="EZ11556"/>
      <c r="FA11556"/>
    </row>
    <row r="11557" spans="156:157" x14ac:dyDescent="0.2">
      <c r="EZ11557"/>
      <c r="FA11557"/>
    </row>
    <row r="11558" spans="156:157" x14ac:dyDescent="0.2">
      <c r="EZ11558"/>
      <c r="FA11558"/>
    </row>
    <row r="11559" spans="156:157" x14ac:dyDescent="0.2">
      <c r="EZ11559"/>
      <c r="FA11559"/>
    </row>
    <row r="11560" spans="156:157" x14ac:dyDescent="0.2">
      <c r="EZ11560"/>
      <c r="FA11560"/>
    </row>
    <row r="11561" spans="156:157" x14ac:dyDescent="0.2">
      <c r="EZ11561"/>
      <c r="FA11561"/>
    </row>
    <row r="11562" spans="156:157" x14ac:dyDescent="0.2">
      <c r="EZ11562"/>
      <c r="FA11562"/>
    </row>
    <row r="11563" spans="156:157" x14ac:dyDescent="0.2">
      <c r="EZ11563"/>
      <c r="FA11563"/>
    </row>
    <row r="11564" spans="156:157" x14ac:dyDescent="0.2">
      <c r="EZ11564"/>
      <c r="FA11564"/>
    </row>
    <row r="11565" spans="156:157" x14ac:dyDescent="0.2">
      <c r="EZ11565"/>
      <c r="FA11565"/>
    </row>
    <row r="11566" spans="156:157" x14ac:dyDescent="0.2">
      <c r="EZ11566"/>
      <c r="FA11566"/>
    </row>
    <row r="11567" spans="156:157" x14ac:dyDescent="0.2">
      <c r="EZ11567"/>
      <c r="FA11567"/>
    </row>
    <row r="11568" spans="156:157" x14ac:dyDescent="0.2">
      <c r="EZ11568"/>
      <c r="FA11568"/>
    </row>
    <row r="11569" spans="156:157" x14ac:dyDescent="0.2">
      <c r="EZ11569"/>
      <c r="FA11569"/>
    </row>
    <row r="11570" spans="156:157" x14ac:dyDescent="0.2">
      <c r="EZ11570"/>
      <c r="FA11570"/>
    </row>
    <row r="11571" spans="156:157" x14ac:dyDescent="0.2">
      <c r="EZ11571"/>
      <c r="FA11571"/>
    </row>
    <row r="11572" spans="156:157" x14ac:dyDescent="0.2">
      <c r="EZ11572"/>
      <c r="FA11572"/>
    </row>
    <row r="11573" spans="156:157" x14ac:dyDescent="0.2">
      <c r="EZ11573"/>
      <c r="FA11573"/>
    </row>
    <row r="11574" spans="156:157" x14ac:dyDescent="0.2">
      <c r="EZ11574"/>
      <c r="FA11574"/>
    </row>
    <row r="11575" spans="156:157" x14ac:dyDescent="0.2">
      <c r="EZ11575"/>
      <c r="FA11575"/>
    </row>
    <row r="11576" spans="156:157" x14ac:dyDescent="0.2">
      <c r="EZ11576"/>
      <c r="FA11576"/>
    </row>
    <row r="11577" spans="156:157" x14ac:dyDescent="0.2">
      <c r="EZ11577"/>
      <c r="FA11577"/>
    </row>
    <row r="11578" spans="156:157" x14ac:dyDescent="0.2">
      <c r="EZ11578"/>
      <c r="FA11578"/>
    </row>
    <row r="11579" spans="156:157" x14ac:dyDescent="0.2">
      <c r="EZ11579"/>
      <c r="FA11579"/>
    </row>
    <row r="11580" spans="156:157" x14ac:dyDescent="0.2">
      <c r="EZ11580"/>
      <c r="FA11580"/>
    </row>
    <row r="11581" spans="156:157" x14ac:dyDescent="0.2">
      <c r="EZ11581"/>
      <c r="FA11581"/>
    </row>
    <row r="11582" spans="156:157" x14ac:dyDescent="0.2">
      <c r="EZ11582"/>
      <c r="FA11582"/>
    </row>
    <row r="11583" spans="156:157" x14ac:dyDescent="0.2">
      <c r="EZ11583"/>
      <c r="FA11583"/>
    </row>
    <row r="11584" spans="156:157" x14ac:dyDescent="0.2">
      <c r="EZ11584"/>
      <c r="FA11584"/>
    </row>
    <row r="11585" spans="156:157" x14ac:dyDescent="0.2">
      <c r="EZ11585"/>
      <c r="FA11585"/>
    </row>
    <row r="11586" spans="156:157" x14ac:dyDescent="0.2">
      <c r="EZ11586"/>
      <c r="FA11586"/>
    </row>
    <row r="11587" spans="156:157" x14ac:dyDescent="0.2">
      <c r="EZ11587"/>
      <c r="FA11587"/>
    </row>
    <row r="11588" spans="156:157" x14ac:dyDescent="0.2">
      <c r="EZ11588"/>
      <c r="FA11588"/>
    </row>
    <row r="11589" spans="156:157" x14ac:dyDescent="0.2">
      <c r="EZ11589"/>
      <c r="FA11589"/>
    </row>
    <row r="11590" spans="156:157" x14ac:dyDescent="0.2">
      <c r="EZ11590"/>
      <c r="FA11590"/>
    </row>
    <row r="11591" spans="156:157" x14ac:dyDescent="0.2">
      <c r="EZ11591"/>
      <c r="FA11591"/>
    </row>
    <row r="11592" spans="156:157" x14ac:dyDescent="0.2">
      <c r="EZ11592"/>
      <c r="FA11592"/>
    </row>
    <row r="11593" spans="156:157" x14ac:dyDescent="0.2">
      <c r="EZ11593"/>
      <c r="FA11593"/>
    </row>
    <row r="11594" spans="156:157" x14ac:dyDescent="0.2">
      <c r="EZ11594"/>
      <c r="FA11594"/>
    </row>
    <row r="11595" spans="156:157" x14ac:dyDescent="0.2">
      <c r="EZ11595"/>
      <c r="FA11595"/>
    </row>
    <row r="11596" spans="156:157" x14ac:dyDescent="0.2">
      <c r="EZ11596"/>
      <c r="FA11596"/>
    </row>
    <row r="11597" spans="156:157" x14ac:dyDescent="0.2">
      <c r="EZ11597"/>
      <c r="FA11597"/>
    </row>
    <row r="11598" spans="156:157" x14ac:dyDescent="0.2">
      <c r="EZ11598"/>
      <c r="FA11598"/>
    </row>
    <row r="11599" spans="156:157" x14ac:dyDescent="0.2">
      <c r="EZ11599"/>
      <c r="FA11599"/>
    </row>
    <row r="11600" spans="156:157" x14ac:dyDescent="0.2">
      <c r="EZ11600"/>
      <c r="FA11600"/>
    </row>
    <row r="11601" spans="156:157" x14ac:dyDescent="0.2">
      <c r="EZ11601"/>
      <c r="FA11601"/>
    </row>
    <row r="11602" spans="156:157" x14ac:dyDescent="0.2">
      <c r="EZ11602"/>
      <c r="FA11602"/>
    </row>
    <row r="11603" spans="156:157" x14ac:dyDescent="0.2">
      <c r="EZ11603"/>
      <c r="FA11603"/>
    </row>
    <row r="11604" spans="156:157" x14ac:dyDescent="0.2">
      <c r="EZ11604"/>
      <c r="FA11604"/>
    </row>
    <row r="11605" spans="156:157" x14ac:dyDescent="0.2">
      <c r="EZ11605"/>
      <c r="FA11605"/>
    </row>
    <row r="11606" spans="156:157" x14ac:dyDescent="0.2">
      <c r="EZ11606"/>
      <c r="FA11606"/>
    </row>
    <row r="11607" spans="156:157" x14ac:dyDescent="0.2">
      <c r="EZ11607"/>
      <c r="FA11607"/>
    </row>
    <row r="11608" spans="156:157" x14ac:dyDescent="0.2">
      <c r="EZ11608"/>
      <c r="FA11608"/>
    </row>
    <row r="11609" spans="156:157" x14ac:dyDescent="0.2">
      <c r="EZ11609"/>
      <c r="FA11609"/>
    </row>
    <row r="11610" spans="156:157" x14ac:dyDescent="0.2">
      <c r="EZ11610"/>
      <c r="FA11610"/>
    </row>
    <row r="11611" spans="156:157" x14ac:dyDescent="0.2">
      <c r="EZ11611"/>
      <c r="FA11611"/>
    </row>
    <row r="11612" spans="156:157" x14ac:dyDescent="0.2">
      <c r="EZ11612"/>
      <c r="FA11612"/>
    </row>
    <row r="11613" spans="156:157" x14ac:dyDescent="0.2">
      <c r="EZ11613"/>
      <c r="FA11613"/>
    </row>
    <row r="11614" spans="156:157" x14ac:dyDescent="0.2">
      <c r="EZ11614"/>
      <c r="FA11614"/>
    </row>
    <row r="11615" spans="156:157" x14ac:dyDescent="0.2">
      <c r="EZ11615"/>
      <c r="FA11615"/>
    </row>
    <row r="11616" spans="156:157" x14ac:dyDescent="0.2">
      <c r="EZ11616"/>
      <c r="FA11616"/>
    </row>
    <row r="11617" spans="156:157" x14ac:dyDescent="0.2">
      <c r="EZ11617"/>
      <c r="FA11617"/>
    </row>
    <row r="11618" spans="156:157" x14ac:dyDescent="0.2">
      <c r="EZ11618"/>
      <c r="FA11618"/>
    </row>
    <row r="11619" spans="156:157" x14ac:dyDescent="0.2">
      <c r="EZ11619"/>
      <c r="FA11619"/>
    </row>
    <row r="11620" spans="156:157" x14ac:dyDescent="0.2">
      <c r="EZ11620"/>
      <c r="FA11620"/>
    </row>
    <row r="11621" spans="156:157" x14ac:dyDescent="0.2">
      <c r="EZ11621"/>
      <c r="FA11621"/>
    </row>
    <row r="11622" spans="156:157" x14ac:dyDescent="0.2">
      <c r="EZ11622"/>
      <c r="FA11622"/>
    </row>
    <row r="11623" spans="156:157" x14ac:dyDescent="0.2">
      <c r="EZ11623"/>
      <c r="FA11623"/>
    </row>
    <row r="11624" spans="156:157" x14ac:dyDescent="0.2">
      <c r="EZ11624"/>
      <c r="FA11624"/>
    </row>
    <row r="11625" spans="156:157" x14ac:dyDescent="0.2">
      <c r="EZ11625"/>
      <c r="FA11625"/>
    </row>
    <row r="11626" spans="156:157" x14ac:dyDescent="0.2">
      <c r="EZ11626"/>
      <c r="FA11626"/>
    </row>
    <row r="11627" spans="156:157" x14ac:dyDescent="0.2">
      <c r="EZ11627"/>
      <c r="FA11627"/>
    </row>
    <row r="11628" spans="156:157" x14ac:dyDescent="0.2">
      <c r="EZ11628"/>
      <c r="FA11628"/>
    </row>
    <row r="11629" spans="156:157" x14ac:dyDescent="0.2">
      <c r="EZ11629"/>
      <c r="FA11629"/>
    </row>
    <row r="11630" spans="156:157" x14ac:dyDescent="0.2">
      <c r="EZ11630"/>
      <c r="FA11630"/>
    </row>
    <row r="11631" spans="156:157" x14ac:dyDescent="0.2">
      <c r="EZ11631"/>
      <c r="FA11631"/>
    </row>
    <row r="11632" spans="156:157" x14ac:dyDescent="0.2">
      <c r="EZ11632"/>
      <c r="FA11632"/>
    </row>
    <row r="11633" spans="156:157" x14ac:dyDescent="0.2">
      <c r="EZ11633"/>
      <c r="FA11633"/>
    </row>
    <row r="11634" spans="156:157" x14ac:dyDescent="0.2">
      <c r="EZ11634"/>
      <c r="FA11634"/>
    </row>
    <row r="11635" spans="156:157" x14ac:dyDescent="0.2">
      <c r="EZ11635"/>
      <c r="FA11635"/>
    </row>
    <row r="11636" spans="156:157" x14ac:dyDescent="0.2">
      <c r="EZ11636"/>
      <c r="FA11636"/>
    </row>
    <row r="11637" spans="156:157" x14ac:dyDescent="0.2">
      <c r="EZ11637"/>
      <c r="FA11637"/>
    </row>
    <row r="11638" spans="156:157" x14ac:dyDescent="0.2">
      <c r="EZ11638"/>
      <c r="FA11638"/>
    </row>
    <row r="11639" spans="156:157" x14ac:dyDescent="0.2">
      <c r="EZ11639"/>
      <c r="FA11639"/>
    </row>
    <row r="11640" spans="156:157" x14ac:dyDescent="0.2">
      <c r="EZ11640"/>
      <c r="FA11640"/>
    </row>
    <row r="11641" spans="156:157" x14ac:dyDescent="0.2">
      <c r="EZ11641"/>
      <c r="FA11641"/>
    </row>
    <row r="11642" spans="156:157" x14ac:dyDescent="0.2">
      <c r="EZ11642"/>
      <c r="FA11642"/>
    </row>
    <row r="11643" spans="156:157" x14ac:dyDescent="0.2">
      <c r="EZ11643"/>
      <c r="FA11643"/>
    </row>
    <row r="11644" spans="156:157" x14ac:dyDescent="0.2">
      <c r="EZ11644"/>
      <c r="FA11644"/>
    </row>
    <row r="11645" spans="156:157" x14ac:dyDescent="0.2">
      <c r="EZ11645"/>
      <c r="FA11645"/>
    </row>
    <row r="11646" spans="156:157" x14ac:dyDescent="0.2">
      <c r="EZ11646"/>
      <c r="FA11646"/>
    </row>
    <row r="11647" spans="156:157" x14ac:dyDescent="0.2">
      <c r="EZ11647"/>
      <c r="FA11647"/>
    </row>
    <row r="11648" spans="156:157" x14ac:dyDescent="0.2">
      <c r="EZ11648"/>
      <c r="FA11648"/>
    </row>
    <row r="11649" spans="156:157" x14ac:dyDescent="0.2">
      <c r="EZ11649"/>
      <c r="FA11649"/>
    </row>
    <row r="11650" spans="156:157" x14ac:dyDescent="0.2">
      <c r="EZ11650"/>
      <c r="FA11650"/>
    </row>
    <row r="11651" spans="156:157" x14ac:dyDescent="0.2">
      <c r="EZ11651"/>
      <c r="FA11651"/>
    </row>
    <row r="11652" spans="156:157" x14ac:dyDescent="0.2">
      <c r="EZ11652"/>
      <c r="FA11652"/>
    </row>
    <row r="11653" spans="156:157" x14ac:dyDescent="0.2">
      <c r="EZ11653"/>
      <c r="FA11653"/>
    </row>
    <row r="11654" spans="156:157" x14ac:dyDescent="0.2">
      <c r="EZ11654"/>
      <c r="FA11654"/>
    </row>
    <row r="11655" spans="156:157" x14ac:dyDescent="0.2">
      <c r="EZ11655"/>
      <c r="FA11655"/>
    </row>
    <row r="11656" spans="156:157" x14ac:dyDescent="0.2">
      <c r="EZ11656"/>
      <c r="FA11656"/>
    </row>
    <row r="11657" spans="156:157" x14ac:dyDescent="0.2">
      <c r="EZ11657"/>
      <c r="FA11657"/>
    </row>
    <row r="11658" spans="156:157" x14ac:dyDescent="0.2">
      <c r="EZ11658"/>
      <c r="FA11658"/>
    </row>
    <row r="11659" spans="156:157" x14ac:dyDescent="0.2">
      <c r="EZ11659"/>
      <c r="FA11659"/>
    </row>
    <row r="11660" spans="156:157" x14ac:dyDescent="0.2">
      <c r="EZ11660"/>
      <c r="FA11660"/>
    </row>
    <row r="11661" spans="156:157" x14ac:dyDescent="0.2">
      <c r="EZ11661"/>
      <c r="FA11661"/>
    </row>
    <row r="11662" spans="156:157" x14ac:dyDescent="0.2">
      <c r="EZ11662"/>
      <c r="FA11662"/>
    </row>
    <row r="11663" spans="156:157" x14ac:dyDescent="0.2">
      <c r="EZ11663"/>
      <c r="FA11663"/>
    </row>
    <row r="11664" spans="156:157" x14ac:dyDescent="0.2">
      <c r="EZ11664"/>
      <c r="FA11664"/>
    </row>
    <row r="11665" spans="156:157" x14ac:dyDescent="0.2">
      <c r="EZ11665"/>
      <c r="FA11665"/>
    </row>
    <row r="11666" spans="156:157" x14ac:dyDescent="0.2">
      <c r="EZ11666"/>
      <c r="FA11666"/>
    </row>
    <row r="11667" spans="156:157" x14ac:dyDescent="0.2">
      <c r="EZ11667"/>
      <c r="FA11667"/>
    </row>
    <row r="11668" spans="156:157" x14ac:dyDescent="0.2">
      <c r="EZ11668"/>
      <c r="FA11668"/>
    </row>
    <row r="11669" spans="156:157" x14ac:dyDescent="0.2">
      <c r="EZ11669"/>
      <c r="FA11669"/>
    </row>
    <row r="11670" spans="156:157" x14ac:dyDescent="0.2">
      <c r="EZ11670"/>
      <c r="FA11670"/>
    </row>
    <row r="11671" spans="156:157" x14ac:dyDescent="0.2">
      <c r="EZ11671"/>
      <c r="FA11671"/>
    </row>
    <row r="11672" spans="156:157" x14ac:dyDescent="0.2">
      <c r="EZ11672"/>
      <c r="FA11672"/>
    </row>
    <row r="11673" spans="156:157" x14ac:dyDescent="0.2">
      <c r="EZ11673"/>
      <c r="FA11673"/>
    </row>
    <row r="11674" spans="156:157" x14ac:dyDescent="0.2">
      <c r="EZ11674"/>
      <c r="FA11674"/>
    </row>
    <row r="11675" spans="156:157" x14ac:dyDescent="0.2">
      <c r="EZ11675"/>
      <c r="FA11675"/>
    </row>
    <row r="11676" spans="156:157" x14ac:dyDescent="0.2">
      <c r="EZ11676"/>
      <c r="FA11676"/>
    </row>
    <row r="11677" spans="156:157" x14ac:dyDescent="0.2">
      <c r="EZ11677"/>
      <c r="FA11677"/>
    </row>
    <row r="11678" spans="156:157" x14ac:dyDescent="0.2">
      <c r="EZ11678"/>
      <c r="FA11678"/>
    </row>
    <row r="11679" spans="156:157" x14ac:dyDescent="0.2">
      <c r="EZ11679"/>
      <c r="FA11679"/>
    </row>
    <row r="11680" spans="156:157" x14ac:dyDescent="0.2">
      <c r="EZ11680"/>
      <c r="FA11680"/>
    </row>
    <row r="11681" spans="156:157" x14ac:dyDescent="0.2">
      <c r="EZ11681"/>
      <c r="FA11681"/>
    </row>
    <row r="11682" spans="156:157" x14ac:dyDescent="0.2">
      <c r="EZ11682"/>
      <c r="FA11682"/>
    </row>
    <row r="11683" spans="156:157" x14ac:dyDescent="0.2">
      <c r="EZ11683"/>
      <c r="FA11683"/>
    </row>
    <row r="11684" spans="156:157" x14ac:dyDescent="0.2">
      <c r="EZ11684"/>
      <c r="FA11684"/>
    </row>
    <row r="11685" spans="156:157" x14ac:dyDescent="0.2">
      <c r="EZ11685"/>
      <c r="FA11685"/>
    </row>
    <row r="11686" spans="156:157" x14ac:dyDescent="0.2">
      <c r="EZ11686"/>
      <c r="FA11686"/>
    </row>
    <row r="11687" spans="156:157" x14ac:dyDescent="0.2">
      <c r="EZ11687"/>
      <c r="FA11687"/>
    </row>
    <row r="11688" spans="156:157" x14ac:dyDescent="0.2">
      <c r="EZ11688"/>
      <c r="FA11688"/>
    </row>
    <row r="11689" spans="156:157" x14ac:dyDescent="0.2">
      <c r="EZ11689"/>
      <c r="FA11689"/>
    </row>
    <row r="11690" spans="156:157" x14ac:dyDescent="0.2">
      <c r="EZ11690"/>
      <c r="FA11690"/>
    </row>
    <row r="11691" spans="156:157" x14ac:dyDescent="0.2">
      <c r="EZ11691"/>
      <c r="FA11691"/>
    </row>
    <row r="11692" spans="156:157" x14ac:dyDescent="0.2">
      <c r="EZ11692"/>
      <c r="FA11692"/>
    </row>
    <row r="11693" spans="156:157" x14ac:dyDescent="0.2">
      <c r="EZ11693"/>
      <c r="FA11693"/>
    </row>
    <row r="11694" spans="156:157" x14ac:dyDescent="0.2">
      <c r="EZ11694"/>
      <c r="FA11694"/>
    </row>
    <row r="11695" spans="156:157" x14ac:dyDescent="0.2">
      <c r="EZ11695"/>
      <c r="FA11695"/>
    </row>
    <row r="11696" spans="156:157" x14ac:dyDescent="0.2">
      <c r="EZ11696"/>
      <c r="FA11696"/>
    </row>
    <row r="11697" spans="156:157" x14ac:dyDescent="0.2">
      <c r="EZ11697"/>
      <c r="FA11697"/>
    </row>
    <row r="11698" spans="156:157" x14ac:dyDescent="0.2">
      <c r="EZ11698"/>
      <c r="FA11698"/>
    </row>
    <row r="11699" spans="156:157" x14ac:dyDescent="0.2">
      <c r="EZ11699"/>
      <c r="FA11699"/>
    </row>
    <row r="11700" spans="156:157" x14ac:dyDescent="0.2">
      <c r="EZ11700"/>
      <c r="FA11700"/>
    </row>
    <row r="11701" spans="156:157" x14ac:dyDescent="0.2">
      <c r="EZ11701"/>
      <c r="FA11701"/>
    </row>
    <row r="11702" spans="156:157" x14ac:dyDescent="0.2">
      <c r="EZ11702"/>
      <c r="FA11702"/>
    </row>
    <row r="11703" spans="156:157" x14ac:dyDescent="0.2">
      <c r="EZ11703"/>
      <c r="FA11703"/>
    </row>
    <row r="11704" spans="156:157" x14ac:dyDescent="0.2">
      <c r="EZ11704"/>
      <c r="FA11704"/>
    </row>
    <row r="11705" spans="156:157" x14ac:dyDescent="0.2">
      <c r="EZ11705"/>
      <c r="FA11705"/>
    </row>
    <row r="11706" spans="156:157" x14ac:dyDescent="0.2">
      <c r="EZ11706"/>
      <c r="FA11706"/>
    </row>
    <row r="11707" spans="156:157" x14ac:dyDescent="0.2">
      <c r="EZ11707"/>
      <c r="FA11707"/>
    </row>
    <row r="11708" spans="156:157" x14ac:dyDescent="0.2">
      <c r="EZ11708"/>
      <c r="FA11708"/>
    </row>
    <row r="11709" spans="156:157" x14ac:dyDescent="0.2">
      <c r="EZ11709"/>
      <c r="FA11709"/>
    </row>
    <row r="11710" spans="156:157" x14ac:dyDescent="0.2">
      <c r="EZ11710"/>
      <c r="FA11710"/>
    </row>
    <row r="11711" spans="156:157" x14ac:dyDescent="0.2">
      <c r="EZ11711"/>
      <c r="FA11711"/>
    </row>
    <row r="11712" spans="156:157" x14ac:dyDescent="0.2">
      <c r="EZ11712"/>
      <c r="FA11712"/>
    </row>
    <row r="11713" spans="156:157" x14ac:dyDescent="0.2">
      <c r="EZ11713"/>
      <c r="FA11713"/>
    </row>
    <row r="11714" spans="156:157" x14ac:dyDescent="0.2">
      <c r="EZ11714"/>
      <c r="FA11714"/>
    </row>
    <row r="11715" spans="156:157" x14ac:dyDescent="0.2">
      <c r="EZ11715"/>
      <c r="FA11715"/>
    </row>
    <row r="11716" spans="156:157" x14ac:dyDescent="0.2">
      <c r="EZ11716"/>
      <c r="FA11716"/>
    </row>
    <row r="11717" spans="156:157" x14ac:dyDescent="0.2">
      <c r="EZ11717"/>
      <c r="FA11717"/>
    </row>
    <row r="11718" spans="156:157" x14ac:dyDescent="0.2">
      <c r="EZ11718"/>
      <c r="FA11718"/>
    </row>
    <row r="11719" spans="156:157" x14ac:dyDescent="0.2">
      <c r="EZ11719"/>
      <c r="FA11719"/>
    </row>
    <row r="11720" spans="156:157" x14ac:dyDescent="0.2">
      <c r="EZ11720"/>
      <c r="FA11720"/>
    </row>
    <row r="11721" spans="156:157" x14ac:dyDescent="0.2">
      <c r="EZ11721"/>
      <c r="FA11721"/>
    </row>
    <row r="11722" spans="156:157" x14ac:dyDescent="0.2">
      <c r="EZ11722"/>
      <c r="FA11722"/>
    </row>
    <row r="11723" spans="156:157" x14ac:dyDescent="0.2">
      <c r="EZ11723"/>
      <c r="FA11723"/>
    </row>
    <row r="11724" spans="156:157" x14ac:dyDescent="0.2">
      <c r="EZ11724"/>
      <c r="FA11724"/>
    </row>
    <row r="11725" spans="156:157" x14ac:dyDescent="0.2">
      <c r="EZ11725"/>
      <c r="FA11725"/>
    </row>
    <row r="11726" spans="156:157" x14ac:dyDescent="0.2">
      <c r="EZ11726"/>
      <c r="FA11726"/>
    </row>
    <row r="11727" spans="156:157" x14ac:dyDescent="0.2">
      <c r="EZ11727"/>
      <c r="FA11727"/>
    </row>
    <row r="11728" spans="156:157" x14ac:dyDescent="0.2">
      <c r="EZ11728"/>
      <c r="FA11728"/>
    </row>
    <row r="11729" spans="156:157" x14ac:dyDescent="0.2">
      <c r="EZ11729"/>
      <c r="FA11729"/>
    </row>
    <row r="11730" spans="156:157" x14ac:dyDescent="0.2">
      <c r="EZ11730"/>
      <c r="FA11730"/>
    </row>
    <row r="11731" spans="156:157" x14ac:dyDescent="0.2">
      <c r="EZ11731"/>
      <c r="FA11731"/>
    </row>
    <row r="11732" spans="156:157" x14ac:dyDescent="0.2">
      <c r="EZ11732"/>
      <c r="FA11732"/>
    </row>
    <row r="11733" spans="156:157" x14ac:dyDescent="0.2">
      <c r="EZ11733"/>
      <c r="FA11733"/>
    </row>
    <row r="11734" spans="156:157" x14ac:dyDescent="0.2">
      <c r="EZ11734"/>
      <c r="FA11734"/>
    </row>
    <row r="11735" spans="156:157" x14ac:dyDescent="0.2">
      <c r="EZ11735"/>
      <c r="FA11735"/>
    </row>
    <row r="11736" spans="156:157" x14ac:dyDescent="0.2">
      <c r="EZ11736"/>
      <c r="FA11736"/>
    </row>
    <row r="11737" spans="156:157" x14ac:dyDescent="0.2">
      <c r="EZ11737"/>
      <c r="FA11737"/>
    </row>
    <row r="11738" spans="156:157" x14ac:dyDescent="0.2">
      <c r="EZ11738"/>
      <c r="FA11738"/>
    </row>
    <row r="11739" spans="156:157" x14ac:dyDescent="0.2">
      <c r="EZ11739"/>
      <c r="FA11739"/>
    </row>
    <row r="11740" spans="156:157" x14ac:dyDescent="0.2">
      <c r="EZ11740"/>
      <c r="FA11740"/>
    </row>
    <row r="11741" spans="156:157" x14ac:dyDescent="0.2">
      <c r="EZ11741"/>
      <c r="FA11741"/>
    </row>
    <row r="11742" spans="156:157" x14ac:dyDescent="0.2">
      <c r="EZ11742"/>
      <c r="FA11742"/>
    </row>
    <row r="11743" spans="156:157" x14ac:dyDescent="0.2">
      <c r="EZ11743"/>
      <c r="FA11743"/>
    </row>
    <row r="11744" spans="156:157" x14ac:dyDescent="0.2">
      <c r="EZ11744"/>
      <c r="FA11744"/>
    </row>
    <row r="11745" spans="156:157" x14ac:dyDescent="0.2">
      <c r="EZ11745"/>
      <c r="FA11745"/>
    </row>
    <row r="11746" spans="156:157" x14ac:dyDescent="0.2">
      <c r="EZ11746"/>
      <c r="FA11746"/>
    </row>
    <row r="11747" spans="156:157" x14ac:dyDescent="0.2">
      <c r="EZ11747"/>
      <c r="FA11747"/>
    </row>
    <row r="11748" spans="156:157" x14ac:dyDescent="0.2">
      <c r="EZ11748"/>
      <c r="FA11748"/>
    </row>
    <row r="11749" spans="156:157" x14ac:dyDescent="0.2">
      <c r="EZ11749"/>
      <c r="FA11749"/>
    </row>
    <row r="11750" spans="156:157" x14ac:dyDescent="0.2">
      <c r="EZ11750"/>
      <c r="FA11750"/>
    </row>
    <row r="11751" spans="156:157" x14ac:dyDescent="0.2">
      <c r="EZ11751"/>
      <c r="FA11751"/>
    </row>
    <row r="11752" spans="156:157" x14ac:dyDescent="0.2">
      <c r="EZ11752"/>
      <c r="FA11752"/>
    </row>
    <row r="11753" spans="156:157" x14ac:dyDescent="0.2">
      <c r="EZ11753"/>
      <c r="FA11753"/>
    </row>
    <row r="11754" spans="156:157" x14ac:dyDescent="0.2">
      <c r="EZ11754"/>
      <c r="FA11754"/>
    </row>
    <row r="11755" spans="156:157" x14ac:dyDescent="0.2">
      <c r="EZ11755"/>
      <c r="FA11755"/>
    </row>
    <row r="11756" spans="156:157" x14ac:dyDescent="0.2">
      <c r="EZ11756"/>
      <c r="FA11756"/>
    </row>
    <row r="11757" spans="156:157" x14ac:dyDescent="0.2">
      <c r="EZ11757"/>
      <c r="FA11757"/>
    </row>
    <row r="11758" spans="156:157" x14ac:dyDescent="0.2">
      <c r="EZ11758"/>
      <c r="FA11758"/>
    </row>
    <row r="11759" spans="156:157" x14ac:dyDescent="0.2">
      <c r="EZ11759"/>
      <c r="FA11759"/>
    </row>
    <row r="11760" spans="156:157" x14ac:dyDescent="0.2">
      <c r="EZ11760"/>
      <c r="FA11760"/>
    </row>
    <row r="11761" spans="156:157" x14ac:dyDescent="0.2">
      <c r="EZ11761"/>
      <c r="FA11761"/>
    </row>
    <row r="11762" spans="156:157" x14ac:dyDescent="0.2">
      <c r="EZ11762"/>
      <c r="FA11762"/>
    </row>
    <row r="11763" spans="156:157" x14ac:dyDescent="0.2">
      <c r="EZ11763"/>
      <c r="FA11763"/>
    </row>
    <row r="11764" spans="156:157" x14ac:dyDescent="0.2">
      <c r="EZ11764"/>
      <c r="FA11764"/>
    </row>
    <row r="11765" spans="156:157" x14ac:dyDescent="0.2">
      <c r="EZ11765"/>
      <c r="FA11765"/>
    </row>
    <row r="11766" spans="156:157" x14ac:dyDescent="0.2">
      <c r="EZ11766"/>
      <c r="FA11766"/>
    </row>
    <row r="11767" spans="156:157" x14ac:dyDescent="0.2">
      <c r="EZ11767"/>
      <c r="FA11767"/>
    </row>
    <row r="11768" spans="156:157" x14ac:dyDescent="0.2">
      <c r="EZ11768"/>
      <c r="FA11768"/>
    </row>
    <row r="11769" spans="156:157" x14ac:dyDescent="0.2">
      <c r="EZ11769"/>
      <c r="FA11769"/>
    </row>
    <row r="11770" spans="156:157" x14ac:dyDescent="0.2">
      <c r="EZ11770"/>
      <c r="FA11770"/>
    </row>
    <row r="11771" spans="156:157" x14ac:dyDescent="0.2">
      <c r="EZ11771"/>
      <c r="FA11771"/>
    </row>
    <row r="11772" spans="156:157" x14ac:dyDescent="0.2">
      <c r="EZ11772"/>
      <c r="FA11772"/>
    </row>
    <row r="11773" spans="156:157" x14ac:dyDescent="0.2">
      <c r="EZ11773"/>
      <c r="FA11773"/>
    </row>
    <row r="11774" spans="156:157" x14ac:dyDescent="0.2">
      <c r="EZ11774"/>
      <c r="FA11774"/>
    </row>
    <row r="11775" spans="156:157" x14ac:dyDescent="0.2">
      <c r="EZ11775"/>
      <c r="FA11775"/>
    </row>
    <row r="11776" spans="156:157" x14ac:dyDescent="0.2">
      <c r="EZ11776"/>
      <c r="FA11776"/>
    </row>
    <row r="11777" spans="156:157" x14ac:dyDescent="0.2">
      <c r="EZ11777"/>
      <c r="FA11777"/>
    </row>
    <row r="11778" spans="156:157" x14ac:dyDescent="0.2">
      <c r="EZ11778"/>
      <c r="FA11778"/>
    </row>
    <row r="11779" spans="156:157" x14ac:dyDescent="0.2">
      <c r="EZ11779"/>
      <c r="FA11779"/>
    </row>
    <row r="11780" spans="156:157" x14ac:dyDescent="0.2">
      <c r="EZ11780"/>
      <c r="FA11780"/>
    </row>
    <row r="11781" spans="156:157" x14ac:dyDescent="0.2">
      <c r="EZ11781"/>
      <c r="FA11781"/>
    </row>
    <row r="11782" spans="156:157" x14ac:dyDescent="0.2">
      <c r="EZ11782"/>
      <c r="FA11782"/>
    </row>
    <row r="11783" spans="156:157" x14ac:dyDescent="0.2">
      <c r="EZ11783"/>
      <c r="FA11783"/>
    </row>
    <row r="11784" spans="156:157" x14ac:dyDescent="0.2">
      <c r="EZ11784"/>
      <c r="FA11784"/>
    </row>
    <row r="11785" spans="156:157" x14ac:dyDescent="0.2">
      <c r="EZ11785"/>
      <c r="FA11785"/>
    </row>
    <row r="11786" spans="156:157" x14ac:dyDescent="0.2">
      <c r="EZ11786"/>
      <c r="FA11786"/>
    </row>
    <row r="11787" spans="156:157" x14ac:dyDescent="0.2">
      <c r="EZ11787"/>
      <c r="FA11787"/>
    </row>
    <row r="11788" spans="156:157" x14ac:dyDescent="0.2">
      <c r="EZ11788"/>
      <c r="FA11788"/>
    </row>
    <row r="11789" spans="156:157" x14ac:dyDescent="0.2">
      <c r="EZ11789"/>
      <c r="FA11789"/>
    </row>
    <row r="11790" spans="156:157" x14ac:dyDescent="0.2">
      <c r="EZ11790"/>
      <c r="FA11790"/>
    </row>
    <row r="11791" spans="156:157" x14ac:dyDescent="0.2">
      <c r="EZ11791"/>
      <c r="FA11791"/>
    </row>
    <row r="11792" spans="156:157" x14ac:dyDescent="0.2">
      <c r="EZ11792"/>
      <c r="FA11792"/>
    </row>
    <row r="11793" spans="156:157" x14ac:dyDescent="0.2">
      <c r="EZ11793"/>
      <c r="FA11793"/>
    </row>
    <row r="11794" spans="156:157" x14ac:dyDescent="0.2">
      <c r="EZ11794"/>
      <c r="FA11794"/>
    </row>
    <row r="11795" spans="156:157" x14ac:dyDescent="0.2">
      <c r="EZ11795"/>
      <c r="FA11795"/>
    </row>
    <row r="11796" spans="156:157" x14ac:dyDescent="0.2">
      <c r="EZ11796"/>
      <c r="FA11796"/>
    </row>
    <row r="11797" spans="156:157" x14ac:dyDescent="0.2">
      <c r="EZ11797"/>
      <c r="FA11797"/>
    </row>
    <row r="11798" spans="156:157" x14ac:dyDescent="0.2">
      <c r="EZ11798"/>
      <c r="FA11798"/>
    </row>
    <row r="11799" spans="156:157" x14ac:dyDescent="0.2">
      <c r="EZ11799"/>
      <c r="FA11799"/>
    </row>
    <row r="11800" spans="156:157" x14ac:dyDescent="0.2">
      <c r="EZ11800"/>
      <c r="FA11800"/>
    </row>
    <row r="11801" spans="156:157" x14ac:dyDescent="0.2">
      <c r="EZ11801"/>
      <c r="FA11801"/>
    </row>
    <row r="11802" spans="156:157" x14ac:dyDescent="0.2">
      <c r="EZ11802"/>
      <c r="FA11802"/>
    </row>
    <row r="11803" spans="156:157" x14ac:dyDescent="0.2">
      <c r="EZ11803"/>
      <c r="FA11803"/>
    </row>
    <row r="11804" spans="156:157" x14ac:dyDescent="0.2">
      <c r="EZ11804"/>
      <c r="FA11804"/>
    </row>
    <row r="11805" spans="156:157" x14ac:dyDescent="0.2">
      <c r="EZ11805"/>
      <c r="FA11805"/>
    </row>
    <row r="11806" spans="156:157" x14ac:dyDescent="0.2">
      <c r="EZ11806"/>
      <c r="FA11806"/>
    </row>
    <row r="11807" spans="156:157" x14ac:dyDescent="0.2">
      <c r="EZ11807"/>
      <c r="FA11807"/>
    </row>
    <row r="11808" spans="156:157" x14ac:dyDescent="0.2">
      <c r="EZ11808"/>
      <c r="FA11808"/>
    </row>
    <row r="11809" spans="156:157" x14ac:dyDescent="0.2">
      <c r="EZ11809"/>
      <c r="FA11809"/>
    </row>
    <row r="11810" spans="156:157" x14ac:dyDescent="0.2">
      <c r="EZ11810"/>
      <c r="FA11810"/>
    </row>
    <row r="11811" spans="156:157" x14ac:dyDescent="0.2">
      <c r="EZ11811"/>
      <c r="FA11811"/>
    </row>
    <row r="11812" spans="156:157" x14ac:dyDescent="0.2">
      <c r="EZ11812"/>
      <c r="FA11812"/>
    </row>
    <row r="11813" spans="156:157" x14ac:dyDescent="0.2">
      <c r="EZ11813"/>
      <c r="FA11813"/>
    </row>
    <row r="11814" spans="156:157" x14ac:dyDescent="0.2">
      <c r="EZ11814"/>
      <c r="FA11814"/>
    </row>
    <row r="11815" spans="156:157" x14ac:dyDescent="0.2">
      <c r="EZ11815"/>
      <c r="FA11815"/>
    </row>
    <row r="11816" spans="156:157" x14ac:dyDescent="0.2">
      <c r="EZ11816"/>
      <c r="FA11816"/>
    </row>
    <row r="11817" spans="156:157" x14ac:dyDescent="0.2">
      <c r="EZ11817"/>
      <c r="FA11817"/>
    </row>
    <row r="11818" spans="156:157" x14ac:dyDescent="0.2">
      <c r="EZ11818"/>
      <c r="FA11818"/>
    </row>
    <row r="11819" spans="156:157" x14ac:dyDescent="0.2">
      <c r="EZ11819"/>
      <c r="FA11819"/>
    </row>
    <row r="11820" spans="156:157" x14ac:dyDescent="0.2">
      <c r="EZ11820"/>
      <c r="FA11820"/>
    </row>
    <row r="11821" spans="156:157" x14ac:dyDescent="0.2">
      <c r="EZ11821"/>
      <c r="FA11821"/>
    </row>
    <row r="11822" spans="156:157" x14ac:dyDescent="0.2">
      <c r="EZ11822"/>
      <c r="FA11822"/>
    </row>
    <row r="11823" spans="156:157" x14ac:dyDescent="0.2">
      <c r="EZ11823"/>
      <c r="FA11823"/>
    </row>
    <row r="11824" spans="156:157" x14ac:dyDescent="0.2">
      <c r="EZ11824"/>
      <c r="FA11824"/>
    </row>
    <row r="11825" spans="156:157" x14ac:dyDescent="0.2">
      <c r="EZ11825"/>
      <c r="FA11825"/>
    </row>
    <row r="11826" spans="156:157" x14ac:dyDescent="0.2">
      <c r="EZ11826"/>
      <c r="FA11826"/>
    </row>
    <row r="11827" spans="156:157" x14ac:dyDescent="0.2">
      <c r="EZ11827"/>
      <c r="FA11827"/>
    </row>
    <row r="11828" spans="156:157" x14ac:dyDescent="0.2">
      <c r="EZ11828"/>
      <c r="FA11828"/>
    </row>
    <row r="11829" spans="156:157" x14ac:dyDescent="0.2">
      <c r="EZ11829"/>
      <c r="FA11829"/>
    </row>
    <row r="11830" spans="156:157" x14ac:dyDescent="0.2">
      <c r="EZ11830"/>
      <c r="FA11830"/>
    </row>
    <row r="11831" spans="156:157" x14ac:dyDescent="0.2">
      <c r="EZ11831"/>
      <c r="FA11831"/>
    </row>
    <row r="11832" spans="156:157" x14ac:dyDescent="0.2">
      <c r="EZ11832"/>
      <c r="FA11832"/>
    </row>
    <row r="11833" spans="156:157" x14ac:dyDescent="0.2">
      <c r="EZ11833"/>
      <c r="FA11833"/>
    </row>
    <row r="11834" spans="156:157" x14ac:dyDescent="0.2">
      <c r="EZ11834"/>
      <c r="FA11834"/>
    </row>
    <row r="11835" spans="156:157" x14ac:dyDescent="0.2">
      <c r="EZ11835"/>
      <c r="FA11835"/>
    </row>
    <row r="11836" spans="156:157" x14ac:dyDescent="0.2">
      <c r="EZ11836"/>
      <c r="FA11836"/>
    </row>
    <row r="11837" spans="156:157" x14ac:dyDescent="0.2">
      <c r="EZ11837"/>
      <c r="FA11837"/>
    </row>
    <row r="11838" spans="156:157" x14ac:dyDescent="0.2">
      <c r="EZ11838"/>
      <c r="FA11838"/>
    </row>
    <row r="11839" spans="156:157" x14ac:dyDescent="0.2">
      <c r="EZ11839"/>
      <c r="FA11839"/>
    </row>
    <row r="11840" spans="156:157" x14ac:dyDescent="0.2">
      <c r="EZ11840"/>
      <c r="FA11840"/>
    </row>
    <row r="11841" spans="156:157" x14ac:dyDescent="0.2">
      <c r="EZ11841"/>
      <c r="FA11841"/>
    </row>
    <row r="11842" spans="156:157" x14ac:dyDescent="0.2">
      <c r="EZ11842"/>
      <c r="FA11842"/>
    </row>
    <row r="11843" spans="156:157" x14ac:dyDescent="0.2">
      <c r="EZ11843"/>
      <c r="FA11843"/>
    </row>
    <row r="11844" spans="156:157" x14ac:dyDescent="0.2">
      <c r="EZ11844"/>
      <c r="FA11844"/>
    </row>
    <row r="11845" spans="156:157" x14ac:dyDescent="0.2">
      <c r="EZ11845"/>
      <c r="FA11845"/>
    </row>
    <row r="11846" spans="156:157" x14ac:dyDescent="0.2">
      <c r="EZ11846"/>
      <c r="FA11846"/>
    </row>
    <row r="11847" spans="156:157" x14ac:dyDescent="0.2">
      <c r="EZ11847"/>
      <c r="FA11847"/>
    </row>
    <row r="11848" spans="156:157" x14ac:dyDescent="0.2">
      <c r="EZ11848"/>
      <c r="FA11848"/>
    </row>
    <row r="11849" spans="156:157" x14ac:dyDescent="0.2">
      <c r="EZ11849"/>
      <c r="FA11849"/>
    </row>
    <row r="11850" spans="156:157" x14ac:dyDescent="0.2">
      <c r="EZ11850"/>
      <c r="FA11850"/>
    </row>
    <row r="11851" spans="156:157" x14ac:dyDescent="0.2">
      <c r="EZ11851"/>
      <c r="FA11851"/>
    </row>
    <row r="11852" spans="156:157" x14ac:dyDescent="0.2">
      <c r="EZ11852"/>
      <c r="FA11852"/>
    </row>
    <row r="11853" spans="156:157" x14ac:dyDescent="0.2">
      <c r="EZ11853"/>
      <c r="FA11853"/>
    </row>
    <row r="11854" spans="156:157" x14ac:dyDescent="0.2">
      <c r="EZ11854"/>
      <c r="FA11854"/>
    </row>
    <row r="11855" spans="156:157" x14ac:dyDescent="0.2">
      <c r="EZ11855"/>
      <c r="FA11855"/>
    </row>
    <row r="11856" spans="156:157" x14ac:dyDescent="0.2">
      <c r="EZ11856"/>
      <c r="FA11856"/>
    </row>
    <row r="11857" spans="156:157" x14ac:dyDescent="0.2">
      <c r="EZ11857"/>
      <c r="FA11857"/>
    </row>
    <row r="11858" spans="156:157" x14ac:dyDescent="0.2">
      <c r="EZ11858"/>
      <c r="FA11858"/>
    </row>
    <row r="11859" spans="156:157" x14ac:dyDescent="0.2">
      <c r="EZ11859"/>
      <c r="FA11859"/>
    </row>
    <row r="11860" spans="156:157" x14ac:dyDescent="0.2">
      <c r="EZ11860"/>
      <c r="FA11860"/>
    </row>
    <row r="11861" spans="156:157" x14ac:dyDescent="0.2">
      <c r="EZ11861"/>
      <c r="FA11861"/>
    </row>
    <row r="11862" spans="156:157" x14ac:dyDescent="0.2">
      <c r="EZ11862"/>
      <c r="FA11862"/>
    </row>
    <row r="11863" spans="156:157" x14ac:dyDescent="0.2">
      <c r="EZ11863"/>
      <c r="FA11863"/>
    </row>
    <row r="11864" spans="156:157" x14ac:dyDescent="0.2">
      <c r="EZ11864"/>
      <c r="FA11864"/>
    </row>
    <row r="11865" spans="156:157" x14ac:dyDescent="0.2">
      <c r="EZ11865"/>
      <c r="FA11865"/>
    </row>
    <row r="11866" spans="156:157" x14ac:dyDescent="0.2">
      <c r="EZ11866"/>
      <c r="FA11866"/>
    </row>
    <row r="11867" spans="156:157" x14ac:dyDescent="0.2">
      <c r="EZ11867"/>
      <c r="FA11867"/>
    </row>
    <row r="11868" spans="156:157" x14ac:dyDescent="0.2">
      <c r="EZ11868"/>
      <c r="FA11868"/>
    </row>
    <row r="11869" spans="156:157" x14ac:dyDescent="0.2">
      <c r="EZ11869"/>
      <c r="FA11869"/>
    </row>
    <row r="11870" spans="156:157" x14ac:dyDescent="0.2">
      <c r="EZ11870"/>
      <c r="FA11870"/>
    </row>
    <row r="11871" spans="156:157" x14ac:dyDescent="0.2">
      <c r="EZ11871"/>
      <c r="FA11871"/>
    </row>
    <row r="11872" spans="156:157" x14ac:dyDescent="0.2">
      <c r="EZ11872"/>
      <c r="FA11872"/>
    </row>
    <row r="11873" spans="156:157" x14ac:dyDescent="0.2">
      <c r="EZ11873"/>
      <c r="FA11873"/>
    </row>
    <row r="11874" spans="156:157" x14ac:dyDescent="0.2">
      <c r="EZ11874"/>
      <c r="FA11874"/>
    </row>
    <row r="11875" spans="156:157" x14ac:dyDescent="0.2">
      <c r="EZ11875"/>
      <c r="FA11875"/>
    </row>
    <row r="11876" spans="156:157" x14ac:dyDescent="0.2">
      <c r="EZ11876"/>
      <c r="FA11876"/>
    </row>
    <row r="11877" spans="156:157" x14ac:dyDescent="0.2">
      <c r="EZ11877"/>
      <c r="FA11877"/>
    </row>
    <row r="11878" spans="156:157" x14ac:dyDescent="0.2">
      <c r="EZ11878"/>
      <c r="FA11878"/>
    </row>
    <row r="11879" spans="156:157" x14ac:dyDescent="0.2">
      <c r="EZ11879"/>
      <c r="FA11879"/>
    </row>
    <row r="11880" spans="156:157" x14ac:dyDescent="0.2">
      <c r="EZ11880"/>
      <c r="FA11880"/>
    </row>
    <row r="11881" spans="156:157" x14ac:dyDescent="0.2">
      <c r="EZ11881"/>
      <c r="FA11881"/>
    </row>
    <row r="11882" spans="156:157" x14ac:dyDescent="0.2">
      <c r="EZ11882"/>
      <c r="FA11882"/>
    </row>
    <row r="11883" spans="156:157" x14ac:dyDescent="0.2">
      <c r="EZ11883"/>
      <c r="FA11883"/>
    </row>
    <row r="11884" spans="156:157" x14ac:dyDescent="0.2">
      <c r="EZ11884"/>
      <c r="FA11884"/>
    </row>
    <row r="11885" spans="156:157" x14ac:dyDescent="0.2">
      <c r="EZ11885"/>
      <c r="FA11885"/>
    </row>
    <row r="11886" spans="156:157" x14ac:dyDescent="0.2">
      <c r="EZ11886"/>
      <c r="FA11886"/>
    </row>
    <row r="11887" spans="156:157" x14ac:dyDescent="0.2">
      <c r="EZ11887"/>
      <c r="FA11887"/>
    </row>
    <row r="11888" spans="156:157" x14ac:dyDescent="0.2">
      <c r="EZ11888"/>
      <c r="FA11888"/>
    </row>
    <row r="11889" spans="156:157" x14ac:dyDescent="0.2">
      <c r="EZ11889"/>
      <c r="FA11889"/>
    </row>
    <row r="11890" spans="156:157" x14ac:dyDescent="0.2">
      <c r="EZ11890"/>
      <c r="FA11890"/>
    </row>
    <row r="11891" spans="156:157" x14ac:dyDescent="0.2">
      <c r="EZ11891"/>
      <c r="FA11891"/>
    </row>
    <row r="11892" spans="156:157" x14ac:dyDescent="0.2">
      <c r="EZ11892"/>
      <c r="FA11892"/>
    </row>
    <row r="11893" spans="156:157" x14ac:dyDescent="0.2">
      <c r="EZ11893"/>
      <c r="FA11893"/>
    </row>
    <row r="11894" spans="156:157" x14ac:dyDescent="0.2">
      <c r="EZ11894"/>
      <c r="FA11894"/>
    </row>
    <row r="11895" spans="156:157" x14ac:dyDescent="0.2">
      <c r="EZ11895"/>
      <c r="FA11895"/>
    </row>
    <row r="11896" spans="156:157" x14ac:dyDescent="0.2">
      <c r="EZ11896"/>
      <c r="FA11896"/>
    </row>
    <row r="11897" spans="156:157" x14ac:dyDescent="0.2">
      <c r="EZ11897"/>
      <c r="FA11897"/>
    </row>
    <row r="11898" spans="156:157" x14ac:dyDescent="0.2">
      <c r="EZ11898"/>
      <c r="FA11898"/>
    </row>
    <row r="11899" spans="156:157" x14ac:dyDescent="0.2">
      <c r="EZ11899"/>
      <c r="FA11899"/>
    </row>
    <row r="11900" spans="156:157" x14ac:dyDescent="0.2">
      <c r="EZ11900"/>
      <c r="FA11900"/>
    </row>
    <row r="11901" spans="156:157" x14ac:dyDescent="0.2">
      <c r="EZ11901"/>
      <c r="FA11901"/>
    </row>
    <row r="11902" spans="156:157" x14ac:dyDescent="0.2">
      <c r="EZ11902"/>
      <c r="FA11902"/>
    </row>
    <row r="11903" spans="156:157" x14ac:dyDescent="0.2">
      <c r="EZ11903"/>
      <c r="FA11903"/>
    </row>
    <row r="11904" spans="156:157" x14ac:dyDescent="0.2">
      <c r="EZ11904"/>
      <c r="FA11904"/>
    </row>
    <row r="11905" spans="156:157" x14ac:dyDescent="0.2">
      <c r="EZ11905"/>
      <c r="FA11905"/>
    </row>
    <row r="11906" spans="156:157" x14ac:dyDescent="0.2">
      <c r="EZ11906"/>
      <c r="FA11906"/>
    </row>
    <row r="11907" spans="156:157" x14ac:dyDescent="0.2">
      <c r="EZ11907"/>
      <c r="FA11907"/>
    </row>
    <row r="11908" spans="156:157" x14ac:dyDescent="0.2">
      <c r="EZ11908"/>
      <c r="FA11908"/>
    </row>
    <row r="11909" spans="156:157" x14ac:dyDescent="0.2">
      <c r="EZ11909"/>
      <c r="FA11909"/>
    </row>
    <row r="11910" spans="156:157" x14ac:dyDescent="0.2">
      <c r="EZ11910"/>
      <c r="FA11910"/>
    </row>
    <row r="11911" spans="156:157" x14ac:dyDescent="0.2">
      <c r="EZ11911"/>
      <c r="FA11911"/>
    </row>
    <row r="11912" spans="156:157" x14ac:dyDescent="0.2">
      <c r="EZ11912"/>
      <c r="FA11912"/>
    </row>
    <row r="11913" spans="156:157" x14ac:dyDescent="0.2">
      <c r="EZ11913"/>
      <c r="FA11913"/>
    </row>
    <row r="11914" spans="156:157" x14ac:dyDescent="0.2">
      <c r="EZ11914"/>
      <c r="FA11914"/>
    </row>
    <row r="11915" spans="156:157" x14ac:dyDescent="0.2">
      <c r="EZ11915"/>
      <c r="FA11915"/>
    </row>
    <row r="11916" spans="156:157" x14ac:dyDescent="0.2">
      <c r="EZ11916"/>
      <c r="FA11916"/>
    </row>
    <row r="11917" spans="156:157" x14ac:dyDescent="0.2">
      <c r="EZ11917"/>
      <c r="FA11917"/>
    </row>
    <row r="11918" spans="156:157" x14ac:dyDescent="0.2">
      <c r="EZ11918"/>
      <c r="FA11918"/>
    </row>
    <row r="11919" spans="156:157" x14ac:dyDescent="0.2">
      <c r="EZ11919"/>
      <c r="FA11919"/>
    </row>
    <row r="11920" spans="156:157" x14ac:dyDescent="0.2">
      <c r="EZ11920"/>
      <c r="FA11920"/>
    </row>
    <row r="11921" spans="156:157" x14ac:dyDescent="0.2">
      <c r="EZ11921"/>
      <c r="FA11921"/>
    </row>
    <row r="11922" spans="156:157" x14ac:dyDescent="0.2">
      <c r="EZ11922"/>
      <c r="FA11922"/>
    </row>
    <row r="11923" spans="156:157" x14ac:dyDescent="0.2">
      <c r="EZ11923"/>
      <c r="FA11923"/>
    </row>
    <row r="11924" spans="156:157" x14ac:dyDescent="0.2">
      <c r="EZ11924"/>
      <c r="FA11924"/>
    </row>
    <row r="11925" spans="156:157" x14ac:dyDescent="0.2">
      <c r="EZ11925"/>
      <c r="FA11925"/>
    </row>
    <row r="11926" spans="156:157" x14ac:dyDescent="0.2">
      <c r="EZ11926"/>
      <c r="FA11926"/>
    </row>
    <row r="11927" spans="156:157" x14ac:dyDescent="0.2">
      <c r="EZ11927"/>
      <c r="FA11927"/>
    </row>
    <row r="11928" spans="156:157" x14ac:dyDescent="0.2">
      <c r="EZ11928"/>
      <c r="FA11928"/>
    </row>
    <row r="11929" spans="156:157" x14ac:dyDescent="0.2">
      <c r="EZ11929"/>
      <c r="FA11929"/>
    </row>
    <row r="11930" spans="156:157" x14ac:dyDescent="0.2">
      <c r="EZ11930"/>
      <c r="FA11930"/>
    </row>
    <row r="11931" spans="156:157" x14ac:dyDescent="0.2">
      <c r="EZ11931"/>
      <c r="FA11931"/>
    </row>
    <row r="11932" spans="156:157" x14ac:dyDescent="0.2">
      <c r="EZ11932"/>
      <c r="FA11932"/>
    </row>
    <row r="11933" spans="156:157" x14ac:dyDescent="0.2">
      <c r="EZ11933"/>
      <c r="FA11933"/>
    </row>
    <row r="11934" spans="156:157" x14ac:dyDescent="0.2">
      <c r="EZ11934"/>
      <c r="FA11934"/>
    </row>
    <row r="11935" spans="156:157" x14ac:dyDescent="0.2">
      <c r="EZ11935"/>
      <c r="FA11935"/>
    </row>
    <row r="11936" spans="156:157" x14ac:dyDescent="0.2">
      <c r="EZ11936"/>
      <c r="FA11936"/>
    </row>
    <row r="11937" spans="156:157" x14ac:dyDescent="0.2">
      <c r="EZ11937"/>
      <c r="FA11937"/>
    </row>
    <row r="11938" spans="156:157" x14ac:dyDescent="0.2">
      <c r="EZ11938"/>
      <c r="FA11938"/>
    </row>
    <row r="11939" spans="156:157" x14ac:dyDescent="0.2">
      <c r="EZ11939"/>
      <c r="FA11939"/>
    </row>
    <row r="11940" spans="156:157" x14ac:dyDescent="0.2">
      <c r="EZ11940"/>
      <c r="FA11940"/>
    </row>
    <row r="11941" spans="156:157" x14ac:dyDescent="0.2">
      <c r="EZ11941"/>
      <c r="FA11941"/>
    </row>
    <row r="11942" spans="156:157" x14ac:dyDescent="0.2">
      <c r="EZ11942"/>
      <c r="FA11942"/>
    </row>
    <row r="11943" spans="156:157" x14ac:dyDescent="0.2">
      <c r="EZ11943"/>
      <c r="FA11943"/>
    </row>
    <row r="11944" spans="156:157" x14ac:dyDescent="0.2">
      <c r="EZ11944"/>
      <c r="FA11944"/>
    </row>
    <row r="11945" spans="156:157" x14ac:dyDescent="0.2">
      <c r="EZ11945"/>
      <c r="FA11945"/>
    </row>
    <row r="11946" spans="156:157" x14ac:dyDescent="0.2">
      <c r="EZ11946"/>
      <c r="FA11946"/>
    </row>
    <row r="11947" spans="156:157" x14ac:dyDescent="0.2">
      <c r="EZ11947"/>
      <c r="FA11947"/>
    </row>
    <row r="11948" spans="156:157" x14ac:dyDescent="0.2">
      <c r="EZ11948"/>
      <c r="FA11948"/>
    </row>
    <row r="11949" spans="156:157" x14ac:dyDescent="0.2">
      <c r="EZ11949"/>
      <c r="FA11949"/>
    </row>
    <row r="11950" spans="156:157" x14ac:dyDescent="0.2">
      <c r="EZ11950"/>
      <c r="FA11950"/>
    </row>
    <row r="11951" spans="156:157" x14ac:dyDescent="0.2">
      <c r="EZ11951"/>
      <c r="FA11951"/>
    </row>
    <row r="11952" spans="156:157" x14ac:dyDescent="0.2">
      <c r="EZ11952"/>
      <c r="FA11952"/>
    </row>
    <row r="11953" spans="156:157" x14ac:dyDescent="0.2">
      <c r="EZ11953"/>
      <c r="FA11953"/>
    </row>
    <row r="11954" spans="156:157" x14ac:dyDescent="0.2">
      <c r="EZ11954"/>
      <c r="FA11954"/>
    </row>
    <row r="11955" spans="156:157" x14ac:dyDescent="0.2">
      <c r="EZ11955"/>
      <c r="FA11955"/>
    </row>
    <row r="11956" spans="156:157" x14ac:dyDescent="0.2">
      <c r="EZ11956"/>
      <c r="FA11956"/>
    </row>
    <row r="11957" spans="156:157" x14ac:dyDescent="0.2">
      <c r="EZ11957"/>
      <c r="FA11957"/>
    </row>
    <row r="11958" spans="156:157" x14ac:dyDescent="0.2">
      <c r="EZ11958"/>
      <c r="FA11958"/>
    </row>
    <row r="11959" spans="156:157" x14ac:dyDescent="0.2">
      <c r="EZ11959"/>
      <c r="FA11959"/>
    </row>
    <row r="11960" spans="156:157" x14ac:dyDescent="0.2">
      <c r="EZ11960"/>
      <c r="FA11960"/>
    </row>
    <row r="11961" spans="156:157" x14ac:dyDescent="0.2">
      <c r="EZ11961"/>
      <c r="FA11961"/>
    </row>
    <row r="11962" spans="156:157" x14ac:dyDescent="0.2">
      <c r="EZ11962"/>
      <c r="FA11962"/>
    </row>
    <row r="11963" spans="156:157" x14ac:dyDescent="0.2">
      <c r="EZ11963"/>
      <c r="FA11963"/>
    </row>
    <row r="11964" spans="156:157" x14ac:dyDescent="0.2">
      <c r="EZ11964"/>
      <c r="FA11964"/>
    </row>
    <row r="11965" spans="156:157" x14ac:dyDescent="0.2">
      <c r="EZ11965"/>
      <c r="FA11965"/>
    </row>
    <row r="11966" spans="156:157" x14ac:dyDescent="0.2">
      <c r="EZ11966"/>
      <c r="FA11966"/>
    </row>
    <row r="11967" spans="156:157" x14ac:dyDescent="0.2">
      <c r="EZ11967"/>
      <c r="FA11967"/>
    </row>
    <row r="11968" spans="156:157" x14ac:dyDescent="0.2">
      <c r="EZ11968"/>
      <c r="FA11968"/>
    </row>
    <row r="11969" spans="156:157" x14ac:dyDescent="0.2">
      <c r="EZ11969"/>
      <c r="FA11969"/>
    </row>
    <row r="11970" spans="156:157" x14ac:dyDescent="0.2">
      <c r="EZ11970"/>
      <c r="FA11970"/>
    </row>
    <row r="11971" spans="156:157" x14ac:dyDescent="0.2">
      <c r="EZ11971"/>
      <c r="FA11971"/>
    </row>
    <row r="11972" spans="156:157" x14ac:dyDescent="0.2">
      <c r="EZ11972"/>
      <c r="FA11972"/>
    </row>
    <row r="11973" spans="156:157" x14ac:dyDescent="0.2">
      <c r="EZ11973"/>
      <c r="FA11973"/>
    </row>
    <row r="11974" spans="156:157" x14ac:dyDescent="0.2">
      <c r="EZ11974"/>
      <c r="FA11974"/>
    </row>
    <row r="11975" spans="156:157" x14ac:dyDescent="0.2">
      <c r="EZ11975"/>
      <c r="FA11975"/>
    </row>
    <row r="11976" spans="156:157" x14ac:dyDescent="0.2">
      <c r="EZ11976"/>
      <c r="FA11976"/>
    </row>
    <row r="11977" spans="156:157" x14ac:dyDescent="0.2">
      <c r="EZ11977"/>
      <c r="FA11977"/>
    </row>
    <row r="11978" spans="156:157" x14ac:dyDescent="0.2">
      <c r="EZ11978"/>
      <c r="FA11978"/>
    </row>
    <row r="11979" spans="156:157" x14ac:dyDescent="0.2">
      <c r="EZ11979"/>
      <c r="FA11979"/>
    </row>
    <row r="11980" spans="156:157" x14ac:dyDescent="0.2">
      <c r="EZ11980"/>
      <c r="FA11980"/>
    </row>
    <row r="11981" spans="156:157" x14ac:dyDescent="0.2">
      <c r="EZ11981"/>
      <c r="FA11981"/>
    </row>
    <row r="11982" spans="156:157" x14ac:dyDescent="0.2">
      <c r="EZ11982"/>
      <c r="FA11982"/>
    </row>
    <row r="11983" spans="156:157" x14ac:dyDescent="0.2">
      <c r="EZ11983"/>
      <c r="FA11983"/>
    </row>
    <row r="11984" spans="156:157" x14ac:dyDescent="0.2">
      <c r="EZ11984"/>
      <c r="FA11984"/>
    </row>
    <row r="11985" spans="156:157" x14ac:dyDescent="0.2">
      <c r="EZ11985"/>
      <c r="FA11985"/>
    </row>
    <row r="11986" spans="156:157" x14ac:dyDescent="0.2">
      <c r="EZ11986"/>
      <c r="FA11986"/>
    </row>
    <row r="11987" spans="156:157" x14ac:dyDescent="0.2">
      <c r="EZ11987"/>
      <c r="FA11987"/>
    </row>
    <row r="11988" spans="156:157" x14ac:dyDescent="0.2">
      <c r="EZ11988"/>
      <c r="FA11988"/>
    </row>
    <row r="11989" spans="156:157" x14ac:dyDescent="0.2">
      <c r="EZ11989"/>
      <c r="FA11989"/>
    </row>
    <row r="11990" spans="156:157" x14ac:dyDescent="0.2">
      <c r="EZ11990"/>
      <c r="FA11990"/>
    </row>
    <row r="11991" spans="156:157" x14ac:dyDescent="0.2">
      <c r="EZ11991"/>
      <c r="FA11991"/>
    </row>
    <row r="11992" spans="156:157" x14ac:dyDescent="0.2">
      <c r="EZ11992"/>
      <c r="FA11992"/>
    </row>
    <row r="11993" spans="156:157" x14ac:dyDescent="0.2">
      <c r="EZ11993"/>
      <c r="FA11993"/>
    </row>
    <row r="11994" spans="156:157" x14ac:dyDescent="0.2">
      <c r="EZ11994"/>
      <c r="FA11994"/>
    </row>
    <row r="11995" spans="156:157" x14ac:dyDescent="0.2">
      <c r="EZ11995"/>
      <c r="FA11995"/>
    </row>
    <row r="11996" spans="156:157" x14ac:dyDescent="0.2">
      <c r="EZ11996"/>
      <c r="FA11996"/>
    </row>
    <row r="11997" spans="156:157" x14ac:dyDescent="0.2">
      <c r="EZ11997"/>
      <c r="FA11997"/>
    </row>
    <row r="11998" spans="156:157" x14ac:dyDescent="0.2">
      <c r="EZ11998"/>
      <c r="FA11998"/>
    </row>
    <row r="11999" spans="156:157" x14ac:dyDescent="0.2">
      <c r="EZ11999"/>
      <c r="FA11999"/>
    </row>
    <row r="12000" spans="156:157" x14ac:dyDescent="0.2">
      <c r="EZ12000"/>
      <c r="FA12000"/>
    </row>
    <row r="12001" spans="156:157" x14ac:dyDescent="0.2">
      <c r="EZ12001"/>
      <c r="FA12001"/>
    </row>
    <row r="12002" spans="156:157" x14ac:dyDescent="0.2">
      <c r="EZ12002"/>
      <c r="FA12002"/>
    </row>
    <row r="12003" spans="156:157" x14ac:dyDescent="0.2">
      <c r="EZ12003"/>
      <c r="FA12003"/>
    </row>
    <row r="12004" spans="156:157" x14ac:dyDescent="0.2">
      <c r="EZ12004"/>
      <c r="FA12004"/>
    </row>
    <row r="12005" spans="156:157" x14ac:dyDescent="0.2">
      <c r="EZ12005"/>
      <c r="FA12005"/>
    </row>
    <row r="12006" spans="156:157" x14ac:dyDescent="0.2">
      <c r="EZ12006"/>
      <c r="FA12006"/>
    </row>
    <row r="12007" spans="156:157" x14ac:dyDescent="0.2">
      <c r="EZ12007"/>
      <c r="FA12007"/>
    </row>
    <row r="12008" spans="156:157" x14ac:dyDescent="0.2">
      <c r="EZ12008"/>
      <c r="FA12008"/>
    </row>
    <row r="12009" spans="156:157" x14ac:dyDescent="0.2">
      <c r="EZ12009"/>
      <c r="FA12009"/>
    </row>
    <row r="12010" spans="156:157" x14ac:dyDescent="0.2">
      <c r="EZ12010"/>
      <c r="FA12010"/>
    </row>
    <row r="12011" spans="156:157" x14ac:dyDescent="0.2">
      <c r="EZ12011"/>
      <c r="FA12011"/>
    </row>
    <row r="12012" spans="156:157" x14ac:dyDescent="0.2">
      <c r="EZ12012"/>
      <c r="FA12012"/>
    </row>
    <row r="12013" spans="156:157" x14ac:dyDescent="0.2">
      <c r="EZ12013"/>
      <c r="FA12013"/>
    </row>
    <row r="12014" spans="156:157" x14ac:dyDescent="0.2">
      <c r="EZ12014"/>
      <c r="FA12014"/>
    </row>
    <row r="12015" spans="156:157" x14ac:dyDescent="0.2">
      <c r="EZ12015"/>
      <c r="FA12015"/>
    </row>
    <row r="12016" spans="156:157" x14ac:dyDescent="0.2">
      <c r="EZ12016"/>
      <c r="FA12016"/>
    </row>
    <row r="12017" spans="156:157" x14ac:dyDescent="0.2">
      <c r="EZ12017"/>
      <c r="FA12017"/>
    </row>
    <row r="12018" spans="156:157" x14ac:dyDescent="0.2">
      <c r="EZ12018"/>
      <c r="FA12018"/>
    </row>
    <row r="12019" spans="156:157" x14ac:dyDescent="0.2">
      <c r="EZ12019"/>
      <c r="FA12019"/>
    </row>
    <row r="12020" spans="156:157" x14ac:dyDescent="0.2">
      <c r="EZ12020"/>
      <c r="FA12020"/>
    </row>
    <row r="12021" spans="156:157" x14ac:dyDescent="0.2">
      <c r="EZ12021"/>
      <c r="FA12021"/>
    </row>
    <row r="12022" spans="156:157" x14ac:dyDescent="0.2">
      <c r="EZ12022"/>
      <c r="FA12022"/>
    </row>
    <row r="12023" spans="156:157" x14ac:dyDescent="0.2">
      <c r="EZ12023"/>
      <c r="FA12023"/>
    </row>
    <row r="12024" spans="156:157" x14ac:dyDescent="0.2">
      <c r="EZ12024"/>
      <c r="FA12024"/>
    </row>
    <row r="12025" spans="156:157" x14ac:dyDescent="0.2">
      <c r="EZ12025"/>
      <c r="FA12025"/>
    </row>
    <row r="12026" spans="156:157" x14ac:dyDescent="0.2">
      <c r="EZ12026"/>
      <c r="FA12026"/>
    </row>
    <row r="12027" spans="156:157" x14ac:dyDescent="0.2">
      <c r="EZ12027"/>
      <c r="FA12027"/>
    </row>
    <row r="12028" spans="156:157" x14ac:dyDescent="0.2">
      <c r="EZ12028"/>
      <c r="FA12028"/>
    </row>
    <row r="12029" spans="156:157" x14ac:dyDescent="0.2">
      <c r="EZ12029"/>
      <c r="FA12029"/>
    </row>
    <row r="12030" spans="156:157" x14ac:dyDescent="0.2">
      <c r="EZ12030"/>
      <c r="FA12030"/>
    </row>
    <row r="12031" spans="156:157" x14ac:dyDescent="0.2">
      <c r="EZ12031"/>
      <c r="FA12031"/>
    </row>
    <row r="12032" spans="156:157" x14ac:dyDescent="0.2">
      <c r="EZ12032"/>
      <c r="FA12032"/>
    </row>
    <row r="12033" spans="156:157" x14ac:dyDescent="0.2">
      <c r="EZ12033"/>
      <c r="FA12033"/>
    </row>
    <row r="12034" spans="156:157" x14ac:dyDescent="0.2">
      <c r="EZ12034"/>
      <c r="FA12034"/>
    </row>
    <row r="12035" spans="156:157" x14ac:dyDescent="0.2">
      <c r="EZ12035"/>
      <c r="FA12035"/>
    </row>
    <row r="12036" spans="156:157" x14ac:dyDescent="0.2">
      <c r="EZ12036"/>
      <c r="FA12036"/>
    </row>
    <row r="12037" spans="156:157" x14ac:dyDescent="0.2">
      <c r="EZ12037"/>
      <c r="FA12037"/>
    </row>
    <row r="12038" spans="156:157" x14ac:dyDescent="0.2">
      <c r="EZ12038"/>
      <c r="FA12038"/>
    </row>
    <row r="12039" spans="156:157" x14ac:dyDescent="0.2">
      <c r="EZ12039"/>
      <c r="FA12039"/>
    </row>
    <row r="12040" spans="156:157" x14ac:dyDescent="0.2">
      <c r="EZ12040"/>
      <c r="FA12040"/>
    </row>
    <row r="12041" spans="156:157" x14ac:dyDescent="0.2">
      <c r="EZ12041"/>
      <c r="FA12041"/>
    </row>
    <row r="12042" spans="156:157" x14ac:dyDescent="0.2">
      <c r="EZ12042"/>
      <c r="FA12042"/>
    </row>
    <row r="12043" spans="156:157" x14ac:dyDescent="0.2">
      <c r="EZ12043"/>
      <c r="FA12043"/>
    </row>
    <row r="12044" spans="156:157" x14ac:dyDescent="0.2">
      <c r="EZ12044"/>
      <c r="FA12044"/>
    </row>
    <row r="12045" spans="156:157" x14ac:dyDescent="0.2">
      <c r="EZ12045"/>
      <c r="FA12045"/>
    </row>
    <row r="12046" spans="156:157" x14ac:dyDescent="0.2">
      <c r="EZ12046"/>
      <c r="FA12046"/>
    </row>
    <row r="12047" spans="156:157" x14ac:dyDescent="0.2">
      <c r="EZ12047"/>
      <c r="FA12047"/>
    </row>
    <row r="12048" spans="156:157" x14ac:dyDescent="0.2">
      <c r="EZ12048"/>
      <c r="FA12048"/>
    </row>
    <row r="12049" spans="156:157" x14ac:dyDescent="0.2">
      <c r="EZ12049"/>
      <c r="FA12049"/>
    </row>
    <row r="12050" spans="156:157" x14ac:dyDescent="0.2">
      <c r="EZ12050"/>
      <c r="FA12050"/>
    </row>
    <row r="12051" spans="156:157" x14ac:dyDescent="0.2">
      <c r="EZ12051"/>
      <c r="FA12051"/>
    </row>
    <row r="12052" spans="156:157" x14ac:dyDescent="0.2">
      <c r="EZ12052"/>
      <c r="FA12052"/>
    </row>
    <row r="12053" spans="156:157" x14ac:dyDescent="0.2">
      <c r="EZ12053"/>
      <c r="FA12053"/>
    </row>
    <row r="12054" spans="156:157" x14ac:dyDescent="0.2">
      <c r="EZ12054"/>
      <c r="FA12054"/>
    </row>
    <row r="12055" spans="156:157" x14ac:dyDescent="0.2">
      <c r="EZ12055"/>
      <c r="FA12055"/>
    </row>
    <row r="12056" spans="156:157" x14ac:dyDescent="0.2">
      <c r="EZ12056"/>
      <c r="FA12056"/>
    </row>
    <row r="12057" spans="156:157" x14ac:dyDescent="0.2">
      <c r="EZ12057"/>
      <c r="FA12057"/>
    </row>
    <row r="12058" spans="156:157" x14ac:dyDescent="0.2">
      <c r="EZ12058"/>
      <c r="FA12058"/>
    </row>
    <row r="12059" spans="156:157" x14ac:dyDescent="0.2">
      <c r="EZ12059"/>
      <c r="FA12059"/>
    </row>
    <row r="12060" spans="156:157" x14ac:dyDescent="0.2">
      <c r="EZ12060"/>
      <c r="FA12060"/>
    </row>
    <row r="12061" spans="156:157" x14ac:dyDescent="0.2">
      <c r="EZ12061"/>
      <c r="FA12061"/>
    </row>
    <row r="12062" spans="156:157" x14ac:dyDescent="0.2">
      <c r="EZ12062"/>
      <c r="FA12062"/>
    </row>
    <row r="12063" spans="156:157" x14ac:dyDescent="0.2">
      <c r="EZ12063"/>
      <c r="FA12063"/>
    </row>
    <row r="12064" spans="156:157" x14ac:dyDescent="0.2">
      <c r="EZ12064"/>
      <c r="FA12064"/>
    </row>
    <row r="12065" spans="156:157" x14ac:dyDescent="0.2">
      <c r="EZ12065"/>
      <c r="FA12065"/>
    </row>
    <row r="12066" spans="156:157" x14ac:dyDescent="0.2">
      <c r="EZ12066"/>
      <c r="FA12066"/>
    </row>
    <row r="12067" spans="156:157" x14ac:dyDescent="0.2">
      <c r="EZ12067"/>
      <c r="FA12067"/>
    </row>
    <row r="12068" spans="156:157" x14ac:dyDescent="0.2">
      <c r="EZ12068"/>
      <c r="FA12068"/>
    </row>
    <row r="12069" spans="156:157" x14ac:dyDescent="0.2">
      <c r="EZ12069"/>
      <c r="FA12069"/>
    </row>
    <row r="12070" spans="156:157" x14ac:dyDescent="0.2">
      <c r="EZ12070"/>
      <c r="FA12070"/>
    </row>
    <row r="12071" spans="156:157" x14ac:dyDescent="0.2">
      <c r="EZ12071"/>
      <c r="FA12071"/>
    </row>
    <row r="12072" spans="156:157" x14ac:dyDescent="0.2">
      <c r="EZ12072"/>
      <c r="FA12072"/>
    </row>
    <row r="12073" spans="156:157" x14ac:dyDescent="0.2">
      <c r="EZ12073"/>
      <c r="FA12073"/>
    </row>
    <row r="12074" spans="156:157" x14ac:dyDescent="0.2">
      <c r="EZ12074"/>
      <c r="FA12074"/>
    </row>
    <row r="12075" spans="156:157" x14ac:dyDescent="0.2">
      <c r="EZ12075"/>
      <c r="FA12075"/>
    </row>
    <row r="12076" spans="156:157" x14ac:dyDescent="0.2">
      <c r="EZ12076"/>
      <c r="FA12076"/>
    </row>
    <row r="12077" spans="156:157" x14ac:dyDescent="0.2">
      <c r="EZ12077"/>
      <c r="FA12077"/>
    </row>
    <row r="12078" spans="156:157" x14ac:dyDescent="0.2">
      <c r="EZ12078"/>
      <c r="FA12078"/>
    </row>
    <row r="12079" spans="156:157" x14ac:dyDescent="0.2">
      <c r="EZ12079"/>
      <c r="FA12079"/>
    </row>
    <row r="12080" spans="156:157" x14ac:dyDescent="0.2">
      <c r="EZ12080"/>
      <c r="FA12080"/>
    </row>
    <row r="12081" spans="156:157" x14ac:dyDescent="0.2">
      <c r="EZ12081"/>
      <c r="FA12081"/>
    </row>
    <row r="12082" spans="156:157" x14ac:dyDescent="0.2">
      <c r="EZ12082"/>
      <c r="FA12082"/>
    </row>
    <row r="12083" spans="156:157" x14ac:dyDescent="0.2">
      <c r="EZ12083"/>
      <c r="FA12083"/>
    </row>
    <row r="12084" spans="156:157" x14ac:dyDescent="0.2">
      <c r="EZ12084"/>
      <c r="FA12084"/>
    </row>
    <row r="12085" spans="156:157" x14ac:dyDescent="0.2">
      <c r="EZ12085"/>
      <c r="FA12085"/>
    </row>
    <row r="12086" spans="156:157" x14ac:dyDescent="0.2">
      <c r="EZ12086"/>
      <c r="FA12086"/>
    </row>
    <row r="12087" spans="156:157" x14ac:dyDescent="0.2">
      <c r="EZ12087"/>
      <c r="FA12087"/>
    </row>
    <row r="12088" spans="156:157" x14ac:dyDescent="0.2">
      <c r="EZ12088"/>
      <c r="FA12088"/>
    </row>
    <row r="12089" spans="156:157" x14ac:dyDescent="0.2">
      <c r="EZ12089"/>
      <c r="FA12089"/>
    </row>
    <row r="12090" spans="156:157" x14ac:dyDescent="0.2">
      <c r="EZ12090"/>
      <c r="FA12090"/>
    </row>
    <row r="12091" spans="156:157" x14ac:dyDescent="0.2">
      <c r="EZ12091"/>
      <c r="FA12091"/>
    </row>
    <row r="12092" spans="156:157" x14ac:dyDescent="0.2">
      <c r="EZ12092"/>
      <c r="FA12092"/>
    </row>
    <row r="12093" spans="156:157" x14ac:dyDescent="0.2">
      <c r="EZ12093"/>
      <c r="FA12093"/>
    </row>
    <row r="12094" spans="156:157" x14ac:dyDescent="0.2">
      <c r="EZ12094"/>
      <c r="FA12094"/>
    </row>
    <row r="12095" spans="156:157" x14ac:dyDescent="0.2">
      <c r="EZ12095"/>
      <c r="FA12095"/>
    </row>
    <row r="12096" spans="156:157" x14ac:dyDescent="0.2">
      <c r="EZ12096"/>
      <c r="FA12096"/>
    </row>
    <row r="12097" spans="156:157" x14ac:dyDescent="0.2">
      <c r="EZ12097"/>
      <c r="FA12097"/>
    </row>
    <row r="12098" spans="156:157" x14ac:dyDescent="0.2">
      <c r="EZ12098"/>
      <c r="FA12098"/>
    </row>
    <row r="12099" spans="156:157" x14ac:dyDescent="0.2">
      <c r="EZ12099"/>
      <c r="FA12099"/>
    </row>
    <row r="12100" spans="156:157" x14ac:dyDescent="0.2">
      <c r="EZ12100"/>
      <c r="FA12100"/>
    </row>
    <row r="12101" spans="156:157" x14ac:dyDescent="0.2">
      <c r="EZ12101"/>
      <c r="FA12101"/>
    </row>
    <row r="12102" spans="156:157" x14ac:dyDescent="0.2">
      <c r="EZ12102"/>
      <c r="FA12102"/>
    </row>
    <row r="12103" spans="156:157" x14ac:dyDescent="0.2">
      <c r="EZ12103"/>
      <c r="FA12103"/>
    </row>
    <row r="12104" spans="156:157" x14ac:dyDescent="0.2">
      <c r="EZ12104"/>
      <c r="FA12104"/>
    </row>
    <row r="12105" spans="156:157" x14ac:dyDescent="0.2">
      <c r="EZ12105"/>
      <c r="FA12105"/>
    </row>
    <row r="12106" spans="156:157" x14ac:dyDescent="0.2">
      <c r="EZ12106"/>
      <c r="FA12106"/>
    </row>
    <row r="12107" spans="156:157" x14ac:dyDescent="0.2">
      <c r="EZ12107"/>
      <c r="FA12107"/>
    </row>
    <row r="12108" spans="156:157" x14ac:dyDescent="0.2">
      <c r="EZ12108"/>
      <c r="FA12108"/>
    </row>
    <row r="12109" spans="156:157" x14ac:dyDescent="0.2">
      <c r="EZ12109"/>
      <c r="FA12109"/>
    </row>
    <row r="12110" spans="156:157" x14ac:dyDescent="0.2">
      <c r="EZ12110"/>
      <c r="FA12110"/>
    </row>
    <row r="12111" spans="156:157" x14ac:dyDescent="0.2">
      <c r="EZ12111"/>
      <c r="FA12111"/>
    </row>
    <row r="12112" spans="156:157" x14ac:dyDescent="0.2">
      <c r="EZ12112"/>
      <c r="FA12112"/>
    </row>
    <row r="12113" spans="156:157" x14ac:dyDescent="0.2">
      <c r="EZ12113"/>
      <c r="FA12113"/>
    </row>
    <row r="12114" spans="156:157" x14ac:dyDescent="0.2">
      <c r="EZ12114"/>
      <c r="FA12114"/>
    </row>
    <row r="12115" spans="156:157" x14ac:dyDescent="0.2">
      <c r="EZ12115"/>
      <c r="FA12115"/>
    </row>
    <row r="12116" spans="156:157" x14ac:dyDescent="0.2">
      <c r="EZ12116"/>
      <c r="FA12116"/>
    </row>
    <row r="12117" spans="156:157" x14ac:dyDescent="0.2">
      <c r="EZ12117"/>
      <c r="FA12117"/>
    </row>
    <row r="12118" spans="156:157" x14ac:dyDescent="0.2">
      <c r="EZ12118"/>
      <c r="FA12118"/>
    </row>
    <row r="12119" spans="156:157" x14ac:dyDescent="0.2">
      <c r="EZ12119"/>
      <c r="FA12119"/>
    </row>
    <row r="12120" spans="156:157" x14ac:dyDescent="0.2">
      <c r="EZ12120"/>
      <c r="FA12120"/>
    </row>
    <row r="12121" spans="156:157" x14ac:dyDescent="0.2">
      <c r="EZ12121"/>
      <c r="FA12121"/>
    </row>
    <row r="12122" spans="156:157" x14ac:dyDescent="0.2">
      <c r="EZ12122"/>
      <c r="FA12122"/>
    </row>
    <row r="12123" spans="156:157" x14ac:dyDescent="0.2">
      <c r="EZ12123"/>
      <c r="FA12123"/>
    </row>
    <row r="12124" spans="156:157" x14ac:dyDescent="0.2">
      <c r="EZ12124"/>
      <c r="FA12124"/>
    </row>
    <row r="12125" spans="156:157" x14ac:dyDescent="0.2">
      <c r="EZ12125"/>
      <c r="FA12125"/>
    </row>
    <row r="12126" spans="156:157" x14ac:dyDescent="0.2">
      <c r="EZ12126"/>
      <c r="FA12126"/>
    </row>
    <row r="12127" spans="156:157" x14ac:dyDescent="0.2">
      <c r="EZ12127"/>
      <c r="FA12127"/>
    </row>
    <row r="12128" spans="156:157" x14ac:dyDescent="0.2">
      <c r="EZ12128"/>
      <c r="FA12128"/>
    </row>
    <row r="12129" spans="156:157" x14ac:dyDescent="0.2">
      <c r="EZ12129"/>
      <c r="FA12129"/>
    </row>
    <row r="12130" spans="156:157" x14ac:dyDescent="0.2">
      <c r="EZ12130"/>
      <c r="FA12130"/>
    </row>
    <row r="12131" spans="156:157" x14ac:dyDescent="0.2">
      <c r="EZ12131"/>
      <c r="FA12131"/>
    </row>
    <row r="12132" spans="156:157" x14ac:dyDescent="0.2">
      <c r="EZ12132"/>
      <c r="FA12132"/>
    </row>
    <row r="12133" spans="156:157" x14ac:dyDescent="0.2">
      <c r="EZ12133"/>
      <c r="FA12133"/>
    </row>
    <row r="12134" spans="156:157" x14ac:dyDescent="0.2">
      <c r="EZ12134"/>
      <c r="FA12134"/>
    </row>
    <row r="12135" spans="156:157" x14ac:dyDescent="0.2">
      <c r="EZ12135"/>
      <c r="FA12135"/>
    </row>
    <row r="12136" spans="156:157" x14ac:dyDescent="0.2">
      <c r="EZ12136"/>
      <c r="FA12136"/>
    </row>
    <row r="12137" spans="156:157" x14ac:dyDescent="0.2">
      <c r="EZ12137"/>
      <c r="FA12137"/>
    </row>
    <row r="12138" spans="156:157" x14ac:dyDescent="0.2">
      <c r="EZ12138"/>
      <c r="FA12138"/>
    </row>
    <row r="12139" spans="156:157" x14ac:dyDescent="0.2">
      <c r="EZ12139"/>
      <c r="FA12139"/>
    </row>
    <row r="12140" spans="156:157" x14ac:dyDescent="0.2">
      <c r="EZ12140"/>
      <c r="FA12140"/>
    </row>
    <row r="12141" spans="156:157" x14ac:dyDescent="0.2">
      <c r="EZ12141"/>
      <c r="FA12141"/>
    </row>
    <row r="12142" spans="156:157" x14ac:dyDescent="0.2">
      <c r="EZ12142"/>
      <c r="FA12142"/>
    </row>
    <row r="12143" spans="156:157" x14ac:dyDescent="0.2">
      <c r="EZ12143"/>
      <c r="FA12143"/>
    </row>
    <row r="12144" spans="156:157" x14ac:dyDescent="0.2">
      <c r="EZ12144"/>
      <c r="FA12144"/>
    </row>
    <row r="12145" spans="156:157" x14ac:dyDescent="0.2">
      <c r="EZ12145"/>
      <c r="FA12145"/>
    </row>
    <row r="12146" spans="156:157" x14ac:dyDescent="0.2">
      <c r="EZ12146"/>
      <c r="FA12146"/>
    </row>
    <row r="12147" spans="156:157" x14ac:dyDescent="0.2">
      <c r="EZ12147"/>
      <c r="FA12147"/>
    </row>
    <row r="12148" spans="156:157" x14ac:dyDescent="0.2">
      <c r="EZ12148"/>
      <c r="FA12148"/>
    </row>
    <row r="12149" spans="156:157" x14ac:dyDescent="0.2">
      <c r="EZ12149"/>
      <c r="FA12149"/>
    </row>
    <row r="12150" spans="156:157" x14ac:dyDescent="0.2">
      <c r="EZ12150"/>
      <c r="FA12150"/>
    </row>
    <row r="12151" spans="156:157" x14ac:dyDescent="0.2">
      <c r="EZ12151"/>
      <c r="FA12151"/>
    </row>
    <row r="12152" spans="156:157" x14ac:dyDescent="0.2">
      <c r="EZ12152"/>
      <c r="FA12152"/>
    </row>
    <row r="12153" spans="156:157" x14ac:dyDescent="0.2">
      <c r="EZ12153"/>
      <c r="FA12153"/>
    </row>
    <row r="12154" spans="156:157" x14ac:dyDescent="0.2">
      <c r="EZ12154"/>
      <c r="FA12154"/>
    </row>
    <row r="12155" spans="156:157" x14ac:dyDescent="0.2">
      <c r="EZ12155"/>
      <c r="FA12155"/>
    </row>
    <row r="12156" spans="156:157" x14ac:dyDescent="0.2">
      <c r="EZ12156"/>
      <c r="FA12156"/>
    </row>
    <row r="12157" spans="156:157" x14ac:dyDescent="0.2">
      <c r="EZ12157"/>
      <c r="FA12157"/>
    </row>
    <row r="12158" spans="156:157" x14ac:dyDescent="0.2">
      <c r="EZ12158"/>
      <c r="FA12158"/>
    </row>
    <row r="12159" spans="156:157" x14ac:dyDescent="0.2">
      <c r="EZ12159"/>
      <c r="FA12159"/>
    </row>
    <row r="12160" spans="156:157" x14ac:dyDescent="0.2">
      <c r="EZ12160"/>
      <c r="FA12160"/>
    </row>
    <row r="12161" spans="156:157" x14ac:dyDescent="0.2">
      <c r="EZ12161"/>
      <c r="FA12161"/>
    </row>
    <row r="12162" spans="156:157" x14ac:dyDescent="0.2">
      <c r="EZ12162"/>
      <c r="FA12162"/>
    </row>
    <row r="12163" spans="156:157" x14ac:dyDescent="0.2">
      <c r="EZ12163"/>
      <c r="FA12163"/>
    </row>
    <row r="12164" spans="156:157" x14ac:dyDescent="0.2">
      <c r="EZ12164"/>
      <c r="FA12164"/>
    </row>
    <row r="12165" spans="156:157" x14ac:dyDescent="0.2">
      <c r="EZ12165"/>
      <c r="FA12165"/>
    </row>
    <row r="12166" spans="156:157" x14ac:dyDescent="0.2">
      <c r="EZ12166"/>
      <c r="FA12166"/>
    </row>
    <row r="12167" spans="156:157" x14ac:dyDescent="0.2">
      <c r="EZ12167"/>
      <c r="FA12167"/>
    </row>
    <row r="12168" spans="156:157" x14ac:dyDescent="0.2">
      <c r="EZ12168"/>
      <c r="FA12168"/>
    </row>
    <row r="12169" spans="156:157" x14ac:dyDescent="0.2">
      <c r="EZ12169"/>
      <c r="FA12169"/>
    </row>
    <row r="12170" spans="156:157" x14ac:dyDescent="0.2">
      <c r="EZ12170"/>
      <c r="FA12170"/>
    </row>
    <row r="12171" spans="156:157" x14ac:dyDescent="0.2">
      <c r="EZ12171"/>
      <c r="FA12171"/>
    </row>
    <row r="12172" spans="156:157" x14ac:dyDescent="0.2">
      <c r="EZ12172"/>
      <c r="FA12172"/>
    </row>
    <row r="12173" spans="156:157" x14ac:dyDescent="0.2">
      <c r="EZ12173"/>
      <c r="FA12173"/>
    </row>
    <row r="12174" spans="156:157" x14ac:dyDescent="0.2">
      <c r="EZ12174"/>
      <c r="FA12174"/>
    </row>
    <row r="12175" spans="156:157" x14ac:dyDescent="0.2">
      <c r="EZ12175"/>
      <c r="FA12175"/>
    </row>
    <row r="12176" spans="156:157" x14ac:dyDescent="0.2">
      <c r="EZ12176"/>
      <c r="FA12176"/>
    </row>
    <row r="12177" spans="156:157" x14ac:dyDescent="0.2">
      <c r="EZ12177"/>
      <c r="FA12177"/>
    </row>
    <row r="12178" spans="156:157" x14ac:dyDescent="0.2">
      <c r="EZ12178"/>
      <c r="FA12178"/>
    </row>
    <row r="12179" spans="156:157" x14ac:dyDescent="0.2">
      <c r="EZ12179"/>
      <c r="FA12179"/>
    </row>
    <row r="12180" spans="156:157" x14ac:dyDescent="0.2">
      <c r="EZ12180"/>
      <c r="FA12180"/>
    </row>
    <row r="12181" spans="156:157" x14ac:dyDescent="0.2">
      <c r="EZ12181"/>
      <c r="FA12181"/>
    </row>
    <row r="12182" spans="156:157" x14ac:dyDescent="0.2">
      <c r="EZ12182"/>
      <c r="FA12182"/>
    </row>
    <row r="12183" spans="156:157" x14ac:dyDescent="0.2">
      <c r="EZ12183"/>
      <c r="FA12183"/>
    </row>
    <row r="12184" spans="156:157" x14ac:dyDescent="0.2">
      <c r="EZ12184"/>
      <c r="FA12184"/>
    </row>
    <row r="12185" spans="156:157" x14ac:dyDescent="0.2">
      <c r="EZ12185"/>
      <c r="FA12185"/>
    </row>
    <row r="12186" spans="156:157" x14ac:dyDescent="0.2">
      <c r="EZ12186"/>
      <c r="FA12186"/>
    </row>
    <row r="12187" spans="156:157" x14ac:dyDescent="0.2">
      <c r="EZ12187"/>
      <c r="FA12187"/>
    </row>
    <row r="12188" spans="156:157" x14ac:dyDescent="0.2">
      <c r="EZ12188"/>
      <c r="FA12188"/>
    </row>
    <row r="12189" spans="156:157" x14ac:dyDescent="0.2">
      <c r="EZ12189"/>
      <c r="FA12189"/>
    </row>
    <row r="12190" spans="156:157" x14ac:dyDescent="0.2">
      <c r="EZ12190"/>
      <c r="FA12190"/>
    </row>
    <row r="12191" spans="156:157" x14ac:dyDescent="0.2">
      <c r="EZ12191"/>
      <c r="FA12191"/>
    </row>
    <row r="12192" spans="156:157" x14ac:dyDescent="0.2">
      <c r="EZ12192"/>
      <c r="FA12192"/>
    </row>
    <row r="12193" spans="156:157" x14ac:dyDescent="0.2">
      <c r="EZ12193"/>
      <c r="FA12193"/>
    </row>
    <row r="12194" spans="156:157" x14ac:dyDescent="0.2">
      <c r="EZ12194"/>
      <c r="FA12194"/>
    </row>
    <row r="12195" spans="156:157" x14ac:dyDescent="0.2">
      <c r="EZ12195"/>
      <c r="FA12195"/>
    </row>
    <row r="12196" spans="156:157" x14ac:dyDescent="0.2">
      <c r="EZ12196"/>
      <c r="FA12196"/>
    </row>
    <row r="12197" spans="156:157" x14ac:dyDescent="0.2">
      <c r="EZ12197"/>
      <c r="FA12197"/>
    </row>
    <row r="12198" spans="156:157" x14ac:dyDescent="0.2">
      <c r="EZ12198"/>
      <c r="FA12198"/>
    </row>
    <row r="12199" spans="156:157" x14ac:dyDescent="0.2">
      <c r="EZ12199"/>
      <c r="FA12199"/>
    </row>
    <row r="12200" spans="156:157" x14ac:dyDescent="0.2">
      <c r="EZ12200"/>
      <c r="FA12200"/>
    </row>
    <row r="12201" spans="156:157" x14ac:dyDescent="0.2">
      <c r="EZ12201"/>
      <c r="FA12201"/>
    </row>
    <row r="12202" spans="156:157" x14ac:dyDescent="0.2">
      <c r="EZ12202"/>
      <c r="FA12202"/>
    </row>
    <row r="12203" spans="156:157" x14ac:dyDescent="0.2">
      <c r="EZ12203"/>
      <c r="FA12203"/>
    </row>
    <row r="12204" spans="156:157" x14ac:dyDescent="0.2">
      <c r="EZ12204"/>
      <c r="FA12204"/>
    </row>
    <row r="12205" spans="156:157" x14ac:dyDescent="0.2">
      <c r="EZ12205"/>
      <c r="FA12205"/>
    </row>
    <row r="12206" spans="156:157" x14ac:dyDescent="0.2">
      <c r="EZ12206"/>
      <c r="FA12206"/>
    </row>
    <row r="12207" spans="156:157" x14ac:dyDescent="0.2">
      <c r="EZ12207"/>
      <c r="FA12207"/>
    </row>
    <row r="12208" spans="156:157" x14ac:dyDescent="0.2">
      <c r="EZ12208"/>
      <c r="FA12208"/>
    </row>
    <row r="12209" spans="156:157" x14ac:dyDescent="0.2">
      <c r="EZ12209"/>
      <c r="FA12209"/>
    </row>
    <row r="12210" spans="156:157" x14ac:dyDescent="0.2">
      <c r="EZ12210"/>
      <c r="FA12210"/>
    </row>
    <row r="12211" spans="156:157" x14ac:dyDescent="0.2">
      <c r="EZ12211"/>
      <c r="FA12211"/>
    </row>
    <row r="12212" spans="156:157" x14ac:dyDescent="0.2">
      <c r="EZ12212"/>
      <c r="FA12212"/>
    </row>
    <row r="12213" spans="156:157" x14ac:dyDescent="0.2">
      <c r="EZ12213"/>
      <c r="FA12213"/>
    </row>
    <row r="12214" spans="156:157" x14ac:dyDescent="0.2">
      <c r="EZ12214"/>
      <c r="FA12214"/>
    </row>
    <row r="12215" spans="156:157" x14ac:dyDescent="0.2">
      <c r="EZ12215"/>
      <c r="FA12215"/>
    </row>
    <row r="12216" spans="156:157" x14ac:dyDescent="0.2">
      <c r="EZ12216"/>
      <c r="FA12216"/>
    </row>
    <row r="12217" spans="156:157" x14ac:dyDescent="0.2">
      <c r="EZ12217"/>
      <c r="FA12217"/>
    </row>
    <row r="12218" spans="156:157" x14ac:dyDescent="0.2">
      <c r="EZ12218"/>
      <c r="FA12218"/>
    </row>
    <row r="12219" spans="156:157" x14ac:dyDescent="0.2">
      <c r="EZ12219"/>
      <c r="FA12219"/>
    </row>
    <row r="12220" spans="156:157" x14ac:dyDescent="0.2">
      <c r="EZ12220"/>
      <c r="FA12220"/>
    </row>
    <row r="12221" spans="156:157" x14ac:dyDescent="0.2">
      <c r="EZ12221"/>
      <c r="FA12221"/>
    </row>
    <row r="12222" spans="156:157" x14ac:dyDescent="0.2">
      <c r="EZ12222"/>
      <c r="FA12222"/>
    </row>
    <row r="12223" spans="156:157" x14ac:dyDescent="0.2">
      <c r="EZ12223"/>
      <c r="FA12223"/>
    </row>
    <row r="12224" spans="156:157" x14ac:dyDescent="0.2">
      <c r="EZ12224"/>
      <c r="FA12224"/>
    </row>
    <row r="12225" spans="156:157" x14ac:dyDescent="0.2">
      <c r="EZ12225"/>
      <c r="FA12225"/>
    </row>
    <row r="12226" spans="156:157" x14ac:dyDescent="0.2">
      <c r="EZ12226"/>
      <c r="FA12226"/>
    </row>
    <row r="12227" spans="156:157" x14ac:dyDescent="0.2">
      <c r="EZ12227"/>
      <c r="FA12227"/>
    </row>
    <row r="12228" spans="156:157" x14ac:dyDescent="0.2">
      <c r="EZ12228"/>
      <c r="FA12228"/>
    </row>
    <row r="12229" spans="156:157" x14ac:dyDescent="0.2">
      <c r="EZ12229"/>
      <c r="FA12229"/>
    </row>
    <row r="12230" spans="156:157" x14ac:dyDescent="0.2">
      <c r="EZ12230"/>
      <c r="FA12230"/>
    </row>
    <row r="12231" spans="156:157" x14ac:dyDescent="0.2">
      <c r="EZ12231"/>
      <c r="FA12231"/>
    </row>
    <row r="12232" spans="156:157" x14ac:dyDescent="0.2">
      <c r="EZ12232"/>
      <c r="FA12232"/>
    </row>
    <row r="12233" spans="156:157" x14ac:dyDescent="0.2">
      <c r="EZ12233"/>
      <c r="FA12233"/>
    </row>
    <row r="12234" spans="156:157" x14ac:dyDescent="0.2">
      <c r="EZ12234"/>
      <c r="FA12234"/>
    </row>
    <row r="12235" spans="156:157" x14ac:dyDescent="0.2">
      <c r="EZ12235"/>
      <c r="FA12235"/>
    </row>
    <row r="12236" spans="156:157" x14ac:dyDescent="0.2">
      <c r="EZ12236"/>
      <c r="FA12236"/>
    </row>
    <row r="12237" spans="156:157" x14ac:dyDescent="0.2">
      <c r="EZ12237"/>
      <c r="FA12237"/>
    </row>
    <row r="12238" spans="156:157" x14ac:dyDescent="0.2">
      <c r="EZ12238"/>
      <c r="FA12238"/>
    </row>
    <row r="12239" spans="156:157" x14ac:dyDescent="0.2">
      <c r="EZ12239"/>
      <c r="FA12239"/>
    </row>
    <row r="12240" spans="156:157" x14ac:dyDescent="0.2">
      <c r="EZ12240"/>
      <c r="FA12240"/>
    </row>
    <row r="12241" spans="156:157" x14ac:dyDescent="0.2">
      <c r="EZ12241"/>
      <c r="FA12241"/>
    </row>
    <row r="12242" spans="156:157" x14ac:dyDescent="0.2">
      <c r="EZ12242"/>
      <c r="FA12242"/>
    </row>
    <row r="12243" spans="156:157" x14ac:dyDescent="0.2">
      <c r="EZ12243"/>
      <c r="FA12243"/>
    </row>
    <row r="12244" spans="156:157" x14ac:dyDescent="0.2">
      <c r="EZ12244"/>
      <c r="FA12244"/>
    </row>
    <row r="12245" spans="156:157" x14ac:dyDescent="0.2">
      <c r="EZ12245"/>
      <c r="FA12245"/>
    </row>
    <row r="12246" spans="156:157" x14ac:dyDescent="0.2">
      <c r="EZ12246"/>
      <c r="FA12246"/>
    </row>
    <row r="12247" spans="156:157" x14ac:dyDescent="0.2">
      <c r="EZ12247"/>
      <c r="FA12247"/>
    </row>
    <row r="12248" spans="156:157" x14ac:dyDescent="0.2">
      <c r="EZ12248"/>
      <c r="FA12248"/>
    </row>
    <row r="12249" spans="156:157" x14ac:dyDescent="0.2">
      <c r="EZ12249"/>
      <c r="FA12249"/>
    </row>
    <row r="12250" spans="156:157" x14ac:dyDescent="0.2">
      <c r="EZ12250"/>
      <c r="FA12250"/>
    </row>
    <row r="12251" spans="156:157" x14ac:dyDescent="0.2">
      <c r="EZ12251"/>
      <c r="FA12251"/>
    </row>
    <row r="12252" spans="156:157" x14ac:dyDescent="0.2">
      <c r="EZ12252"/>
      <c r="FA12252"/>
    </row>
    <row r="12253" spans="156:157" x14ac:dyDescent="0.2">
      <c r="EZ12253"/>
      <c r="FA12253"/>
    </row>
    <row r="12254" spans="156:157" x14ac:dyDescent="0.2">
      <c r="EZ12254"/>
      <c r="FA12254"/>
    </row>
    <row r="12255" spans="156:157" x14ac:dyDescent="0.2">
      <c r="EZ12255"/>
      <c r="FA12255"/>
    </row>
    <row r="12256" spans="156:157" x14ac:dyDescent="0.2">
      <c r="EZ12256"/>
      <c r="FA12256"/>
    </row>
    <row r="12257" spans="156:157" x14ac:dyDescent="0.2">
      <c r="EZ12257"/>
      <c r="FA12257"/>
    </row>
    <row r="12258" spans="156:157" x14ac:dyDescent="0.2">
      <c r="EZ12258"/>
      <c r="FA12258"/>
    </row>
    <row r="12259" spans="156:157" x14ac:dyDescent="0.2">
      <c r="EZ12259"/>
      <c r="FA12259"/>
    </row>
    <row r="12260" spans="156:157" x14ac:dyDescent="0.2">
      <c r="EZ12260"/>
      <c r="FA12260"/>
    </row>
    <row r="12261" spans="156:157" x14ac:dyDescent="0.2">
      <c r="EZ12261"/>
      <c r="FA12261"/>
    </row>
    <row r="12262" spans="156:157" x14ac:dyDescent="0.2">
      <c r="EZ12262"/>
      <c r="FA12262"/>
    </row>
    <row r="12263" spans="156:157" x14ac:dyDescent="0.2">
      <c r="EZ12263"/>
      <c r="FA12263"/>
    </row>
    <row r="12264" spans="156:157" x14ac:dyDescent="0.2">
      <c r="EZ12264"/>
      <c r="FA12264"/>
    </row>
    <row r="12265" spans="156:157" x14ac:dyDescent="0.2">
      <c r="EZ12265"/>
      <c r="FA12265"/>
    </row>
    <row r="12266" spans="156:157" x14ac:dyDescent="0.2">
      <c r="EZ12266"/>
      <c r="FA12266"/>
    </row>
    <row r="12267" spans="156:157" x14ac:dyDescent="0.2">
      <c r="EZ12267"/>
      <c r="FA12267"/>
    </row>
    <row r="12268" spans="156:157" x14ac:dyDescent="0.2">
      <c r="EZ12268"/>
      <c r="FA12268"/>
    </row>
    <row r="12269" spans="156:157" x14ac:dyDescent="0.2">
      <c r="EZ12269"/>
      <c r="FA12269"/>
    </row>
    <row r="12270" spans="156:157" x14ac:dyDescent="0.2">
      <c r="EZ12270"/>
      <c r="FA12270"/>
    </row>
    <row r="12271" spans="156:157" x14ac:dyDescent="0.2">
      <c r="EZ12271"/>
      <c r="FA12271"/>
    </row>
    <row r="12272" spans="156:157" x14ac:dyDescent="0.2">
      <c r="EZ12272"/>
      <c r="FA12272"/>
    </row>
    <row r="12273" spans="156:157" x14ac:dyDescent="0.2">
      <c r="EZ12273"/>
      <c r="FA12273"/>
    </row>
    <row r="12274" spans="156:157" x14ac:dyDescent="0.2">
      <c r="EZ12274"/>
      <c r="FA12274"/>
    </row>
    <row r="12275" spans="156:157" x14ac:dyDescent="0.2">
      <c r="EZ12275"/>
      <c r="FA12275"/>
    </row>
    <row r="12276" spans="156:157" x14ac:dyDescent="0.2">
      <c r="EZ12276"/>
      <c r="FA12276"/>
    </row>
    <row r="12277" spans="156:157" x14ac:dyDescent="0.2">
      <c r="EZ12277"/>
      <c r="FA12277"/>
    </row>
    <row r="12278" spans="156:157" x14ac:dyDescent="0.2">
      <c r="EZ12278"/>
      <c r="FA12278"/>
    </row>
    <row r="12279" spans="156:157" x14ac:dyDescent="0.2">
      <c r="EZ12279"/>
      <c r="FA12279"/>
    </row>
    <row r="12280" spans="156:157" x14ac:dyDescent="0.2">
      <c r="EZ12280"/>
      <c r="FA12280"/>
    </row>
    <row r="12281" spans="156:157" x14ac:dyDescent="0.2">
      <c r="EZ12281"/>
      <c r="FA12281"/>
    </row>
    <row r="12282" spans="156:157" x14ac:dyDescent="0.2">
      <c r="EZ12282"/>
      <c r="FA12282"/>
    </row>
    <row r="12283" spans="156:157" x14ac:dyDescent="0.2">
      <c r="EZ12283"/>
      <c r="FA12283"/>
    </row>
    <row r="12284" spans="156:157" x14ac:dyDescent="0.2">
      <c r="EZ12284"/>
      <c r="FA12284"/>
    </row>
    <row r="12285" spans="156:157" x14ac:dyDescent="0.2">
      <c r="EZ12285"/>
      <c r="FA12285"/>
    </row>
    <row r="12286" spans="156:157" x14ac:dyDescent="0.2">
      <c r="EZ12286"/>
      <c r="FA12286"/>
    </row>
    <row r="12287" spans="156:157" x14ac:dyDescent="0.2">
      <c r="EZ12287"/>
      <c r="FA12287"/>
    </row>
    <row r="12288" spans="156:157" x14ac:dyDescent="0.2">
      <c r="EZ12288"/>
      <c r="FA12288"/>
    </row>
    <row r="12289" spans="156:157" x14ac:dyDescent="0.2">
      <c r="EZ12289"/>
      <c r="FA12289"/>
    </row>
    <row r="12290" spans="156:157" x14ac:dyDescent="0.2">
      <c r="EZ12290"/>
      <c r="FA12290"/>
    </row>
    <row r="12291" spans="156:157" x14ac:dyDescent="0.2">
      <c r="EZ12291"/>
      <c r="FA12291"/>
    </row>
    <row r="12292" spans="156:157" x14ac:dyDescent="0.2">
      <c r="EZ12292"/>
      <c r="FA12292"/>
    </row>
    <row r="12293" spans="156:157" x14ac:dyDescent="0.2">
      <c r="EZ12293"/>
      <c r="FA12293"/>
    </row>
    <row r="12294" spans="156:157" x14ac:dyDescent="0.2">
      <c r="EZ12294"/>
      <c r="FA12294"/>
    </row>
    <row r="12295" spans="156:157" x14ac:dyDescent="0.2">
      <c r="EZ12295"/>
      <c r="FA12295"/>
    </row>
    <row r="12296" spans="156:157" x14ac:dyDescent="0.2">
      <c r="EZ12296"/>
      <c r="FA12296"/>
    </row>
    <row r="12297" spans="156:157" x14ac:dyDescent="0.2">
      <c r="EZ12297"/>
      <c r="FA12297"/>
    </row>
    <row r="12298" spans="156:157" x14ac:dyDescent="0.2">
      <c r="EZ12298"/>
      <c r="FA12298"/>
    </row>
    <row r="12299" spans="156:157" x14ac:dyDescent="0.2">
      <c r="EZ12299"/>
      <c r="FA12299"/>
    </row>
    <row r="12300" spans="156:157" x14ac:dyDescent="0.2">
      <c r="EZ12300"/>
      <c r="FA12300"/>
    </row>
    <row r="12301" spans="156:157" x14ac:dyDescent="0.2">
      <c r="EZ12301"/>
      <c r="FA12301"/>
    </row>
    <row r="12302" spans="156:157" x14ac:dyDescent="0.2">
      <c r="EZ12302"/>
      <c r="FA12302"/>
    </row>
    <row r="12303" spans="156:157" x14ac:dyDescent="0.2">
      <c r="EZ12303"/>
      <c r="FA12303"/>
    </row>
    <row r="12304" spans="156:157" x14ac:dyDescent="0.2">
      <c r="EZ12304"/>
      <c r="FA12304"/>
    </row>
    <row r="12305" spans="156:157" x14ac:dyDescent="0.2">
      <c r="EZ12305"/>
      <c r="FA12305"/>
    </row>
    <row r="12306" spans="156:157" x14ac:dyDescent="0.2">
      <c r="EZ12306"/>
      <c r="FA12306"/>
    </row>
    <row r="12307" spans="156:157" x14ac:dyDescent="0.2">
      <c r="EZ12307"/>
      <c r="FA12307"/>
    </row>
    <row r="12308" spans="156:157" x14ac:dyDescent="0.2">
      <c r="EZ12308"/>
      <c r="FA12308"/>
    </row>
    <row r="12309" spans="156:157" x14ac:dyDescent="0.2">
      <c r="EZ12309"/>
      <c r="FA12309"/>
    </row>
    <row r="12310" spans="156:157" x14ac:dyDescent="0.2">
      <c r="EZ12310"/>
      <c r="FA12310"/>
    </row>
    <row r="12311" spans="156:157" x14ac:dyDescent="0.2">
      <c r="EZ12311"/>
      <c r="FA12311"/>
    </row>
    <row r="12312" spans="156:157" x14ac:dyDescent="0.2">
      <c r="EZ12312"/>
      <c r="FA12312"/>
    </row>
    <row r="12313" spans="156:157" x14ac:dyDescent="0.2">
      <c r="EZ12313"/>
      <c r="FA12313"/>
    </row>
    <row r="12314" spans="156:157" x14ac:dyDescent="0.2">
      <c r="EZ12314"/>
      <c r="FA12314"/>
    </row>
    <row r="12315" spans="156:157" x14ac:dyDescent="0.2">
      <c r="EZ12315"/>
      <c r="FA12315"/>
    </row>
    <row r="12316" spans="156:157" x14ac:dyDescent="0.2">
      <c r="EZ12316"/>
      <c r="FA12316"/>
    </row>
    <row r="12317" spans="156:157" x14ac:dyDescent="0.2">
      <c r="EZ12317"/>
      <c r="FA12317"/>
    </row>
    <row r="12318" spans="156:157" x14ac:dyDescent="0.2">
      <c r="EZ12318"/>
      <c r="FA12318"/>
    </row>
    <row r="12319" spans="156:157" x14ac:dyDescent="0.2">
      <c r="EZ12319"/>
      <c r="FA12319"/>
    </row>
    <row r="12320" spans="156:157" x14ac:dyDescent="0.2">
      <c r="EZ12320"/>
      <c r="FA12320"/>
    </row>
    <row r="12321" spans="156:157" x14ac:dyDescent="0.2">
      <c r="EZ12321"/>
      <c r="FA12321"/>
    </row>
    <row r="12322" spans="156:157" x14ac:dyDescent="0.2">
      <c r="EZ12322"/>
      <c r="FA12322"/>
    </row>
    <row r="12323" spans="156:157" x14ac:dyDescent="0.2">
      <c r="EZ12323"/>
      <c r="FA12323"/>
    </row>
    <row r="12324" spans="156:157" x14ac:dyDescent="0.2">
      <c r="EZ12324"/>
      <c r="FA12324"/>
    </row>
    <row r="12325" spans="156:157" x14ac:dyDescent="0.2">
      <c r="EZ12325"/>
      <c r="FA12325"/>
    </row>
    <row r="12326" spans="156:157" x14ac:dyDescent="0.2">
      <c r="EZ12326"/>
      <c r="FA12326"/>
    </row>
    <row r="12327" spans="156:157" x14ac:dyDescent="0.2">
      <c r="EZ12327"/>
      <c r="FA12327"/>
    </row>
    <row r="12328" spans="156:157" x14ac:dyDescent="0.2">
      <c r="EZ12328"/>
      <c r="FA12328"/>
    </row>
    <row r="12329" spans="156:157" x14ac:dyDescent="0.2">
      <c r="EZ12329"/>
      <c r="FA12329"/>
    </row>
    <row r="12330" spans="156:157" x14ac:dyDescent="0.2">
      <c r="EZ12330"/>
      <c r="FA12330"/>
    </row>
    <row r="12331" spans="156:157" x14ac:dyDescent="0.2">
      <c r="EZ12331"/>
      <c r="FA12331"/>
    </row>
    <row r="12332" spans="156:157" x14ac:dyDescent="0.2">
      <c r="EZ12332"/>
      <c r="FA12332"/>
    </row>
    <row r="12333" spans="156:157" x14ac:dyDescent="0.2">
      <c r="EZ12333"/>
      <c r="FA12333"/>
    </row>
    <row r="12334" spans="156:157" x14ac:dyDescent="0.2">
      <c r="EZ12334"/>
      <c r="FA12334"/>
    </row>
    <row r="12335" spans="156:157" x14ac:dyDescent="0.2">
      <c r="EZ12335"/>
      <c r="FA12335"/>
    </row>
    <row r="12336" spans="156:157" x14ac:dyDescent="0.2">
      <c r="EZ12336"/>
      <c r="FA12336"/>
    </row>
    <row r="12337" spans="156:157" x14ac:dyDescent="0.2">
      <c r="EZ12337"/>
      <c r="FA12337"/>
    </row>
    <row r="12338" spans="156:157" x14ac:dyDescent="0.2">
      <c r="EZ12338"/>
      <c r="FA12338"/>
    </row>
    <row r="12339" spans="156:157" x14ac:dyDescent="0.2">
      <c r="EZ12339"/>
      <c r="FA12339"/>
    </row>
    <row r="12340" spans="156:157" x14ac:dyDescent="0.2">
      <c r="EZ12340"/>
      <c r="FA12340"/>
    </row>
    <row r="12341" spans="156:157" x14ac:dyDescent="0.2">
      <c r="EZ12341"/>
      <c r="FA12341"/>
    </row>
    <row r="12342" spans="156:157" x14ac:dyDescent="0.2">
      <c r="EZ12342"/>
      <c r="FA12342"/>
    </row>
    <row r="12343" spans="156:157" x14ac:dyDescent="0.2">
      <c r="EZ12343"/>
      <c r="FA12343"/>
    </row>
    <row r="12344" spans="156:157" x14ac:dyDescent="0.2">
      <c r="EZ12344"/>
      <c r="FA12344"/>
    </row>
    <row r="12345" spans="156:157" x14ac:dyDescent="0.2">
      <c r="EZ12345"/>
      <c r="FA12345"/>
    </row>
    <row r="12346" spans="156:157" x14ac:dyDescent="0.2">
      <c r="EZ12346"/>
      <c r="FA12346"/>
    </row>
    <row r="12347" spans="156:157" x14ac:dyDescent="0.2">
      <c r="EZ12347"/>
      <c r="FA12347"/>
    </row>
    <row r="12348" spans="156:157" x14ac:dyDescent="0.2">
      <c r="EZ12348"/>
      <c r="FA12348"/>
    </row>
    <row r="12349" spans="156:157" x14ac:dyDescent="0.2">
      <c r="EZ12349"/>
      <c r="FA12349"/>
    </row>
    <row r="12350" spans="156:157" x14ac:dyDescent="0.2">
      <c r="EZ12350"/>
      <c r="FA12350"/>
    </row>
    <row r="12351" spans="156:157" x14ac:dyDescent="0.2">
      <c r="EZ12351"/>
      <c r="FA12351"/>
    </row>
    <row r="12352" spans="156:157" x14ac:dyDescent="0.2">
      <c r="EZ12352"/>
      <c r="FA12352"/>
    </row>
    <row r="12353" spans="156:157" x14ac:dyDescent="0.2">
      <c r="EZ12353"/>
      <c r="FA12353"/>
    </row>
    <row r="12354" spans="156:157" x14ac:dyDescent="0.2">
      <c r="EZ12354"/>
      <c r="FA12354"/>
    </row>
    <row r="12355" spans="156:157" x14ac:dyDescent="0.2">
      <c r="EZ12355"/>
      <c r="FA12355"/>
    </row>
    <row r="12356" spans="156:157" x14ac:dyDescent="0.2">
      <c r="EZ12356"/>
      <c r="FA12356"/>
    </row>
    <row r="12357" spans="156:157" x14ac:dyDescent="0.2">
      <c r="EZ12357"/>
      <c r="FA12357"/>
    </row>
    <row r="12358" spans="156:157" x14ac:dyDescent="0.2">
      <c r="EZ12358"/>
      <c r="FA12358"/>
    </row>
    <row r="12359" spans="156:157" x14ac:dyDescent="0.2">
      <c r="EZ12359"/>
      <c r="FA12359"/>
    </row>
    <row r="12360" spans="156:157" x14ac:dyDescent="0.2">
      <c r="EZ12360"/>
      <c r="FA12360"/>
    </row>
    <row r="12361" spans="156:157" x14ac:dyDescent="0.2">
      <c r="EZ12361"/>
      <c r="FA12361"/>
    </row>
    <row r="12362" spans="156:157" x14ac:dyDescent="0.2">
      <c r="EZ12362"/>
      <c r="FA12362"/>
    </row>
    <row r="12363" spans="156:157" x14ac:dyDescent="0.2">
      <c r="EZ12363"/>
      <c r="FA12363"/>
    </row>
    <row r="12364" spans="156:157" x14ac:dyDescent="0.2">
      <c r="EZ12364"/>
      <c r="FA12364"/>
    </row>
    <row r="12365" spans="156:157" x14ac:dyDescent="0.2">
      <c r="EZ12365"/>
      <c r="FA12365"/>
    </row>
    <row r="12366" spans="156:157" x14ac:dyDescent="0.2">
      <c r="EZ12366"/>
      <c r="FA12366"/>
    </row>
    <row r="12367" spans="156:157" x14ac:dyDescent="0.2">
      <c r="EZ12367"/>
      <c r="FA12367"/>
    </row>
    <row r="12368" spans="156:157" x14ac:dyDescent="0.2">
      <c r="EZ12368"/>
      <c r="FA12368"/>
    </row>
    <row r="12369" spans="156:157" x14ac:dyDescent="0.2">
      <c r="EZ12369"/>
      <c r="FA12369"/>
    </row>
    <row r="12370" spans="156:157" x14ac:dyDescent="0.2">
      <c r="EZ12370"/>
      <c r="FA12370"/>
    </row>
    <row r="12371" spans="156:157" x14ac:dyDescent="0.2">
      <c r="EZ12371"/>
      <c r="FA12371"/>
    </row>
    <row r="12372" spans="156:157" x14ac:dyDescent="0.2">
      <c r="EZ12372"/>
      <c r="FA12372"/>
    </row>
    <row r="12373" spans="156:157" x14ac:dyDescent="0.2">
      <c r="EZ12373"/>
      <c r="FA12373"/>
    </row>
    <row r="12374" spans="156:157" x14ac:dyDescent="0.2">
      <c r="EZ12374"/>
      <c r="FA12374"/>
    </row>
    <row r="12375" spans="156:157" x14ac:dyDescent="0.2">
      <c r="EZ12375"/>
      <c r="FA12375"/>
    </row>
    <row r="12376" spans="156:157" x14ac:dyDescent="0.2">
      <c r="EZ12376"/>
      <c r="FA12376"/>
    </row>
    <row r="12377" spans="156:157" x14ac:dyDescent="0.2">
      <c r="EZ12377"/>
      <c r="FA12377"/>
    </row>
    <row r="12378" spans="156:157" x14ac:dyDescent="0.2">
      <c r="EZ12378"/>
      <c r="FA12378"/>
    </row>
    <row r="12379" spans="156:157" x14ac:dyDescent="0.2">
      <c r="EZ12379"/>
      <c r="FA12379"/>
    </row>
    <row r="12380" spans="156:157" x14ac:dyDescent="0.2">
      <c r="EZ12380"/>
      <c r="FA12380"/>
    </row>
    <row r="12381" spans="156:157" x14ac:dyDescent="0.2">
      <c r="EZ12381"/>
      <c r="FA12381"/>
    </row>
    <row r="12382" spans="156:157" x14ac:dyDescent="0.2">
      <c r="EZ12382"/>
      <c r="FA12382"/>
    </row>
    <row r="12383" spans="156:157" x14ac:dyDescent="0.2">
      <c r="EZ12383"/>
      <c r="FA12383"/>
    </row>
    <row r="12384" spans="156:157" x14ac:dyDescent="0.2">
      <c r="EZ12384"/>
      <c r="FA12384"/>
    </row>
    <row r="12385" spans="156:157" x14ac:dyDescent="0.2">
      <c r="EZ12385"/>
      <c r="FA12385"/>
    </row>
    <row r="12386" spans="156:157" x14ac:dyDescent="0.2">
      <c r="EZ12386"/>
      <c r="FA12386"/>
    </row>
    <row r="12387" spans="156:157" x14ac:dyDescent="0.2">
      <c r="EZ12387"/>
      <c r="FA12387"/>
    </row>
    <row r="12388" spans="156:157" x14ac:dyDescent="0.2">
      <c r="EZ12388"/>
      <c r="FA12388"/>
    </row>
    <row r="12389" spans="156:157" x14ac:dyDescent="0.2">
      <c r="EZ12389"/>
      <c r="FA12389"/>
    </row>
    <row r="12390" spans="156:157" x14ac:dyDescent="0.2">
      <c r="EZ12390"/>
      <c r="FA12390"/>
    </row>
    <row r="12391" spans="156:157" x14ac:dyDescent="0.2">
      <c r="EZ12391"/>
      <c r="FA12391"/>
    </row>
    <row r="12392" spans="156:157" x14ac:dyDescent="0.2">
      <c r="EZ12392"/>
      <c r="FA12392"/>
    </row>
    <row r="12393" spans="156:157" x14ac:dyDescent="0.2">
      <c r="EZ12393"/>
      <c r="FA12393"/>
    </row>
    <row r="12394" spans="156:157" x14ac:dyDescent="0.2">
      <c r="EZ12394"/>
      <c r="FA12394"/>
    </row>
    <row r="12395" spans="156:157" x14ac:dyDescent="0.2">
      <c r="EZ12395"/>
      <c r="FA12395"/>
    </row>
    <row r="12396" spans="156:157" x14ac:dyDescent="0.2">
      <c r="EZ12396"/>
      <c r="FA12396"/>
    </row>
    <row r="12397" spans="156:157" x14ac:dyDescent="0.2">
      <c r="EZ12397"/>
      <c r="FA12397"/>
    </row>
    <row r="12398" spans="156:157" x14ac:dyDescent="0.2">
      <c r="EZ12398"/>
      <c r="FA12398"/>
    </row>
    <row r="12399" spans="156:157" x14ac:dyDescent="0.2">
      <c r="EZ12399"/>
      <c r="FA12399"/>
    </row>
    <row r="12400" spans="156:157" x14ac:dyDescent="0.2">
      <c r="EZ12400"/>
      <c r="FA12400"/>
    </row>
    <row r="12401" spans="156:157" x14ac:dyDescent="0.2">
      <c r="EZ12401"/>
      <c r="FA12401"/>
    </row>
    <row r="12402" spans="156:157" x14ac:dyDescent="0.2">
      <c r="EZ12402"/>
      <c r="FA12402"/>
    </row>
    <row r="12403" spans="156:157" x14ac:dyDescent="0.2">
      <c r="EZ12403"/>
      <c r="FA12403"/>
    </row>
    <row r="12404" spans="156:157" x14ac:dyDescent="0.2">
      <c r="EZ12404"/>
      <c r="FA12404"/>
    </row>
    <row r="12405" spans="156:157" x14ac:dyDescent="0.2">
      <c r="EZ12405"/>
      <c r="FA12405"/>
    </row>
    <row r="12406" spans="156:157" x14ac:dyDescent="0.2">
      <c r="EZ12406"/>
      <c r="FA12406"/>
    </row>
    <row r="12407" spans="156:157" x14ac:dyDescent="0.2">
      <c r="EZ12407"/>
      <c r="FA12407"/>
    </row>
    <row r="12408" spans="156:157" x14ac:dyDescent="0.2">
      <c r="EZ12408"/>
      <c r="FA12408"/>
    </row>
    <row r="12409" spans="156:157" x14ac:dyDescent="0.2">
      <c r="EZ12409"/>
      <c r="FA12409"/>
    </row>
    <row r="12410" spans="156:157" x14ac:dyDescent="0.2">
      <c r="EZ12410"/>
      <c r="FA12410"/>
    </row>
    <row r="12411" spans="156:157" x14ac:dyDescent="0.2">
      <c r="EZ12411"/>
      <c r="FA12411"/>
    </row>
    <row r="12412" spans="156:157" x14ac:dyDescent="0.2">
      <c r="EZ12412"/>
      <c r="FA12412"/>
    </row>
    <row r="12413" spans="156:157" x14ac:dyDescent="0.2">
      <c r="EZ12413"/>
      <c r="FA12413"/>
    </row>
    <row r="12414" spans="156:157" x14ac:dyDescent="0.2">
      <c r="EZ12414"/>
      <c r="FA12414"/>
    </row>
    <row r="12415" spans="156:157" x14ac:dyDescent="0.2">
      <c r="EZ12415"/>
      <c r="FA12415"/>
    </row>
    <row r="12416" spans="156:157" x14ac:dyDescent="0.2">
      <c r="EZ12416"/>
      <c r="FA12416"/>
    </row>
    <row r="12417" spans="156:157" x14ac:dyDescent="0.2">
      <c r="EZ12417"/>
      <c r="FA12417"/>
    </row>
    <row r="12418" spans="156:157" x14ac:dyDescent="0.2">
      <c r="EZ12418"/>
      <c r="FA12418"/>
    </row>
    <row r="12419" spans="156:157" x14ac:dyDescent="0.2">
      <c r="EZ12419"/>
      <c r="FA12419"/>
    </row>
    <row r="12420" spans="156:157" x14ac:dyDescent="0.2">
      <c r="EZ12420"/>
      <c r="FA12420"/>
    </row>
    <row r="12421" spans="156:157" x14ac:dyDescent="0.2">
      <c r="EZ12421"/>
      <c r="FA12421"/>
    </row>
    <row r="12422" spans="156:157" x14ac:dyDescent="0.2">
      <c r="EZ12422"/>
      <c r="FA12422"/>
    </row>
    <row r="12423" spans="156:157" x14ac:dyDescent="0.2">
      <c r="EZ12423"/>
      <c r="FA12423"/>
    </row>
    <row r="12424" spans="156:157" x14ac:dyDescent="0.2">
      <c r="EZ12424"/>
      <c r="FA12424"/>
    </row>
    <row r="12425" spans="156:157" x14ac:dyDescent="0.2">
      <c r="EZ12425"/>
      <c r="FA12425"/>
    </row>
    <row r="12426" spans="156:157" x14ac:dyDescent="0.2">
      <c r="EZ12426"/>
      <c r="FA12426"/>
    </row>
    <row r="12427" spans="156:157" x14ac:dyDescent="0.2">
      <c r="EZ12427"/>
      <c r="FA12427"/>
    </row>
    <row r="12428" spans="156:157" x14ac:dyDescent="0.2">
      <c r="EZ12428"/>
      <c r="FA12428"/>
    </row>
    <row r="12429" spans="156:157" x14ac:dyDescent="0.2">
      <c r="EZ12429"/>
      <c r="FA12429"/>
    </row>
    <row r="12430" spans="156:157" x14ac:dyDescent="0.2">
      <c r="EZ12430"/>
      <c r="FA12430"/>
    </row>
    <row r="12431" spans="156:157" x14ac:dyDescent="0.2">
      <c r="EZ12431"/>
      <c r="FA12431"/>
    </row>
    <row r="12432" spans="156:157" x14ac:dyDescent="0.2">
      <c r="EZ12432"/>
      <c r="FA12432"/>
    </row>
    <row r="12433" spans="156:157" x14ac:dyDescent="0.2">
      <c r="EZ12433"/>
      <c r="FA12433"/>
    </row>
    <row r="12434" spans="156:157" x14ac:dyDescent="0.2">
      <c r="EZ12434"/>
      <c r="FA12434"/>
    </row>
    <row r="12435" spans="156:157" x14ac:dyDescent="0.2">
      <c r="EZ12435"/>
      <c r="FA12435"/>
    </row>
    <row r="12436" spans="156:157" x14ac:dyDescent="0.2">
      <c r="EZ12436"/>
      <c r="FA12436"/>
    </row>
    <row r="12437" spans="156:157" x14ac:dyDescent="0.2">
      <c r="EZ12437"/>
      <c r="FA12437"/>
    </row>
    <row r="12438" spans="156:157" x14ac:dyDescent="0.2">
      <c r="EZ12438"/>
      <c r="FA12438"/>
    </row>
    <row r="12439" spans="156:157" x14ac:dyDescent="0.2">
      <c r="EZ12439"/>
      <c r="FA12439"/>
    </row>
    <row r="12440" spans="156:157" x14ac:dyDescent="0.2">
      <c r="EZ12440"/>
      <c r="FA12440"/>
    </row>
    <row r="12441" spans="156:157" x14ac:dyDescent="0.2">
      <c r="EZ12441"/>
      <c r="FA12441"/>
    </row>
    <row r="12442" spans="156:157" x14ac:dyDescent="0.2">
      <c r="EZ12442"/>
      <c r="FA12442"/>
    </row>
    <row r="12443" spans="156:157" x14ac:dyDescent="0.2">
      <c r="EZ12443"/>
      <c r="FA12443"/>
    </row>
    <row r="12444" spans="156:157" x14ac:dyDescent="0.2">
      <c r="EZ12444"/>
      <c r="FA12444"/>
    </row>
    <row r="12445" spans="156:157" x14ac:dyDescent="0.2">
      <c r="EZ12445"/>
      <c r="FA12445"/>
    </row>
    <row r="12446" spans="156:157" x14ac:dyDescent="0.2">
      <c r="EZ12446"/>
      <c r="FA12446"/>
    </row>
    <row r="12447" spans="156:157" x14ac:dyDescent="0.2">
      <c r="EZ12447"/>
      <c r="FA12447"/>
    </row>
    <row r="12448" spans="156:157" x14ac:dyDescent="0.2">
      <c r="EZ12448"/>
      <c r="FA12448"/>
    </row>
    <row r="12449" spans="156:157" x14ac:dyDescent="0.2">
      <c r="EZ12449"/>
      <c r="FA12449"/>
    </row>
    <row r="12450" spans="156:157" x14ac:dyDescent="0.2">
      <c r="EZ12450"/>
      <c r="FA12450"/>
    </row>
    <row r="12451" spans="156:157" x14ac:dyDescent="0.2">
      <c r="EZ12451"/>
      <c r="FA12451"/>
    </row>
    <row r="12452" spans="156:157" x14ac:dyDescent="0.2">
      <c r="EZ12452"/>
      <c r="FA12452"/>
    </row>
    <row r="12453" spans="156:157" x14ac:dyDescent="0.2">
      <c r="EZ12453"/>
      <c r="FA12453"/>
    </row>
    <row r="12454" spans="156:157" x14ac:dyDescent="0.2">
      <c r="EZ12454"/>
      <c r="FA12454"/>
    </row>
    <row r="12455" spans="156:157" x14ac:dyDescent="0.2">
      <c r="EZ12455"/>
      <c r="FA12455"/>
    </row>
    <row r="12456" spans="156:157" x14ac:dyDescent="0.2">
      <c r="EZ12456"/>
      <c r="FA12456"/>
    </row>
    <row r="12457" spans="156:157" x14ac:dyDescent="0.2">
      <c r="EZ12457"/>
      <c r="FA12457"/>
    </row>
    <row r="12458" spans="156:157" x14ac:dyDescent="0.2">
      <c r="EZ12458"/>
      <c r="FA12458"/>
    </row>
    <row r="12459" spans="156:157" x14ac:dyDescent="0.2">
      <c r="EZ12459"/>
      <c r="FA12459"/>
    </row>
    <row r="12460" spans="156:157" x14ac:dyDescent="0.2">
      <c r="EZ12460"/>
      <c r="FA12460"/>
    </row>
    <row r="12461" spans="156:157" x14ac:dyDescent="0.2">
      <c r="EZ12461"/>
      <c r="FA12461"/>
    </row>
    <row r="12462" spans="156:157" x14ac:dyDescent="0.2">
      <c r="EZ12462"/>
      <c r="FA12462"/>
    </row>
    <row r="12463" spans="156:157" x14ac:dyDescent="0.2">
      <c r="EZ12463"/>
      <c r="FA12463"/>
    </row>
    <row r="12464" spans="156:157" x14ac:dyDescent="0.2">
      <c r="EZ12464"/>
      <c r="FA12464"/>
    </row>
    <row r="12465" spans="156:157" x14ac:dyDescent="0.2">
      <c r="EZ12465"/>
      <c r="FA12465"/>
    </row>
    <row r="12466" spans="156:157" x14ac:dyDescent="0.2">
      <c r="EZ12466"/>
      <c r="FA12466"/>
    </row>
    <row r="12467" spans="156:157" x14ac:dyDescent="0.2">
      <c r="EZ12467"/>
      <c r="FA12467"/>
    </row>
    <row r="12468" spans="156:157" x14ac:dyDescent="0.2">
      <c r="EZ12468"/>
      <c r="FA12468"/>
    </row>
    <row r="12469" spans="156:157" x14ac:dyDescent="0.2">
      <c r="EZ12469"/>
      <c r="FA12469"/>
    </row>
    <row r="12470" spans="156:157" x14ac:dyDescent="0.2">
      <c r="EZ12470"/>
      <c r="FA12470"/>
    </row>
    <row r="12471" spans="156:157" x14ac:dyDescent="0.2">
      <c r="EZ12471"/>
      <c r="FA12471"/>
    </row>
    <row r="12472" spans="156:157" x14ac:dyDescent="0.2">
      <c r="EZ12472"/>
      <c r="FA12472"/>
    </row>
    <row r="12473" spans="156:157" x14ac:dyDescent="0.2">
      <c r="EZ12473"/>
      <c r="FA12473"/>
    </row>
    <row r="12474" spans="156:157" x14ac:dyDescent="0.2">
      <c r="EZ12474"/>
      <c r="FA12474"/>
    </row>
    <row r="12475" spans="156:157" x14ac:dyDescent="0.2">
      <c r="EZ12475"/>
      <c r="FA12475"/>
    </row>
    <row r="12476" spans="156:157" x14ac:dyDescent="0.2">
      <c r="EZ12476"/>
      <c r="FA12476"/>
    </row>
    <row r="12477" spans="156:157" x14ac:dyDescent="0.2">
      <c r="EZ12477"/>
      <c r="FA12477"/>
    </row>
    <row r="12478" spans="156:157" x14ac:dyDescent="0.2">
      <c r="EZ12478"/>
      <c r="FA12478"/>
    </row>
    <row r="12479" spans="156:157" x14ac:dyDescent="0.2">
      <c r="EZ12479"/>
      <c r="FA12479"/>
    </row>
    <row r="12480" spans="156:157" x14ac:dyDescent="0.2">
      <c r="EZ12480"/>
      <c r="FA12480"/>
    </row>
    <row r="12481" spans="156:157" x14ac:dyDescent="0.2">
      <c r="EZ12481"/>
      <c r="FA12481"/>
    </row>
    <row r="12482" spans="156:157" x14ac:dyDescent="0.2">
      <c r="EZ12482"/>
      <c r="FA12482"/>
    </row>
    <row r="12483" spans="156:157" x14ac:dyDescent="0.2">
      <c r="EZ12483"/>
      <c r="FA12483"/>
    </row>
    <row r="12484" spans="156:157" x14ac:dyDescent="0.2">
      <c r="EZ12484"/>
      <c r="FA12484"/>
    </row>
    <row r="12485" spans="156:157" x14ac:dyDescent="0.2">
      <c r="EZ12485"/>
      <c r="FA12485"/>
    </row>
    <row r="12486" spans="156:157" x14ac:dyDescent="0.2">
      <c r="EZ12486"/>
      <c r="FA12486"/>
    </row>
    <row r="12487" spans="156:157" x14ac:dyDescent="0.2">
      <c r="EZ12487"/>
      <c r="FA12487"/>
    </row>
    <row r="12488" spans="156:157" x14ac:dyDescent="0.2">
      <c r="EZ12488"/>
      <c r="FA12488"/>
    </row>
    <row r="12489" spans="156:157" x14ac:dyDescent="0.2">
      <c r="EZ12489"/>
      <c r="FA12489"/>
    </row>
    <row r="12490" spans="156:157" x14ac:dyDescent="0.2">
      <c r="EZ12490"/>
      <c r="FA12490"/>
    </row>
    <row r="12491" spans="156:157" x14ac:dyDescent="0.2">
      <c r="EZ12491"/>
      <c r="FA12491"/>
    </row>
    <row r="12492" spans="156:157" x14ac:dyDescent="0.2">
      <c r="EZ12492"/>
      <c r="FA12492"/>
    </row>
    <row r="12493" spans="156:157" x14ac:dyDescent="0.2">
      <c r="EZ12493"/>
      <c r="FA12493"/>
    </row>
    <row r="12494" spans="156:157" x14ac:dyDescent="0.2">
      <c r="EZ12494"/>
      <c r="FA12494"/>
    </row>
    <row r="12495" spans="156:157" x14ac:dyDescent="0.2">
      <c r="EZ12495"/>
      <c r="FA12495"/>
    </row>
    <row r="12496" spans="156:157" x14ac:dyDescent="0.2">
      <c r="EZ12496"/>
      <c r="FA12496"/>
    </row>
    <row r="12497" spans="156:157" x14ac:dyDescent="0.2">
      <c r="EZ12497"/>
      <c r="FA12497"/>
    </row>
    <row r="12498" spans="156:157" x14ac:dyDescent="0.2">
      <c r="EZ12498"/>
      <c r="FA12498"/>
    </row>
    <row r="12499" spans="156:157" x14ac:dyDescent="0.2">
      <c r="EZ12499"/>
      <c r="FA12499"/>
    </row>
    <row r="12500" spans="156:157" x14ac:dyDescent="0.2">
      <c r="EZ12500"/>
      <c r="FA12500"/>
    </row>
    <row r="12501" spans="156:157" x14ac:dyDescent="0.2">
      <c r="EZ12501"/>
      <c r="FA12501"/>
    </row>
    <row r="12502" spans="156:157" x14ac:dyDescent="0.2">
      <c r="EZ12502"/>
      <c r="FA12502"/>
    </row>
    <row r="12503" spans="156:157" x14ac:dyDescent="0.2">
      <c r="EZ12503"/>
      <c r="FA12503"/>
    </row>
    <row r="12504" spans="156:157" x14ac:dyDescent="0.2">
      <c r="EZ12504"/>
      <c r="FA12504"/>
    </row>
    <row r="12505" spans="156:157" x14ac:dyDescent="0.2">
      <c r="EZ12505"/>
      <c r="FA12505"/>
    </row>
    <row r="12506" spans="156:157" x14ac:dyDescent="0.2">
      <c r="EZ12506"/>
      <c r="FA12506"/>
    </row>
    <row r="12507" spans="156:157" x14ac:dyDescent="0.2">
      <c r="EZ12507"/>
      <c r="FA12507"/>
    </row>
    <row r="12508" spans="156:157" x14ac:dyDescent="0.2">
      <c r="EZ12508"/>
      <c r="FA12508"/>
    </row>
    <row r="12509" spans="156:157" x14ac:dyDescent="0.2">
      <c r="EZ12509"/>
      <c r="FA12509"/>
    </row>
    <row r="12510" spans="156:157" x14ac:dyDescent="0.2">
      <c r="EZ12510"/>
      <c r="FA12510"/>
    </row>
    <row r="12511" spans="156:157" x14ac:dyDescent="0.2">
      <c r="EZ12511"/>
      <c r="FA12511"/>
    </row>
    <row r="12512" spans="156:157" x14ac:dyDescent="0.2">
      <c r="EZ12512"/>
      <c r="FA12512"/>
    </row>
    <row r="12513" spans="156:157" x14ac:dyDescent="0.2">
      <c r="EZ12513"/>
      <c r="FA12513"/>
    </row>
    <row r="12514" spans="156:157" x14ac:dyDescent="0.2">
      <c r="EZ12514"/>
      <c r="FA12514"/>
    </row>
    <row r="12515" spans="156:157" x14ac:dyDescent="0.2">
      <c r="EZ12515"/>
      <c r="FA12515"/>
    </row>
    <row r="12516" spans="156:157" x14ac:dyDescent="0.2">
      <c r="EZ12516"/>
      <c r="FA12516"/>
    </row>
    <row r="12517" spans="156:157" x14ac:dyDescent="0.2">
      <c r="EZ12517"/>
      <c r="FA12517"/>
    </row>
    <row r="12518" spans="156:157" x14ac:dyDescent="0.2">
      <c r="EZ12518"/>
      <c r="FA12518"/>
    </row>
    <row r="12519" spans="156:157" x14ac:dyDescent="0.2">
      <c r="EZ12519"/>
      <c r="FA12519"/>
    </row>
    <row r="12520" spans="156:157" x14ac:dyDescent="0.2">
      <c r="EZ12520"/>
      <c r="FA12520"/>
    </row>
    <row r="12521" spans="156:157" x14ac:dyDescent="0.2">
      <c r="EZ12521"/>
      <c r="FA12521"/>
    </row>
    <row r="12522" spans="156:157" x14ac:dyDescent="0.2">
      <c r="EZ12522"/>
      <c r="FA12522"/>
    </row>
    <row r="12523" spans="156:157" x14ac:dyDescent="0.2">
      <c r="EZ12523"/>
      <c r="FA12523"/>
    </row>
    <row r="12524" spans="156:157" x14ac:dyDescent="0.2">
      <c r="EZ12524"/>
      <c r="FA12524"/>
    </row>
    <row r="12525" spans="156:157" x14ac:dyDescent="0.2">
      <c r="EZ12525"/>
      <c r="FA12525"/>
    </row>
    <row r="12526" spans="156:157" x14ac:dyDescent="0.2">
      <c r="EZ12526"/>
      <c r="FA12526"/>
    </row>
    <row r="12527" spans="156:157" x14ac:dyDescent="0.2">
      <c r="EZ12527"/>
      <c r="FA12527"/>
    </row>
    <row r="12528" spans="156:157" x14ac:dyDescent="0.2">
      <c r="EZ12528"/>
      <c r="FA12528"/>
    </row>
    <row r="12529" spans="156:157" x14ac:dyDescent="0.2">
      <c r="EZ12529"/>
      <c r="FA12529"/>
    </row>
    <row r="12530" spans="156:157" x14ac:dyDescent="0.2">
      <c r="EZ12530"/>
      <c r="FA12530"/>
    </row>
    <row r="12531" spans="156:157" x14ac:dyDescent="0.2">
      <c r="EZ12531"/>
      <c r="FA12531"/>
    </row>
    <row r="12532" spans="156:157" x14ac:dyDescent="0.2">
      <c r="EZ12532"/>
      <c r="FA12532"/>
    </row>
    <row r="12533" spans="156:157" x14ac:dyDescent="0.2">
      <c r="EZ12533"/>
      <c r="FA12533"/>
    </row>
    <row r="12534" spans="156:157" x14ac:dyDescent="0.2">
      <c r="EZ12534"/>
      <c r="FA12534"/>
    </row>
    <row r="12535" spans="156:157" x14ac:dyDescent="0.2">
      <c r="EZ12535"/>
      <c r="FA12535"/>
    </row>
    <row r="12536" spans="156:157" x14ac:dyDescent="0.2">
      <c r="EZ12536"/>
      <c r="FA12536"/>
    </row>
    <row r="12537" spans="156:157" x14ac:dyDescent="0.2">
      <c r="EZ12537"/>
      <c r="FA12537"/>
    </row>
    <row r="12538" spans="156:157" x14ac:dyDescent="0.2">
      <c r="EZ12538"/>
      <c r="FA12538"/>
    </row>
    <row r="12539" spans="156:157" x14ac:dyDescent="0.2">
      <c r="EZ12539"/>
      <c r="FA12539"/>
    </row>
    <row r="12540" spans="156:157" x14ac:dyDescent="0.2">
      <c r="EZ12540"/>
      <c r="FA12540"/>
    </row>
    <row r="12541" spans="156:157" x14ac:dyDescent="0.2">
      <c r="EZ12541"/>
      <c r="FA12541"/>
    </row>
    <row r="12542" spans="156:157" x14ac:dyDescent="0.2">
      <c r="EZ12542"/>
      <c r="FA12542"/>
    </row>
    <row r="12543" spans="156:157" x14ac:dyDescent="0.2">
      <c r="EZ12543"/>
      <c r="FA12543"/>
    </row>
    <row r="12544" spans="156:157" x14ac:dyDescent="0.2">
      <c r="EZ12544"/>
      <c r="FA12544"/>
    </row>
    <row r="12545" spans="156:157" x14ac:dyDescent="0.2">
      <c r="EZ12545"/>
      <c r="FA12545"/>
    </row>
    <row r="12546" spans="156:157" x14ac:dyDescent="0.2">
      <c r="EZ12546"/>
      <c r="FA12546"/>
    </row>
    <row r="12547" spans="156:157" x14ac:dyDescent="0.2">
      <c r="EZ12547"/>
      <c r="FA12547"/>
    </row>
    <row r="12548" spans="156:157" x14ac:dyDescent="0.2">
      <c r="EZ12548"/>
      <c r="FA12548"/>
    </row>
    <row r="12549" spans="156:157" x14ac:dyDescent="0.2">
      <c r="EZ12549"/>
      <c r="FA12549"/>
    </row>
    <row r="12550" spans="156:157" x14ac:dyDescent="0.2">
      <c r="EZ12550"/>
      <c r="FA12550"/>
    </row>
    <row r="12551" spans="156:157" x14ac:dyDescent="0.2">
      <c r="EZ12551"/>
      <c r="FA12551"/>
    </row>
    <row r="12552" spans="156:157" x14ac:dyDescent="0.2">
      <c r="EZ12552"/>
      <c r="FA12552"/>
    </row>
    <row r="12553" spans="156:157" x14ac:dyDescent="0.2">
      <c r="EZ12553"/>
      <c r="FA12553"/>
    </row>
    <row r="12554" spans="156:157" x14ac:dyDescent="0.2">
      <c r="EZ12554"/>
      <c r="FA12554"/>
    </row>
    <row r="12555" spans="156:157" x14ac:dyDescent="0.2">
      <c r="EZ12555"/>
      <c r="FA12555"/>
    </row>
    <row r="12556" spans="156:157" x14ac:dyDescent="0.2">
      <c r="EZ12556"/>
      <c r="FA12556"/>
    </row>
    <row r="12557" spans="156:157" x14ac:dyDescent="0.2">
      <c r="EZ12557"/>
      <c r="FA12557"/>
    </row>
    <row r="12558" spans="156:157" x14ac:dyDescent="0.2">
      <c r="EZ12558"/>
      <c r="FA12558"/>
    </row>
    <row r="12559" spans="156:157" x14ac:dyDescent="0.2">
      <c r="EZ12559"/>
      <c r="FA12559"/>
    </row>
    <row r="12560" spans="156:157" x14ac:dyDescent="0.2">
      <c r="EZ12560"/>
      <c r="FA12560"/>
    </row>
    <row r="12561" spans="156:157" x14ac:dyDescent="0.2">
      <c r="EZ12561"/>
      <c r="FA12561"/>
    </row>
    <row r="12562" spans="156:157" x14ac:dyDescent="0.2">
      <c r="EZ12562"/>
      <c r="FA12562"/>
    </row>
    <row r="12563" spans="156:157" x14ac:dyDescent="0.2">
      <c r="EZ12563"/>
      <c r="FA12563"/>
    </row>
    <row r="12564" spans="156:157" x14ac:dyDescent="0.2">
      <c r="EZ12564"/>
      <c r="FA12564"/>
    </row>
    <row r="12565" spans="156:157" x14ac:dyDescent="0.2">
      <c r="EZ12565"/>
      <c r="FA12565"/>
    </row>
    <row r="12566" spans="156:157" x14ac:dyDescent="0.2">
      <c r="EZ12566"/>
      <c r="FA12566"/>
    </row>
    <row r="12567" spans="156:157" x14ac:dyDescent="0.2">
      <c r="EZ12567"/>
      <c r="FA12567"/>
    </row>
    <row r="12568" spans="156:157" x14ac:dyDescent="0.2">
      <c r="EZ12568"/>
      <c r="FA12568"/>
    </row>
    <row r="12569" spans="156:157" x14ac:dyDescent="0.2">
      <c r="EZ12569"/>
      <c r="FA12569"/>
    </row>
    <row r="12570" spans="156:157" x14ac:dyDescent="0.2">
      <c r="EZ12570"/>
      <c r="FA12570"/>
    </row>
    <row r="12571" spans="156:157" x14ac:dyDescent="0.2">
      <c r="EZ12571"/>
      <c r="FA12571"/>
    </row>
    <row r="12572" spans="156:157" x14ac:dyDescent="0.2">
      <c r="EZ12572"/>
      <c r="FA12572"/>
    </row>
    <row r="12573" spans="156:157" x14ac:dyDescent="0.2">
      <c r="EZ12573"/>
      <c r="FA12573"/>
    </row>
    <row r="12574" spans="156:157" x14ac:dyDescent="0.2">
      <c r="EZ12574"/>
      <c r="FA12574"/>
    </row>
    <row r="12575" spans="156:157" x14ac:dyDescent="0.2">
      <c r="EZ12575"/>
      <c r="FA12575"/>
    </row>
    <row r="12576" spans="156:157" x14ac:dyDescent="0.2">
      <c r="EZ12576"/>
      <c r="FA12576"/>
    </row>
    <row r="12577" spans="156:157" x14ac:dyDescent="0.2">
      <c r="EZ12577"/>
      <c r="FA12577"/>
    </row>
    <row r="12578" spans="156:157" x14ac:dyDescent="0.2">
      <c r="EZ12578"/>
      <c r="FA12578"/>
    </row>
    <row r="12579" spans="156:157" x14ac:dyDescent="0.2">
      <c r="EZ12579"/>
      <c r="FA12579"/>
    </row>
    <row r="12580" spans="156:157" x14ac:dyDescent="0.2">
      <c r="EZ12580"/>
      <c r="FA12580"/>
    </row>
    <row r="12581" spans="156:157" x14ac:dyDescent="0.2">
      <c r="EZ12581"/>
      <c r="FA12581"/>
    </row>
    <row r="12582" spans="156:157" x14ac:dyDescent="0.2">
      <c r="EZ12582"/>
      <c r="FA12582"/>
    </row>
    <row r="12583" spans="156:157" x14ac:dyDescent="0.2">
      <c r="EZ12583"/>
      <c r="FA12583"/>
    </row>
    <row r="12584" spans="156:157" x14ac:dyDescent="0.2">
      <c r="EZ12584"/>
      <c r="FA12584"/>
    </row>
    <row r="12585" spans="156:157" x14ac:dyDescent="0.2">
      <c r="EZ12585"/>
      <c r="FA12585"/>
    </row>
    <row r="12586" spans="156:157" x14ac:dyDescent="0.2">
      <c r="EZ12586"/>
      <c r="FA12586"/>
    </row>
    <row r="12587" spans="156:157" x14ac:dyDescent="0.2">
      <c r="EZ12587"/>
      <c r="FA12587"/>
    </row>
    <row r="12588" spans="156:157" x14ac:dyDescent="0.2">
      <c r="EZ12588"/>
      <c r="FA12588"/>
    </row>
    <row r="12589" spans="156:157" x14ac:dyDescent="0.2">
      <c r="EZ12589"/>
      <c r="FA12589"/>
    </row>
    <row r="12590" spans="156:157" x14ac:dyDescent="0.2">
      <c r="EZ12590"/>
      <c r="FA12590"/>
    </row>
    <row r="12591" spans="156:157" x14ac:dyDescent="0.2">
      <c r="EZ12591"/>
      <c r="FA12591"/>
    </row>
    <row r="12592" spans="156:157" x14ac:dyDescent="0.2">
      <c r="EZ12592"/>
      <c r="FA12592"/>
    </row>
    <row r="12593" spans="156:157" x14ac:dyDescent="0.2">
      <c r="EZ12593"/>
      <c r="FA12593"/>
    </row>
    <row r="12594" spans="156:157" x14ac:dyDescent="0.2">
      <c r="EZ12594"/>
      <c r="FA12594"/>
    </row>
    <row r="12595" spans="156:157" x14ac:dyDescent="0.2">
      <c r="EZ12595"/>
      <c r="FA12595"/>
    </row>
    <row r="12596" spans="156:157" x14ac:dyDescent="0.2">
      <c r="EZ12596"/>
      <c r="FA12596"/>
    </row>
    <row r="12597" spans="156:157" x14ac:dyDescent="0.2">
      <c r="EZ12597"/>
      <c r="FA12597"/>
    </row>
    <row r="12598" spans="156:157" x14ac:dyDescent="0.2">
      <c r="EZ12598"/>
      <c r="FA12598"/>
    </row>
    <row r="12599" spans="156:157" x14ac:dyDescent="0.2">
      <c r="EZ12599"/>
      <c r="FA12599"/>
    </row>
    <row r="12600" spans="156:157" x14ac:dyDescent="0.2">
      <c r="EZ12600"/>
      <c r="FA12600"/>
    </row>
    <row r="12601" spans="156:157" x14ac:dyDescent="0.2">
      <c r="EZ12601"/>
      <c r="FA12601"/>
    </row>
    <row r="12602" spans="156:157" x14ac:dyDescent="0.2">
      <c r="EZ12602"/>
      <c r="FA12602"/>
    </row>
    <row r="12603" spans="156:157" x14ac:dyDescent="0.2">
      <c r="EZ12603"/>
      <c r="FA12603"/>
    </row>
    <row r="12604" spans="156:157" x14ac:dyDescent="0.2">
      <c r="EZ12604"/>
      <c r="FA12604"/>
    </row>
    <row r="12605" spans="156:157" x14ac:dyDescent="0.2">
      <c r="EZ12605"/>
      <c r="FA12605"/>
    </row>
    <row r="12606" spans="156:157" x14ac:dyDescent="0.2">
      <c r="EZ12606"/>
      <c r="FA12606"/>
    </row>
    <row r="12607" spans="156:157" x14ac:dyDescent="0.2">
      <c r="EZ12607"/>
      <c r="FA12607"/>
    </row>
    <row r="12608" spans="156:157" x14ac:dyDescent="0.2">
      <c r="EZ12608"/>
      <c r="FA12608"/>
    </row>
    <row r="12609" spans="156:157" x14ac:dyDescent="0.2">
      <c r="EZ12609"/>
      <c r="FA12609"/>
    </row>
    <row r="12610" spans="156:157" x14ac:dyDescent="0.2">
      <c r="EZ12610"/>
      <c r="FA12610"/>
    </row>
    <row r="12611" spans="156:157" x14ac:dyDescent="0.2">
      <c r="EZ12611"/>
      <c r="FA12611"/>
    </row>
    <row r="12612" spans="156:157" x14ac:dyDescent="0.2">
      <c r="EZ12612"/>
      <c r="FA12612"/>
    </row>
    <row r="12613" spans="156:157" x14ac:dyDescent="0.2">
      <c r="EZ12613"/>
      <c r="FA12613"/>
    </row>
    <row r="12614" spans="156:157" x14ac:dyDescent="0.2">
      <c r="EZ12614"/>
      <c r="FA12614"/>
    </row>
    <row r="12615" spans="156:157" x14ac:dyDescent="0.2">
      <c r="EZ12615"/>
      <c r="FA12615"/>
    </row>
    <row r="12616" spans="156:157" x14ac:dyDescent="0.2">
      <c r="EZ12616"/>
      <c r="FA12616"/>
    </row>
    <row r="12617" spans="156:157" x14ac:dyDescent="0.2">
      <c r="EZ12617"/>
      <c r="FA12617"/>
    </row>
    <row r="12618" spans="156:157" x14ac:dyDescent="0.2">
      <c r="EZ12618"/>
      <c r="FA12618"/>
    </row>
    <row r="12619" spans="156:157" x14ac:dyDescent="0.2">
      <c r="EZ12619"/>
      <c r="FA12619"/>
    </row>
    <row r="12620" spans="156:157" x14ac:dyDescent="0.2">
      <c r="EZ12620"/>
      <c r="FA12620"/>
    </row>
    <row r="12621" spans="156:157" x14ac:dyDescent="0.2">
      <c r="EZ12621"/>
      <c r="FA12621"/>
    </row>
    <row r="12622" spans="156:157" x14ac:dyDescent="0.2">
      <c r="EZ12622"/>
      <c r="FA12622"/>
    </row>
    <row r="12623" spans="156:157" x14ac:dyDescent="0.2">
      <c r="EZ12623"/>
      <c r="FA12623"/>
    </row>
    <row r="12624" spans="156:157" x14ac:dyDescent="0.2">
      <c r="EZ12624"/>
      <c r="FA12624"/>
    </row>
    <row r="12625" spans="156:157" x14ac:dyDescent="0.2">
      <c r="EZ12625"/>
      <c r="FA12625"/>
    </row>
    <row r="12626" spans="156:157" x14ac:dyDescent="0.2">
      <c r="EZ12626"/>
      <c r="FA12626"/>
    </row>
    <row r="12627" spans="156:157" x14ac:dyDescent="0.2">
      <c r="EZ12627"/>
      <c r="FA12627"/>
    </row>
    <row r="12628" spans="156:157" x14ac:dyDescent="0.2">
      <c r="EZ12628"/>
      <c r="FA12628"/>
    </row>
    <row r="12629" spans="156:157" x14ac:dyDescent="0.2">
      <c r="EZ12629"/>
      <c r="FA12629"/>
    </row>
    <row r="12630" spans="156:157" x14ac:dyDescent="0.2">
      <c r="EZ12630"/>
      <c r="FA12630"/>
    </row>
    <row r="12631" spans="156:157" x14ac:dyDescent="0.2">
      <c r="EZ12631"/>
      <c r="FA12631"/>
    </row>
    <row r="12632" spans="156:157" x14ac:dyDescent="0.2">
      <c r="EZ12632"/>
      <c r="FA12632"/>
    </row>
    <row r="12633" spans="156:157" x14ac:dyDescent="0.2">
      <c r="EZ12633"/>
      <c r="FA12633"/>
    </row>
    <row r="12634" spans="156:157" x14ac:dyDescent="0.2">
      <c r="EZ12634"/>
      <c r="FA12634"/>
    </row>
    <row r="12635" spans="156:157" x14ac:dyDescent="0.2">
      <c r="EZ12635"/>
      <c r="FA12635"/>
    </row>
    <row r="12636" spans="156:157" x14ac:dyDescent="0.2">
      <c r="EZ12636"/>
      <c r="FA12636"/>
    </row>
    <row r="12637" spans="156:157" x14ac:dyDescent="0.2">
      <c r="EZ12637"/>
      <c r="FA12637"/>
    </row>
    <row r="12638" spans="156:157" x14ac:dyDescent="0.2">
      <c r="EZ12638"/>
      <c r="FA12638"/>
    </row>
    <row r="12639" spans="156:157" x14ac:dyDescent="0.2">
      <c r="EZ12639"/>
      <c r="FA12639"/>
    </row>
    <row r="12640" spans="156:157" x14ac:dyDescent="0.2">
      <c r="EZ12640"/>
      <c r="FA12640"/>
    </row>
    <row r="12641" spans="156:157" x14ac:dyDescent="0.2">
      <c r="EZ12641"/>
      <c r="FA12641"/>
    </row>
    <row r="12642" spans="156:157" x14ac:dyDescent="0.2">
      <c r="EZ12642"/>
      <c r="FA12642"/>
    </row>
    <row r="12643" spans="156:157" x14ac:dyDescent="0.2">
      <c r="EZ12643"/>
      <c r="FA12643"/>
    </row>
    <row r="12644" spans="156:157" x14ac:dyDescent="0.2">
      <c r="EZ12644"/>
      <c r="FA12644"/>
    </row>
    <row r="12645" spans="156:157" x14ac:dyDescent="0.2">
      <c r="EZ12645"/>
      <c r="FA12645"/>
    </row>
    <row r="12646" spans="156:157" x14ac:dyDescent="0.2">
      <c r="EZ12646"/>
      <c r="FA12646"/>
    </row>
    <row r="12647" spans="156:157" x14ac:dyDescent="0.2">
      <c r="EZ12647"/>
      <c r="FA12647"/>
    </row>
    <row r="12648" spans="156:157" x14ac:dyDescent="0.2">
      <c r="EZ12648"/>
      <c r="FA12648"/>
    </row>
    <row r="12649" spans="156:157" x14ac:dyDescent="0.2">
      <c r="EZ12649"/>
      <c r="FA12649"/>
    </row>
    <row r="12650" spans="156:157" x14ac:dyDescent="0.2">
      <c r="EZ12650"/>
      <c r="FA12650"/>
    </row>
    <row r="12651" spans="156:157" x14ac:dyDescent="0.2">
      <c r="EZ12651"/>
      <c r="FA12651"/>
    </row>
    <row r="12652" spans="156:157" x14ac:dyDescent="0.2">
      <c r="EZ12652"/>
      <c r="FA12652"/>
    </row>
    <row r="12653" spans="156:157" x14ac:dyDescent="0.2">
      <c r="EZ12653"/>
      <c r="FA12653"/>
    </row>
    <row r="12654" spans="156:157" x14ac:dyDescent="0.2">
      <c r="EZ12654"/>
      <c r="FA12654"/>
    </row>
    <row r="12655" spans="156:157" x14ac:dyDescent="0.2">
      <c r="EZ12655"/>
      <c r="FA12655"/>
    </row>
    <row r="12656" spans="156:157" x14ac:dyDescent="0.2">
      <c r="EZ12656"/>
      <c r="FA12656"/>
    </row>
    <row r="12657" spans="156:157" x14ac:dyDescent="0.2">
      <c r="EZ12657"/>
      <c r="FA12657"/>
    </row>
    <row r="12658" spans="156:157" x14ac:dyDescent="0.2">
      <c r="EZ12658"/>
      <c r="FA12658"/>
    </row>
    <row r="12659" spans="156:157" x14ac:dyDescent="0.2">
      <c r="EZ12659"/>
      <c r="FA12659"/>
    </row>
    <row r="12660" spans="156:157" x14ac:dyDescent="0.2">
      <c r="EZ12660"/>
      <c r="FA12660"/>
    </row>
    <row r="12661" spans="156:157" x14ac:dyDescent="0.2">
      <c r="EZ12661"/>
      <c r="FA12661"/>
    </row>
    <row r="12662" spans="156:157" x14ac:dyDescent="0.2">
      <c r="EZ12662"/>
      <c r="FA12662"/>
    </row>
    <row r="12663" spans="156:157" x14ac:dyDescent="0.2">
      <c r="EZ12663"/>
      <c r="FA12663"/>
    </row>
    <row r="12664" spans="156:157" x14ac:dyDescent="0.2">
      <c r="EZ12664"/>
      <c r="FA12664"/>
    </row>
    <row r="12665" spans="156:157" x14ac:dyDescent="0.2">
      <c r="EZ12665"/>
      <c r="FA12665"/>
    </row>
    <row r="12666" spans="156:157" x14ac:dyDescent="0.2">
      <c r="EZ12666"/>
      <c r="FA12666"/>
    </row>
    <row r="12667" spans="156:157" x14ac:dyDescent="0.2">
      <c r="EZ12667"/>
      <c r="FA12667"/>
    </row>
    <row r="12668" spans="156:157" x14ac:dyDescent="0.2">
      <c r="EZ12668"/>
      <c r="FA12668"/>
    </row>
    <row r="12669" spans="156:157" x14ac:dyDescent="0.2">
      <c r="EZ12669"/>
      <c r="FA12669"/>
    </row>
    <row r="12670" spans="156:157" x14ac:dyDescent="0.2">
      <c r="EZ12670"/>
      <c r="FA12670"/>
    </row>
    <row r="12671" spans="156:157" x14ac:dyDescent="0.2">
      <c r="EZ12671"/>
      <c r="FA12671"/>
    </row>
    <row r="12672" spans="156:157" x14ac:dyDescent="0.2">
      <c r="EZ12672"/>
      <c r="FA12672"/>
    </row>
    <row r="12673" spans="156:157" x14ac:dyDescent="0.2">
      <c r="EZ12673"/>
      <c r="FA12673"/>
    </row>
    <row r="12674" spans="156:157" x14ac:dyDescent="0.2">
      <c r="EZ12674"/>
      <c r="FA12674"/>
    </row>
    <row r="12675" spans="156:157" x14ac:dyDescent="0.2">
      <c r="EZ12675"/>
      <c r="FA12675"/>
    </row>
    <row r="12676" spans="156:157" x14ac:dyDescent="0.2">
      <c r="EZ12676"/>
      <c r="FA12676"/>
    </row>
    <row r="12677" spans="156:157" x14ac:dyDescent="0.2">
      <c r="EZ12677"/>
      <c r="FA12677"/>
    </row>
    <row r="12678" spans="156:157" x14ac:dyDescent="0.2">
      <c r="EZ12678"/>
      <c r="FA12678"/>
    </row>
    <row r="12679" spans="156:157" x14ac:dyDescent="0.2">
      <c r="EZ12679"/>
      <c r="FA12679"/>
    </row>
    <row r="12680" spans="156:157" x14ac:dyDescent="0.2">
      <c r="EZ12680"/>
      <c r="FA12680"/>
    </row>
    <row r="12681" spans="156:157" x14ac:dyDescent="0.2">
      <c r="EZ12681"/>
      <c r="FA12681"/>
    </row>
    <row r="12682" spans="156:157" x14ac:dyDescent="0.2">
      <c r="EZ12682"/>
      <c r="FA12682"/>
    </row>
    <row r="12683" spans="156:157" x14ac:dyDescent="0.2">
      <c r="EZ12683"/>
      <c r="FA12683"/>
    </row>
    <row r="12684" spans="156:157" x14ac:dyDescent="0.2">
      <c r="EZ12684"/>
      <c r="FA12684"/>
    </row>
    <row r="12685" spans="156:157" x14ac:dyDescent="0.2">
      <c r="EZ12685"/>
      <c r="FA12685"/>
    </row>
    <row r="12686" spans="156:157" x14ac:dyDescent="0.2">
      <c r="EZ12686"/>
      <c r="FA12686"/>
    </row>
    <row r="12687" spans="156:157" x14ac:dyDescent="0.2">
      <c r="EZ12687"/>
      <c r="FA12687"/>
    </row>
    <row r="12688" spans="156:157" x14ac:dyDescent="0.2">
      <c r="EZ12688"/>
      <c r="FA12688"/>
    </row>
    <row r="12689" spans="156:157" x14ac:dyDescent="0.2">
      <c r="EZ12689"/>
      <c r="FA12689"/>
    </row>
    <row r="12690" spans="156:157" x14ac:dyDescent="0.2">
      <c r="EZ12690"/>
      <c r="FA12690"/>
    </row>
    <row r="12691" spans="156:157" x14ac:dyDescent="0.2">
      <c r="EZ12691"/>
      <c r="FA12691"/>
    </row>
    <row r="12692" spans="156:157" x14ac:dyDescent="0.2">
      <c r="EZ12692"/>
      <c r="FA12692"/>
    </row>
    <row r="12693" spans="156:157" x14ac:dyDescent="0.2">
      <c r="EZ12693"/>
      <c r="FA12693"/>
    </row>
    <row r="12694" spans="156:157" x14ac:dyDescent="0.2">
      <c r="EZ12694"/>
      <c r="FA12694"/>
    </row>
    <row r="12695" spans="156:157" x14ac:dyDescent="0.2">
      <c r="EZ12695"/>
      <c r="FA12695"/>
    </row>
    <row r="12696" spans="156:157" x14ac:dyDescent="0.2">
      <c r="EZ12696"/>
      <c r="FA12696"/>
    </row>
    <row r="12697" spans="156:157" x14ac:dyDescent="0.2">
      <c r="EZ12697"/>
      <c r="FA12697"/>
    </row>
    <row r="12698" spans="156:157" x14ac:dyDescent="0.2">
      <c r="EZ12698"/>
      <c r="FA12698"/>
    </row>
    <row r="12699" spans="156:157" x14ac:dyDescent="0.2">
      <c r="EZ12699"/>
      <c r="FA12699"/>
    </row>
    <row r="12700" spans="156:157" x14ac:dyDescent="0.2">
      <c r="EZ12700"/>
      <c r="FA12700"/>
    </row>
    <row r="12701" spans="156:157" x14ac:dyDescent="0.2">
      <c r="EZ12701"/>
      <c r="FA12701"/>
    </row>
    <row r="12702" spans="156:157" x14ac:dyDescent="0.2">
      <c r="EZ12702"/>
      <c r="FA12702"/>
    </row>
    <row r="12703" spans="156:157" x14ac:dyDescent="0.2">
      <c r="EZ12703"/>
      <c r="FA12703"/>
    </row>
    <row r="12704" spans="156:157" x14ac:dyDescent="0.2">
      <c r="EZ12704"/>
      <c r="FA12704"/>
    </row>
    <row r="12705" spans="156:157" x14ac:dyDescent="0.2">
      <c r="EZ12705"/>
      <c r="FA12705"/>
    </row>
    <row r="12706" spans="156:157" x14ac:dyDescent="0.2">
      <c r="EZ12706"/>
      <c r="FA12706"/>
    </row>
    <row r="12707" spans="156:157" x14ac:dyDescent="0.2">
      <c r="EZ12707"/>
      <c r="FA12707"/>
    </row>
    <row r="12708" spans="156:157" x14ac:dyDescent="0.2">
      <c r="EZ12708"/>
      <c r="FA12708"/>
    </row>
    <row r="12709" spans="156:157" x14ac:dyDescent="0.2">
      <c r="EZ12709"/>
      <c r="FA12709"/>
    </row>
    <row r="12710" spans="156:157" x14ac:dyDescent="0.2">
      <c r="EZ12710"/>
      <c r="FA12710"/>
    </row>
    <row r="12711" spans="156:157" x14ac:dyDescent="0.2">
      <c r="EZ12711"/>
      <c r="FA12711"/>
    </row>
    <row r="12712" spans="156:157" x14ac:dyDescent="0.2">
      <c r="EZ12712"/>
      <c r="FA12712"/>
    </row>
    <row r="12713" spans="156:157" x14ac:dyDescent="0.2">
      <c r="EZ12713"/>
      <c r="FA12713"/>
    </row>
    <row r="12714" spans="156:157" x14ac:dyDescent="0.2">
      <c r="EZ12714"/>
      <c r="FA12714"/>
    </row>
    <row r="12715" spans="156:157" x14ac:dyDescent="0.2">
      <c r="EZ12715"/>
      <c r="FA12715"/>
    </row>
    <row r="12716" spans="156:157" x14ac:dyDescent="0.2">
      <c r="EZ12716"/>
      <c r="FA12716"/>
    </row>
    <row r="12717" spans="156:157" x14ac:dyDescent="0.2">
      <c r="EZ12717"/>
      <c r="FA12717"/>
    </row>
    <row r="12718" spans="156:157" x14ac:dyDescent="0.2">
      <c r="EZ12718"/>
      <c r="FA12718"/>
    </row>
    <row r="12719" spans="156:157" x14ac:dyDescent="0.2">
      <c r="EZ12719"/>
      <c r="FA12719"/>
    </row>
    <row r="12720" spans="156:157" x14ac:dyDescent="0.2">
      <c r="EZ12720"/>
      <c r="FA12720"/>
    </row>
    <row r="12721" spans="156:157" x14ac:dyDescent="0.2">
      <c r="EZ12721"/>
      <c r="FA12721"/>
    </row>
    <row r="12722" spans="156:157" x14ac:dyDescent="0.2">
      <c r="EZ12722"/>
      <c r="FA12722"/>
    </row>
    <row r="12723" spans="156:157" x14ac:dyDescent="0.2">
      <c r="EZ12723"/>
      <c r="FA12723"/>
    </row>
    <row r="12724" spans="156:157" x14ac:dyDescent="0.2">
      <c r="EZ12724"/>
      <c r="FA12724"/>
    </row>
    <row r="12725" spans="156:157" x14ac:dyDescent="0.2">
      <c r="EZ12725"/>
      <c r="FA12725"/>
    </row>
    <row r="12726" spans="156:157" x14ac:dyDescent="0.2">
      <c r="EZ12726"/>
      <c r="FA12726"/>
    </row>
    <row r="12727" spans="156:157" x14ac:dyDescent="0.2">
      <c r="EZ12727"/>
      <c r="FA12727"/>
    </row>
    <row r="12728" spans="156:157" x14ac:dyDescent="0.2">
      <c r="EZ12728"/>
      <c r="FA12728"/>
    </row>
    <row r="12729" spans="156:157" x14ac:dyDescent="0.2">
      <c r="EZ12729"/>
      <c r="FA12729"/>
    </row>
    <row r="12730" spans="156:157" x14ac:dyDescent="0.2">
      <c r="EZ12730"/>
      <c r="FA12730"/>
    </row>
    <row r="12731" spans="156:157" x14ac:dyDescent="0.2">
      <c r="EZ12731"/>
      <c r="FA12731"/>
    </row>
    <row r="12732" spans="156:157" x14ac:dyDescent="0.2">
      <c r="EZ12732"/>
      <c r="FA12732"/>
    </row>
    <row r="12733" spans="156:157" x14ac:dyDescent="0.2">
      <c r="EZ12733"/>
      <c r="FA12733"/>
    </row>
    <row r="12734" spans="156:157" x14ac:dyDescent="0.2">
      <c r="EZ12734"/>
      <c r="FA12734"/>
    </row>
    <row r="12735" spans="156:157" x14ac:dyDescent="0.2">
      <c r="EZ12735"/>
      <c r="FA12735"/>
    </row>
    <row r="12736" spans="156:157" x14ac:dyDescent="0.2">
      <c r="EZ12736"/>
      <c r="FA12736"/>
    </row>
    <row r="12737" spans="156:157" x14ac:dyDescent="0.2">
      <c r="EZ12737"/>
      <c r="FA12737"/>
    </row>
    <row r="12738" spans="156:157" x14ac:dyDescent="0.2">
      <c r="EZ12738"/>
      <c r="FA12738"/>
    </row>
    <row r="12739" spans="156:157" x14ac:dyDescent="0.2">
      <c r="EZ12739"/>
      <c r="FA12739"/>
    </row>
    <row r="12740" spans="156:157" x14ac:dyDescent="0.2">
      <c r="EZ12740"/>
      <c r="FA12740"/>
    </row>
    <row r="12741" spans="156:157" x14ac:dyDescent="0.2">
      <c r="EZ12741"/>
      <c r="FA12741"/>
    </row>
    <row r="12742" spans="156:157" x14ac:dyDescent="0.2">
      <c r="EZ12742"/>
      <c r="FA12742"/>
    </row>
    <row r="12743" spans="156:157" x14ac:dyDescent="0.2">
      <c r="EZ12743"/>
      <c r="FA12743"/>
    </row>
    <row r="12744" spans="156:157" x14ac:dyDescent="0.2">
      <c r="EZ12744"/>
      <c r="FA12744"/>
    </row>
    <row r="12745" spans="156:157" x14ac:dyDescent="0.2">
      <c r="EZ12745"/>
      <c r="FA12745"/>
    </row>
    <row r="12746" spans="156:157" x14ac:dyDescent="0.2">
      <c r="EZ12746"/>
      <c r="FA12746"/>
    </row>
    <row r="12747" spans="156:157" x14ac:dyDescent="0.2">
      <c r="EZ12747"/>
      <c r="FA12747"/>
    </row>
    <row r="12748" spans="156:157" x14ac:dyDescent="0.2">
      <c r="EZ12748"/>
      <c r="FA12748"/>
    </row>
    <row r="12749" spans="156:157" x14ac:dyDescent="0.2">
      <c r="EZ12749"/>
      <c r="FA12749"/>
    </row>
    <row r="12750" spans="156:157" x14ac:dyDescent="0.2">
      <c r="EZ12750"/>
      <c r="FA12750"/>
    </row>
    <row r="12751" spans="156:157" x14ac:dyDescent="0.2">
      <c r="EZ12751"/>
      <c r="FA12751"/>
    </row>
    <row r="12752" spans="156:157" x14ac:dyDescent="0.2">
      <c r="EZ12752"/>
      <c r="FA12752"/>
    </row>
    <row r="12753" spans="156:157" x14ac:dyDescent="0.2">
      <c r="EZ12753"/>
      <c r="FA12753"/>
    </row>
    <row r="12754" spans="156:157" x14ac:dyDescent="0.2">
      <c r="EZ12754"/>
      <c r="FA12754"/>
    </row>
    <row r="12755" spans="156:157" x14ac:dyDescent="0.2">
      <c r="EZ12755"/>
      <c r="FA12755"/>
    </row>
    <row r="12756" spans="156:157" x14ac:dyDescent="0.2">
      <c r="EZ12756"/>
      <c r="FA12756"/>
    </row>
    <row r="12757" spans="156:157" x14ac:dyDescent="0.2">
      <c r="EZ12757"/>
      <c r="FA12757"/>
    </row>
    <row r="12758" spans="156:157" x14ac:dyDescent="0.2">
      <c r="EZ12758"/>
      <c r="FA12758"/>
    </row>
    <row r="12759" spans="156:157" x14ac:dyDescent="0.2">
      <c r="EZ12759"/>
      <c r="FA12759"/>
    </row>
    <row r="12760" spans="156:157" x14ac:dyDescent="0.2">
      <c r="EZ12760"/>
      <c r="FA12760"/>
    </row>
    <row r="12761" spans="156:157" x14ac:dyDescent="0.2">
      <c r="EZ12761"/>
      <c r="FA12761"/>
    </row>
    <row r="12762" spans="156:157" x14ac:dyDescent="0.2">
      <c r="EZ12762"/>
      <c r="FA12762"/>
    </row>
    <row r="12763" spans="156:157" x14ac:dyDescent="0.2">
      <c r="EZ12763"/>
      <c r="FA12763"/>
    </row>
    <row r="12764" spans="156:157" x14ac:dyDescent="0.2">
      <c r="EZ12764"/>
      <c r="FA12764"/>
    </row>
    <row r="12765" spans="156:157" x14ac:dyDescent="0.2">
      <c r="EZ12765"/>
      <c r="FA12765"/>
    </row>
    <row r="12766" spans="156:157" x14ac:dyDescent="0.2">
      <c r="EZ12766"/>
      <c r="FA12766"/>
    </row>
    <row r="12767" spans="156:157" x14ac:dyDescent="0.2">
      <c r="EZ12767"/>
      <c r="FA12767"/>
    </row>
    <row r="12768" spans="156:157" x14ac:dyDescent="0.2">
      <c r="EZ12768"/>
      <c r="FA12768"/>
    </row>
    <row r="12769" spans="156:157" x14ac:dyDescent="0.2">
      <c r="EZ12769"/>
      <c r="FA12769"/>
    </row>
    <row r="12770" spans="156:157" x14ac:dyDescent="0.2">
      <c r="EZ12770"/>
      <c r="FA12770"/>
    </row>
    <row r="12771" spans="156:157" x14ac:dyDescent="0.2">
      <c r="EZ12771"/>
      <c r="FA12771"/>
    </row>
    <row r="12772" spans="156:157" x14ac:dyDescent="0.2">
      <c r="EZ12772"/>
      <c r="FA12772"/>
    </row>
    <row r="12773" spans="156:157" x14ac:dyDescent="0.2">
      <c r="EZ12773"/>
      <c r="FA12773"/>
    </row>
    <row r="12774" spans="156:157" x14ac:dyDescent="0.2">
      <c r="EZ12774"/>
      <c r="FA12774"/>
    </row>
    <row r="12775" spans="156:157" x14ac:dyDescent="0.2">
      <c r="EZ12775"/>
      <c r="FA12775"/>
    </row>
    <row r="12776" spans="156:157" x14ac:dyDescent="0.2">
      <c r="EZ12776"/>
      <c r="FA12776"/>
    </row>
    <row r="12777" spans="156:157" x14ac:dyDescent="0.2">
      <c r="EZ12777"/>
      <c r="FA12777"/>
    </row>
    <row r="12778" spans="156:157" x14ac:dyDescent="0.2">
      <c r="EZ12778"/>
      <c r="FA12778"/>
    </row>
    <row r="12779" spans="156:157" x14ac:dyDescent="0.2">
      <c r="EZ12779"/>
      <c r="FA12779"/>
    </row>
    <row r="12780" spans="156:157" x14ac:dyDescent="0.2">
      <c r="EZ12780"/>
      <c r="FA12780"/>
    </row>
    <row r="12781" spans="156:157" x14ac:dyDescent="0.2">
      <c r="EZ12781"/>
      <c r="FA12781"/>
    </row>
    <row r="12782" spans="156:157" x14ac:dyDescent="0.2">
      <c r="EZ12782"/>
      <c r="FA12782"/>
    </row>
    <row r="12783" spans="156:157" x14ac:dyDescent="0.2">
      <c r="EZ12783"/>
      <c r="FA12783"/>
    </row>
    <row r="12784" spans="156:157" x14ac:dyDescent="0.2">
      <c r="EZ12784"/>
      <c r="FA12784"/>
    </row>
    <row r="12785" spans="156:157" x14ac:dyDescent="0.2">
      <c r="EZ12785"/>
      <c r="FA12785"/>
    </row>
    <row r="12786" spans="156:157" x14ac:dyDescent="0.2">
      <c r="EZ12786"/>
      <c r="FA12786"/>
    </row>
    <row r="12787" spans="156:157" x14ac:dyDescent="0.2">
      <c r="EZ12787"/>
      <c r="FA12787"/>
    </row>
    <row r="12788" spans="156:157" x14ac:dyDescent="0.2">
      <c r="EZ12788"/>
      <c r="FA12788"/>
    </row>
    <row r="12789" spans="156:157" x14ac:dyDescent="0.2">
      <c r="EZ12789"/>
      <c r="FA12789"/>
    </row>
    <row r="12790" spans="156:157" x14ac:dyDescent="0.2">
      <c r="EZ12790"/>
      <c r="FA12790"/>
    </row>
    <row r="12791" spans="156:157" x14ac:dyDescent="0.2">
      <c r="EZ12791"/>
      <c r="FA12791"/>
    </row>
    <row r="12792" spans="156:157" x14ac:dyDescent="0.2">
      <c r="EZ12792"/>
      <c r="FA12792"/>
    </row>
    <row r="12793" spans="156:157" x14ac:dyDescent="0.2">
      <c r="EZ12793"/>
      <c r="FA12793"/>
    </row>
    <row r="12794" spans="156:157" x14ac:dyDescent="0.2">
      <c r="EZ12794"/>
      <c r="FA12794"/>
    </row>
    <row r="12795" spans="156:157" x14ac:dyDescent="0.2">
      <c r="EZ12795"/>
      <c r="FA12795"/>
    </row>
    <row r="12796" spans="156:157" x14ac:dyDescent="0.2">
      <c r="EZ12796"/>
      <c r="FA12796"/>
    </row>
    <row r="12797" spans="156:157" x14ac:dyDescent="0.2">
      <c r="EZ12797"/>
      <c r="FA12797"/>
    </row>
    <row r="12798" spans="156:157" x14ac:dyDescent="0.2">
      <c r="EZ12798"/>
      <c r="FA12798"/>
    </row>
    <row r="12799" spans="156:157" x14ac:dyDescent="0.2">
      <c r="EZ12799"/>
      <c r="FA12799"/>
    </row>
    <row r="12800" spans="156:157" x14ac:dyDescent="0.2">
      <c r="EZ12800"/>
      <c r="FA12800"/>
    </row>
    <row r="12801" spans="156:157" x14ac:dyDescent="0.2">
      <c r="EZ12801"/>
      <c r="FA12801"/>
    </row>
    <row r="12802" spans="156:157" x14ac:dyDescent="0.2">
      <c r="EZ12802"/>
      <c r="FA12802"/>
    </row>
    <row r="12803" spans="156:157" x14ac:dyDescent="0.2">
      <c r="EZ12803"/>
      <c r="FA12803"/>
    </row>
    <row r="12804" spans="156:157" x14ac:dyDescent="0.2">
      <c r="EZ12804"/>
      <c r="FA12804"/>
    </row>
    <row r="12805" spans="156:157" x14ac:dyDescent="0.2">
      <c r="EZ12805"/>
      <c r="FA12805"/>
    </row>
    <row r="12806" spans="156:157" x14ac:dyDescent="0.2">
      <c r="EZ12806"/>
      <c r="FA12806"/>
    </row>
    <row r="12807" spans="156:157" x14ac:dyDescent="0.2">
      <c r="EZ12807"/>
      <c r="FA12807"/>
    </row>
    <row r="12808" spans="156:157" x14ac:dyDescent="0.2">
      <c r="EZ12808"/>
      <c r="FA12808"/>
    </row>
    <row r="12809" spans="156:157" x14ac:dyDescent="0.2">
      <c r="EZ12809"/>
      <c r="FA12809"/>
    </row>
    <row r="12810" spans="156:157" x14ac:dyDescent="0.2">
      <c r="EZ12810"/>
      <c r="FA12810"/>
    </row>
    <row r="12811" spans="156:157" x14ac:dyDescent="0.2">
      <c r="EZ12811"/>
      <c r="FA12811"/>
    </row>
    <row r="12812" spans="156:157" x14ac:dyDescent="0.2">
      <c r="EZ12812"/>
      <c r="FA12812"/>
    </row>
    <row r="12813" spans="156:157" x14ac:dyDescent="0.2">
      <c r="EZ12813"/>
      <c r="FA12813"/>
    </row>
    <row r="12814" spans="156:157" x14ac:dyDescent="0.2">
      <c r="EZ12814"/>
      <c r="FA12814"/>
    </row>
    <row r="12815" spans="156:157" x14ac:dyDescent="0.2">
      <c r="EZ12815"/>
      <c r="FA12815"/>
    </row>
    <row r="12816" spans="156:157" x14ac:dyDescent="0.2">
      <c r="EZ12816"/>
      <c r="FA12816"/>
    </row>
    <row r="12817" spans="156:157" x14ac:dyDescent="0.2">
      <c r="EZ12817"/>
      <c r="FA12817"/>
    </row>
    <row r="12818" spans="156:157" x14ac:dyDescent="0.2">
      <c r="EZ12818"/>
      <c r="FA12818"/>
    </row>
    <row r="12819" spans="156:157" x14ac:dyDescent="0.2">
      <c r="EZ12819"/>
      <c r="FA12819"/>
    </row>
    <row r="12820" spans="156:157" x14ac:dyDescent="0.2">
      <c r="EZ12820"/>
      <c r="FA12820"/>
    </row>
    <row r="12821" spans="156:157" x14ac:dyDescent="0.2">
      <c r="EZ12821"/>
      <c r="FA12821"/>
    </row>
    <row r="12822" spans="156:157" x14ac:dyDescent="0.2">
      <c r="EZ12822"/>
      <c r="FA12822"/>
    </row>
    <row r="12823" spans="156:157" x14ac:dyDescent="0.2">
      <c r="EZ12823"/>
      <c r="FA12823"/>
    </row>
    <row r="12824" spans="156:157" x14ac:dyDescent="0.2">
      <c r="EZ12824"/>
      <c r="FA12824"/>
    </row>
    <row r="12825" spans="156:157" x14ac:dyDescent="0.2">
      <c r="EZ12825"/>
      <c r="FA12825"/>
    </row>
    <row r="12826" spans="156:157" x14ac:dyDescent="0.2">
      <c r="EZ12826"/>
      <c r="FA12826"/>
    </row>
    <row r="12827" spans="156:157" x14ac:dyDescent="0.2">
      <c r="EZ12827"/>
      <c r="FA12827"/>
    </row>
    <row r="12828" spans="156:157" x14ac:dyDescent="0.2">
      <c r="EZ12828"/>
      <c r="FA12828"/>
    </row>
    <row r="12829" spans="156:157" x14ac:dyDescent="0.2">
      <c r="EZ12829"/>
      <c r="FA12829"/>
    </row>
    <row r="12830" spans="156:157" x14ac:dyDescent="0.2">
      <c r="EZ12830"/>
      <c r="FA12830"/>
    </row>
    <row r="12831" spans="156:157" x14ac:dyDescent="0.2">
      <c r="EZ12831"/>
      <c r="FA12831"/>
    </row>
    <row r="12832" spans="156:157" x14ac:dyDescent="0.2">
      <c r="EZ12832"/>
      <c r="FA12832"/>
    </row>
    <row r="12833" spans="156:157" x14ac:dyDescent="0.2">
      <c r="EZ12833"/>
      <c r="FA12833"/>
    </row>
    <row r="12834" spans="156:157" x14ac:dyDescent="0.2">
      <c r="EZ12834"/>
      <c r="FA12834"/>
    </row>
    <row r="12835" spans="156:157" x14ac:dyDescent="0.2">
      <c r="EZ12835"/>
      <c r="FA12835"/>
    </row>
    <row r="12836" spans="156:157" x14ac:dyDescent="0.2">
      <c r="EZ12836"/>
      <c r="FA12836"/>
    </row>
    <row r="12837" spans="156:157" x14ac:dyDescent="0.2">
      <c r="EZ12837"/>
      <c r="FA12837"/>
    </row>
    <row r="12838" spans="156:157" x14ac:dyDescent="0.2">
      <c r="EZ12838"/>
      <c r="FA12838"/>
    </row>
    <row r="12839" spans="156:157" x14ac:dyDescent="0.2">
      <c r="EZ12839"/>
      <c r="FA12839"/>
    </row>
    <row r="12840" spans="156:157" x14ac:dyDescent="0.2">
      <c r="EZ12840"/>
      <c r="FA12840"/>
    </row>
    <row r="12841" spans="156:157" x14ac:dyDescent="0.2">
      <c r="EZ12841"/>
      <c r="FA12841"/>
    </row>
    <row r="12842" spans="156:157" x14ac:dyDescent="0.2">
      <c r="EZ12842"/>
      <c r="FA12842"/>
    </row>
    <row r="12843" spans="156:157" x14ac:dyDescent="0.2">
      <c r="EZ12843"/>
      <c r="FA12843"/>
    </row>
    <row r="12844" spans="156:157" x14ac:dyDescent="0.2">
      <c r="EZ12844"/>
      <c r="FA12844"/>
    </row>
    <row r="12845" spans="156:157" x14ac:dyDescent="0.2">
      <c r="EZ12845"/>
      <c r="FA12845"/>
    </row>
    <row r="12846" spans="156:157" x14ac:dyDescent="0.2">
      <c r="EZ12846"/>
      <c r="FA12846"/>
    </row>
    <row r="12847" spans="156:157" x14ac:dyDescent="0.2">
      <c r="EZ12847"/>
      <c r="FA12847"/>
    </row>
    <row r="12848" spans="156:157" x14ac:dyDescent="0.2">
      <c r="EZ12848"/>
      <c r="FA12848"/>
    </row>
    <row r="12849" spans="156:157" x14ac:dyDescent="0.2">
      <c r="EZ12849"/>
      <c r="FA12849"/>
    </row>
    <row r="12850" spans="156:157" x14ac:dyDescent="0.2">
      <c r="EZ12850"/>
      <c r="FA12850"/>
    </row>
    <row r="12851" spans="156:157" x14ac:dyDescent="0.2">
      <c r="EZ12851"/>
      <c r="FA12851"/>
    </row>
    <row r="12852" spans="156:157" x14ac:dyDescent="0.2">
      <c r="EZ12852"/>
      <c r="FA12852"/>
    </row>
    <row r="12853" spans="156:157" x14ac:dyDescent="0.2">
      <c r="EZ12853"/>
      <c r="FA12853"/>
    </row>
    <row r="12854" spans="156:157" x14ac:dyDescent="0.2">
      <c r="EZ12854"/>
      <c r="FA12854"/>
    </row>
    <row r="12855" spans="156:157" x14ac:dyDescent="0.2">
      <c r="EZ12855"/>
      <c r="FA12855"/>
    </row>
    <row r="12856" spans="156:157" x14ac:dyDescent="0.2">
      <c r="EZ12856"/>
      <c r="FA12856"/>
    </row>
    <row r="12857" spans="156:157" x14ac:dyDescent="0.2">
      <c r="EZ12857"/>
      <c r="FA12857"/>
    </row>
    <row r="12858" spans="156:157" x14ac:dyDescent="0.2">
      <c r="EZ12858"/>
      <c r="FA12858"/>
    </row>
    <row r="12859" spans="156:157" x14ac:dyDescent="0.2">
      <c r="EZ12859"/>
      <c r="FA12859"/>
    </row>
    <row r="12860" spans="156:157" x14ac:dyDescent="0.2">
      <c r="EZ12860"/>
      <c r="FA12860"/>
    </row>
    <row r="12861" spans="156:157" x14ac:dyDescent="0.2">
      <c r="EZ12861"/>
      <c r="FA12861"/>
    </row>
    <row r="12862" spans="156:157" x14ac:dyDescent="0.2">
      <c r="EZ12862"/>
      <c r="FA12862"/>
    </row>
    <row r="12863" spans="156:157" x14ac:dyDescent="0.2">
      <c r="EZ12863"/>
      <c r="FA12863"/>
    </row>
    <row r="12864" spans="156:157" x14ac:dyDescent="0.2">
      <c r="EZ12864"/>
      <c r="FA12864"/>
    </row>
    <row r="12865" spans="156:157" x14ac:dyDescent="0.2">
      <c r="EZ12865"/>
      <c r="FA12865"/>
    </row>
    <row r="12866" spans="156:157" x14ac:dyDescent="0.2">
      <c r="EZ12866"/>
      <c r="FA12866"/>
    </row>
    <row r="12867" spans="156:157" x14ac:dyDescent="0.2">
      <c r="EZ12867"/>
      <c r="FA12867"/>
    </row>
    <row r="12868" spans="156:157" x14ac:dyDescent="0.2">
      <c r="EZ12868"/>
      <c r="FA12868"/>
    </row>
    <row r="12869" spans="156:157" x14ac:dyDescent="0.2">
      <c r="EZ12869"/>
      <c r="FA12869"/>
    </row>
    <row r="12870" spans="156:157" x14ac:dyDescent="0.2">
      <c r="EZ12870"/>
      <c r="FA12870"/>
    </row>
    <row r="12871" spans="156:157" x14ac:dyDescent="0.2">
      <c r="EZ12871"/>
      <c r="FA12871"/>
    </row>
    <row r="12872" spans="156:157" x14ac:dyDescent="0.2">
      <c r="EZ12872"/>
      <c r="FA12872"/>
    </row>
    <row r="12873" spans="156:157" x14ac:dyDescent="0.2">
      <c r="EZ12873"/>
      <c r="FA12873"/>
    </row>
    <row r="12874" spans="156:157" x14ac:dyDescent="0.2">
      <c r="EZ12874"/>
      <c r="FA12874"/>
    </row>
    <row r="12875" spans="156:157" x14ac:dyDescent="0.2">
      <c r="EZ12875"/>
      <c r="FA12875"/>
    </row>
    <row r="12876" spans="156:157" x14ac:dyDescent="0.2">
      <c r="EZ12876"/>
      <c r="FA12876"/>
    </row>
    <row r="12877" spans="156:157" x14ac:dyDescent="0.2">
      <c r="EZ12877"/>
      <c r="FA12877"/>
    </row>
    <row r="12878" spans="156:157" x14ac:dyDescent="0.2">
      <c r="EZ12878"/>
      <c r="FA12878"/>
    </row>
    <row r="12879" spans="156:157" x14ac:dyDescent="0.2">
      <c r="EZ12879"/>
      <c r="FA12879"/>
    </row>
    <row r="12880" spans="156:157" x14ac:dyDescent="0.2">
      <c r="EZ12880"/>
      <c r="FA12880"/>
    </row>
    <row r="12881" spans="156:157" x14ac:dyDescent="0.2">
      <c r="EZ12881"/>
      <c r="FA12881"/>
    </row>
    <row r="12882" spans="156:157" x14ac:dyDescent="0.2">
      <c r="EZ12882"/>
      <c r="FA12882"/>
    </row>
    <row r="12883" spans="156:157" x14ac:dyDescent="0.2">
      <c r="EZ12883"/>
      <c r="FA12883"/>
    </row>
    <row r="12884" spans="156:157" x14ac:dyDescent="0.2">
      <c r="EZ12884"/>
      <c r="FA12884"/>
    </row>
    <row r="12885" spans="156:157" x14ac:dyDescent="0.2">
      <c r="EZ12885"/>
      <c r="FA12885"/>
    </row>
    <row r="12886" spans="156:157" x14ac:dyDescent="0.2">
      <c r="EZ12886"/>
      <c r="FA12886"/>
    </row>
    <row r="12887" spans="156:157" x14ac:dyDescent="0.2">
      <c r="EZ12887"/>
      <c r="FA12887"/>
    </row>
    <row r="12888" spans="156:157" x14ac:dyDescent="0.2">
      <c r="EZ12888"/>
      <c r="FA12888"/>
    </row>
    <row r="12889" spans="156:157" x14ac:dyDescent="0.2">
      <c r="EZ12889"/>
      <c r="FA12889"/>
    </row>
    <row r="12890" spans="156:157" x14ac:dyDescent="0.2">
      <c r="EZ12890"/>
      <c r="FA12890"/>
    </row>
    <row r="12891" spans="156:157" x14ac:dyDescent="0.2">
      <c r="EZ12891"/>
      <c r="FA12891"/>
    </row>
    <row r="12892" spans="156:157" x14ac:dyDescent="0.2">
      <c r="EZ12892"/>
      <c r="FA12892"/>
    </row>
    <row r="12893" spans="156:157" x14ac:dyDescent="0.2">
      <c r="EZ12893"/>
      <c r="FA12893"/>
    </row>
    <row r="12894" spans="156:157" x14ac:dyDescent="0.2">
      <c r="EZ12894"/>
      <c r="FA12894"/>
    </row>
    <row r="12895" spans="156:157" x14ac:dyDescent="0.2">
      <c r="EZ12895"/>
      <c r="FA12895"/>
    </row>
    <row r="12896" spans="156:157" x14ac:dyDescent="0.2">
      <c r="EZ12896"/>
      <c r="FA12896"/>
    </row>
    <row r="12897" spans="156:157" x14ac:dyDescent="0.2">
      <c r="EZ12897"/>
      <c r="FA12897"/>
    </row>
    <row r="12898" spans="156:157" x14ac:dyDescent="0.2">
      <c r="EZ12898"/>
      <c r="FA12898"/>
    </row>
    <row r="12899" spans="156:157" x14ac:dyDescent="0.2">
      <c r="EZ12899"/>
      <c r="FA12899"/>
    </row>
    <row r="12900" spans="156:157" x14ac:dyDescent="0.2">
      <c r="EZ12900"/>
      <c r="FA12900"/>
    </row>
    <row r="12901" spans="156:157" x14ac:dyDescent="0.2">
      <c r="EZ12901"/>
      <c r="FA12901"/>
    </row>
    <row r="12902" spans="156:157" x14ac:dyDescent="0.2">
      <c r="EZ12902"/>
      <c r="FA12902"/>
    </row>
    <row r="12903" spans="156:157" x14ac:dyDescent="0.2">
      <c r="EZ12903"/>
      <c r="FA12903"/>
    </row>
    <row r="12904" spans="156:157" x14ac:dyDescent="0.2">
      <c r="EZ12904"/>
      <c r="FA12904"/>
    </row>
    <row r="12905" spans="156:157" x14ac:dyDescent="0.2">
      <c r="EZ12905"/>
      <c r="FA12905"/>
    </row>
    <row r="12906" spans="156:157" x14ac:dyDescent="0.2">
      <c r="EZ12906"/>
      <c r="FA12906"/>
    </row>
    <row r="12907" spans="156:157" x14ac:dyDescent="0.2">
      <c r="EZ12907"/>
      <c r="FA12907"/>
    </row>
    <row r="12908" spans="156:157" x14ac:dyDescent="0.2">
      <c r="EZ12908"/>
      <c r="FA12908"/>
    </row>
    <row r="12909" spans="156:157" x14ac:dyDescent="0.2">
      <c r="EZ12909"/>
      <c r="FA12909"/>
    </row>
    <row r="12910" spans="156:157" x14ac:dyDescent="0.2">
      <c r="EZ12910"/>
      <c r="FA12910"/>
    </row>
    <row r="12911" spans="156:157" x14ac:dyDescent="0.2">
      <c r="EZ12911"/>
      <c r="FA12911"/>
    </row>
    <row r="12912" spans="156:157" x14ac:dyDescent="0.2">
      <c r="EZ12912"/>
      <c r="FA12912"/>
    </row>
    <row r="12913" spans="156:157" x14ac:dyDescent="0.2">
      <c r="EZ12913"/>
      <c r="FA12913"/>
    </row>
    <row r="12914" spans="156:157" x14ac:dyDescent="0.2">
      <c r="EZ12914"/>
      <c r="FA12914"/>
    </row>
    <row r="12915" spans="156:157" x14ac:dyDescent="0.2">
      <c r="EZ12915"/>
      <c r="FA12915"/>
    </row>
    <row r="12916" spans="156:157" x14ac:dyDescent="0.2">
      <c r="EZ12916"/>
      <c r="FA12916"/>
    </row>
    <row r="12917" spans="156:157" x14ac:dyDescent="0.2">
      <c r="EZ12917"/>
      <c r="FA12917"/>
    </row>
    <row r="12918" spans="156:157" x14ac:dyDescent="0.2">
      <c r="EZ12918"/>
      <c r="FA12918"/>
    </row>
    <row r="12919" spans="156:157" x14ac:dyDescent="0.2">
      <c r="EZ12919"/>
      <c r="FA12919"/>
    </row>
    <row r="12920" spans="156:157" x14ac:dyDescent="0.2">
      <c r="EZ12920"/>
      <c r="FA12920"/>
    </row>
    <row r="12921" spans="156:157" x14ac:dyDescent="0.2">
      <c r="EZ12921"/>
      <c r="FA12921"/>
    </row>
    <row r="12922" spans="156:157" x14ac:dyDescent="0.2">
      <c r="EZ12922"/>
      <c r="FA12922"/>
    </row>
    <row r="12923" spans="156:157" x14ac:dyDescent="0.2">
      <c r="EZ12923"/>
      <c r="FA12923"/>
    </row>
    <row r="12924" spans="156:157" x14ac:dyDescent="0.2">
      <c r="EZ12924"/>
      <c r="FA12924"/>
    </row>
    <row r="12925" spans="156:157" x14ac:dyDescent="0.2">
      <c r="EZ12925"/>
      <c r="FA12925"/>
    </row>
    <row r="12926" spans="156:157" x14ac:dyDescent="0.2">
      <c r="EZ12926"/>
      <c r="FA12926"/>
    </row>
    <row r="12927" spans="156:157" x14ac:dyDescent="0.2">
      <c r="EZ12927"/>
      <c r="FA12927"/>
    </row>
    <row r="12928" spans="156:157" x14ac:dyDescent="0.2">
      <c r="EZ12928"/>
      <c r="FA12928"/>
    </row>
    <row r="12929" spans="156:157" x14ac:dyDescent="0.2">
      <c r="EZ12929"/>
      <c r="FA12929"/>
    </row>
    <row r="12930" spans="156:157" x14ac:dyDescent="0.2">
      <c r="EZ12930"/>
      <c r="FA12930"/>
    </row>
    <row r="12931" spans="156:157" x14ac:dyDescent="0.2">
      <c r="EZ12931"/>
      <c r="FA12931"/>
    </row>
    <row r="12932" spans="156:157" x14ac:dyDescent="0.2">
      <c r="EZ12932"/>
      <c r="FA12932"/>
    </row>
    <row r="12933" spans="156:157" x14ac:dyDescent="0.2">
      <c r="EZ12933"/>
      <c r="FA12933"/>
    </row>
    <row r="12934" spans="156:157" x14ac:dyDescent="0.2">
      <c r="EZ12934"/>
      <c r="FA12934"/>
    </row>
    <row r="12935" spans="156:157" x14ac:dyDescent="0.2">
      <c r="EZ12935"/>
      <c r="FA12935"/>
    </row>
    <row r="12936" spans="156:157" x14ac:dyDescent="0.2">
      <c r="EZ12936"/>
      <c r="FA12936"/>
    </row>
    <row r="12937" spans="156:157" x14ac:dyDescent="0.2">
      <c r="EZ12937"/>
      <c r="FA12937"/>
    </row>
    <row r="12938" spans="156:157" x14ac:dyDescent="0.2">
      <c r="EZ12938"/>
      <c r="FA12938"/>
    </row>
    <row r="12939" spans="156:157" x14ac:dyDescent="0.2">
      <c r="EZ12939"/>
      <c r="FA12939"/>
    </row>
    <row r="12940" spans="156:157" x14ac:dyDescent="0.2">
      <c r="EZ12940"/>
      <c r="FA12940"/>
    </row>
    <row r="12941" spans="156:157" x14ac:dyDescent="0.2">
      <c r="EZ12941"/>
      <c r="FA12941"/>
    </row>
    <row r="12942" spans="156:157" x14ac:dyDescent="0.2">
      <c r="EZ12942"/>
      <c r="FA12942"/>
    </row>
    <row r="12943" spans="156:157" x14ac:dyDescent="0.2">
      <c r="EZ12943"/>
      <c r="FA12943"/>
    </row>
    <row r="12944" spans="156:157" x14ac:dyDescent="0.2">
      <c r="EZ12944"/>
      <c r="FA12944"/>
    </row>
    <row r="12945" spans="156:157" x14ac:dyDescent="0.2">
      <c r="EZ12945"/>
      <c r="FA12945"/>
    </row>
    <row r="12946" spans="156:157" x14ac:dyDescent="0.2">
      <c r="EZ12946"/>
      <c r="FA12946"/>
    </row>
    <row r="12947" spans="156:157" x14ac:dyDescent="0.2">
      <c r="EZ12947"/>
      <c r="FA12947"/>
    </row>
    <row r="12948" spans="156:157" x14ac:dyDescent="0.2">
      <c r="EZ12948"/>
      <c r="FA12948"/>
    </row>
    <row r="12949" spans="156:157" x14ac:dyDescent="0.2">
      <c r="EZ12949"/>
      <c r="FA12949"/>
    </row>
    <row r="12950" spans="156:157" x14ac:dyDescent="0.2">
      <c r="EZ12950"/>
      <c r="FA12950"/>
    </row>
    <row r="12951" spans="156:157" x14ac:dyDescent="0.2">
      <c r="EZ12951"/>
      <c r="FA12951"/>
    </row>
    <row r="12952" spans="156:157" x14ac:dyDescent="0.2">
      <c r="EZ12952"/>
      <c r="FA12952"/>
    </row>
    <row r="12953" spans="156:157" x14ac:dyDescent="0.2">
      <c r="EZ12953"/>
      <c r="FA12953"/>
    </row>
    <row r="12954" spans="156:157" x14ac:dyDescent="0.2">
      <c r="EZ12954"/>
      <c r="FA12954"/>
    </row>
    <row r="12955" spans="156:157" x14ac:dyDescent="0.2">
      <c r="EZ12955"/>
      <c r="FA12955"/>
    </row>
    <row r="12956" spans="156:157" x14ac:dyDescent="0.2">
      <c r="EZ12956"/>
      <c r="FA12956"/>
    </row>
    <row r="12957" spans="156:157" x14ac:dyDescent="0.2">
      <c r="EZ12957"/>
      <c r="FA12957"/>
    </row>
    <row r="12958" spans="156:157" x14ac:dyDescent="0.2">
      <c r="EZ12958"/>
      <c r="FA12958"/>
    </row>
    <row r="12959" spans="156:157" x14ac:dyDescent="0.2">
      <c r="EZ12959"/>
      <c r="FA12959"/>
    </row>
    <row r="12960" spans="156:157" x14ac:dyDescent="0.2">
      <c r="EZ12960"/>
      <c r="FA12960"/>
    </row>
    <row r="12961" spans="156:157" x14ac:dyDescent="0.2">
      <c r="EZ12961"/>
      <c r="FA12961"/>
    </row>
    <row r="12962" spans="156:157" x14ac:dyDescent="0.2">
      <c r="EZ12962"/>
      <c r="FA12962"/>
    </row>
    <row r="12963" spans="156:157" x14ac:dyDescent="0.2">
      <c r="EZ12963"/>
      <c r="FA12963"/>
    </row>
    <row r="12964" spans="156:157" x14ac:dyDescent="0.2">
      <c r="EZ12964"/>
      <c r="FA12964"/>
    </row>
    <row r="12965" spans="156:157" x14ac:dyDescent="0.2">
      <c r="EZ12965"/>
      <c r="FA12965"/>
    </row>
    <row r="12966" spans="156:157" x14ac:dyDescent="0.2">
      <c r="EZ12966"/>
      <c r="FA12966"/>
    </row>
    <row r="12967" spans="156:157" x14ac:dyDescent="0.2">
      <c r="EZ12967"/>
      <c r="FA12967"/>
    </row>
    <row r="12968" spans="156:157" x14ac:dyDescent="0.2">
      <c r="EZ12968"/>
      <c r="FA12968"/>
    </row>
    <row r="12969" spans="156:157" x14ac:dyDescent="0.2">
      <c r="EZ12969"/>
      <c r="FA12969"/>
    </row>
    <row r="12970" spans="156:157" x14ac:dyDescent="0.2">
      <c r="EZ12970"/>
      <c r="FA12970"/>
    </row>
    <row r="12971" spans="156:157" x14ac:dyDescent="0.2">
      <c r="EZ12971"/>
      <c r="FA12971"/>
    </row>
    <row r="12972" spans="156:157" x14ac:dyDescent="0.2">
      <c r="EZ12972"/>
      <c r="FA12972"/>
    </row>
    <row r="12973" spans="156:157" x14ac:dyDescent="0.2">
      <c r="EZ12973"/>
      <c r="FA12973"/>
    </row>
    <row r="12974" spans="156:157" x14ac:dyDescent="0.2">
      <c r="EZ12974"/>
      <c r="FA12974"/>
    </row>
    <row r="12975" spans="156:157" x14ac:dyDescent="0.2">
      <c r="EZ12975"/>
      <c r="FA12975"/>
    </row>
    <row r="12976" spans="156:157" x14ac:dyDescent="0.2">
      <c r="EZ12976"/>
      <c r="FA12976"/>
    </row>
    <row r="12977" spans="156:157" x14ac:dyDescent="0.2">
      <c r="EZ12977"/>
      <c r="FA12977"/>
    </row>
    <row r="12978" spans="156:157" x14ac:dyDescent="0.2">
      <c r="EZ12978"/>
      <c r="FA12978"/>
    </row>
    <row r="12979" spans="156:157" x14ac:dyDescent="0.2">
      <c r="EZ12979"/>
      <c r="FA12979"/>
    </row>
    <row r="12980" spans="156:157" x14ac:dyDescent="0.2">
      <c r="EZ12980"/>
      <c r="FA12980"/>
    </row>
    <row r="12981" spans="156:157" x14ac:dyDescent="0.2">
      <c r="EZ12981"/>
      <c r="FA12981"/>
    </row>
    <row r="12982" spans="156:157" x14ac:dyDescent="0.2">
      <c r="EZ12982"/>
      <c r="FA12982"/>
    </row>
    <row r="12983" spans="156:157" x14ac:dyDescent="0.2">
      <c r="EZ12983"/>
      <c r="FA12983"/>
    </row>
    <row r="12984" spans="156:157" x14ac:dyDescent="0.2">
      <c r="EZ12984"/>
      <c r="FA12984"/>
    </row>
    <row r="12985" spans="156:157" x14ac:dyDescent="0.2">
      <c r="EZ12985"/>
      <c r="FA12985"/>
    </row>
    <row r="12986" spans="156:157" x14ac:dyDescent="0.2">
      <c r="EZ12986"/>
      <c r="FA12986"/>
    </row>
    <row r="12987" spans="156:157" x14ac:dyDescent="0.2">
      <c r="EZ12987"/>
      <c r="FA12987"/>
    </row>
    <row r="12988" spans="156:157" x14ac:dyDescent="0.2">
      <c r="EZ12988"/>
      <c r="FA12988"/>
    </row>
    <row r="12989" spans="156:157" x14ac:dyDescent="0.2">
      <c r="EZ12989"/>
      <c r="FA12989"/>
    </row>
    <row r="12990" spans="156:157" x14ac:dyDescent="0.2">
      <c r="EZ12990"/>
      <c r="FA12990"/>
    </row>
    <row r="12991" spans="156:157" x14ac:dyDescent="0.2">
      <c r="EZ12991"/>
      <c r="FA12991"/>
    </row>
    <row r="12992" spans="156:157" x14ac:dyDescent="0.2">
      <c r="EZ12992"/>
      <c r="FA12992"/>
    </row>
    <row r="12993" spans="156:157" x14ac:dyDescent="0.2">
      <c r="EZ12993"/>
      <c r="FA12993"/>
    </row>
    <row r="12994" spans="156:157" x14ac:dyDescent="0.2">
      <c r="EZ12994"/>
      <c r="FA12994"/>
    </row>
    <row r="12995" spans="156:157" x14ac:dyDescent="0.2">
      <c r="EZ12995"/>
      <c r="FA12995"/>
    </row>
    <row r="12996" spans="156:157" x14ac:dyDescent="0.2">
      <c r="EZ12996"/>
      <c r="FA12996"/>
    </row>
    <row r="12997" spans="156:157" x14ac:dyDescent="0.2">
      <c r="EZ12997"/>
      <c r="FA12997"/>
    </row>
    <row r="12998" spans="156:157" x14ac:dyDescent="0.2">
      <c r="EZ12998"/>
      <c r="FA12998"/>
    </row>
    <row r="12999" spans="156:157" x14ac:dyDescent="0.2">
      <c r="EZ12999"/>
      <c r="FA12999"/>
    </row>
    <row r="13000" spans="156:157" x14ac:dyDescent="0.2">
      <c r="EZ13000"/>
      <c r="FA13000"/>
    </row>
    <row r="13001" spans="156:157" x14ac:dyDescent="0.2">
      <c r="EZ13001"/>
      <c r="FA13001"/>
    </row>
    <row r="13002" spans="156:157" x14ac:dyDescent="0.2">
      <c r="EZ13002"/>
      <c r="FA13002"/>
    </row>
    <row r="13003" spans="156:157" x14ac:dyDescent="0.2">
      <c r="EZ13003"/>
      <c r="FA13003"/>
    </row>
    <row r="13004" spans="156:157" x14ac:dyDescent="0.2">
      <c r="EZ13004"/>
      <c r="FA13004"/>
    </row>
    <row r="13005" spans="156:157" x14ac:dyDescent="0.2">
      <c r="EZ13005"/>
      <c r="FA13005"/>
    </row>
    <row r="13006" spans="156:157" x14ac:dyDescent="0.2">
      <c r="EZ13006"/>
      <c r="FA13006"/>
    </row>
    <row r="13007" spans="156:157" x14ac:dyDescent="0.2">
      <c r="EZ13007"/>
      <c r="FA13007"/>
    </row>
    <row r="13008" spans="156:157" x14ac:dyDescent="0.2">
      <c r="EZ13008"/>
      <c r="FA13008"/>
    </row>
    <row r="13009" spans="156:157" x14ac:dyDescent="0.2">
      <c r="EZ13009"/>
      <c r="FA13009"/>
    </row>
    <row r="13010" spans="156:157" x14ac:dyDescent="0.2">
      <c r="EZ13010"/>
      <c r="FA13010"/>
    </row>
    <row r="13011" spans="156:157" x14ac:dyDescent="0.2">
      <c r="EZ13011"/>
      <c r="FA13011"/>
    </row>
    <row r="13012" spans="156:157" x14ac:dyDescent="0.2">
      <c r="EZ13012"/>
      <c r="FA13012"/>
    </row>
    <row r="13013" spans="156:157" x14ac:dyDescent="0.2">
      <c r="EZ13013"/>
      <c r="FA13013"/>
    </row>
    <row r="13014" spans="156:157" x14ac:dyDescent="0.2">
      <c r="EZ13014"/>
      <c r="FA13014"/>
    </row>
    <row r="13015" spans="156:157" x14ac:dyDescent="0.2">
      <c r="EZ13015"/>
      <c r="FA13015"/>
    </row>
    <row r="13016" spans="156:157" x14ac:dyDescent="0.2">
      <c r="EZ13016"/>
      <c r="FA13016"/>
    </row>
    <row r="13017" spans="156:157" x14ac:dyDescent="0.2">
      <c r="EZ13017"/>
      <c r="FA13017"/>
    </row>
    <row r="13018" spans="156:157" x14ac:dyDescent="0.2">
      <c r="EZ13018"/>
      <c r="FA13018"/>
    </row>
    <row r="13019" spans="156:157" x14ac:dyDescent="0.2">
      <c r="EZ13019"/>
      <c r="FA13019"/>
    </row>
    <row r="13020" spans="156:157" x14ac:dyDescent="0.2">
      <c r="EZ13020"/>
      <c r="FA13020"/>
    </row>
    <row r="13021" spans="156:157" x14ac:dyDescent="0.2">
      <c r="EZ13021"/>
      <c r="FA13021"/>
    </row>
    <row r="13022" spans="156:157" x14ac:dyDescent="0.2">
      <c r="EZ13022"/>
      <c r="FA13022"/>
    </row>
    <row r="13023" spans="156:157" x14ac:dyDescent="0.2">
      <c r="EZ13023"/>
      <c r="FA13023"/>
    </row>
    <row r="13024" spans="156:157" x14ac:dyDescent="0.2">
      <c r="EZ13024"/>
      <c r="FA13024"/>
    </row>
    <row r="13025" spans="156:157" x14ac:dyDescent="0.2">
      <c r="EZ13025"/>
      <c r="FA13025"/>
    </row>
    <row r="13026" spans="156:157" x14ac:dyDescent="0.2">
      <c r="EZ13026"/>
      <c r="FA13026"/>
    </row>
    <row r="13027" spans="156:157" x14ac:dyDescent="0.2">
      <c r="EZ13027"/>
      <c r="FA13027"/>
    </row>
    <row r="13028" spans="156:157" x14ac:dyDescent="0.2">
      <c r="EZ13028"/>
      <c r="FA13028"/>
    </row>
    <row r="13029" spans="156:157" x14ac:dyDescent="0.2">
      <c r="EZ13029"/>
      <c r="FA13029"/>
    </row>
    <row r="13030" spans="156:157" x14ac:dyDescent="0.2">
      <c r="EZ13030"/>
      <c r="FA13030"/>
    </row>
    <row r="13031" spans="156:157" x14ac:dyDescent="0.2">
      <c r="EZ13031"/>
      <c r="FA13031"/>
    </row>
    <row r="13032" spans="156:157" x14ac:dyDescent="0.2">
      <c r="EZ13032"/>
      <c r="FA13032"/>
    </row>
    <row r="13033" spans="156:157" x14ac:dyDescent="0.2">
      <c r="EZ13033"/>
      <c r="FA13033"/>
    </row>
    <row r="13034" spans="156:157" x14ac:dyDescent="0.2">
      <c r="EZ13034"/>
      <c r="FA13034"/>
    </row>
    <row r="13035" spans="156:157" x14ac:dyDescent="0.2">
      <c r="EZ13035"/>
      <c r="FA13035"/>
    </row>
    <row r="13036" spans="156:157" x14ac:dyDescent="0.2">
      <c r="EZ13036"/>
      <c r="FA13036"/>
    </row>
    <row r="13037" spans="156:157" x14ac:dyDescent="0.2">
      <c r="EZ13037"/>
      <c r="FA13037"/>
    </row>
    <row r="13038" spans="156:157" x14ac:dyDescent="0.2">
      <c r="EZ13038"/>
      <c r="FA13038"/>
    </row>
    <row r="13039" spans="156:157" x14ac:dyDescent="0.2">
      <c r="EZ13039"/>
      <c r="FA13039"/>
    </row>
    <row r="13040" spans="156:157" x14ac:dyDescent="0.2">
      <c r="EZ13040"/>
      <c r="FA13040"/>
    </row>
    <row r="13041" spans="156:157" x14ac:dyDescent="0.2">
      <c r="EZ13041"/>
      <c r="FA13041"/>
    </row>
    <row r="13042" spans="156:157" x14ac:dyDescent="0.2">
      <c r="EZ13042"/>
      <c r="FA13042"/>
    </row>
    <row r="13043" spans="156:157" x14ac:dyDescent="0.2">
      <c r="EZ13043"/>
      <c r="FA13043"/>
    </row>
    <row r="13044" spans="156:157" x14ac:dyDescent="0.2">
      <c r="EZ13044"/>
      <c r="FA13044"/>
    </row>
    <row r="13045" spans="156:157" x14ac:dyDescent="0.2">
      <c r="EZ13045"/>
      <c r="FA13045"/>
    </row>
    <row r="13046" spans="156:157" x14ac:dyDescent="0.2">
      <c r="EZ13046"/>
      <c r="FA13046"/>
    </row>
    <row r="13047" spans="156:157" x14ac:dyDescent="0.2">
      <c r="EZ13047"/>
      <c r="FA13047"/>
    </row>
    <row r="13048" spans="156:157" x14ac:dyDescent="0.2">
      <c r="EZ13048"/>
      <c r="FA13048"/>
    </row>
    <row r="13049" spans="156:157" x14ac:dyDescent="0.2">
      <c r="EZ13049"/>
      <c r="FA13049"/>
    </row>
    <row r="13050" spans="156:157" x14ac:dyDescent="0.2">
      <c r="EZ13050"/>
      <c r="FA13050"/>
    </row>
    <row r="13051" spans="156:157" x14ac:dyDescent="0.2">
      <c r="EZ13051"/>
      <c r="FA13051"/>
    </row>
    <row r="13052" spans="156:157" x14ac:dyDescent="0.2">
      <c r="EZ13052"/>
      <c r="FA13052"/>
    </row>
    <row r="13053" spans="156:157" x14ac:dyDescent="0.2">
      <c r="EZ13053"/>
      <c r="FA13053"/>
    </row>
    <row r="13054" spans="156:157" x14ac:dyDescent="0.2">
      <c r="EZ13054"/>
      <c r="FA13054"/>
    </row>
    <row r="13055" spans="156:157" x14ac:dyDescent="0.2">
      <c r="EZ13055"/>
      <c r="FA13055"/>
    </row>
    <row r="13056" spans="156:157" x14ac:dyDescent="0.2">
      <c r="EZ13056"/>
      <c r="FA13056"/>
    </row>
    <row r="13057" spans="156:157" x14ac:dyDescent="0.2">
      <c r="EZ13057"/>
      <c r="FA13057"/>
    </row>
    <row r="13058" spans="156:157" x14ac:dyDescent="0.2">
      <c r="EZ13058"/>
      <c r="FA13058"/>
    </row>
    <row r="13059" spans="156:157" x14ac:dyDescent="0.2">
      <c r="EZ13059"/>
      <c r="FA13059"/>
    </row>
    <row r="13060" spans="156:157" x14ac:dyDescent="0.2">
      <c r="EZ13060"/>
      <c r="FA13060"/>
    </row>
    <row r="13061" spans="156:157" x14ac:dyDescent="0.2">
      <c r="EZ13061"/>
      <c r="FA13061"/>
    </row>
    <row r="13062" spans="156:157" x14ac:dyDescent="0.2">
      <c r="EZ13062"/>
      <c r="FA13062"/>
    </row>
    <row r="13063" spans="156:157" x14ac:dyDescent="0.2">
      <c r="EZ13063"/>
      <c r="FA13063"/>
    </row>
    <row r="13064" spans="156:157" x14ac:dyDescent="0.2">
      <c r="EZ13064"/>
      <c r="FA13064"/>
    </row>
    <row r="13065" spans="156:157" x14ac:dyDescent="0.2">
      <c r="EZ13065"/>
      <c r="FA13065"/>
    </row>
    <row r="13066" spans="156:157" x14ac:dyDescent="0.2">
      <c r="EZ13066"/>
      <c r="FA13066"/>
    </row>
    <row r="13067" spans="156:157" x14ac:dyDescent="0.2">
      <c r="EZ13067"/>
      <c r="FA13067"/>
    </row>
    <row r="13068" spans="156:157" x14ac:dyDescent="0.2">
      <c r="EZ13068"/>
      <c r="FA13068"/>
    </row>
    <row r="13069" spans="156:157" x14ac:dyDescent="0.2">
      <c r="EZ13069"/>
      <c r="FA13069"/>
    </row>
    <row r="13070" spans="156:157" x14ac:dyDescent="0.2">
      <c r="EZ13070"/>
      <c r="FA13070"/>
    </row>
    <row r="13071" spans="156:157" x14ac:dyDescent="0.2">
      <c r="EZ13071"/>
      <c r="FA13071"/>
    </row>
    <row r="13072" spans="156:157" x14ac:dyDescent="0.2">
      <c r="EZ13072"/>
      <c r="FA13072"/>
    </row>
    <row r="13073" spans="156:157" x14ac:dyDescent="0.2">
      <c r="EZ13073"/>
      <c r="FA13073"/>
    </row>
    <row r="13074" spans="156:157" x14ac:dyDescent="0.2">
      <c r="EZ13074"/>
      <c r="FA13074"/>
    </row>
    <row r="13075" spans="156:157" x14ac:dyDescent="0.2">
      <c r="EZ13075"/>
      <c r="FA13075"/>
    </row>
    <row r="13076" spans="156:157" x14ac:dyDescent="0.2">
      <c r="EZ13076"/>
      <c r="FA13076"/>
    </row>
    <row r="13077" spans="156:157" x14ac:dyDescent="0.2">
      <c r="EZ13077"/>
      <c r="FA13077"/>
    </row>
    <row r="13078" spans="156:157" x14ac:dyDescent="0.2">
      <c r="EZ13078"/>
      <c r="FA13078"/>
    </row>
    <row r="13079" spans="156:157" x14ac:dyDescent="0.2">
      <c r="EZ13079"/>
      <c r="FA13079"/>
    </row>
    <row r="13080" spans="156:157" x14ac:dyDescent="0.2">
      <c r="EZ13080"/>
      <c r="FA13080"/>
    </row>
    <row r="13081" spans="156:157" x14ac:dyDescent="0.2">
      <c r="EZ13081"/>
      <c r="FA13081"/>
    </row>
    <row r="13082" spans="156:157" x14ac:dyDescent="0.2">
      <c r="EZ13082"/>
      <c r="FA13082"/>
    </row>
    <row r="13083" spans="156:157" x14ac:dyDescent="0.2">
      <c r="EZ13083"/>
      <c r="FA13083"/>
    </row>
    <row r="13084" spans="156:157" x14ac:dyDescent="0.2">
      <c r="EZ13084"/>
      <c r="FA13084"/>
    </row>
    <row r="13085" spans="156:157" x14ac:dyDescent="0.2">
      <c r="EZ13085"/>
      <c r="FA13085"/>
    </row>
    <row r="13086" spans="156:157" x14ac:dyDescent="0.2">
      <c r="EZ13086"/>
      <c r="FA13086"/>
    </row>
    <row r="13087" spans="156:157" x14ac:dyDescent="0.2">
      <c r="EZ13087"/>
      <c r="FA13087"/>
    </row>
    <row r="13088" spans="156:157" x14ac:dyDescent="0.2">
      <c r="EZ13088"/>
      <c r="FA13088"/>
    </row>
    <row r="13089" spans="156:157" x14ac:dyDescent="0.2">
      <c r="EZ13089"/>
      <c r="FA13089"/>
    </row>
    <row r="13090" spans="156:157" x14ac:dyDescent="0.2">
      <c r="EZ13090"/>
      <c r="FA13090"/>
    </row>
    <row r="13091" spans="156:157" x14ac:dyDescent="0.2">
      <c r="EZ13091"/>
      <c r="FA13091"/>
    </row>
    <row r="13092" spans="156:157" x14ac:dyDescent="0.2">
      <c r="EZ13092"/>
      <c r="FA13092"/>
    </row>
    <row r="13093" spans="156:157" x14ac:dyDescent="0.2">
      <c r="EZ13093"/>
      <c r="FA13093"/>
    </row>
    <row r="13094" spans="156:157" x14ac:dyDescent="0.2">
      <c r="EZ13094"/>
      <c r="FA13094"/>
    </row>
    <row r="13095" spans="156:157" x14ac:dyDescent="0.2">
      <c r="EZ13095"/>
      <c r="FA13095"/>
    </row>
    <row r="13096" spans="156:157" x14ac:dyDescent="0.2">
      <c r="EZ13096"/>
      <c r="FA13096"/>
    </row>
    <row r="13097" spans="156:157" x14ac:dyDescent="0.2">
      <c r="EZ13097"/>
      <c r="FA13097"/>
    </row>
    <row r="13098" spans="156:157" x14ac:dyDescent="0.2">
      <c r="EZ13098"/>
      <c r="FA13098"/>
    </row>
    <row r="13099" spans="156:157" x14ac:dyDescent="0.2">
      <c r="EZ13099"/>
      <c r="FA13099"/>
    </row>
    <row r="13100" spans="156:157" x14ac:dyDescent="0.2">
      <c r="EZ13100"/>
      <c r="FA13100"/>
    </row>
    <row r="13101" spans="156:157" x14ac:dyDescent="0.2">
      <c r="EZ13101"/>
      <c r="FA13101"/>
    </row>
    <row r="13102" spans="156:157" x14ac:dyDescent="0.2">
      <c r="EZ13102"/>
      <c r="FA13102"/>
    </row>
    <row r="13103" spans="156:157" x14ac:dyDescent="0.2">
      <c r="EZ13103"/>
      <c r="FA13103"/>
    </row>
    <row r="13104" spans="156:157" x14ac:dyDescent="0.2">
      <c r="EZ13104"/>
      <c r="FA13104"/>
    </row>
    <row r="13105" spans="156:157" x14ac:dyDescent="0.2">
      <c r="EZ13105"/>
      <c r="FA13105"/>
    </row>
    <row r="13106" spans="156:157" x14ac:dyDescent="0.2">
      <c r="EZ13106"/>
      <c r="FA13106"/>
    </row>
    <row r="13107" spans="156:157" x14ac:dyDescent="0.2">
      <c r="EZ13107"/>
      <c r="FA13107"/>
    </row>
    <row r="13108" spans="156:157" x14ac:dyDescent="0.2">
      <c r="EZ13108"/>
      <c r="FA13108"/>
    </row>
    <row r="13109" spans="156:157" x14ac:dyDescent="0.2">
      <c r="EZ13109"/>
      <c r="FA13109"/>
    </row>
    <row r="13110" spans="156:157" x14ac:dyDescent="0.2">
      <c r="EZ13110"/>
      <c r="FA13110"/>
    </row>
    <row r="13111" spans="156:157" x14ac:dyDescent="0.2">
      <c r="EZ13111"/>
      <c r="FA13111"/>
    </row>
    <row r="13112" spans="156:157" x14ac:dyDescent="0.2">
      <c r="EZ13112"/>
      <c r="FA13112"/>
    </row>
    <row r="13113" spans="156:157" x14ac:dyDescent="0.2">
      <c r="EZ13113"/>
      <c r="FA13113"/>
    </row>
    <row r="13114" spans="156:157" x14ac:dyDescent="0.2">
      <c r="EZ13114"/>
      <c r="FA13114"/>
    </row>
    <row r="13115" spans="156:157" x14ac:dyDescent="0.2">
      <c r="EZ13115"/>
      <c r="FA13115"/>
    </row>
    <row r="13116" spans="156:157" x14ac:dyDescent="0.2">
      <c r="EZ13116"/>
      <c r="FA13116"/>
    </row>
    <row r="13117" spans="156:157" x14ac:dyDescent="0.2">
      <c r="EZ13117"/>
      <c r="FA13117"/>
    </row>
    <row r="13118" spans="156:157" x14ac:dyDescent="0.2">
      <c r="EZ13118"/>
      <c r="FA13118"/>
    </row>
    <row r="13119" spans="156:157" x14ac:dyDescent="0.2">
      <c r="EZ13119"/>
      <c r="FA13119"/>
    </row>
    <row r="13120" spans="156:157" x14ac:dyDescent="0.2">
      <c r="EZ13120"/>
      <c r="FA13120"/>
    </row>
    <row r="13121" spans="156:157" x14ac:dyDescent="0.2">
      <c r="EZ13121"/>
      <c r="FA13121"/>
    </row>
    <row r="13122" spans="156:157" x14ac:dyDescent="0.2">
      <c r="EZ13122"/>
      <c r="FA13122"/>
    </row>
    <row r="13123" spans="156:157" x14ac:dyDescent="0.2">
      <c r="EZ13123"/>
      <c r="FA13123"/>
    </row>
    <row r="13124" spans="156:157" x14ac:dyDescent="0.2">
      <c r="EZ13124"/>
      <c r="FA13124"/>
    </row>
    <row r="13125" spans="156:157" x14ac:dyDescent="0.2">
      <c r="EZ13125"/>
      <c r="FA13125"/>
    </row>
    <row r="13126" spans="156:157" x14ac:dyDescent="0.2">
      <c r="EZ13126"/>
      <c r="FA13126"/>
    </row>
    <row r="13127" spans="156:157" x14ac:dyDescent="0.2">
      <c r="EZ13127"/>
      <c r="FA13127"/>
    </row>
    <row r="13128" spans="156:157" x14ac:dyDescent="0.2">
      <c r="EZ13128"/>
      <c r="FA13128"/>
    </row>
    <row r="13129" spans="156:157" x14ac:dyDescent="0.2">
      <c r="EZ13129"/>
      <c r="FA13129"/>
    </row>
    <row r="13130" spans="156:157" x14ac:dyDescent="0.2">
      <c r="EZ13130"/>
      <c r="FA13130"/>
    </row>
    <row r="13131" spans="156:157" x14ac:dyDescent="0.2">
      <c r="EZ13131"/>
      <c r="FA13131"/>
    </row>
    <row r="13132" spans="156:157" x14ac:dyDescent="0.2">
      <c r="EZ13132"/>
      <c r="FA13132"/>
    </row>
    <row r="13133" spans="156:157" x14ac:dyDescent="0.2">
      <c r="EZ13133"/>
      <c r="FA13133"/>
    </row>
    <row r="13134" spans="156:157" x14ac:dyDescent="0.2">
      <c r="EZ13134"/>
      <c r="FA13134"/>
    </row>
    <row r="13135" spans="156:157" x14ac:dyDescent="0.2">
      <c r="EZ13135"/>
      <c r="FA13135"/>
    </row>
    <row r="13136" spans="156:157" x14ac:dyDescent="0.2">
      <c r="EZ13136"/>
      <c r="FA13136"/>
    </row>
    <row r="13137" spans="156:157" x14ac:dyDescent="0.2">
      <c r="EZ13137"/>
      <c r="FA13137"/>
    </row>
    <row r="13138" spans="156:157" x14ac:dyDescent="0.2">
      <c r="EZ13138"/>
      <c r="FA13138"/>
    </row>
    <row r="13139" spans="156:157" x14ac:dyDescent="0.2">
      <c r="EZ13139"/>
      <c r="FA13139"/>
    </row>
    <row r="13140" spans="156:157" x14ac:dyDescent="0.2">
      <c r="EZ13140"/>
      <c r="FA13140"/>
    </row>
    <row r="13141" spans="156:157" x14ac:dyDescent="0.2">
      <c r="EZ13141"/>
      <c r="FA13141"/>
    </row>
    <row r="13142" spans="156:157" x14ac:dyDescent="0.2">
      <c r="EZ13142"/>
      <c r="FA13142"/>
    </row>
    <row r="13143" spans="156:157" x14ac:dyDescent="0.2">
      <c r="EZ13143"/>
      <c r="FA13143"/>
    </row>
    <row r="13144" spans="156:157" x14ac:dyDescent="0.2">
      <c r="EZ13144"/>
      <c r="FA13144"/>
    </row>
    <row r="13145" spans="156:157" x14ac:dyDescent="0.2">
      <c r="EZ13145"/>
      <c r="FA13145"/>
    </row>
    <row r="13146" spans="156:157" x14ac:dyDescent="0.2">
      <c r="EZ13146"/>
      <c r="FA13146"/>
    </row>
    <row r="13147" spans="156:157" x14ac:dyDescent="0.2">
      <c r="EZ13147"/>
      <c r="FA13147"/>
    </row>
    <row r="13148" spans="156:157" x14ac:dyDescent="0.2">
      <c r="EZ13148"/>
      <c r="FA13148"/>
    </row>
    <row r="13149" spans="156:157" x14ac:dyDescent="0.2">
      <c r="EZ13149"/>
      <c r="FA13149"/>
    </row>
    <row r="13150" spans="156:157" x14ac:dyDescent="0.2">
      <c r="EZ13150"/>
      <c r="FA13150"/>
    </row>
    <row r="13151" spans="156:157" x14ac:dyDescent="0.2">
      <c r="EZ13151"/>
      <c r="FA13151"/>
    </row>
    <row r="13152" spans="156:157" x14ac:dyDescent="0.2">
      <c r="EZ13152"/>
      <c r="FA13152"/>
    </row>
    <row r="13153" spans="156:157" x14ac:dyDescent="0.2">
      <c r="EZ13153"/>
      <c r="FA13153"/>
    </row>
    <row r="13154" spans="156:157" x14ac:dyDescent="0.2">
      <c r="EZ13154"/>
      <c r="FA13154"/>
    </row>
    <row r="13155" spans="156:157" x14ac:dyDescent="0.2">
      <c r="EZ13155"/>
      <c r="FA13155"/>
    </row>
    <row r="13156" spans="156:157" x14ac:dyDescent="0.2">
      <c r="EZ13156"/>
      <c r="FA13156"/>
    </row>
    <row r="13157" spans="156:157" x14ac:dyDescent="0.2">
      <c r="EZ13157"/>
      <c r="FA13157"/>
    </row>
    <row r="13158" spans="156:157" x14ac:dyDescent="0.2">
      <c r="EZ13158"/>
      <c r="FA13158"/>
    </row>
    <row r="13159" spans="156:157" x14ac:dyDescent="0.2">
      <c r="EZ13159"/>
      <c r="FA13159"/>
    </row>
    <row r="13160" spans="156:157" x14ac:dyDescent="0.2">
      <c r="EZ13160"/>
      <c r="FA13160"/>
    </row>
    <row r="13161" spans="156:157" x14ac:dyDescent="0.2">
      <c r="EZ13161"/>
      <c r="FA13161"/>
    </row>
    <row r="13162" spans="156:157" x14ac:dyDescent="0.2">
      <c r="EZ13162"/>
      <c r="FA13162"/>
    </row>
    <row r="13163" spans="156:157" x14ac:dyDescent="0.2">
      <c r="EZ13163"/>
      <c r="FA13163"/>
    </row>
    <row r="13164" spans="156:157" x14ac:dyDescent="0.2">
      <c r="EZ13164"/>
      <c r="FA13164"/>
    </row>
    <row r="13165" spans="156:157" x14ac:dyDescent="0.2">
      <c r="EZ13165"/>
      <c r="FA13165"/>
    </row>
    <row r="13166" spans="156:157" x14ac:dyDescent="0.2">
      <c r="EZ13166"/>
      <c r="FA13166"/>
    </row>
    <row r="13167" spans="156:157" x14ac:dyDescent="0.2">
      <c r="EZ13167"/>
      <c r="FA13167"/>
    </row>
    <row r="13168" spans="156:157" x14ac:dyDescent="0.2">
      <c r="EZ13168"/>
      <c r="FA13168"/>
    </row>
    <row r="13169" spans="156:157" x14ac:dyDescent="0.2">
      <c r="EZ13169"/>
      <c r="FA13169"/>
    </row>
    <row r="13170" spans="156:157" x14ac:dyDescent="0.2">
      <c r="EZ13170"/>
      <c r="FA13170"/>
    </row>
    <row r="13171" spans="156:157" x14ac:dyDescent="0.2">
      <c r="EZ13171"/>
      <c r="FA13171"/>
    </row>
    <row r="13172" spans="156:157" x14ac:dyDescent="0.2">
      <c r="EZ13172"/>
      <c r="FA13172"/>
    </row>
    <row r="13173" spans="156:157" x14ac:dyDescent="0.2">
      <c r="EZ13173"/>
      <c r="FA13173"/>
    </row>
    <row r="13174" spans="156:157" x14ac:dyDescent="0.2">
      <c r="EZ13174"/>
      <c r="FA13174"/>
    </row>
    <row r="13175" spans="156:157" x14ac:dyDescent="0.2">
      <c r="EZ13175"/>
      <c r="FA13175"/>
    </row>
    <row r="13176" spans="156:157" x14ac:dyDescent="0.2">
      <c r="EZ13176"/>
      <c r="FA13176"/>
    </row>
    <row r="13177" spans="156:157" x14ac:dyDescent="0.2">
      <c r="EZ13177"/>
      <c r="FA13177"/>
    </row>
    <row r="13178" spans="156:157" x14ac:dyDescent="0.2">
      <c r="EZ13178"/>
      <c r="FA13178"/>
    </row>
    <row r="13179" spans="156:157" x14ac:dyDescent="0.2">
      <c r="EZ13179"/>
      <c r="FA13179"/>
    </row>
    <row r="13180" spans="156:157" x14ac:dyDescent="0.2">
      <c r="EZ13180"/>
      <c r="FA13180"/>
    </row>
    <row r="13181" spans="156:157" x14ac:dyDescent="0.2">
      <c r="EZ13181"/>
      <c r="FA13181"/>
    </row>
    <row r="13182" spans="156:157" x14ac:dyDescent="0.2">
      <c r="EZ13182"/>
      <c r="FA13182"/>
    </row>
    <row r="13183" spans="156:157" x14ac:dyDescent="0.2">
      <c r="EZ13183"/>
      <c r="FA13183"/>
    </row>
    <row r="13184" spans="156:157" x14ac:dyDescent="0.2">
      <c r="EZ13184"/>
      <c r="FA13184"/>
    </row>
    <row r="13185" spans="156:157" x14ac:dyDescent="0.2">
      <c r="EZ13185"/>
      <c r="FA13185"/>
    </row>
    <row r="13186" spans="156:157" x14ac:dyDescent="0.2">
      <c r="EZ13186"/>
      <c r="FA13186"/>
    </row>
    <row r="13187" spans="156:157" x14ac:dyDescent="0.2">
      <c r="EZ13187"/>
      <c r="FA13187"/>
    </row>
    <row r="13188" spans="156:157" x14ac:dyDescent="0.2">
      <c r="EZ13188"/>
      <c r="FA13188"/>
    </row>
    <row r="13189" spans="156:157" x14ac:dyDescent="0.2">
      <c r="EZ13189"/>
      <c r="FA13189"/>
    </row>
    <row r="13190" spans="156:157" x14ac:dyDescent="0.2">
      <c r="EZ13190"/>
      <c r="FA13190"/>
    </row>
    <row r="13191" spans="156:157" x14ac:dyDescent="0.2">
      <c r="EZ13191"/>
      <c r="FA13191"/>
    </row>
    <row r="13192" spans="156:157" x14ac:dyDescent="0.2">
      <c r="EZ13192"/>
      <c r="FA13192"/>
    </row>
    <row r="13193" spans="156:157" x14ac:dyDescent="0.2">
      <c r="EZ13193"/>
      <c r="FA13193"/>
    </row>
    <row r="13194" spans="156:157" x14ac:dyDescent="0.2">
      <c r="EZ13194"/>
      <c r="FA13194"/>
    </row>
    <row r="13195" spans="156:157" x14ac:dyDescent="0.2">
      <c r="EZ13195"/>
      <c r="FA13195"/>
    </row>
    <row r="13196" spans="156:157" x14ac:dyDescent="0.2">
      <c r="EZ13196"/>
      <c r="FA13196"/>
    </row>
    <row r="13197" spans="156:157" x14ac:dyDescent="0.2">
      <c r="EZ13197"/>
      <c r="FA13197"/>
    </row>
    <row r="13198" spans="156:157" x14ac:dyDescent="0.2">
      <c r="EZ13198"/>
      <c r="FA13198"/>
    </row>
    <row r="13199" spans="156:157" x14ac:dyDescent="0.2">
      <c r="EZ13199"/>
      <c r="FA13199"/>
    </row>
    <row r="13200" spans="156:157" x14ac:dyDescent="0.2">
      <c r="EZ13200"/>
      <c r="FA13200"/>
    </row>
    <row r="13201" spans="156:157" x14ac:dyDescent="0.2">
      <c r="EZ13201"/>
      <c r="FA13201"/>
    </row>
    <row r="13202" spans="156:157" x14ac:dyDescent="0.2">
      <c r="EZ13202"/>
      <c r="FA13202"/>
    </row>
    <row r="13203" spans="156:157" x14ac:dyDescent="0.2">
      <c r="EZ13203"/>
      <c r="FA13203"/>
    </row>
    <row r="13204" spans="156:157" x14ac:dyDescent="0.2">
      <c r="EZ13204"/>
      <c r="FA13204"/>
    </row>
    <row r="13205" spans="156:157" x14ac:dyDescent="0.2">
      <c r="EZ13205"/>
      <c r="FA13205"/>
    </row>
    <row r="13206" spans="156:157" x14ac:dyDescent="0.2">
      <c r="EZ13206"/>
      <c r="FA13206"/>
    </row>
    <row r="13207" spans="156:157" x14ac:dyDescent="0.2">
      <c r="EZ13207"/>
      <c r="FA13207"/>
    </row>
    <row r="13208" spans="156:157" x14ac:dyDescent="0.2">
      <c r="EZ13208"/>
      <c r="FA13208"/>
    </row>
    <row r="13209" spans="156:157" x14ac:dyDescent="0.2">
      <c r="EZ13209"/>
      <c r="FA13209"/>
    </row>
    <row r="13210" spans="156:157" x14ac:dyDescent="0.2">
      <c r="EZ13210"/>
      <c r="FA13210"/>
    </row>
    <row r="13211" spans="156:157" x14ac:dyDescent="0.2">
      <c r="EZ13211"/>
      <c r="FA13211"/>
    </row>
    <row r="13212" spans="156:157" x14ac:dyDescent="0.2">
      <c r="EZ13212"/>
      <c r="FA13212"/>
    </row>
    <row r="13213" spans="156:157" x14ac:dyDescent="0.2">
      <c r="EZ13213"/>
      <c r="FA13213"/>
    </row>
    <row r="13214" spans="156:157" x14ac:dyDescent="0.2">
      <c r="EZ13214"/>
      <c r="FA13214"/>
    </row>
    <row r="13215" spans="156:157" x14ac:dyDescent="0.2">
      <c r="EZ13215"/>
      <c r="FA13215"/>
    </row>
    <row r="13216" spans="156:157" x14ac:dyDescent="0.2">
      <c r="EZ13216"/>
      <c r="FA13216"/>
    </row>
    <row r="13217" spans="156:157" x14ac:dyDescent="0.2">
      <c r="EZ13217"/>
      <c r="FA13217"/>
    </row>
    <row r="13218" spans="156:157" x14ac:dyDescent="0.2">
      <c r="EZ13218"/>
      <c r="FA13218"/>
    </row>
    <row r="13219" spans="156:157" x14ac:dyDescent="0.2">
      <c r="EZ13219"/>
      <c r="FA13219"/>
    </row>
    <row r="13220" spans="156:157" x14ac:dyDescent="0.2">
      <c r="EZ13220"/>
      <c r="FA13220"/>
    </row>
    <row r="13221" spans="156:157" x14ac:dyDescent="0.2">
      <c r="EZ13221"/>
      <c r="FA13221"/>
    </row>
    <row r="13222" spans="156:157" x14ac:dyDescent="0.2">
      <c r="EZ13222"/>
      <c r="FA13222"/>
    </row>
    <row r="13223" spans="156:157" x14ac:dyDescent="0.2">
      <c r="EZ13223"/>
      <c r="FA13223"/>
    </row>
    <row r="13224" spans="156:157" x14ac:dyDescent="0.2">
      <c r="EZ13224"/>
      <c r="FA13224"/>
    </row>
    <row r="13225" spans="156:157" x14ac:dyDescent="0.2">
      <c r="EZ13225"/>
      <c r="FA13225"/>
    </row>
    <row r="13226" spans="156:157" x14ac:dyDescent="0.2">
      <c r="EZ13226"/>
      <c r="FA13226"/>
    </row>
    <row r="13227" spans="156:157" x14ac:dyDescent="0.2">
      <c r="EZ13227"/>
      <c r="FA13227"/>
    </row>
    <row r="13228" spans="156:157" x14ac:dyDescent="0.2">
      <c r="EZ13228"/>
      <c r="FA13228"/>
    </row>
    <row r="13229" spans="156:157" x14ac:dyDescent="0.2">
      <c r="EZ13229"/>
      <c r="FA13229"/>
    </row>
    <row r="13230" spans="156:157" x14ac:dyDescent="0.2">
      <c r="EZ13230"/>
      <c r="FA13230"/>
    </row>
    <row r="13231" spans="156:157" x14ac:dyDescent="0.2">
      <c r="EZ13231"/>
      <c r="FA13231"/>
    </row>
    <row r="13232" spans="156:157" x14ac:dyDescent="0.2">
      <c r="EZ13232"/>
      <c r="FA13232"/>
    </row>
    <row r="13233" spans="156:157" x14ac:dyDescent="0.2">
      <c r="EZ13233"/>
      <c r="FA13233"/>
    </row>
    <row r="13234" spans="156:157" x14ac:dyDescent="0.2">
      <c r="EZ13234"/>
      <c r="FA13234"/>
    </row>
    <row r="13235" spans="156:157" x14ac:dyDescent="0.2">
      <c r="EZ13235"/>
      <c r="FA13235"/>
    </row>
    <row r="13236" spans="156:157" x14ac:dyDescent="0.2">
      <c r="EZ13236"/>
      <c r="FA13236"/>
    </row>
    <row r="13237" spans="156:157" x14ac:dyDescent="0.2">
      <c r="EZ13237"/>
      <c r="FA13237"/>
    </row>
    <row r="13238" spans="156:157" x14ac:dyDescent="0.2">
      <c r="EZ13238"/>
      <c r="FA13238"/>
    </row>
    <row r="13239" spans="156:157" x14ac:dyDescent="0.2">
      <c r="EZ13239"/>
      <c r="FA13239"/>
    </row>
    <row r="13240" spans="156:157" x14ac:dyDescent="0.2">
      <c r="EZ13240"/>
      <c r="FA13240"/>
    </row>
    <row r="13241" spans="156:157" x14ac:dyDescent="0.2">
      <c r="EZ13241"/>
      <c r="FA13241"/>
    </row>
    <row r="13242" spans="156:157" x14ac:dyDescent="0.2">
      <c r="EZ13242"/>
      <c r="FA13242"/>
    </row>
    <row r="13243" spans="156:157" x14ac:dyDescent="0.2">
      <c r="EZ13243"/>
      <c r="FA13243"/>
    </row>
    <row r="13244" spans="156:157" x14ac:dyDescent="0.2">
      <c r="EZ13244"/>
      <c r="FA13244"/>
    </row>
    <row r="13245" spans="156:157" x14ac:dyDescent="0.2">
      <c r="EZ13245"/>
      <c r="FA13245"/>
    </row>
    <row r="13246" spans="156:157" x14ac:dyDescent="0.2">
      <c r="EZ13246"/>
      <c r="FA13246"/>
    </row>
    <row r="13247" spans="156:157" x14ac:dyDescent="0.2">
      <c r="EZ13247"/>
      <c r="FA13247"/>
    </row>
    <row r="13248" spans="156:157" x14ac:dyDescent="0.2">
      <c r="EZ13248"/>
      <c r="FA13248"/>
    </row>
    <row r="13249" spans="156:157" x14ac:dyDescent="0.2">
      <c r="EZ13249"/>
      <c r="FA13249"/>
    </row>
    <row r="13250" spans="156:157" x14ac:dyDescent="0.2">
      <c r="EZ13250"/>
      <c r="FA13250"/>
    </row>
    <row r="13251" spans="156:157" x14ac:dyDescent="0.2">
      <c r="EZ13251"/>
      <c r="FA13251"/>
    </row>
    <row r="13252" spans="156:157" x14ac:dyDescent="0.2">
      <c r="EZ13252"/>
      <c r="FA13252"/>
    </row>
    <row r="13253" spans="156:157" x14ac:dyDescent="0.2">
      <c r="EZ13253"/>
      <c r="FA13253"/>
    </row>
    <row r="13254" spans="156:157" x14ac:dyDescent="0.2">
      <c r="EZ13254"/>
      <c r="FA13254"/>
    </row>
    <row r="13255" spans="156:157" x14ac:dyDescent="0.2">
      <c r="EZ13255"/>
      <c r="FA13255"/>
    </row>
    <row r="13256" spans="156:157" x14ac:dyDescent="0.2">
      <c r="EZ13256"/>
      <c r="FA13256"/>
    </row>
    <row r="13257" spans="156:157" x14ac:dyDescent="0.2">
      <c r="EZ13257"/>
      <c r="FA13257"/>
    </row>
    <row r="13258" spans="156:157" x14ac:dyDescent="0.2">
      <c r="EZ13258"/>
      <c r="FA13258"/>
    </row>
    <row r="13259" spans="156:157" x14ac:dyDescent="0.2">
      <c r="EZ13259"/>
      <c r="FA13259"/>
    </row>
    <row r="13260" spans="156:157" x14ac:dyDescent="0.2">
      <c r="EZ13260"/>
      <c r="FA13260"/>
    </row>
    <row r="13261" spans="156:157" x14ac:dyDescent="0.2">
      <c r="EZ13261"/>
      <c r="FA13261"/>
    </row>
    <row r="13262" spans="156:157" x14ac:dyDescent="0.2">
      <c r="EZ13262"/>
      <c r="FA13262"/>
    </row>
    <row r="13263" spans="156:157" x14ac:dyDescent="0.2">
      <c r="EZ13263"/>
      <c r="FA13263"/>
    </row>
    <row r="13264" spans="156:157" x14ac:dyDescent="0.2">
      <c r="EZ13264"/>
      <c r="FA13264"/>
    </row>
    <row r="13265" spans="156:157" x14ac:dyDescent="0.2">
      <c r="EZ13265"/>
      <c r="FA13265"/>
    </row>
    <row r="13266" spans="156:157" x14ac:dyDescent="0.2">
      <c r="EZ13266"/>
      <c r="FA13266"/>
    </row>
    <row r="13267" spans="156:157" x14ac:dyDescent="0.2">
      <c r="EZ13267"/>
      <c r="FA13267"/>
    </row>
    <row r="13268" spans="156:157" x14ac:dyDescent="0.2">
      <c r="EZ13268"/>
      <c r="FA13268"/>
    </row>
    <row r="13269" spans="156:157" x14ac:dyDescent="0.2">
      <c r="EZ13269"/>
      <c r="FA13269"/>
    </row>
    <row r="13270" spans="156:157" x14ac:dyDescent="0.2">
      <c r="EZ13270"/>
      <c r="FA13270"/>
    </row>
    <row r="13271" spans="156:157" x14ac:dyDescent="0.2">
      <c r="EZ13271"/>
      <c r="FA13271"/>
    </row>
    <row r="13272" spans="156:157" x14ac:dyDescent="0.2">
      <c r="EZ13272"/>
      <c r="FA13272"/>
    </row>
    <row r="13273" spans="156:157" x14ac:dyDescent="0.2">
      <c r="EZ13273"/>
      <c r="FA13273"/>
    </row>
    <row r="13274" spans="156:157" x14ac:dyDescent="0.2">
      <c r="EZ13274"/>
      <c r="FA13274"/>
    </row>
    <row r="13275" spans="156:157" x14ac:dyDescent="0.2">
      <c r="EZ13275"/>
      <c r="FA13275"/>
    </row>
    <row r="13276" spans="156:157" x14ac:dyDescent="0.2">
      <c r="EZ13276"/>
      <c r="FA13276"/>
    </row>
    <row r="13277" spans="156:157" x14ac:dyDescent="0.2">
      <c r="EZ13277"/>
      <c r="FA13277"/>
    </row>
    <row r="13278" spans="156:157" x14ac:dyDescent="0.2">
      <c r="EZ13278"/>
      <c r="FA13278"/>
    </row>
    <row r="13279" spans="156:157" x14ac:dyDescent="0.2">
      <c r="EZ13279"/>
      <c r="FA13279"/>
    </row>
    <row r="13280" spans="156:157" x14ac:dyDescent="0.2">
      <c r="EZ13280"/>
      <c r="FA13280"/>
    </row>
    <row r="13281" spans="156:157" x14ac:dyDescent="0.2">
      <c r="EZ13281"/>
      <c r="FA13281"/>
    </row>
    <row r="13282" spans="156:157" x14ac:dyDescent="0.2">
      <c r="EZ13282"/>
      <c r="FA13282"/>
    </row>
    <row r="13283" spans="156:157" x14ac:dyDescent="0.2">
      <c r="EZ13283"/>
      <c r="FA13283"/>
    </row>
    <row r="13284" spans="156:157" x14ac:dyDescent="0.2">
      <c r="EZ13284"/>
      <c r="FA13284"/>
    </row>
    <row r="13285" spans="156:157" x14ac:dyDescent="0.2">
      <c r="EZ13285"/>
      <c r="FA13285"/>
    </row>
    <row r="13286" spans="156:157" x14ac:dyDescent="0.2">
      <c r="EZ13286"/>
      <c r="FA13286"/>
    </row>
    <row r="13287" spans="156:157" x14ac:dyDescent="0.2">
      <c r="EZ13287"/>
      <c r="FA13287"/>
    </row>
    <row r="13288" spans="156:157" x14ac:dyDescent="0.2">
      <c r="EZ13288"/>
      <c r="FA13288"/>
    </row>
    <row r="13289" spans="156:157" x14ac:dyDescent="0.2">
      <c r="EZ13289"/>
      <c r="FA13289"/>
    </row>
    <row r="13290" spans="156:157" x14ac:dyDescent="0.2">
      <c r="EZ13290"/>
      <c r="FA13290"/>
    </row>
    <row r="13291" spans="156:157" x14ac:dyDescent="0.2">
      <c r="EZ13291"/>
      <c r="FA13291"/>
    </row>
    <row r="13292" spans="156:157" x14ac:dyDescent="0.2">
      <c r="EZ13292"/>
      <c r="FA13292"/>
    </row>
    <row r="13293" spans="156:157" x14ac:dyDescent="0.2">
      <c r="EZ13293"/>
      <c r="FA13293"/>
    </row>
    <row r="13294" spans="156:157" x14ac:dyDescent="0.2">
      <c r="EZ13294"/>
      <c r="FA13294"/>
    </row>
    <row r="13295" spans="156:157" x14ac:dyDescent="0.2">
      <c r="EZ13295"/>
      <c r="FA13295"/>
    </row>
    <row r="13296" spans="156:157" x14ac:dyDescent="0.2">
      <c r="EZ13296"/>
      <c r="FA13296"/>
    </row>
    <row r="13297" spans="156:157" x14ac:dyDescent="0.2">
      <c r="EZ13297"/>
      <c r="FA13297"/>
    </row>
    <row r="13298" spans="156:157" x14ac:dyDescent="0.2">
      <c r="EZ13298"/>
      <c r="FA13298"/>
    </row>
    <row r="13299" spans="156:157" x14ac:dyDescent="0.2">
      <c r="EZ13299"/>
      <c r="FA13299"/>
    </row>
    <row r="13300" spans="156:157" x14ac:dyDescent="0.2">
      <c r="EZ13300"/>
      <c r="FA13300"/>
    </row>
    <row r="13301" spans="156:157" x14ac:dyDescent="0.2">
      <c r="EZ13301"/>
      <c r="FA13301"/>
    </row>
    <row r="13302" spans="156:157" x14ac:dyDescent="0.2">
      <c r="EZ13302"/>
      <c r="FA13302"/>
    </row>
    <row r="13303" spans="156:157" x14ac:dyDescent="0.2">
      <c r="EZ13303"/>
      <c r="FA13303"/>
    </row>
    <row r="13304" spans="156:157" x14ac:dyDescent="0.2">
      <c r="EZ13304"/>
      <c r="FA13304"/>
    </row>
    <row r="13305" spans="156:157" x14ac:dyDescent="0.2">
      <c r="EZ13305"/>
      <c r="FA13305"/>
    </row>
    <row r="13306" spans="156:157" x14ac:dyDescent="0.2">
      <c r="EZ13306"/>
      <c r="FA13306"/>
    </row>
    <row r="13307" spans="156:157" x14ac:dyDescent="0.2">
      <c r="EZ13307"/>
      <c r="FA13307"/>
    </row>
    <row r="13308" spans="156:157" x14ac:dyDescent="0.2">
      <c r="EZ13308"/>
      <c r="FA13308"/>
    </row>
    <row r="13309" spans="156:157" x14ac:dyDescent="0.2">
      <c r="EZ13309"/>
      <c r="FA13309"/>
    </row>
    <row r="13310" spans="156:157" x14ac:dyDescent="0.2">
      <c r="EZ13310"/>
      <c r="FA13310"/>
    </row>
    <row r="13311" spans="156:157" x14ac:dyDescent="0.2">
      <c r="EZ13311"/>
      <c r="FA13311"/>
    </row>
    <row r="13312" spans="156:157" x14ac:dyDescent="0.2">
      <c r="EZ13312"/>
      <c r="FA13312"/>
    </row>
    <row r="13313" spans="156:157" x14ac:dyDescent="0.2">
      <c r="EZ13313"/>
      <c r="FA13313"/>
    </row>
    <row r="13314" spans="156:157" x14ac:dyDescent="0.2">
      <c r="EZ13314"/>
      <c r="FA13314"/>
    </row>
    <row r="13315" spans="156:157" x14ac:dyDescent="0.2">
      <c r="EZ13315"/>
      <c r="FA13315"/>
    </row>
    <row r="13316" spans="156:157" x14ac:dyDescent="0.2">
      <c r="EZ13316"/>
      <c r="FA13316"/>
    </row>
    <row r="13317" spans="156:157" x14ac:dyDescent="0.2">
      <c r="EZ13317"/>
      <c r="FA13317"/>
    </row>
    <row r="13318" spans="156:157" x14ac:dyDescent="0.2">
      <c r="EZ13318"/>
      <c r="FA13318"/>
    </row>
    <row r="13319" spans="156:157" x14ac:dyDescent="0.2">
      <c r="EZ13319"/>
      <c r="FA13319"/>
    </row>
    <row r="13320" spans="156:157" x14ac:dyDescent="0.2">
      <c r="EZ13320"/>
      <c r="FA13320"/>
    </row>
    <row r="13321" spans="156:157" x14ac:dyDescent="0.2">
      <c r="EZ13321"/>
      <c r="FA13321"/>
    </row>
    <row r="13322" spans="156:157" x14ac:dyDescent="0.2">
      <c r="EZ13322"/>
      <c r="FA13322"/>
    </row>
    <row r="13323" spans="156:157" x14ac:dyDescent="0.2">
      <c r="EZ13323"/>
      <c r="FA13323"/>
    </row>
    <row r="13324" spans="156:157" x14ac:dyDescent="0.2">
      <c r="EZ13324"/>
      <c r="FA13324"/>
    </row>
    <row r="13325" spans="156:157" x14ac:dyDescent="0.2">
      <c r="EZ13325"/>
      <c r="FA13325"/>
    </row>
    <row r="13326" spans="156:157" x14ac:dyDescent="0.2">
      <c r="EZ13326"/>
      <c r="FA13326"/>
    </row>
    <row r="13327" spans="156:157" x14ac:dyDescent="0.2">
      <c r="EZ13327"/>
      <c r="FA13327"/>
    </row>
    <row r="13328" spans="156:157" x14ac:dyDescent="0.2">
      <c r="EZ13328"/>
      <c r="FA13328"/>
    </row>
    <row r="13329" spans="156:157" x14ac:dyDescent="0.2">
      <c r="EZ13329"/>
      <c r="FA13329"/>
    </row>
    <row r="13330" spans="156:157" x14ac:dyDescent="0.2">
      <c r="EZ13330"/>
      <c r="FA13330"/>
    </row>
    <row r="13331" spans="156:157" x14ac:dyDescent="0.2">
      <c r="EZ13331"/>
      <c r="FA13331"/>
    </row>
    <row r="13332" spans="156:157" x14ac:dyDescent="0.2">
      <c r="EZ13332"/>
      <c r="FA13332"/>
    </row>
    <row r="13333" spans="156:157" x14ac:dyDescent="0.2">
      <c r="EZ13333"/>
      <c r="FA13333"/>
    </row>
    <row r="13334" spans="156:157" x14ac:dyDescent="0.2">
      <c r="EZ13334"/>
      <c r="FA13334"/>
    </row>
    <row r="13335" spans="156:157" x14ac:dyDescent="0.2">
      <c r="EZ13335"/>
      <c r="FA13335"/>
    </row>
    <row r="13336" spans="156:157" x14ac:dyDescent="0.2">
      <c r="EZ13336"/>
      <c r="FA13336"/>
    </row>
    <row r="13337" spans="156:157" x14ac:dyDescent="0.2">
      <c r="EZ13337"/>
      <c r="FA13337"/>
    </row>
    <row r="13338" spans="156:157" x14ac:dyDescent="0.2">
      <c r="EZ13338"/>
      <c r="FA13338"/>
    </row>
    <row r="13339" spans="156:157" x14ac:dyDescent="0.2">
      <c r="EZ13339"/>
      <c r="FA13339"/>
    </row>
    <row r="13340" spans="156:157" x14ac:dyDescent="0.2">
      <c r="EZ13340"/>
      <c r="FA13340"/>
    </row>
    <row r="13341" spans="156:157" x14ac:dyDescent="0.2">
      <c r="EZ13341"/>
      <c r="FA13341"/>
    </row>
    <row r="13342" spans="156:157" x14ac:dyDescent="0.2">
      <c r="EZ13342"/>
      <c r="FA13342"/>
    </row>
    <row r="13343" spans="156:157" x14ac:dyDescent="0.2">
      <c r="EZ13343"/>
      <c r="FA13343"/>
    </row>
    <row r="13344" spans="156:157" x14ac:dyDescent="0.2">
      <c r="EZ13344"/>
      <c r="FA13344"/>
    </row>
    <row r="13345" spans="156:157" x14ac:dyDescent="0.2">
      <c r="EZ13345"/>
      <c r="FA13345"/>
    </row>
    <row r="13346" spans="156:157" x14ac:dyDescent="0.2">
      <c r="EZ13346"/>
      <c r="FA13346"/>
    </row>
    <row r="13347" spans="156:157" x14ac:dyDescent="0.2">
      <c r="EZ13347"/>
      <c r="FA13347"/>
    </row>
    <row r="13348" spans="156:157" x14ac:dyDescent="0.2">
      <c r="EZ13348"/>
      <c r="FA13348"/>
    </row>
    <row r="13349" spans="156:157" x14ac:dyDescent="0.2">
      <c r="EZ13349"/>
      <c r="FA13349"/>
    </row>
    <row r="13350" spans="156:157" x14ac:dyDescent="0.2">
      <c r="EZ13350"/>
      <c r="FA13350"/>
    </row>
    <row r="13351" spans="156:157" x14ac:dyDescent="0.2">
      <c r="EZ13351"/>
      <c r="FA13351"/>
    </row>
    <row r="13352" spans="156:157" x14ac:dyDescent="0.2">
      <c r="EZ13352"/>
      <c r="FA13352"/>
    </row>
    <row r="13353" spans="156:157" x14ac:dyDescent="0.2">
      <c r="EZ13353"/>
      <c r="FA13353"/>
    </row>
    <row r="13354" spans="156:157" x14ac:dyDescent="0.2">
      <c r="EZ13354"/>
      <c r="FA13354"/>
    </row>
    <row r="13355" spans="156:157" x14ac:dyDescent="0.2">
      <c r="EZ13355"/>
      <c r="FA13355"/>
    </row>
    <row r="13356" spans="156:157" x14ac:dyDescent="0.2">
      <c r="EZ13356"/>
      <c r="FA13356"/>
    </row>
    <row r="13357" spans="156:157" x14ac:dyDescent="0.2">
      <c r="EZ13357"/>
      <c r="FA13357"/>
    </row>
    <row r="13358" spans="156:157" x14ac:dyDescent="0.2">
      <c r="EZ13358"/>
      <c r="FA13358"/>
    </row>
    <row r="13359" spans="156:157" x14ac:dyDescent="0.2">
      <c r="EZ13359"/>
      <c r="FA13359"/>
    </row>
    <row r="13360" spans="156:157" x14ac:dyDescent="0.2">
      <c r="EZ13360"/>
      <c r="FA13360"/>
    </row>
    <row r="13361" spans="156:157" x14ac:dyDescent="0.2">
      <c r="EZ13361"/>
      <c r="FA13361"/>
    </row>
    <row r="13362" spans="156:157" x14ac:dyDescent="0.2">
      <c r="EZ13362"/>
      <c r="FA13362"/>
    </row>
    <row r="13363" spans="156:157" x14ac:dyDescent="0.2">
      <c r="EZ13363"/>
      <c r="FA13363"/>
    </row>
    <row r="13364" spans="156:157" x14ac:dyDescent="0.2">
      <c r="EZ13364"/>
      <c r="FA13364"/>
    </row>
    <row r="13365" spans="156:157" x14ac:dyDescent="0.2">
      <c r="EZ13365"/>
      <c r="FA13365"/>
    </row>
    <row r="13366" spans="156:157" x14ac:dyDescent="0.2">
      <c r="EZ13366"/>
      <c r="FA13366"/>
    </row>
    <row r="13367" spans="156:157" x14ac:dyDescent="0.2">
      <c r="EZ13367"/>
      <c r="FA13367"/>
    </row>
    <row r="13368" spans="156:157" x14ac:dyDescent="0.2">
      <c r="EZ13368"/>
      <c r="FA13368"/>
    </row>
    <row r="13369" spans="156:157" x14ac:dyDescent="0.2">
      <c r="EZ13369"/>
      <c r="FA13369"/>
    </row>
    <row r="13370" spans="156:157" x14ac:dyDescent="0.2">
      <c r="EZ13370"/>
      <c r="FA13370"/>
    </row>
    <row r="13371" spans="156:157" x14ac:dyDescent="0.2">
      <c r="EZ13371"/>
      <c r="FA13371"/>
    </row>
    <row r="13372" spans="156:157" x14ac:dyDescent="0.2">
      <c r="EZ13372"/>
      <c r="FA13372"/>
    </row>
    <row r="13373" spans="156:157" x14ac:dyDescent="0.2">
      <c r="EZ13373"/>
      <c r="FA13373"/>
    </row>
    <row r="13374" spans="156:157" x14ac:dyDescent="0.2">
      <c r="EZ13374"/>
      <c r="FA13374"/>
    </row>
    <row r="13375" spans="156:157" x14ac:dyDescent="0.2">
      <c r="EZ13375"/>
      <c r="FA13375"/>
    </row>
    <row r="13376" spans="156:157" x14ac:dyDescent="0.2">
      <c r="EZ13376"/>
      <c r="FA13376"/>
    </row>
    <row r="13377" spans="156:157" x14ac:dyDescent="0.2">
      <c r="EZ13377"/>
      <c r="FA13377"/>
    </row>
    <row r="13378" spans="156:157" x14ac:dyDescent="0.2">
      <c r="EZ13378"/>
      <c r="FA13378"/>
    </row>
    <row r="13379" spans="156:157" x14ac:dyDescent="0.2">
      <c r="EZ13379"/>
      <c r="FA13379"/>
    </row>
    <row r="13380" spans="156:157" x14ac:dyDescent="0.2">
      <c r="EZ13380"/>
      <c r="FA13380"/>
    </row>
    <row r="13381" spans="156:157" x14ac:dyDescent="0.2">
      <c r="EZ13381"/>
      <c r="FA13381"/>
    </row>
    <row r="13382" spans="156:157" x14ac:dyDescent="0.2">
      <c r="EZ13382"/>
      <c r="FA13382"/>
    </row>
    <row r="13383" spans="156:157" x14ac:dyDescent="0.2">
      <c r="EZ13383"/>
      <c r="FA13383"/>
    </row>
    <row r="13384" spans="156:157" x14ac:dyDescent="0.2">
      <c r="EZ13384"/>
      <c r="FA13384"/>
    </row>
    <row r="13385" spans="156:157" x14ac:dyDescent="0.2">
      <c r="EZ13385"/>
      <c r="FA13385"/>
    </row>
    <row r="13386" spans="156:157" x14ac:dyDescent="0.2">
      <c r="EZ13386"/>
      <c r="FA13386"/>
    </row>
    <row r="13387" spans="156:157" x14ac:dyDescent="0.2">
      <c r="EZ13387"/>
      <c r="FA13387"/>
    </row>
    <row r="13388" spans="156:157" x14ac:dyDescent="0.2">
      <c r="EZ13388"/>
      <c r="FA13388"/>
    </row>
    <row r="13389" spans="156:157" x14ac:dyDescent="0.2">
      <c r="EZ13389"/>
      <c r="FA13389"/>
    </row>
    <row r="13390" spans="156:157" x14ac:dyDescent="0.2">
      <c r="EZ13390"/>
      <c r="FA13390"/>
    </row>
    <row r="13391" spans="156:157" x14ac:dyDescent="0.2">
      <c r="EZ13391"/>
      <c r="FA13391"/>
    </row>
    <row r="13392" spans="156:157" x14ac:dyDescent="0.2">
      <c r="EZ13392"/>
      <c r="FA13392"/>
    </row>
    <row r="13393" spans="156:157" x14ac:dyDescent="0.2">
      <c r="EZ13393"/>
      <c r="FA13393"/>
    </row>
    <row r="13394" spans="156:157" x14ac:dyDescent="0.2">
      <c r="EZ13394"/>
      <c r="FA13394"/>
    </row>
    <row r="13395" spans="156:157" x14ac:dyDescent="0.2">
      <c r="EZ13395"/>
      <c r="FA13395"/>
    </row>
    <row r="13396" spans="156:157" x14ac:dyDescent="0.2">
      <c r="EZ13396"/>
      <c r="FA13396"/>
    </row>
    <row r="13397" spans="156:157" x14ac:dyDescent="0.2">
      <c r="EZ13397"/>
      <c r="FA13397"/>
    </row>
    <row r="13398" spans="156:157" x14ac:dyDescent="0.2">
      <c r="EZ13398"/>
      <c r="FA13398"/>
    </row>
    <row r="13399" spans="156:157" x14ac:dyDescent="0.2">
      <c r="EZ13399"/>
      <c r="FA13399"/>
    </row>
    <row r="13400" spans="156:157" x14ac:dyDescent="0.2">
      <c r="EZ13400"/>
      <c r="FA13400"/>
    </row>
    <row r="13401" spans="156:157" x14ac:dyDescent="0.2">
      <c r="EZ13401"/>
      <c r="FA13401"/>
    </row>
    <row r="13402" spans="156:157" x14ac:dyDescent="0.2">
      <c r="EZ13402"/>
      <c r="FA13402"/>
    </row>
    <row r="13403" spans="156:157" x14ac:dyDescent="0.2">
      <c r="EZ13403"/>
      <c r="FA13403"/>
    </row>
    <row r="13404" spans="156:157" x14ac:dyDescent="0.2">
      <c r="EZ13404"/>
      <c r="FA13404"/>
    </row>
    <row r="13405" spans="156:157" x14ac:dyDescent="0.2">
      <c r="EZ13405"/>
      <c r="FA13405"/>
    </row>
    <row r="13406" spans="156:157" x14ac:dyDescent="0.2">
      <c r="EZ13406"/>
      <c r="FA13406"/>
    </row>
    <row r="13407" spans="156:157" x14ac:dyDescent="0.2">
      <c r="EZ13407"/>
      <c r="FA13407"/>
    </row>
    <row r="13408" spans="156:157" x14ac:dyDescent="0.2">
      <c r="EZ13408"/>
      <c r="FA13408"/>
    </row>
    <row r="13409" spans="156:157" x14ac:dyDescent="0.2">
      <c r="EZ13409"/>
      <c r="FA13409"/>
    </row>
    <row r="13410" spans="156:157" x14ac:dyDescent="0.2">
      <c r="EZ13410"/>
      <c r="FA13410"/>
    </row>
    <row r="13411" spans="156:157" x14ac:dyDescent="0.2">
      <c r="EZ13411"/>
      <c r="FA13411"/>
    </row>
    <row r="13412" spans="156:157" x14ac:dyDescent="0.2">
      <c r="EZ13412"/>
      <c r="FA13412"/>
    </row>
    <row r="13413" spans="156:157" x14ac:dyDescent="0.2">
      <c r="EZ13413"/>
      <c r="FA13413"/>
    </row>
    <row r="13414" spans="156:157" x14ac:dyDescent="0.2">
      <c r="EZ13414"/>
      <c r="FA13414"/>
    </row>
    <row r="13415" spans="156:157" x14ac:dyDescent="0.2">
      <c r="EZ13415"/>
      <c r="FA13415"/>
    </row>
    <row r="13416" spans="156:157" x14ac:dyDescent="0.2">
      <c r="EZ13416"/>
      <c r="FA13416"/>
    </row>
    <row r="13417" spans="156:157" x14ac:dyDescent="0.2">
      <c r="EZ13417"/>
      <c r="FA13417"/>
    </row>
    <row r="13418" spans="156:157" x14ac:dyDescent="0.2">
      <c r="EZ13418"/>
      <c r="FA13418"/>
    </row>
    <row r="13419" spans="156:157" x14ac:dyDescent="0.2">
      <c r="EZ13419"/>
      <c r="FA13419"/>
    </row>
    <row r="13420" spans="156:157" x14ac:dyDescent="0.2">
      <c r="EZ13420"/>
      <c r="FA13420"/>
    </row>
    <row r="13421" spans="156:157" x14ac:dyDescent="0.2">
      <c r="EZ13421"/>
      <c r="FA13421"/>
    </row>
    <row r="13422" spans="156:157" x14ac:dyDescent="0.2">
      <c r="EZ13422"/>
      <c r="FA13422"/>
    </row>
    <row r="13423" spans="156:157" x14ac:dyDescent="0.2">
      <c r="EZ13423"/>
      <c r="FA13423"/>
    </row>
    <row r="13424" spans="156:157" x14ac:dyDescent="0.2">
      <c r="EZ13424"/>
      <c r="FA13424"/>
    </row>
    <row r="13425" spans="156:157" x14ac:dyDescent="0.2">
      <c r="EZ13425"/>
      <c r="FA13425"/>
    </row>
    <row r="13426" spans="156:157" x14ac:dyDescent="0.2">
      <c r="EZ13426"/>
      <c r="FA13426"/>
    </row>
    <row r="13427" spans="156:157" x14ac:dyDescent="0.2">
      <c r="EZ13427"/>
      <c r="FA13427"/>
    </row>
    <row r="13428" spans="156:157" x14ac:dyDescent="0.2">
      <c r="EZ13428"/>
      <c r="FA13428"/>
    </row>
    <row r="13429" spans="156:157" x14ac:dyDescent="0.2">
      <c r="EZ13429"/>
      <c r="FA13429"/>
    </row>
    <row r="13430" spans="156:157" x14ac:dyDescent="0.2">
      <c r="EZ13430"/>
      <c r="FA13430"/>
    </row>
    <row r="13431" spans="156:157" x14ac:dyDescent="0.2">
      <c r="EZ13431"/>
      <c r="FA13431"/>
    </row>
    <row r="13432" spans="156:157" x14ac:dyDescent="0.2">
      <c r="EZ13432"/>
      <c r="FA13432"/>
    </row>
    <row r="13433" spans="156:157" x14ac:dyDescent="0.2">
      <c r="EZ13433"/>
      <c r="FA13433"/>
    </row>
    <row r="13434" spans="156:157" x14ac:dyDescent="0.2">
      <c r="EZ13434"/>
      <c r="FA13434"/>
    </row>
    <row r="13435" spans="156:157" x14ac:dyDescent="0.2">
      <c r="EZ13435"/>
      <c r="FA13435"/>
    </row>
    <row r="13436" spans="156:157" x14ac:dyDescent="0.2">
      <c r="EZ13436"/>
      <c r="FA13436"/>
    </row>
    <row r="13437" spans="156:157" x14ac:dyDescent="0.2">
      <c r="EZ13437"/>
      <c r="FA13437"/>
    </row>
    <row r="13438" spans="156:157" x14ac:dyDescent="0.2">
      <c r="EZ13438"/>
      <c r="FA13438"/>
    </row>
    <row r="13439" spans="156:157" x14ac:dyDescent="0.2">
      <c r="EZ13439"/>
      <c r="FA13439"/>
    </row>
    <row r="13440" spans="156:157" x14ac:dyDescent="0.2">
      <c r="EZ13440"/>
      <c r="FA13440"/>
    </row>
    <row r="13441" spans="156:157" x14ac:dyDescent="0.2">
      <c r="EZ13441"/>
      <c r="FA13441"/>
    </row>
    <row r="13442" spans="156:157" x14ac:dyDescent="0.2">
      <c r="EZ13442"/>
      <c r="FA13442"/>
    </row>
    <row r="13443" spans="156:157" x14ac:dyDescent="0.2">
      <c r="EZ13443"/>
      <c r="FA13443"/>
    </row>
    <row r="13444" spans="156:157" x14ac:dyDescent="0.2">
      <c r="EZ13444"/>
      <c r="FA13444"/>
    </row>
    <row r="13445" spans="156:157" x14ac:dyDescent="0.2">
      <c r="EZ13445"/>
      <c r="FA13445"/>
    </row>
    <row r="13446" spans="156:157" x14ac:dyDescent="0.2">
      <c r="EZ13446"/>
      <c r="FA13446"/>
    </row>
    <row r="13447" spans="156:157" x14ac:dyDescent="0.2">
      <c r="EZ13447"/>
      <c r="FA13447"/>
    </row>
    <row r="13448" spans="156:157" x14ac:dyDescent="0.2">
      <c r="EZ13448"/>
      <c r="FA13448"/>
    </row>
    <row r="13449" spans="156:157" x14ac:dyDescent="0.2">
      <c r="EZ13449"/>
      <c r="FA13449"/>
    </row>
    <row r="13450" spans="156:157" x14ac:dyDescent="0.2">
      <c r="EZ13450"/>
      <c r="FA13450"/>
    </row>
    <row r="13451" spans="156:157" x14ac:dyDescent="0.2">
      <c r="EZ13451"/>
      <c r="FA13451"/>
    </row>
    <row r="13452" spans="156:157" x14ac:dyDescent="0.2">
      <c r="EZ13452"/>
      <c r="FA13452"/>
    </row>
    <row r="13453" spans="156:157" x14ac:dyDescent="0.2">
      <c r="EZ13453"/>
      <c r="FA13453"/>
    </row>
    <row r="13454" spans="156:157" x14ac:dyDescent="0.2">
      <c r="EZ13454"/>
      <c r="FA13454"/>
    </row>
    <row r="13455" spans="156:157" x14ac:dyDescent="0.2">
      <c r="EZ13455"/>
      <c r="FA13455"/>
    </row>
    <row r="13456" spans="156:157" x14ac:dyDescent="0.2">
      <c r="EZ13456"/>
      <c r="FA13456"/>
    </row>
    <row r="13457" spans="156:157" x14ac:dyDescent="0.2">
      <c r="EZ13457"/>
      <c r="FA13457"/>
    </row>
    <row r="13458" spans="156:157" x14ac:dyDescent="0.2">
      <c r="EZ13458"/>
      <c r="FA13458"/>
    </row>
    <row r="13459" spans="156:157" x14ac:dyDescent="0.2">
      <c r="EZ13459"/>
      <c r="FA13459"/>
    </row>
    <row r="13460" spans="156:157" x14ac:dyDescent="0.2">
      <c r="EZ13460"/>
      <c r="FA13460"/>
    </row>
    <row r="13461" spans="156:157" x14ac:dyDescent="0.2">
      <c r="EZ13461"/>
      <c r="FA13461"/>
    </row>
    <row r="13462" spans="156:157" x14ac:dyDescent="0.2">
      <c r="EZ13462"/>
      <c r="FA13462"/>
    </row>
    <row r="13463" spans="156:157" x14ac:dyDescent="0.2">
      <c r="EZ13463"/>
      <c r="FA13463"/>
    </row>
    <row r="13464" spans="156:157" x14ac:dyDescent="0.2">
      <c r="EZ13464"/>
      <c r="FA13464"/>
    </row>
    <row r="13465" spans="156:157" x14ac:dyDescent="0.2">
      <c r="EZ13465"/>
      <c r="FA13465"/>
    </row>
    <row r="13466" spans="156:157" x14ac:dyDescent="0.2">
      <c r="EZ13466"/>
      <c r="FA13466"/>
    </row>
    <row r="13467" spans="156:157" x14ac:dyDescent="0.2">
      <c r="EZ13467"/>
      <c r="FA13467"/>
    </row>
    <row r="13468" spans="156:157" x14ac:dyDescent="0.2">
      <c r="EZ13468"/>
      <c r="FA13468"/>
    </row>
    <row r="13469" spans="156:157" x14ac:dyDescent="0.2">
      <c r="EZ13469"/>
      <c r="FA13469"/>
    </row>
    <row r="13470" spans="156:157" x14ac:dyDescent="0.2">
      <c r="EZ13470"/>
      <c r="FA13470"/>
    </row>
    <row r="13471" spans="156:157" x14ac:dyDescent="0.2">
      <c r="EZ13471"/>
      <c r="FA13471"/>
    </row>
    <row r="13472" spans="156:157" x14ac:dyDescent="0.2">
      <c r="EZ13472"/>
      <c r="FA13472"/>
    </row>
    <row r="13473" spans="156:157" x14ac:dyDescent="0.2">
      <c r="EZ13473"/>
      <c r="FA13473"/>
    </row>
    <row r="13474" spans="156:157" x14ac:dyDescent="0.2">
      <c r="EZ13474"/>
      <c r="FA13474"/>
    </row>
    <row r="13475" spans="156:157" x14ac:dyDescent="0.2">
      <c r="EZ13475"/>
      <c r="FA13475"/>
    </row>
    <row r="13476" spans="156:157" x14ac:dyDescent="0.2">
      <c r="EZ13476"/>
      <c r="FA13476"/>
    </row>
    <row r="13477" spans="156:157" x14ac:dyDescent="0.2">
      <c r="EZ13477"/>
      <c r="FA13477"/>
    </row>
    <row r="13478" spans="156:157" x14ac:dyDescent="0.2">
      <c r="EZ13478"/>
      <c r="FA13478"/>
    </row>
    <row r="13479" spans="156:157" x14ac:dyDescent="0.2">
      <c r="EZ13479"/>
      <c r="FA13479"/>
    </row>
    <row r="13480" spans="156:157" x14ac:dyDescent="0.2">
      <c r="EZ13480"/>
      <c r="FA13480"/>
    </row>
    <row r="13481" spans="156:157" x14ac:dyDescent="0.2">
      <c r="EZ13481"/>
      <c r="FA13481"/>
    </row>
    <row r="13482" spans="156:157" x14ac:dyDescent="0.2">
      <c r="EZ13482"/>
      <c r="FA13482"/>
    </row>
    <row r="13483" spans="156:157" x14ac:dyDescent="0.2">
      <c r="EZ13483"/>
      <c r="FA13483"/>
    </row>
    <row r="13484" spans="156:157" x14ac:dyDescent="0.2">
      <c r="EZ13484"/>
      <c r="FA13484"/>
    </row>
    <row r="13485" spans="156:157" x14ac:dyDescent="0.2">
      <c r="EZ13485"/>
      <c r="FA13485"/>
    </row>
    <row r="13486" spans="156:157" x14ac:dyDescent="0.2">
      <c r="EZ13486"/>
      <c r="FA13486"/>
    </row>
    <row r="13487" spans="156:157" x14ac:dyDescent="0.2">
      <c r="EZ13487"/>
      <c r="FA13487"/>
    </row>
    <row r="13488" spans="156:157" x14ac:dyDescent="0.2">
      <c r="EZ13488"/>
      <c r="FA13488"/>
    </row>
    <row r="13489" spans="156:157" x14ac:dyDescent="0.2">
      <c r="EZ13489"/>
      <c r="FA13489"/>
    </row>
    <row r="13490" spans="156:157" x14ac:dyDescent="0.2">
      <c r="EZ13490"/>
      <c r="FA13490"/>
    </row>
    <row r="13491" spans="156:157" x14ac:dyDescent="0.2">
      <c r="EZ13491"/>
      <c r="FA13491"/>
    </row>
    <row r="13492" spans="156:157" x14ac:dyDescent="0.2">
      <c r="EZ13492"/>
      <c r="FA13492"/>
    </row>
    <row r="13493" spans="156:157" x14ac:dyDescent="0.2">
      <c r="EZ13493"/>
      <c r="FA13493"/>
    </row>
    <row r="13494" spans="156:157" x14ac:dyDescent="0.2">
      <c r="EZ13494"/>
      <c r="FA13494"/>
    </row>
    <row r="13495" spans="156:157" x14ac:dyDescent="0.2">
      <c r="EZ13495"/>
      <c r="FA13495"/>
    </row>
    <row r="13496" spans="156:157" x14ac:dyDescent="0.2">
      <c r="EZ13496"/>
      <c r="FA13496"/>
    </row>
    <row r="13497" spans="156:157" x14ac:dyDescent="0.2">
      <c r="EZ13497"/>
      <c r="FA13497"/>
    </row>
    <row r="13498" spans="156:157" x14ac:dyDescent="0.2">
      <c r="EZ13498"/>
      <c r="FA13498"/>
    </row>
    <row r="13499" spans="156:157" x14ac:dyDescent="0.2">
      <c r="EZ13499"/>
      <c r="FA13499"/>
    </row>
    <row r="13500" spans="156:157" x14ac:dyDescent="0.2">
      <c r="EZ13500"/>
      <c r="FA13500"/>
    </row>
    <row r="13501" spans="156:157" x14ac:dyDescent="0.2">
      <c r="EZ13501"/>
      <c r="FA13501"/>
    </row>
    <row r="13502" spans="156:157" x14ac:dyDescent="0.2">
      <c r="EZ13502"/>
      <c r="FA13502"/>
    </row>
    <row r="13503" spans="156:157" x14ac:dyDescent="0.2">
      <c r="EZ13503"/>
      <c r="FA13503"/>
    </row>
    <row r="13504" spans="156:157" x14ac:dyDescent="0.2">
      <c r="EZ13504"/>
      <c r="FA13504"/>
    </row>
    <row r="13505" spans="156:157" x14ac:dyDescent="0.2">
      <c r="EZ13505"/>
      <c r="FA13505"/>
    </row>
    <row r="13506" spans="156:157" x14ac:dyDescent="0.2">
      <c r="EZ13506"/>
      <c r="FA13506"/>
    </row>
    <row r="13507" spans="156:157" x14ac:dyDescent="0.2">
      <c r="EZ13507"/>
      <c r="FA13507"/>
    </row>
    <row r="13508" spans="156:157" x14ac:dyDescent="0.2">
      <c r="EZ13508"/>
      <c r="FA13508"/>
    </row>
    <row r="13509" spans="156:157" x14ac:dyDescent="0.2">
      <c r="EZ13509"/>
      <c r="FA13509"/>
    </row>
    <row r="13510" spans="156:157" x14ac:dyDescent="0.2">
      <c r="EZ13510"/>
      <c r="FA13510"/>
    </row>
    <row r="13511" spans="156:157" x14ac:dyDescent="0.2">
      <c r="EZ13511"/>
      <c r="FA13511"/>
    </row>
    <row r="13512" spans="156:157" x14ac:dyDescent="0.2">
      <c r="EZ13512"/>
      <c r="FA13512"/>
    </row>
    <row r="13513" spans="156:157" x14ac:dyDescent="0.2">
      <c r="EZ13513"/>
      <c r="FA13513"/>
    </row>
    <row r="13514" spans="156:157" x14ac:dyDescent="0.2">
      <c r="EZ13514"/>
      <c r="FA13514"/>
    </row>
    <row r="13515" spans="156:157" x14ac:dyDescent="0.2">
      <c r="EZ13515"/>
      <c r="FA13515"/>
    </row>
    <row r="13516" spans="156:157" x14ac:dyDescent="0.2">
      <c r="EZ13516"/>
      <c r="FA13516"/>
    </row>
    <row r="13517" spans="156:157" x14ac:dyDescent="0.2">
      <c r="EZ13517"/>
      <c r="FA13517"/>
    </row>
    <row r="13518" spans="156:157" x14ac:dyDescent="0.2">
      <c r="EZ13518"/>
      <c r="FA13518"/>
    </row>
    <row r="13519" spans="156:157" x14ac:dyDescent="0.2">
      <c r="EZ13519"/>
      <c r="FA13519"/>
    </row>
    <row r="13520" spans="156:157" x14ac:dyDescent="0.2">
      <c r="EZ13520"/>
      <c r="FA13520"/>
    </row>
    <row r="13521" spans="156:157" x14ac:dyDescent="0.2">
      <c r="EZ13521"/>
      <c r="FA13521"/>
    </row>
    <row r="13522" spans="156:157" x14ac:dyDescent="0.2">
      <c r="EZ13522"/>
      <c r="FA13522"/>
    </row>
    <row r="13523" spans="156:157" x14ac:dyDescent="0.2">
      <c r="EZ13523"/>
      <c r="FA13523"/>
    </row>
    <row r="13524" spans="156:157" x14ac:dyDescent="0.2">
      <c r="EZ13524"/>
      <c r="FA13524"/>
    </row>
    <row r="13525" spans="156:157" x14ac:dyDescent="0.2">
      <c r="EZ13525"/>
      <c r="FA13525"/>
    </row>
    <row r="13526" spans="156:157" x14ac:dyDescent="0.2">
      <c r="EZ13526"/>
      <c r="FA13526"/>
    </row>
    <row r="13527" spans="156:157" x14ac:dyDescent="0.2">
      <c r="EZ13527"/>
      <c r="FA13527"/>
    </row>
    <row r="13528" spans="156:157" x14ac:dyDescent="0.2">
      <c r="EZ13528"/>
      <c r="FA13528"/>
    </row>
    <row r="13529" spans="156:157" x14ac:dyDescent="0.2">
      <c r="EZ13529"/>
      <c r="FA13529"/>
    </row>
    <row r="13530" spans="156:157" x14ac:dyDescent="0.2">
      <c r="EZ13530"/>
      <c r="FA13530"/>
    </row>
    <row r="13531" spans="156:157" x14ac:dyDescent="0.2">
      <c r="EZ13531"/>
      <c r="FA13531"/>
    </row>
    <row r="13532" spans="156:157" x14ac:dyDescent="0.2">
      <c r="EZ13532"/>
      <c r="FA13532"/>
    </row>
    <row r="13533" spans="156:157" x14ac:dyDescent="0.2">
      <c r="EZ13533"/>
      <c r="FA13533"/>
    </row>
    <row r="13534" spans="156:157" x14ac:dyDescent="0.2">
      <c r="EZ13534"/>
      <c r="FA13534"/>
    </row>
    <row r="13535" spans="156:157" x14ac:dyDescent="0.2">
      <c r="EZ13535"/>
      <c r="FA13535"/>
    </row>
    <row r="13536" spans="156:157" x14ac:dyDescent="0.2">
      <c r="EZ13536"/>
      <c r="FA13536"/>
    </row>
    <row r="13537" spans="156:157" x14ac:dyDescent="0.2">
      <c r="EZ13537"/>
      <c r="FA13537"/>
    </row>
    <row r="13538" spans="156:157" x14ac:dyDescent="0.2">
      <c r="EZ13538"/>
      <c r="FA13538"/>
    </row>
    <row r="13539" spans="156:157" x14ac:dyDescent="0.2">
      <c r="EZ13539"/>
      <c r="FA13539"/>
    </row>
    <row r="13540" spans="156:157" x14ac:dyDescent="0.2">
      <c r="EZ13540"/>
      <c r="FA13540"/>
    </row>
    <row r="13541" spans="156:157" x14ac:dyDescent="0.2">
      <c r="EZ13541"/>
      <c r="FA13541"/>
    </row>
    <row r="13542" spans="156:157" x14ac:dyDescent="0.2">
      <c r="EZ13542"/>
      <c r="FA13542"/>
    </row>
    <row r="13543" spans="156:157" x14ac:dyDescent="0.2">
      <c r="EZ13543"/>
      <c r="FA13543"/>
    </row>
    <row r="13544" spans="156:157" x14ac:dyDescent="0.2">
      <c r="EZ13544"/>
      <c r="FA13544"/>
    </row>
    <row r="13545" spans="156:157" x14ac:dyDescent="0.2">
      <c r="EZ13545"/>
      <c r="FA13545"/>
    </row>
    <row r="13546" spans="156:157" x14ac:dyDescent="0.2">
      <c r="EZ13546"/>
      <c r="FA13546"/>
    </row>
    <row r="13547" spans="156:157" x14ac:dyDescent="0.2">
      <c r="EZ13547"/>
      <c r="FA13547"/>
    </row>
    <row r="13548" spans="156:157" x14ac:dyDescent="0.2">
      <c r="EZ13548"/>
      <c r="FA13548"/>
    </row>
    <row r="13549" spans="156:157" x14ac:dyDescent="0.2">
      <c r="EZ13549"/>
      <c r="FA13549"/>
    </row>
    <row r="13550" spans="156:157" x14ac:dyDescent="0.2">
      <c r="EZ13550"/>
      <c r="FA13550"/>
    </row>
    <row r="13551" spans="156:157" x14ac:dyDescent="0.2">
      <c r="EZ13551"/>
      <c r="FA13551"/>
    </row>
    <row r="13552" spans="156:157" x14ac:dyDescent="0.2">
      <c r="EZ13552"/>
      <c r="FA13552"/>
    </row>
    <row r="13553" spans="156:157" x14ac:dyDescent="0.2">
      <c r="EZ13553"/>
      <c r="FA13553"/>
    </row>
    <row r="13554" spans="156:157" x14ac:dyDescent="0.2">
      <c r="EZ13554"/>
      <c r="FA13554"/>
    </row>
    <row r="13555" spans="156:157" x14ac:dyDescent="0.2">
      <c r="EZ13555"/>
      <c r="FA13555"/>
    </row>
    <row r="13556" spans="156:157" x14ac:dyDescent="0.2">
      <c r="EZ13556"/>
      <c r="FA13556"/>
    </row>
    <row r="13557" spans="156:157" x14ac:dyDescent="0.2">
      <c r="EZ13557"/>
      <c r="FA13557"/>
    </row>
    <row r="13558" spans="156:157" x14ac:dyDescent="0.2">
      <c r="EZ13558"/>
      <c r="FA13558"/>
    </row>
    <row r="13559" spans="156:157" x14ac:dyDescent="0.2">
      <c r="EZ13559"/>
      <c r="FA13559"/>
    </row>
    <row r="13560" spans="156:157" x14ac:dyDescent="0.2">
      <c r="EZ13560"/>
      <c r="FA13560"/>
    </row>
    <row r="13561" spans="156:157" x14ac:dyDescent="0.2">
      <c r="EZ13561"/>
      <c r="FA13561"/>
    </row>
    <row r="13562" spans="156:157" x14ac:dyDescent="0.2">
      <c r="EZ13562"/>
      <c r="FA13562"/>
    </row>
    <row r="13563" spans="156:157" x14ac:dyDescent="0.2">
      <c r="EZ13563"/>
      <c r="FA13563"/>
    </row>
    <row r="13564" spans="156:157" x14ac:dyDescent="0.2">
      <c r="EZ13564"/>
      <c r="FA13564"/>
    </row>
    <row r="13565" spans="156:157" x14ac:dyDescent="0.2">
      <c r="EZ13565"/>
      <c r="FA13565"/>
    </row>
    <row r="13566" spans="156:157" x14ac:dyDescent="0.2">
      <c r="EZ13566"/>
      <c r="FA13566"/>
    </row>
    <row r="13567" spans="156:157" x14ac:dyDescent="0.2">
      <c r="EZ13567"/>
      <c r="FA13567"/>
    </row>
    <row r="13568" spans="156:157" x14ac:dyDescent="0.2">
      <c r="EZ13568"/>
      <c r="FA13568"/>
    </row>
    <row r="13569" spans="156:157" x14ac:dyDescent="0.2">
      <c r="EZ13569"/>
      <c r="FA13569"/>
    </row>
    <row r="13570" spans="156:157" x14ac:dyDescent="0.2">
      <c r="EZ13570"/>
      <c r="FA13570"/>
    </row>
    <row r="13571" spans="156:157" x14ac:dyDescent="0.2">
      <c r="EZ13571"/>
      <c r="FA13571"/>
    </row>
    <row r="13572" spans="156:157" x14ac:dyDescent="0.2">
      <c r="EZ13572"/>
      <c r="FA13572"/>
    </row>
    <row r="13573" spans="156:157" x14ac:dyDescent="0.2">
      <c r="EZ13573"/>
      <c r="FA13573"/>
    </row>
    <row r="13574" spans="156:157" x14ac:dyDescent="0.2">
      <c r="EZ13574"/>
      <c r="FA13574"/>
    </row>
    <row r="13575" spans="156:157" x14ac:dyDescent="0.2">
      <c r="EZ13575"/>
      <c r="FA13575"/>
    </row>
    <row r="13576" spans="156:157" x14ac:dyDescent="0.2">
      <c r="EZ13576"/>
      <c r="FA13576"/>
    </row>
    <row r="13577" spans="156:157" x14ac:dyDescent="0.2">
      <c r="EZ13577"/>
      <c r="FA13577"/>
    </row>
    <row r="13578" spans="156:157" x14ac:dyDescent="0.2">
      <c r="EZ13578"/>
      <c r="FA13578"/>
    </row>
    <row r="13579" spans="156:157" x14ac:dyDescent="0.2">
      <c r="EZ13579"/>
      <c r="FA13579"/>
    </row>
    <row r="13580" spans="156:157" x14ac:dyDescent="0.2">
      <c r="EZ13580"/>
      <c r="FA13580"/>
    </row>
    <row r="13581" spans="156:157" x14ac:dyDescent="0.2">
      <c r="EZ13581"/>
      <c r="FA13581"/>
    </row>
    <row r="13582" spans="156:157" x14ac:dyDescent="0.2">
      <c r="EZ13582"/>
      <c r="FA13582"/>
    </row>
    <row r="13583" spans="156:157" x14ac:dyDescent="0.2">
      <c r="EZ13583"/>
      <c r="FA13583"/>
    </row>
    <row r="13584" spans="156:157" x14ac:dyDescent="0.2">
      <c r="EZ13584"/>
      <c r="FA13584"/>
    </row>
    <row r="13585" spans="156:157" x14ac:dyDescent="0.2">
      <c r="EZ13585"/>
      <c r="FA13585"/>
    </row>
    <row r="13586" spans="156:157" x14ac:dyDescent="0.2">
      <c r="EZ13586"/>
      <c r="FA13586"/>
    </row>
    <row r="13587" spans="156:157" x14ac:dyDescent="0.2">
      <c r="EZ13587"/>
      <c r="FA13587"/>
    </row>
    <row r="13588" spans="156:157" x14ac:dyDescent="0.2">
      <c r="EZ13588"/>
      <c r="FA13588"/>
    </row>
    <row r="13589" spans="156:157" x14ac:dyDescent="0.2">
      <c r="EZ13589"/>
      <c r="FA13589"/>
    </row>
    <row r="13590" spans="156:157" x14ac:dyDescent="0.2">
      <c r="EZ13590"/>
      <c r="FA13590"/>
    </row>
    <row r="13591" spans="156:157" x14ac:dyDescent="0.2">
      <c r="EZ13591"/>
      <c r="FA13591"/>
    </row>
    <row r="13592" spans="156:157" x14ac:dyDescent="0.2">
      <c r="EZ13592"/>
      <c r="FA13592"/>
    </row>
    <row r="13593" spans="156:157" x14ac:dyDescent="0.2">
      <c r="EZ13593"/>
      <c r="FA13593"/>
    </row>
    <row r="13594" spans="156:157" x14ac:dyDescent="0.2">
      <c r="EZ13594"/>
      <c r="FA13594"/>
    </row>
    <row r="13595" spans="156:157" x14ac:dyDescent="0.2">
      <c r="EZ13595"/>
      <c r="FA13595"/>
    </row>
    <row r="13596" spans="156:157" x14ac:dyDescent="0.2">
      <c r="EZ13596"/>
      <c r="FA13596"/>
    </row>
    <row r="13597" spans="156:157" x14ac:dyDescent="0.2">
      <c r="EZ13597"/>
      <c r="FA13597"/>
    </row>
    <row r="13598" spans="156:157" x14ac:dyDescent="0.2">
      <c r="EZ13598"/>
      <c r="FA13598"/>
    </row>
    <row r="13599" spans="156:157" x14ac:dyDescent="0.2">
      <c r="EZ13599"/>
      <c r="FA13599"/>
    </row>
    <row r="13600" spans="156:157" x14ac:dyDescent="0.2">
      <c r="EZ13600"/>
      <c r="FA13600"/>
    </row>
    <row r="13601" spans="156:157" x14ac:dyDescent="0.2">
      <c r="EZ13601"/>
      <c r="FA13601"/>
    </row>
    <row r="13602" spans="156:157" x14ac:dyDescent="0.2">
      <c r="EZ13602"/>
      <c r="FA13602"/>
    </row>
    <row r="13603" spans="156:157" x14ac:dyDescent="0.2">
      <c r="EZ13603"/>
      <c r="FA13603"/>
    </row>
    <row r="13604" spans="156:157" x14ac:dyDescent="0.2">
      <c r="EZ13604"/>
      <c r="FA13604"/>
    </row>
    <row r="13605" spans="156:157" x14ac:dyDescent="0.2">
      <c r="EZ13605"/>
      <c r="FA13605"/>
    </row>
    <row r="13606" spans="156:157" x14ac:dyDescent="0.2">
      <c r="EZ13606"/>
      <c r="FA13606"/>
    </row>
    <row r="13607" spans="156:157" x14ac:dyDescent="0.2">
      <c r="EZ13607"/>
      <c r="FA13607"/>
    </row>
    <row r="13608" spans="156:157" x14ac:dyDescent="0.2">
      <c r="EZ13608"/>
      <c r="FA13608"/>
    </row>
    <row r="13609" spans="156:157" x14ac:dyDescent="0.2">
      <c r="EZ13609"/>
      <c r="FA13609"/>
    </row>
    <row r="13610" spans="156:157" x14ac:dyDescent="0.2">
      <c r="EZ13610"/>
      <c r="FA13610"/>
    </row>
    <row r="13611" spans="156:157" x14ac:dyDescent="0.2">
      <c r="EZ13611"/>
      <c r="FA13611"/>
    </row>
    <row r="13612" spans="156:157" x14ac:dyDescent="0.2">
      <c r="EZ13612"/>
      <c r="FA13612"/>
    </row>
    <row r="13613" spans="156:157" x14ac:dyDescent="0.2">
      <c r="EZ13613"/>
      <c r="FA13613"/>
    </row>
    <row r="13614" spans="156:157" x14ac:dyDescent="0.2">
      <c r="EZ13614"/>
      <c r="FA13614"/>
    </row>
    <row r="13615" spans="156:157" x14ac:dyDescent="0.2">
      <c r="EZ13615"/>
      <c r="FA13615"/>
    </row>
    <row r="13616" spans="156:157" x14ac:dyDescent="0.2">
      <c r="EZ13616"/>
      <c r="FA13616"/>
    </row>
    <row r="13617" spans="156:157" x14ac:dyDescent="0.2">
      <c r="EZ13617"/>
      <c r="FA13617"/>
    </row>
    <row r="13618" spans="156:157" x14ac:dyDescent="0.2">
      <c r="EZ13618"/>
      <c r="FA13618"/>
    </row>
    <row r="13619" spans="156:157" x14ac:dyDescent="0.2">
      <c r="EZ13619"/>
      <c r="FA13619"/>
    </row>
    <row r="13620" spans="156:157" x14ac:dyDescent="0.2">
      <c r="EZ13620"/>
      <c r="FA13620"/>
    </row>
    <row r="13621" spans="156:157" x14ac:dyDescent="0.2">
      <c r="EZ13621"/>
      <c r="FA13621"/>
    </row>
    <row r="13622" spans="156:157" x14ac:dyDescent="0.2">
      <c r="EZ13622"/>
      <c r="FA13622"/>
    </row>
    <row r="13623" spans="156:157" x14ac:dyDescent="0.2">
      <c r="EZ13623"/>
      <c r="FA13623"/>
    </row>
    <row r="13624" spans="156:157" x14ac:dyDescent="0.2">
      <c r="EZ13624"/>
      <c r="FA13624"/>
    </row>
    <row r="13625" spans="156:157" x14ac:dyDescent="0.2">
      <c r="EZ13625"/>
      <c r="FA13625"/>
    </row>
    <row r="13626" spans="156:157" x14ac:dyDescent="0.2">
      <c r="EZ13626"/>
      <c r="FA13626"/>
    </row>
    <row r="13627" spans="156:157" x14ac:dyDescent="0.2">
      <c r="EZ13627"/>
      <c r="FA13627"/>
    </row>
    <row r="13628" spans="156:157" x14ac:dyDescent="0.2">
      <c r="EZ13628"/>
      <c r="FA13628"/>
    </row>
    <row r="13629" spans="156:157" x14ac:dyDescent="0.2">
      <c r="EZ13629"/>
      <c r="FA13629"/>
    </row>
    <row r="13630" spans="156:157" x14ac:dyDescent="0.2">
      <c r="EZ13630"/>
      <c r="FA13630"/>
    </row>
    <row r="13631" spans="156:157" x14ac:dyDescent="0.2">
      <c r="EZ13631"/>
      <c r="FA13631"/>
    </row>
    <row r="13632" spans="156:157" x14ac:dyDescent="0.2">
      <c r="EZ13632"/>
      <c r="FA13632"/>
    </row>
    <row r="13633" spans="156:157" x14ac:dyDescent="0.2">
      <c r="EZ13633"/>
      <c r="FA13633"/>
    </row>
    <row r="13634" spans="156:157" x14ac:dyDescent="0.2">
      <c r="EZ13634"/>
      <c r="FA13634"/>
    </row>
    <row r="13635" spans="156:157" x14ac:dyDescent="0.2">
      <c r="EZ13635"/>
      <c r="FA13635"/>
    </row>
    <row r="13636" spans="156:157" x14ac:dyDescent="0.2">
      <c r="EZ13636"/>
      <c r="FA13636"/>
    </row>
    <row r="13637" spans="156:157" x14ac:dyDescent="0.2">
      <c r="EZ13637"/>
      <c r="FA13637"/>
    </row>
    <row r="13638" spans="156:157" x14ac:dyDescent="0.2">
      <c r="EZ13638"/>
      <c r="FA13638"/>
    </row>
    <row r="13639" spans="156:157" x14ac:dyDescent="0.2">
      <c r="EZ13639"/>
      <c r="FA13639"/>
    </row>
    <row r="13640" spans="156:157" x14ac:dyDescent="0.2">
      <c r="EZ13640"/>
      <c r="FA13640"/>
    </row>
    <row r="13641" spans="156:157" x14ac:dyDescent="0.2">
      <c r="EZ13641"/>
      <c r="FA13641"/>
    </row>
    <row r="13642" spans="156:157" x14ac:dyDescent="0.2">
      <c r="EZ13642"/>
      <c r="FA13642"/>
    </row>
    <row r="13643" spans="156:157" x14ac:dyDescent="0.2">
      <c r="EZ13643"/>
      <c r="FA13643"/>
    </row>
    <row r="13644" spans="156:157" x14ac:dyDescent="0.2">
      <c r="EZ13644"/>
      <c r="FA13644"/>
    </row>
    <row r="13645" spans="156:157" x14ac:dyDescent="0.2">
      <c r="EZ13645"/>
      <c r="FA13645"/>
    </row>
    <row r="13646" spans="156:157" x14ac:dyDescent="0.2">
      <c r="EZ13646"/>
      <c r="FA13646"/>
    </row>
    <row r="13647" spans="156:157" x14ac:dyDescent="0.2">
      <c r="EZ13647"/>
      <c r="FA13647"/>
    </row>
    <row r="13648" spans="156:157" x14ac:dyDescent="0.2">
      <c r="EZ13648"/>
      <c r="FA13648"/>
    </row>
    <row r="13649" spans="156:157" x14ac:dyDescent="0.2">
      <c r="EZ13649"/>
      <c r="FA13649"/>
    </row>
    <row r="13650" spans="156:157" x14ac:dyDescent="0.2">
      <c r="EZ13650"/>
      <c r="FA13650"/>
    </row>
    <row r="13651" spans="156:157" x14ac:dyDescent="0.2">
      <c r="EZ13651"/>
      <c r="FA13651"/>
    </row>
    <row r="13652" spans="156:157" x14ac:dyDescent="0.2">
      <c r="EZ13652"/>
      <c r="FA13652"/>
    </row>
    <row r="13653" spans="156:157" x14ac:dyDescent="0.2">
      <c r="EZ13653"/>
      <c r="FA13653"/>
    </row>
    <row r="13654" spans="156:157" x14ac:dyDescent="0.2">
      <c r="EZ13654"/>
      <c r="FA13654"/>
    </row>
    <row r="13655" spans="156:157" x14ac:dyDescent="0.2">
      <c r="EZ13655"/>
      <c r="FA13655"/>
    </row>
    <row r="13656" spans="156:157" x14ac:dyDescent="0.2">
      <c r="EZ13656"/>
      <c r="FA13656"/>
    </row>
    <row r="13657" spans="156:157" x14ac:dyDescent="0.2">
      <c r="EZ13657"/>
      <c r="FA13657"/>
    </row>
    <row r="13658" spans="156:157" x14ac:dyDescent="0.2">
      <c r="EZ13658"/>
      <c r="FA13658"/>
    </row>
    <row r="13659" spans="156:157" x14ac:dyDescent="0.2">
      <c r="EZ13659"/>
      <c r="FA13659"/>
    </row>
    <row r="13660" spans="156:157" x14ac:dyDescent="0.2">
      <c r="EZ13660"/>
      <c r="FA13660"/>
    </row>
    <row r="13661" spans="156:157" x14ac:dyDescent="0.2">
      <c r="EZ13661"/>
      <c r="FA13661"/>
    </row>
    <row r="13662" spans="156:157" x14ac:dyDescent="0.2">
      <c r="EZ13662"/>
      <c r="FA13662"/>
    </row>
    <row r="13663" spans="156:157" x14ac:dyDescent="0.2">
      <c r="EZ13663"/>
      <c r="FA13663"/>
    </row>
    <row r="13664" spans="156:157" x14ac:dyDescent="0.2">
      <c r="EZ13664"/>
      <c r="FA13664"/>
    </row>
    <row r="13665" spans="156:157" x14ac:dyDescent="0.2">
      <c r="EZ13665"/>
      <c r="FA13665"/>
    </row>
    <row r="13666" spans="156:157" x14ac:dyDescent="0.2">
      <c r="EZ13666"/>
      <c r="FA13666"/>
    </row>
    <row r="13667" spans="156:157" x14ac:dyDescent="0.2">
      <c r="EZ13667"/>
      <c r="FA13667"/>
    </row>
    <row r="13668" spans="156:157" x14ac:dyDescent="0.2">
      <c r="EZ13668"/>
      <c r="FA13668"/>
    </row>
    <row r="13669" spans="156:157" x14ac:dyDescent="0.2">
      <c r="EZ13669"/>
      <c r="FA13669"/>
    </row>
    <row r="13670" spans="156:157" x14ac:dyDescent="0.2">
      <c r="EZ13670"/>
      <c r="FA13670"/>
    </row>
    <row r="13671" spans="156:157" x14ac:dyDescent="0.2">
      <c r="EZ13671"/>
      <c r="FA13671"/>
    </row>
    <row r="13672" spans="156:157" x14ac:dyDescent="0.2">
      <c r="EZ13672"/>
      <c r="FA13672"/>
    </row>
    <row r="13673" spans="156:157" x14ac:dyDescent="0.2">
      <c r="EZ13673"/>
      <c r="FA13673"/>
    </row>
    <row r="13674" spans="156:157" x14ac:dyDescent="0.2">
      <c r="EZ13674"/>
      <c r="FA13674"/>
    </row>
    <row r="13675" spans="156:157" x14ac:dyDescent="0.2">
      <c r="EZ13675"/>
      <c r="FA13675"/>
    </row>
    <row r="13676" spans="156:157" x14ac:dyDescent="0.2">
      <c r="EZ13676"/>
      <c r="FA13676"/>
    </row>
    <row r="13677" spans="156:157" x14ac:dyDescent="0.2">
      <c r="EZ13677"/>
      <c r="FA13677"/>
    </row>
    <row r="13678" spans="156:157" x14ac:dyDescent="0.2">
      <c r="EZ13678"/>
      <c r="FA13678"/>
    </row>
    <row r="13679" spans="156:157" x14ac:dyDescent="0.2">
      <c r="EZ13679"/>
      <c r="FA13679"/>
    </row>
    <row r="13680" spans="156:157" x14ac:dyDescent="0.2">
      <c r="EZ13680"/>
      <c r="FA13680"/>
    </row>
    <row r="13681" spans="156:157" x14ac:dyDescent="0.2">
      <c r="EZ13681"/>
      <c r="FA13681"/>
    </row>
    <row r="13682" spans="156:157" x14ac:dyDescent="0.2">
      <c r="EZ13682"/>
      <c r="FA13682"/>
    </row>
    <row r="13683" spans="156:157" x14ac:dyDescent="0.2">
      <c r="EZ13683"/>
      <c r="FA13683"/>
    </row>
    <row r="13684" spans="156:157" x14ac:dyDescent="0.2">
      <c r="EZ13684"/>
      <c r="FA13684"/>
    </row>
    <row r="13685" spans="156:157" x14ac:dyDescent="0.2">
      <c r="EZ13685"/>
      <c r="FA13685"/>
    </row>
    <row r="13686" spans="156:157" x14ac:dyDescent="0.2">
      <c r="EZ13686"/>
      <c r="FA13686"/>
    </row>
    <row r="13687" spans="156:157" x14ac:dyDescent="0.2">
      <c r="EZ13687"/>
      <c r="FA13687"/>
    </row>
    <row r="13688" spans="156:157" x14ac:dyDescent="0.2">
      <c r="EZ13688"/>
      <c r="FA13688"/>
    </row>
    <row r="13689" spans="156:157" x14ac:dyDescent="0.2">
      <c r="EZ13689"/>
      <c r="FA13689"/>
    </row>
    <row r="13690" spans="156:157" x14ac:dyDescent="0.2">
      <c r="EZ13690"/>
      <c r="FA13690"/>
    </row>
    <row r="13691" spans="156:157" x14ac:dyDescent="0.2">
      <c r="EZ13691"/>
      <c r="FA13691"/>
    </row>
    <row r="13692" spans="156:157" x14ac:dyDescent="0.2">
      <c r="EZ13692"/>
      <c r="FA13692"/>
    </row>
    <row r="13693" spans="156:157" x14ac:dyDescent="0.2">
      <c r="EZ13693"/>
      <c r="FA13693"/>
    </row>
    <row r="13694" spans="156:157" x14ac:dyDescent="0.2">
      <c r="EZ13694"/>
      <c r="FA13694"/>
    </row>
    <row r="13695" spans="156:157" x14ac:dyDescent="0.2">
      <c r="EZ13695"/>
      <c r="FA13695"/>
    </row>
    <row r="13696" spans="156:157" x14ac:dyDescent="0.2">
      <c r="EZ13696"/>
      <c r="FA13696"/>
    </row>
    <row r="13697" spans="156:157" x14ac:dyDescent="0.2">
      <c r="EZ13697"/>
      <c r="FA13697"/>
    </row>
    <row r="13698" spans="156:157" x14ac:dyDescent="0.2">
      <c r="EZ13698"/>
      <c r="FA13698"/>
    </row>
    <row r="13699" spans="156:157" x14ac:dyDescent="0.2">
      <c r="EZ13699"/>
      <c r="FA13699"/>
    </row>
    <row r="13700" spans="156:157" x14ac:dyDescent="0.2">
      <c r="EZ13700"/>
      <c r="FA13700"/>
    </row>
    <row r="13701" spans="156:157" x14ac:dyDescent="0.2">
      <c r="EZ13701"/>
      <c r="FA13701"/>
    </row>
    <row r="13702" spans="156:157" x14ac:dyDescent="0.2">
      <c r="EZ13702"/>
      <c r="FA13702"/>
    </row>
    <row r="13703" spans="156:157" x14ac:dyDescent="0.2">
      <c r="EZ13703"/>
      <c r="FA13703"/>
    </row>
    <row r="13704" spans="156:157" x14ac:dyDescent="0.2">
      <c r="EZ13704"/>
      <c r="FA13704"/>
    </row>
    <row r="13705" spans="156:157" x14ac:dyDescent="0.2">
      <c r="EZ13705"/>
      <c r="FA13705"/>
    </row>
    <row r="13706" spans="156:157" x14ac:dyDescent="0.2">
      <c r="EZ13706"/>
      <c r="FA13706"/>
    </row>
    <row r="13707" spans="156:157" x14ac:dyDescent="0.2">
      <c r="EZ13707"/>
      <c r="FA13707"/>
    </row>
    <row r="13708" spans="156:157" x14ac:dyDescent="0.2">
      <c r="EZ13708"/>
      <c r="FA13708"/>
    </row>
    <row r="13709" spans="156:157" x14ac:dyDescent="0.2">
      <c r="EZ13709"/>
      <c r="FA13709"/>
    </row>
    <row r="13710" spans="156:157" x14ac:dyDescent="0.2">
      <c r="EZ13710"/>
      <c r="FA13710"/>
    </row>
    <row r="13711" spans="156:157" x14ac:dyDescent="0.2">
      <c r="EZ13711"/>
      <c r="FA13711"/>
    </row>
    <row r="13712" spans="156:157" x14ac:dyDescent="0.2">
      <c r="EZ13712"/>
      <c r="FA13712"/>
    </row>
    <row r="13713" spans="156:157" x14ac:dyDescent="0.2">
      <c r="EZ13713"/>
      <c r="FA13713"/>
    </row>
    <row r="13714" spans="156:157" x14ac:dyDescent="0.2">
      <c r="EZ13714"/>
      <c r="FA13714"/>
    </row>
    <row r="13715" spans="156:157" x14ac:dyDescent="0.2">
      <c r="EZ13715"/>
      <c r="FA13715"/>
    </row>
    <row r="13716" spans="156:157" x14ac:dyDescent="0.2">
      <c r="EZ13716"/>
      <c r="FA13716"/>
    </row>
    <row r="13717" spans="156:157" x14ac:dyDescent="0.2">
      <c r="EZ13717"/>
      <c r="FA13717"/>
    </row>
    <row r="13718" spans="156:157" x14ac:dyDescent="0.2">
      <c r="EZ13718"/>
      <c r="FA13718"/>
    </row>
    <row r="13719" spans="156:157" x14ac:dyDescent="0.2">
      <c r="EZ13719"/>
      <c r="FA13719"/>
    </row>
    <row r="13720" spans="156:157" x14ac:dyDescent="0.2">
      <c r="EZ13720"/>
      <c r="FA13720"/>
    </row>
    <row r="13721" spans="156:157" x14ac:dyDescent="0.2">
      <c r="EZ13721"/>
      <c r="FA13721"/>
    </row>
    <row r="13722" spans="156:157" x14ac:dyDescent="0.2">
      <c r="EZ13722"/>
      <c r="FA13722"/>
    </row>
    <row r="13723" spans="156:157" x14ac:dyDescent="0.2">
      <c r="EZ13723"/>
      <c r="FA13723"/>
    </row>
    <row r="13724" spans="156:157" x14ac:dyDescent="0.2">
      <c r="EZ13724"/>
      <c r="FA13724"/>
    </row>
    <row r="13725" spans="156:157" x14ac:dyDescent="0.2">
      <c r="EZ13725"/>
      <c r="FA13725"/>
    </row>
    <row r="13726" spans="156:157" x14ac:dyDescent="0.2">
      <c r="EZ13726"/>
      <c r="FA13726"/>
    </row>
    <row r="13727" spans="156:157" x14ac:dyDescent="0.2">
      <c r="EZ13727"/>
      <c r="FA13727"/>
    </row>
    <row r="13728" spans="156:157" x14ac:dyDescent="0.2">
      <c r="EZ13728"/>
      <c r="FA13728"/>
    </row>
    <row r="13729" spans="156:157" x14ac:dyDescent="0.2">
      <c r="EZ13729"/>
      <c r="FA13729"/>
    </row>
    <row r="13730" spans="156:157" x14ac:dyDescent="0.2">
      <c r="EZ13730"/>
      <c r="FA13730"/>
    </row>
    <row r="13731" spans="156:157" x14ac:dyDescent="0.2">
      <c r="EZ13731"/>
      <c r="FA13731"/>
    </row>
    <row r="13732" spans="156:157" x14ac:dyDescent="0.2">
      <c r="EZ13732"/>
      <c r="FA13732"/>
    </row>
    <row r="13733" spans="156:157" x14ac:dyDescent="0.2">
      <c r="EZ13733"/>
      <c r="FA13733"/>
    </row>
    <row r="13734" spans="156:157" x14ac:dyDescent="0.2">
      <c r="EZ13734"/>
      <c r="FA13734"/>
    </row>
    <row r="13735" spans="156:157" x14ac:dyDescent="0.2">
      <c r="EZ13735"/>
      <c r="FA13735"/>
    </row>
    <row r="13736" spans="156:157" x14ac:dyDescent="0.2">
      <c r="EZ13736"/>
      <c r="FA13736"/>
    </row>
    <row r="13737" spans="156:157" x14ac:dyDescent="0.2">
      <c r="EZ13737"/>
      <c r="FA13737"/>
    </row>
    <row r="13738" spans="156:157" x14ac:dyDescent="0.2">
      <c r="EZ13738"/>
      <c r="FA13738"/>
    </row>
    <row r="13739" spans="156:157" x14ac:dyDescent="0.2">
      <c r="EZ13739"/>
      <c r="FA13739"/>
    </row>
    <row r="13740" spans="156:157" x14ac:dyDescent="0.2">
      <c r="EZ13740"/>
      <c r="FA13740"/>
    </row>
    <row r="13741" spans="156:157" x14ac:dyDescent="0.2">
      <c r="EZ13741"/>
      <c r="FA13741"/>
    </row>
    <row r="13742" spans="156:157" x14ac:dyDescent="0.2">
      <c r="EZ13742"/>
      <c r="FA13742"/>
    </row>
    <row r="13743" spans="156:157" x14ac:dyDescent="0.2">
      <c r="EZ13743"/>
      <c r="FA13743"/>
    </row>
    <row r="13744" spans="156:157" x14ac:dyDescent="0.2">
      <c r="EZ13744"/>
      <c r="FA13744"/>
    </row>
    <row r="13745" spans="156:157" x14ac:dyDescent="0.2">
      <c r="EZ13745"/>
      <c r="FA13745"/>
    </row>
    <row r="13746" spans="156:157" x14ac:dyDescent="0.2">
      <c r="EZ13746"/>
      <c r="FA13746"/>
    </row>
    <row r="13747" spans="156:157" x14ac:dyDescent="0.2">
      <c r="EZ13747"/>
      <c r="FA13747"/>
    </row>
    <row r="13748" spans="156:157" x14ac:dyDescent="0.2">
      <c r="EZ13748"/>
      <c r="FA13748"/>
    </row>
    <row r="13749" spans="156:157" x14ac:dyDescent="0.2">
      <c r="EZ13749"/>
      <c r="FA13749"/>
    </row>
    <row r="13750" spans="156:157" x14ac:dyDescent="0.2">
      <c r="EZ13750"/>
      <c r="FA13750"/>
    </row>
    <row r="13751" spans="156:157" x14ac:dyDescent="0.2">
      <c r="EZ13751"/>
      <c r="FA13751"/>
    </row>
    <row r="13752" spans="156:157" x14ac:dyDescent="0.2">
      <c r="EZ13752"/>
      <c r="FA13752"/>
    </row>
    <row r="13753" spans="156:157" x14ac:dyDescent="0.2">
      <c r="EZ13753"/>
      <c r="FA13753"/>
    </row>
    <row r="13754" spans="156:157" x14ac:dyDescent="0.2">
      <c r="EZ13754"/>
      <c r="FA13754"/>
    </row>
    <row r="13755" spans="156:157" x14ac:dyDescent="0.2">
      <c r="EZ13755"/>
      <c r="FA13755"/>
    </row>
    <row r="13756" spans="156:157" x14ac:dyDescent="0.2">
      <c r="EZ13756"/>
      <c r="FA13756"/>
    </row>
    <row r="13757" spans="156:157" x14ac:dyDescent="0.2">
      <c r="EZ13757"/>
      <c r="FA13757"/>
    </row>
    <row r="13758" spans="156:157" x14ac:dyDescent="0.2">
      <c r="EZ13758"/>
      <c r="FA13758"/>
    </row>
    <row r="13759" spans="156:157" x14ac:dyDescent="0.2">
      <c r="EZ13759"/>
      <c r="FA13759"/>
    </row>
    <row r="13760" spans="156:157" x14ac:dyDescent="0.2">
      <c r="EZ13760"/>
      <c r="FA13760"/>
    </row>
    <row r="13761" spans="156:157" x14ac:dyDescent="0.2">
      <c r="EZ13761"/>
      <c r="FA13761"/>
    </row>
    <row r="13762" spans="156:157" x14ac:dyDescent="0.2">
      <c r="EZ13762"/>
      <c r="FA13762"/>
    </row>
    <row r="13763" spans="156:157" x14ac:dyDescent="0.2">
      <c r="EZ13763"/>
      <c r="FA13763"/>
    </row>
    <row r="13764" spans="156:157" x14ac:dyDescent="0.2">
      <c r="EZ13764"/>
      <c r="FA13764"/>
    </row>
    <row r="13765" spans="156:157" x14ac:dyDescent="0.2">
      <c r="EZ13765"/>
      <c r="FA13765"/>
    </row>
    <row r="13766" spans="156:157" x14ac:dyDescent="0.2">
      <c r="EZ13766"/>
      <c r="FA13766"/>
    </row>
    <row r="13767" spans="156:157" x14ac:dyDescent="0.2">
      <c r="EZ13767"/>
      <c r="FA13767"/>
    </row>
    <row r="13768" spans="156:157" x14ac:dyDescent="0.2">
      <c r="EZ13768"/>
      <c r="FA13768"/>
    </row>
    <row r="13769" spans="156:157" x14ac:dyDescent="0.2">
      <c r="EZ13769"/>
      <c r="FA13769"/>
    </row>
    <row r="13770" spans="156:157" x14ac:dyDescent="0.2">
      <c r="EZ13770"/>
      <c r="FA13770"/>
    </row>
    <row r="13771" spans="156:157" x14ac:dyDescent="0.2">
      <c r="EZ13771"/>
      <c r="FA13771"/>
    </row>
    <row r="13772" spans="156:157" x14ac:dyDescent="0.2">
      <c r="EZ13772"/>
      <c r="FA13772"/>
    </row>
    <row r="13773" spans="156:157" x14ac:dyDescent="0.2">
      <c r="EZ13773"/>
      <c r="FA13773"/>
    </row>
    <row r="13774" spans="156:157" x14ac:dyDescent="0.2">
      <c r="EZ13774"/>
      <c r="FA13774"/>
    </row>
    <row r="13775" spans="156:157" x14ac:dyDescent="0.2">
      <c r="EZ13775"/>
      <c r="FA13775"/>
    </row>
    <row r="13776" spans="156:157" x14ac:dyDescent="0.2">
      <c r="EZ13776"/>
      <c r="FA13776"/>
    </row>
    <row r="13777" spans="156:157" x14ac:dyDescent="0.2">
      <c r="EZ13777"/>
      <c r="FA13777"/>
    </row>
    <row r="13778" spans="156:157" x14ac:dyDescent="0.2">
      <c r="EZ13778"/>
      <c r="FA13778"/>
    </row>
    <row r="13779" spans="156:157" x14ac:dyDescent="0.2">
      <c r="EZ13779"/>
      <c r="FA13779"/>
    </row>
    <row r="13780" spans="156:157" x14ac:dyDescent="0.2">
      <c r="EZ13780"/>
      <c r="FA13780"/>
    </row>
    <row r="13781" spans="156:157" x14ac:dyDescent="0.2">
      <c r="EZ13781"/>
      <c r="FA13781"/>
    </row>
    <row r="13782" spans="156:157" x14ac:dyDescent="0.2">
      <c r="EZ13782"/>
      <c r="FA13782"/>
    </row>
    <row r="13783" spans="156:157" x14ac:dyDescent="0.2">
      <c r="EZ13783"/>
      <c r="FA13783"/>
    </row>
    <row r="13784" spans="156:157" x14ac:dyDescent="0.2">
      <c r="EZ13784"/>
      <c r="FA13784"/>
    </row>
    <row r="13785" spans="156:157" x14ac:dyDescent="0.2">
      <c r="EZ13785"/>
      <c r="FA13785"/>
    </row>
    <row r="13786" spans="156:157" x14ac:dyDescent="0.2">
      <c r="EZ13786"/>
      <c r="FA13786"/>
    </row>
    <row r="13787" spans="156:157" x14ac:dyDescent="0.2">
      <c r="EZ13787"/>
      <c r="FA13787"/>
    </row>
    <row r="13788" spans="156:157" x14ac:dyDescent="0.2">
      <c r="EZ13788"/>
      <c r="FA13788"/>
    </row>
    <row r="13789" spans="156:157" x14ac:dyDescent="0.2">
      <c r="EZ13789"/>
      <c r="FA13789"/>
    </row>
    <row r="13790" spans="156:157" x14ac:dyDescent="0.2">
      <c r="EZ13790"/>
      <c r="FA13790"/>
    </row>
    <row r="13791" spans="156:157" x14ac:dyDescent="0.2">
      <c r="EZ13791"/>
      <c r="FA13791"/>
    </row>
    <row r="13792" spans="156:157" x14ac:dyDescent="0.2">
      <c r="EZ13792"/>
      <c r="FA13792"/>
    </row>
    <row r="13793" spans="156:157" x14ac:dyDescent="0.2">
      <c r="EZ13793"/>
      <c r="FA13793"/>
    </row>
    <row r="13794" spans="156:157" x14ac:dyDescent="0.2">
      <c r="EZ13794"/>
      <c r="FA13794"/>
    </row>
    <row r="13795" spans="156:157" x14ac:dyDescent="0.2">
      <c r="EZ13795"/>
      <c r="FA13795"/>
    </row>
    <row r="13796" spans="156:157" x14ac:dyDescent="0.2">
      <c r="EZ13796"/>
      <c r="FA13796"/>
    </row>
    <row r="13797" spans="156:157" x14ac:dyDescent="0.2">
      <c r="EZ13797"/>
      <c r="FA13797"/>
    </row>
    <row r="13798" spans="156:157" x14ac:dyDescent="0.2">
      <c r="EZ13798"/>
      <c r="FA13798"/>
    </row>
    <row r="13799" spans="156:157" x14ac:dyDescent="0.2">
      <c r="EZ13799"/>
      <c r="FA13799"/>
    </row>
    <row r="13800" spans="156:157" x14ac:dyDescent="0.2">
      <c r="EZ13800"/>
      <c r="FA13800"/>
    </row>
    <row r="13801" spans="156:157" x14ac:dyDescent="0.2">
      <c r="EZ13801"/>
      <c r="FA13801"/>
    </row>
    <row r="13802" spans="156:157" x14ac:dyDescent="0.2">
      <c r="EZ13802"/>
      <c r="FA13802"/>
    </row>
    <row r="13803" spans="156:157" x14ac:dyDescent="0.2">
      <c r="EZ13803"/>
      <c r="FA13803"/>
    </row>
    <row r="13804" spans="156:157" x14ac:dyDescent="0.2">
      <c r="EZ13804"/>
      <c r="FA13804"/>
    </row>
    <row r="13805" spans="156:157" x14ac:dyDescent="0.2">
      <c r="EZ13805"/>
      <c r="FA13805"/>
    </row>
    <row r="13806" spans="156:157" x14ac:dyDescent="0.2">
      <c r="EZ13806"/>
      <c r="FA13806"/>
    </row>
    <row r="13807" spans="156:157" x14ac:dyDescent="0.2">
      <c r="EZ13807"/>
      <c r="FA13807"/>
    </row>
    <row r="13808" spans="156:157" x14ac:dyDescent="0.2">
      <c r="EZ13808"/>
      <c r="FA13808"/>
    </row>
    <row r="13809" spans="156:157" x14ac:dyDescent="0.2">
      <c r="EZ13809"/>
      <c r="FA13809"/>
    </row>
    <row r="13810" spans="156:157" x14ac:dyDescent="0.2">
      <c r="EZ13810"/>
      <c r="FA13810"/>
    </row>
    <row r="13811" spans="156:157" x14ac:dyDescent="0.2">
      <c r="EZ13811"/>
      <c r="FA13811"/>
    </row>
    <row r="13812" spans="156:157" x14ac:dyDescent="0.2">
      <c r="EZ13812"/>
      <c r="FA13812"/>
    </row>
    <row r="13813" spans="156:157" x14ac:dyDescent="0.2">
      <c r="EZ13813"/>
      <c r="FA13813"/>
    </row>
    <row r="13814" spans="156:157" x14ac:dyDescent="0.2">
      <c r="EZ13814"/>
      <c r="FA13814"/>
    </row>
    <row r="13815" spans="156:157" x14ac:dyDescent="0.2">
      <c r="EZ13815"/>
      <c r="FA13815"/>
    </row>
    <row r="13816" spans="156:157" x14ac:dyDescent="0.2">
      <c r="EZ13816"/>
      <c r="FA13816"/>
    </row>
    <row r="13817" spans="156:157" x14ac:dyDescent="0.2">
      <c r="EZ13817"/>
      <c r="FA13817"/>
    </row>
    <row r="13818" spans="156:157" x14ac:dyDescent="0.2">
      <c r="EZ13818"/>
      <c r="FA13818"/>
    </row>
    <row r="13819" spans="156:157" x14ac:dyDescent="0.2">
      <c r="EZ13819"/>
      <c r="FA13819"/>
    </row>
    <row r="13820" spans="156:157" x14ac:dyDescent="0.2">
      <c r="EZ13820"/>
      <c r="FA13820"/>
    </row>
    <row r="13821" spans="156:157" x14ac:dyDescent="0.2">
      <c r="EZ13821"/>
      <c r="FA13821"/>
    </row>
    <row r="13822" spans="156:157" x14ac:dyDescent="0.2">
      <c r="EZ13822"/>
      <c r="FA13822"/>
    </row>
    <row r="13823" spans="156:157" x14ac:dyDescent="0.2">
      <c r="EZ13823"/>
      <c r="FA13823"/>
    </row>
    <row r="13824" spans="156:157" x14ac:dyDescent="0.2">
      <c r="EZ13824"/>
      <c r="FA13824"/>
    </row>
    <row r="13825" spans="156:157" x14ac:dyDescent="0.2">
      <c r="EZ13825"/>
      <c r="FA13825"/>
    </row>
    <row r="13826" spans="156:157" x14ac:dyDescent="0.2">
      <c r="EZ13826"/>
      <c r="FA13826"/>
    </row>
    <row r="13827" spans="156:157" x14ac:dyDescent="0.2">
      <c r="EZ13827"/>
      <c r="FA13827"/>
    </row>
    <row r="13828" spans="156:157" x14ac:dyDescent="0.2">
      <c r="EZ13828"/>
      <c r="FA13828"/>
    </row>
    <row r="13829" spans="156:157" x14ac:dyDescent="0.2">
      <c r="EZ13829"/>
      <c r="FA13829"/>
    </row>
    <row r="13830" spans="156:157" x14ac:dyDescent="0.2">
      <c r="EZ13830"/>
      <c r="FA13830"/>
    </row>
    <row r="13831" spans="156:157" x14ac:dyDescent="0.2">
      <c r="EZ13831"/>
      <c r="FA13831"/>
    </row>
    <row r="13832" spans="156:157" x14ac:dyDescent="0.2">
      <c r="EZ13832"/>
      <c r="FA13832"/>
    </row>
    <row r="13833" spans="156:157" x14ac:dyDescent="0.2">
      <c r="EZ13833"/>
      <c r="FA13833"/>
    </row>
    <row r="13834" spans="156:157" x14ac:dyDescent="0.2">
      <c r="EZ13834"/>
      <c r="FA13834"/>
    </row>
    <row r="13835" spans="156:157" x14ac:dyDescent="0.2">
      <c r="EZ13835"/>
      <c r="FA13835"/>
    </row>
    <row r="13836" spans="156:157" x14ac:dyDescent="0.2">
      <c r="EZ13836"/>
      <c r="FA13836"/>
    </row>
    <row r="13837" spans="156:157" x14ac:dyDescent="0.2">
      <c r="EZ13837"/>
      <c r="FA13837"/>
    </row>
    <row r="13838" spans="156:157" x14ac:dyDescent="0.2">
      <c r="EZ13838"/>
      <c r="FA13838"/>
    </row>
    <row r="13839" spans="156:157" x14ac:dyDescent="0.2">
      <c r="EZ13839"/>
      <c r="FA13839"/>
    </row>
    <row r="13840" spans="156:157" x14ac:dyDescent="0.2">
      <c r="EZ13840"/>
      <c r="FA13840"/>
    </row>
    <row r="13841" spans="156:157" x14ac:dyDescent="0.2">
      <c r="EZ13841"/>
      <c r="FA13841"/>
    </row>
    <row r="13842" spans="156:157" x14ac:dyDescent="0.2">
      <c r="EZ13842"/>
      <c r="FA13842"/>
    </row>
    <row r="13843" spans="156:157" x14ac:dyDescent="0.2">
      <c r="EZ13843"/>
      <c r="FA13843"/>
    </row>
    <row r="13844" spans="156:157" x14ac:dyDescent="0.2">
      <c r="EZ13844"/>
      <c r="FA13844"/>
    </row>
    <row r="13845" spans="156:157" x14ac:dyDescent="0.2">
      <c r="EZ13845"/>
      <c r="FA13845"/>
    </row>
    <row r="13846" spans="156:157" x14ac:dyDescent="0.2">
      <c r="EZ13846"/>
      <c r="FA13846"/>
    </row>
    <row r="13847" spans="156:157" x14ac:dyDescent="0.2">
      <c r="EZ13847"/>
      <c r="FA13847"/>
    </row>
    <row r="13848" spans="156:157" x14ac:dyDescent="0.2">
      <c r="EZ13848"/>
      <c r="FA13848"/>
    </row>
    <row r="13849" spans="156:157" x14ac:dyDescent="0.2">
      <c r="EZ13849"/>
      <c r="FA13849"/>
    </row>
    <row r="13850" spans="156:157" x14ac:dyDescent="0.2">
      <c r="EZ13850"/>
      <c r="FA13850"/>
    </row>
    <row r="13851" spans="156:157" x14ac:dyDescent="0.2">
      <c r="EZ13851"/>
      <c r="FA13851"/>
    </row>
    <row r="13852" spans="156:157" x14ac:dyDescent="0.2">
      <c r="EZ13852"/>
      <c r="FA13852"/>
    </row>
    <row r="13853" spans="156:157" x14ac:dyDescent="0.2">
      <c r="EZ13853"/>
      <c r="FA13853"/>
    </row>
    <row r="13854" spans="156:157" x14ac:dyDescent="0.2">
      <c r="EZ13854"/>
      <c r="FA13854"/>
    </row>
    <row r="13855" spans="156:157" x14ac:dyDescent="0.2">
      <c r="EZ13855"/>
      <c r="FA13855"/>
    </row>
    <row r="13856" spans="156:157" x14ac:dyDescent="0.2">
      <c r="EZ13856"/>
      <c r="FA13856"/>
    </row>
    <row r="13857" spans="156:157" x14ac:dyDescent="0.2">
      <c r="EZ13857"/>
      <c r="FA13857"/>
    </row>
    <row r="13858" spans="156:157" x14ac:dyDescent="0.2">
      <c r="EZ13858"/>
      <c r="FA13858"/>
    </row>
    <row r="13859" spans="156:157" x14ac:dyDescent="0.2">
      <c r="EZ13859"/>
      <c r="FA13859"/>
    </row>
    <row r="13860" spans="156:157" x14ac:dyDescent="0.2">
      <c r="EZ13860"/>
      <c r="FA13860"/>
    </row>
    <row r="13861" spans="156:157" x14ac:dyDescent="0.2">
      <c r="EZ13861"/>
      <c r="FA13861"/>
    </row>
    <row r="13862" spans="156:157" x14ac:dyDescent="0.2">
      <c r="EZ13862"/>
      <c r="FA13862"/>
    </row>
    <row r="13863" spans="156:157" x14ac:dyDescent="0.2">
      <c r="EZ13863"/>
      <c r="FA13863"/>
    </row>
    <row r="13864" spans="156:157" x14ac:dyDescent="0.2">
      <c r="EZ13864"/>
      <c r="FA13864"/>
    </row>
    <row r="13865" spans="156:157" x14ac:dyDescent="0.2">
      <c r="EZ13865"/>
      <c r="FA13865"/>
    </row>
    <row r="13866" spans="156:157" x14ac:dyDescent="0.2">
      <c r="EZ13866"/>
      <c r="FA13866"/>
    </row>
    <row r="13867" spans="156:157" x14ac:dyDescent="0.2">
      <c r="EZ13867"/>
      <c r="FA13867"/>
    </row>
    <row r="13868" spans="156:157" x14ac:dyDescent="0.2">
      <c r="EZ13868"/>
      <c r="FA13868"/>
    </row>
    <row r="13869" spans="156:157" x14ac:dyDescent="0.2">
      <c r="EZ13869"/>
      <c r="FA13869"/>
    </row>
    <row r="13870" spans="156:157" x14ac:dyDescent="0.2">
      <c r="EZ13870"/>
      <c r="FA13870"/>
    </row>
    <row r="13871" spans="156:157" x14ac:dyDescent="0.2">
      <c r="EZ13871"/>
      <c r="FA13871"/>
    </row>
    <row r="13872" spans="156:157" x14ac:dyDescent="0.2">
      <c r="EZ13872"/>
      <c r="FA13872"/>
    </row>
    <row r="13873" spans="156:157" x14ac:dyDescent="0.2">
      <c r="EZ13873"/>
      <c r="FA13873"/>
    </row>
    <row r="13874" spans="156:157" x14ac:dyDescent="0.2">
      <c r="EZ13874"/>
      <c r="FA13874"/>
    </row>
    <row r="13875" spans="156:157" x14ac:dyDescent="0.2">
      <c r="EZ13875"/>
      <c r="FA13875"/>
    </row>
    <row r="13876" spans="156:157" x14ac:dyDescent="0.2">
      <c r="EZ13876"/>
      <c r="FA13876"/>
    </row>
    <row r="13877" spans="156:157" x14ac:dyDescent="0.2">
      <c r="EZ13877"/>
      <c r="FA13877"/>
    </row>
    <row r="13878" spans="156:157" x14ac:dyDescent="0.2">
      <c r="EZ13878"/>
      <c r="FA13878"/>
    </row>
    <row r="13879" spans="156:157" x14ac:dyDescent="0.2">
      <c r="EZ13879"/>
      <c r="FA13879"/>
    </row>
    <row r="13880" spans="156:157" x14ac:dyDescent="0.2">
      <c r="EZ13880"/>
      <c r="FA13880"/>
    </row>
    <row r="13881" spans="156:157" x14ac:dyDescent="0.2">
      <c r="EZ13881"/>
      <c r="FA13881"/>
    </row>
    <row r="13882" spans="156:157" x14ac:dyDescent="0.2">
      <c r="EZ13882"/>
      <c r="FA13882"/>
    </row>
    <row r="13883" spans="156:157" x14ac:dyDescent="0.2">
      <c r="EZ13883"/>
      <c r="FA13883"/>
    </row>
    <row r="13884" spans="156:157" x14ac:dyDescent="0.2">
      <c r="EZ13884"/>
      <c r="FA13884"/>
    </row>
    <row r="13885" spans="156:157" x14ac:dyDescent="0.2">
      <c r="EZ13885"/>
      <c r="FA13885"/>
    </row>
    <row r="13886" spans="156:157" x14ac:dyDescent="0.2">
      <c r="EZ13886"/>
      <c r="FA13886"/>
    </row>
    <row r="13887" spans="156:157" x14ac:dyDescent="0.2">
      <c r="EZ13887"/>
      <c r="FA13887"/>
    </row>
    <row r="13888" spans="156:157" x14ac:dyDescent="0.2">
      <c r="EZ13888"/>
      <c r="FA13888"/>
    </row>
    <row r="13889" spans="156:157" x14ac:dyDescent="0.2">
      <c r="EZ13889"/>
      <c r="FA13889"/>
    </row>
    <row r="13890" spans="156:157" x14ac:dyDescent="0.2">
      <c r="EZ13890"/>
      <c r="FA13890"/>
    </row>
    <row r="13891" spans="156:157" x14ac:dyDescent="0.2">
      <c r="EZ13891"/>
      <c r="FA13891"/>
    </row>
    <row r="13892" spans="156:157" x14ac:dyDescent="0.2">
      <c r="EZ13892"/>
      <c r="FA13892"/>
    </row>
    <row r="13893" spans="156:157" x14ac:dyDescent="0.2">
      <c r="EZ13893"/>
      <c r="FA13893"/>
    </row>
    <row r="13894" spans="156:157" x14ac:dyDescent="0.2">
      <c r="EZ13894"/>
      <c r="FA13894"/>
    </row>
    <row r="13895" spans="156:157" x14ac:dyDescent="0.2">
      <c r="EZ13895"/>
      <c r="FA13895"/>
    </row>
    <row r="13896" spans="156:157" x14ac:dyDescent="0.2">
      <c r="EZ13896"/>
      <c r="FA13896"/>
    </row>
    <row r="13897" spans="156:157" x14ac:dyDescent="0.2">
      <c r="EZ13897"/>
      <c r="FA13897"/>
    </row>
    <row r="13898" spans="156:157" x14ac:dyDescent="0.2">
      <c r="EZ13898"/>
      <c r="FA13898"/>
    </row>
    <row r="13899" spans="156:157" x14ac:dyDescent="0.2">
      <c r="EZ13899"/>
      <c r="FA13899"/>
    </row>
    <row r="13900" spans="156:157" x14ac:dyDescent="0.2">
      <c r="EZ13900"/>
      <c r="FA13900"/>
    </row>
    <row r="13901" spans="156:157" x14ac:dyDescent="0.2">
      <c r="EZ13901"/>
      <c r="FA13901"/>
    </row>
    <row r="13902" spans="156:157" x14ac:dyDescent="0.2">
      <c r="EZ13902"/>
      <c r="FA13902"/>
    </row>
    <row r="13903" spans="156:157" x14ac:dyDescent="0.2">
      <c r="EZ13903"/>
      <c r="FA13903"/>
    </row>
    <row r="13904" spans="156:157" x14ac:dyDescent="0.2">
      <c r="EZ13904"/>
      <c r="FA13904"/>
    </row>
    <row r="13905" spans="156:157" x14ac:dyDescent="0.2">
      <c r="EZ13905"/>
      <c r="FA13905"/>
    </row>
    <row r="13906" spans="156:157" x14ac:dyDescent="0.2">
      <c r="EZ13906"/>
      <c r="FA13906"/>
    </row>
    <row r="13907" spans="156:157" x14ac:dyDescent="0.2">
      <c r="EZ13907"/>
      <c r="FA13907"/>
    </row>
    <row r="13908" spans="156:157" x14ac:dyDescent="0.2">
      <c r="EZ13908"/>
      <c r="FA13908"/>
    </row>
    <row r="13909" spans="156:157" x14ac:dyDescent="0.2">
      <c r="EZ13909"/>
      <c r="FA13909"/>
    </row>
    <row r="13910" spans="156:157" x14ac:dyDescent="0.2">
      <c r="EZ13910"/>
      <c r="FA13910"/>
    </row>
    <row r="13911" spans="156:157" x14ac:dyDescent="0.2">
      <c r="EZ13911"/>
      <c r="FA13911"/>
    </row>
    <row r="13912" spans="156:157" x14ac:dyDescent="0.2">
      <c r="EZ13912"/>
      <c r="FA13912"/>
    </row>
    <row r="13913" spans="156:157" x14ac:dyDescent="0.2">
      <c r="EZ13913"/>
      <c r="FA13913"/>
    </row>
    <row r="13914" spans="156:157" x14ac:dyDescent="0.2">
      <c r="EZ13914"/>
      <c r="FA13914"/>
    </row>
    <row r="13915" spans="156:157" x14ac:dyDescent="0.2">
      <c r="EZ13915"/>
      <c r="FA13915"/>
    </row>
    <row r="13916" spans="156:157" x14ac:dyDescent="0.2">
      <c r="EZ13916"/>
      <c r="FA13916"/>
    </row>
    <row r="13917" spans="156:157" x14ac:dyDescent="0.2">
      <c r="EZ13917"/>
      <c r="FA13917"/>
    </row>
    <row r="13918" spans="156:157" x14ac:dyDescent="0.2">
      <c r="EZ13918"/>
      <c r="FA13918"/>
    </row>
    <row r="13919" spans="156:157" x14ac:dyDescent="0.2">
      <c r="EZ13919"/>
      <c r="FA13919"/>
    </row>
    <row r="13920" spans="156:157" x14ac:dyDescent="0.2">
      <c r="EZ13920"/>
      <c r="FA13920"/>
    </row>
    <row r="13921" spans="156:157" x14ac:dyDescent="0.2">
      <c r="EZ13921"/>
      <c r="FA13921"/>
    </row>
    <row r="13922" spans="156:157" x14ac:dyDescent="0.2">
      <c r="EZ13922"/>
      <c r="FA13922"/>
    </row>
    <row r="13923" spans="156:157" x14ac:dyDescent="0.2">
      <c r="EZ13923"/>
      <c r="FA13923"/>
    </row>
    <row r="13924" spans="156:157" x14ac:dyDescent="0.2">
      <c r="EZ13924"/>
      <c r="FA13924"/>
    </row>
    <row r="13925" spans="156:157" x14ac:dyDescent="0.2">
      <c r="EZ13925"/>
      <c r="FA13925"/>
    </row>
    <row r="13926" spans="156:157" x14ac:dyDescent="0.2">
      <c r="EZ13926"/>
      <c r="FA13926"/>
    </row>
    <row r="13927" spans="156:157" x14ac:dyDescent="0.2">
      <c r="EZ13927"/>
      <c r="FA13927"/>
    </row>
    <row r="13928" spans="156:157" x14ac:dyDescent="0.2">
      <c r="EZ13928"/>
      <c r="FA13928"/>
    </row>
    <row r="13929" spans="156:157" x14ac:dyDescent="0.2">
      <c r="EZ13929"/>
      <c r="FA13929"/>
    </row>
    <row r="13930" spans="156:157" x14ac:dyDescent="0.2">
      <c r="EZ13930"/>
      <c r="FA13930"/>
    </row>
    <row r="13931" spans="156:157" x14ac:dyDescent="0.2">
      <c r="EZ13931"/>
      <c r="FA13931"/>
    </row>
    <row r="13932" spans="156:157" x14ac:dyDescent="0.2">
      <c r="EZ13932"/>
      <c r="FA13932"/>
    </row>
    <row r="13933" spans="156:157" x14ac:dyDescent="0.2">
      <c r="EZ13933"/>
      <c r="FA13933"/>
    </row>
    <row r="13934" spans="156:157" x14ac:dyDescent="0.2">
      <c r="EZ13934"/>
      <c r="FA13934"/>
    </row>
    <row r="13935" spans="156:157" x14ac:dyDescent="0.2">
      <c r="EZ13935"/>
      <c r="FA13935"/>
    </row>
    <row r="13936" spans="156:157" x14ac:dyDescent="0.2">
      <c r="EZ13936"/>
      <c r="FA13936"/>
    </row>
    <row r="13937" spans="156:157" x14ac:dyDescent="0.2">
      <c r="EZ13937"/>
      <c r="FA13937"/>
    </row>
    <row r="13938" spans="156:157" x14ac:dyDescent="0.2">
      <c r="EZ13938"/>
      <c r="FA13938"/>
    </row>
    <row r="13939" spans="156:157" x14ac:dyDescent="0.2">
      <c r="EZ13939"/>
      <c r="FA13939"/>
    </row>
    <row r="13940" spans="156:157" x14ac:dyDescent="0.2">
      <c r="EZ13940"/>
      <c r="FA13940"/>
    </row>
    <row r="13941" spans="156:157" x14ac:dyDescent="0.2">
      <c r="EZ13941"/>
      <c r="FA13941"/>
    </row>
    <row r="13942" spans="156:157" x14ac:dyDescent="0.2">
      <c r="EZ13942"/>
      <c r="FA13942"/>
    </row>
    <row r="13943" spans="156:157" x14ac:dyDescent="0.2">
      <c r="EZ13943"/>
      <c r="FA13943"/>
    </row>
    <row r="13944" spans="156:157" x14ac:dyDescent="0.2">
      <c r="EZ13944"/>
      <c r="FA13944"/>
    </row>
    <row r="13945" spans="156:157" x14ac:dyDescent="0.2">
      <c r="EZ13945"/>
      <c r="FA13945"/>
    </row>
    <row r="13946" spans="156:157" x14ac:dyDescent="0.2">
      <c r="EZ13946"/>
      <c r="FA13946"/>
    </row>
    <row r="13947" spans="156:157" x14ac:dyDescent="0.2">
      <c r="EZ13947"/>
      <c r="FA13947"/>
    </row>
    <row r="13948" spans="156:157" x14ac:dyDescent="0.2">
      <c r="EZ13948"/>
      <c r="FA13948"/>
    </row>
    <row r="13949" spans="156:157" x14ac:dyDescent="0.2">
      <c r="EZ13949"/>
      <c r="FA13949"/>
    </row>
    <row r="13950" spans="156:157" x14ac:dyDescent="0.2">
      <c r="EZ13950"/>
      <c r="FA13950"/>
    </row>
    <row r="13951" spans="156:157" x14ac:dyDescent="0.2">
      <c r="EZ13951"/>
      <c r="FA13951"/>
    </row>
    <row r="13952" spans="156:157" x14ac:dyDescent="0.2">
      <c r="EZ13952"/>
      <c r="FA13952"/>
    </row>
    <row r="13953" spans="156:157" x14ac:dyDescent="0.2">
      <c r="EZ13953"/>
      <c r="FA13953"/>
    </row>
    <row r="13954" spans="156:157" x14ac:dyDescent="0.2">
      <c r="EZ13954"/>
      <c r="FA13954"/>
    </row>
    <row r="13955" spans="156:157" x14ac:dyDescent="0.2">
      <c r="EZ13955"/>
      <c r="FA13955"/>
    </row>
    <row r="13956" spans="156:157" x14ac:dyDescent="0.2">
      <c r="EZ13956"/>
      <c r="FA13956"/>
    </row>
    <row r="13957" spans="156:157" x14ac:dyDescent="0.2">
      <c r="EZ13957"/>
      <c r="FA13957"/>
    </row>
    <row r="13958" spans="156:157" x14ac:dyDescent="0.2">
      <c r="EZ13958"/>
      <c r="FA13958"/>
    </row>
    <row r="13959" spans="156:157" x14ac:dyDescent="0.2">
      <c r="EZ13959"/>
      <c r="FA13959"/>
    </row>
    <row r="13960" spans="156:157" x14ac:dyDescent="0.2">
      <c r="EZ13960"/>
      <c r="FA13960"/>
    </row>
    <row r="13961" spans="156:157" x14ac:dyDescent="0.2">
      <c r="EZ13961"/>
      <c r="FA13961"/>
    </row>
    <row r="13962" spans="156:157" x14ac:dyDescent="0.2">
      <c r="EZ13962"/>
      <c r="FA13962"/>
    </row>
    <row r="13963" spans="156:157" x14ac:dyDescent="0.2">
      <c r="EZ13963"/>
      <c r="FA13963"/>
    </row>
    <row r="13964" spans="156:157" x14ac:dyDescent="0.2">
      <c r="EZ13964"/>
      <c r="FA13964"/>
    </row>
    <row r="13965" spans="156:157" x14ac:dyDescent="0.2">
      <c r="EZ13965"/>
      <c r="FA13965"/>
    </row>
    <row r="13966" spans="156:157" x14ac:dyDescent="0.2">
      <c r="EZ13966"/>
      <c r="FA13966"/>
    </row>
    <row r="13967" spans="156:157" x14ac:dyDescent="0.2">
      <c r="EZ13967"/>
      <c r="FA13967"/>
    </row>
    <row r="13968" spans="156:157" x14ac:dyDescent="0.2">
      <c r="EZ13968"/>
      <c r="FA13968"/>
    </row>
    <row r="13969" spans="156:157" x14ac:dyDescent="0.2">
      <c r="EZ13969"/>
      <c r="FA13969"/>
    </row>
    <row r="13970" spans="156:157" x14ac:dyDescent="0.2">
      <c r="EZ13970"/>
      <c r="FA13970"/>
    </row>
    <row r="13971" spans="156:157" x14ac:dyDescent="0.2">
      <c r="EZ13971"/>
      <c r="FA13971"/>
    </row>
    <row r="13972" spans="156:157" x14ac:dyDescent="0.2">
      <c r="EZ13972"/>
      <c r="FA13972"/>
    </row>
    <row r="13973" spans="156:157" x14ac:dyDescent="0.2">
      <c r="EZ13973"/>
      <c r="FA13973"/>
    </row>
    <row r="13974" spans="156:157" x14ac:dyDescent="0.2">
      <c r="EZ13974"/>
      <c r="FA13974"/>
    </row>
    <row r="13975" spans="156:157" x14ac:dyDescent="0.2">
      <c r="EZ13975"/>
      <c r="FA13975"/>
    </row>
    <row r="13976" spans="156:157" x14ac:dyDescent="0.2">
      <c r="EZ13976"/>
      <c r="FA13976"/>
    </row>
    <row r="13977" spans="156:157" x14ac:dyDescent="0.2">
      <c r="EZ13977"/>
      <c r="FA13977"/>
    </row>
    <row r="13978" spans="156:157" x14ac:dyDescent="0.2">
      <c r="EZ13978"/>
      <c r="FA13978"/>
    </row>
    <row r="13979" spans="156:157" x14ac:dyDescent="0.2">
      <c r="EZ13979"/>
      <c r="FA13979"/>
    </row>
    <row r="13980" spans="156:157" x14ac:dyDescent="0.2">
      <c r="EZ13980"/>
      <c r="FA13980"/>
    </row>
    <row r="13981" spans="156:157" x14ac:dyDescent="0.2">
      <c r="EZ13981"/>
      <c r="FA13981"/>
    </row>
    <row r="13982" spans="156:157" x14ac:dyDescent="0.2">
      <c r="EZ13982"/>
      <c r="FA13982"/>
    </row>
    <row r="13983" spans="156:157" x14ac:dyDescent="0.2">
      <c r="EZ13983"/>
      <c r="FA13983"/>
    </row>
    <row r="13984" spans="156:157" x14ac:dyDescent="0.2">
      <c r="EZ13984"/>
      <c r="FA13984"/>
    </row>
    <row r="13985" spans="156:157" x14ac:dyDescent="0.2">
      <c r="EZ13985"/>
      <c r="FA13985"/>
    </row>
    <row r="13986" spans="156:157" x14ac:dyDescent="0.2">
      <c r="EZ13986"/>
      <c r="FA13986"/>
    </row>
    <row r="13987" spans="156:157" x14ac:dyDescent="0.2">
      <c r="EZ13987"/>
      <c r="FA13987"/>
    </row>
    <row r="13988" spans="156:157" x14ac:dyDescent="0.2">
      <c r="EZ13988"/>
      <c r="FA13988"/>
    </row>
    <row r="13989" spans="156:157" x14ac:dyDescent="0.2">
      <c r="EZ13989"/>
      <c r="FA13989"/>
    </row>
    <row r="13990" spans="156:157" x14ac:dyDescent="0.2">
      <c r="EZ13990"/>
      <c r="FA13990"/>
    </row>
    <row r="13991" spans="156:157" x14ac:dyDescent="0.2">
      <c r="EZ13991"/>
      <c r="FA13991"/>
    </row>
    <row r="13992" spans="156:157" x14ac:dyDescent="0.2">
      <c r="EZ13992"/>
      <c r="FA13992"/>
    </row>
    <row r="13993" spans="156:157" x14ac:dyDescent="0.2">
      <c r="EZ13993"/>
      <c r="FA13993"/>
    </row>
    <row r="13994" spans="156:157" x14ac:dyDescent="0.2">
      <c r="EZ13994"/>
      <c r="FA13994"/>
    </row>
    <row r="13995" spans="156:157" x14ac:dyDescent="0.2">
      <c r="EZ13995"/>
      <c r="FA13995"/>
    </row>
    <row r="13996" spans="156:157" x14ac:dyDescent="0.2">
      <c r="EZ13996"/>
      <c r="FA13996"/>
    </row>
    <row r="13997" spans="156:157" x14ac:dyDescent="0.2">
      <c r="EZ13997"/>
      <c r="FA13997"/>
    </row>
    <row r="13998" spans="156:157" x14ac:dyDescent="0.2">
      <c r="EZ13998"/>
      <c r="FA13998"/>
    </row>
    <row r="13999" spans="156:157" x14ac:dyDescent="0.2">
      <c r="EZ13999"/>
      <c r="FA13999"/>
    </row>
    <row r="14000" spans="156:157" x14ac:dyDescent="0.2">
      <c r="EZ14000"/>
      <c r="FA14000"/>
    </row>
    <row r="14001" spans="156:157" x14ac:dyDescent="0.2">
      <c r="EZ14001"/>
      <c r="FA14001"/>
    </row>
    <row r="14002" spans="156:157" x14ac:dyDescent="0.2">
      <c r="EZ14002"/>
      <c r="FA14002"/>
    </row>
    <row r="14003" spans="156:157" x14ac:dyDescent="0.2">
      <c r="EZ14003"/>
      <c r="FA14003"/>
    </row>
    <row r="14004" spans="156:157" x14ac:dyDescent="0.2">
      <c r="EZ14004"/>
      <c r="FA14004"/>
    </row>
    <row r="14005" spans="156:157" x14ac:dyDescent="0.2">
      <c r="EZ14005"/>
      <c r="FA14005"/>
    </row>
    <row r="14006" spans="156:157" x14ac:dyDescent="0.2">
      <c r="EZ14006"/>
      <c r="FA14006"/>
    </row>
    <row r="14007" spans="156:157" x14ac:dyDescent="0.2">
      <c r="EZ14007"/>
      <c r="FA14007"/>
    </row>
    <row r="14008" spans="156:157" x14ac:dyDescent="0.2">
      <c r="EZ14008"/>
      <c r="FA14008"/>
    </row>
    <row r="14009" spans="156:157" x14ac:dyDescent="0.2">
      <c r="EZ14009"/>
      <c r="FA14009"/>
    </row>
    <row r="14010" spans="156:157" x14ac:dyDescent="0.2">
      <c r="EZ14010"/>
      <c r="FA14010"/>
    </row>
    <row r="14011" spans="156:157" x14ac:dyDescent="0.2">
      <c r="EZ14011"/>
      <c r="FA14011"/>
    </row>
    <row r="14012" spans="156:157" x14ac:dyDescent="0.2">
      <c r="EZ14012"/>
      <c r="FA14012"/>
    </row>
    <row r="14013" spans="156:157" x14ac:dyDescent="0.2">
      <c r="EZ14013"/>
      <c r="FA14013"/>
    </row>
    <row r="14014" spans="156:157" x14ac:dyDescent="0.2">
      <c r="EZ14014"/>
      <c r="FA14014"/>
    </row>
    <row r="14015" spans="156:157" x14ac:dyDescent="0.2">
      <c r="EZ14015"/>
      <c r="FA14015"/>
    </row>
    <row r="14016" spans="156:157" x14ac:dyDescent="0.2">
      <c r="EZ14016"/>
      <c r="FA14016"/>
    </row>
    <row r="14017" spans="156:157" x14ac:dyDescent="0.2">
      <c r="EZ14017"/>
      <c r="FA14017"/>
    </row>
    <row r="14018" spans="156:157" x14ac:dyDescent="0.2">
      <c r="EZ14018"/>
      <c r="FA14018"/>
    </row>
    <row r="14019" spans="156:157" x14ac:dyDescent="0.2">
      <c r="EZ14019"/>
      <c r="FA14019"/>
    </row>
    <row r="14020" spans="156:157" x14ac:dyDescent="0.2">
      <c r="EZ14020"/>
      <c r="FA14020"/>
    </row>
    <row r="14021" spans="156:157" x14ac:dyDescent="0.2">
      <c r="EZ14021"/>
      <c r="FA14021"/>
    </row>
    <row r="14022" spans="156:157" x14ac:dyDescent="0.2">
      <c r="EZ14022"/>
      <c r="FA14022"/>
    </row>
    <row r="14023" spans="156:157" x14ac:dyDescent="0.2">
      <c r="EZ14023"/>
      <c r="FA14023"/>
    </row>
    <row r="14024" spans="156:157" x14ac:dyDescent="0.2">
      <c r="EZ14024"/>
      <c r="FA14024"/>
    </row>
    <row r="14025" spans="156:157" x14ac:dyDescent="0.2">
      <c r="EZ14025"/>
      <c r="FA14025"/>
    </row>
    <row r="14026" spans="156:157" x14ac:dyDescent="0.2">
      <c r="EZ14026"/>
      <c r="FA14026"/>
    </row>
    <row r="14027" spans="156:157" x14ac:dyDescent="0.2">
      <c r="EZ14027"/>
      <c r="FA14027"/>
    </row>
    <row r="14028" spans="156:157" x14ac:dyDescent="0.2">
      <c r="EZ14028"/>
      <c r="FA14028"/>
    </row>
    <row r="14029" spans="156:157" x14ac:dyDescent="0.2">
      <c r="EZ14029"/>
      <c r="FA14029"/>
    </row>
    <row r="14030" spans="156:157" x14ac:dyDescent="0.2">
      <c r="EZ14030"/>
      <c r="FA14030"/>
    </row>
    <row r="14031" spans="156:157" x14ac:dyDescent="0.2">
      <c r="EZ14031"/>
      <c r="FA14031"/>
    </row>
    <row r="14032" spans="156:157" x14ac:dyDescent="0.2">
      <c r="EZ14032"/>
      <c r="FA14032"/>
    </row>
    <row r="14033" spans="156:157" x14ac:dyDescent="0.2">
      <c r="EZ14033"/>
      <c r="FA14033"/>
    </row>
    <row r="14034" spans="156:157" x14ac:dyDescent="0.2">
      <c r="EZ14034"/>
      <c r="FA14034"/>
    </row>
    <row r="14035" spans="156:157" x14ac:dyDescent="0.2">
      <c r="EZ14035"/>
      <c r="FA14035"/>
    </row>
    <row r="14036" spans="156:157" x14ac:dyDescent="0.2">
      <c r="EZ14036"/>
      <c r="FA14036"/>
    </row>
    <row r="14037" spans="156:157" x14ac:dyDescent="0.2">
      <c r="EZ14037"/>
      <c r="FA14037"/>
    </row>
    <row r="14038" spans="156:157" x14ac:dyDescent="0.2">
      <c r="EZ14038"/>
      <c r="FA14038"/>
    </row>
    <row r="14039" spans="156:157" x14ac:dyDescent="0.2">
      <c r="EZ14039"/>
      <c r="FA14039"/>
    </row>
    <row r="14040" spans="156:157" x14ac:dyDescent="0.2">
      <c r="EZ14040"/>
      <c r="FA14040"/>
    </row>
    <row r="14041" spans="156:157" x14ac:dyDescent="0.2">
      <c r="EZ14041"/>
      <c r="FA14041"/>
    </row>
    <row r="14042" spans="156:157" x14ac:dyDescent="0.2">
      <c r="EZ14042"/>
      <c r="FA14042"/>
    </row>
    <row r="14043" spans="156:157" x14ac:dyDescent="0.2">
      <c r="EZ14043"/>
      <c r="FA14043"/>
    </row>
    <row r="14044" spans="156:157" x14ac:dyDescent="0.2">
      <c r="EZ14044"/>
      <c r="FA14044"/>
    </row>
    <row r="14045" spans="156:157" x14ac:dyDescent="0.2">
      <c r="EZ14045"/>
      <c r="FA14045"/>
    </row>
    <row r="14046" spans="156:157" x14ac:dyDescent="0.2">
      <c r="EZ14046"/>
      <c r="FA14046"/>
    </row>
    <row r="14047" spans="156:157" x14ac:dyDescent="0.2">
      <c r="EZ14047"/>
      <c r="FA14047"/>
    </row>
    <row r="14048" spans="156:157" x14ac:dyDescent="0.2">
      <c r="EZ14048"/>
      <c r="FA14048"/>
    </row>
    <row r="14049" spans="156:157" x14ac:dyDescent="0.2">
      <c r="EZ14049"/>
      <c r="FA14049"/>
    </row>
    <row r="14050" spans="156:157" x14ac:dyDescent="0.2">
      <c r="EZ14050"/>
      <c r="FA14050"/>
    </row>
    <row r="14051" spans="156:157" x14ac:dyDescent="0.2">
      <c r="EZ14051"/>
      <c r="FA14051"/>
    </row>
    <row r="14052" spans="156:157" x14ac:dyDescent="0.2">
      <c r="EZ14052"/>
      <c r="FA14052"/>
    </row>
    <row r="14053" spans="156:157" x14ac:dyDescent="0.2">
      <c r="EZ14053"/>
      <c r="FA14053"/>
    </row>
    <row r="14054" spans="156:157" x14ac:dyDescent="0.2">
      <c r="EZ14054"/>
      <c r="FA14054"/>
    </row>
    <row r="14055" spans="156:157" x14ac:dyDescent="0.2">
      <c r="EZ14055"/>
      <c r="FA14055"/>
    </row>
    <row r="14056" spans="156:157" x14ac:dyDescent="0.2">
      <c r="EZ14056"/>
      <c r="FA14056"/>
    </row>
    <row r="14057" spans="156:157" x14ac:dyDescent="0.2">
      <c r="EZ14057"/>
      <c r="FA14057"/>
    </row>
    <row r="14058" spans="156:157" x14ac:dyDescent="0.2">
      <c r="EZ14058"/>
      <c r="FA14058"/>
    </row>
    <row r="14059" spans="156:157" x14ac:dyDescent="0.2">
      <c r="EZ14059"/>
      <c r="FA14059"/>
    </row>
    <row r="14060" spans="156:157" x14ac:dyDescent="0.2">
      <c r="EZ14060"/>
      <c r="FA14060"/>
    </row>
    <row r="14061" spans="156:157" x14ac:dyDescent="0.2">
      <c r="EZ14061"/>
      <c r="FA14061"/>
    </row>
    <row r="14062" spans="156:157" x14ac:dyDescent="0.2">
      <c r="EZ14062"/>
      <c r="FA14062"/>
    </row>
    <row r="14063" spans="156:157" x14ac:dyDescent="0.2">
      <c r="EZ14063"/>
      <c r="FA14063"/>
    </row>
    <row r="14064" spans="156:157" x14ac:dyDescent="0.2">
      <c r="EZ14064"/>
      <c r="FA14064"/>
    </row>
    <row r="14065" spans="156:157" x14ac:dyDescent="0.2">
      <c r="EZ14065"/>
      <c r="FA14065"/>
    </row>
    <row r="14066" spans="156:157" x14ac:dyDescent="0.2">
      <c r="EZ14066"/>
      <c r="FA14066"/>
    </row>
    <row r="14067" spans="156:157" x14ac:dyDescent="0.2">
      <c r="EZ14067"/>
      <c r="FA14067"/>
    </row>
    <row r="14068" spans="156:157" x14ac:dyDescent="0.2">
      <c r="EZ14068"/>
      <c r="FA14068"/>
    </row>
    <row r="14069" spans="156:157" x14ac:dyDescent="0.2">
      <c r="EZ14069"/>
      <c r="FA14069"/>
    </row>
    <row r="14070" spans="156:157" x14ac:dyDescent="0.2">
      <c r="EZ14070"/>
      <c r="FA14070"/>
    </row>
    <row r="14071" spans="156:157" x14ac:dyDescent="0.2">
      <c r="EZ14071"/>
      <c r="FA14071"/>
    </row>
    <row r="14072" spans="156:157" x14ac:dyDescent="0.2">
      <c r="EZ14072"/>
      <c r="FA14072"/>
    </row>
    <row r="14073" spans="156:157" x14ac:dyDescent="0.2">
      <c r="EZ14073"/>
      <c r="FA14073"/>
    </row>
    <row r="14074" spans="156:157" x14ac:dyDescent="0.2">
      <c r="EZ14074"/>
      <c r="FA14074"/>
    </row>
    <row r="14075" spans="156:157" x14ac:dyDescent="0.2">
      <c r="EZ14075"/>
      <c r="FA14075"/>
    </row>
    <row r="14076" spans="156:157" x14ac:dyDescent="0.2">
      <c r="EZ14076"/>
      <c r="FA14076"/>
    </row>
    <row r="14077" spans="156:157" x14ac:dyDescent="0.2">
      <c r="EZ14077"/>
      <c r="FA14077"/>
    </row>
    <row r="14078" spans="156:157" x14ac:dyDescent="0.2">
      <c r="EZ14078"/>
      <c r="FA14078"/>
    </row>
    <row r="14079" spans="156:157" x14ac:dyDescent="0.2">
      <c r="EZ14079"/>
      <c r="FA14079"/>
    </row>
    <row r="14080" spans="156:157" x14ac:dyDescent="0.2">
      <c r="EZ14080"/>
      <c r="FA14080"/>
    </row>
    <row r="14081" spans="156:157" x14ac:dyDescent="0.2">
      <c r="EZ14081"/>
      <c r="FA14081"/>
    </row>
    <row r="14082" spans="156:157" x14ac:dyDescent="0.2">
      <c r="EZ14082"/>
      <c r="FA14082"/>
    </row>
    <row r="14083" spans="156:157" x14ac:dyDescent="0.2">
      <c r="EZ14083"/>
      <c r="FA14083"/>
    </row>
    <row r="14084" spans="156:157" x14ac:dyDescent="0.2">
      <c r="EZ14084"/>
      <c r="FA14084"/>
    </row>
    <row r="14085" spans="156:157" x14ac:dyDescent="0.2">
      <c r="EZ14085"/>
      <c r="FA14085"/>
    </row>
    <row r="14086" spans="156:157" x14ac:dyDescent="0.2">
      <c r="EZ14086"/>
      <c r="FA14086"/>
    </row>
    <row r="14087" spans="156:157" x14ac:dyDescent="0.2">
      <c r="EZ14087"/>
      <c r="FA14087"/>
    </row>
    <row r="14088" spans="156:157" x14ac:dyDescent="0.2">
      <c r="EZ14088"/>
      <c r="FA14088"/>
    </row>
    <row r="14089" spans="156:157" x14ac:dyDescent="0.2">
      <c r="EZ14089"/>
      <c r="FA14089"/>
    </row>
    <row r="14090" spans="156:157" x14ac:dyDescent="0.2">
      <c r="EZ14090"/>
      <c r="FA14090"/>
    </row>
    <row r="14091" spans="156:157" x14ac:dyDescent="0.2">
      <c r="EZ14091"/>
      <c r="FA14091"/>
    </row>
    <row r="14092" spans="156:157" x14ac:dyDescent="0.2">
      <c r="EZ14092"/>
      <c r="FA14092"/>
    </row>
    <row r="14093" spans="156:157" x14ac:dyDescent="0.2">
      <c r="EZ14093"/>
      <c r="FA14093"/>
    </row>
    <row r="14094" spans="156:157" x14ac:dyDescent="0.2">
      <c r="EZ14094"/>
      <c r="FA14094"/>
    </row>
    <row r="14095" spans="156:157" x14ac:dyDescent="0.2">
      <c r="EZ14095"/>
      <c r="FA14095"/>
    </row>
    <row r="14096" spans="156:157" x14ac:dyDescent="0.2">
      <c r="EZ14096"/>
      <c r="FA14096"/>
    </row>
    <row r="14097" spans="156:157" x14ac:dyDescent="0.2">
      <c r="EZ14097"/>
      <c r="FA14097"/>
    </row>
    <row r="14098" spans="156:157" x14ac:dyDescent="0.2">
      <c r="EZ14098"/>
      <c r="FA14098"/>
    </row>
    <row r="14099" spans="156:157" x14ac:dyDescent="0.2">
      <c r="EZ14099"/>
      <c r="FA14099"/>
    </row>
    <row r="14100" spans="156:157" x14ac:dyDescent="0.2">
      <c r="EZ14100"/>
      <c r="FA14100"/>
    </row>
    <row r="14101" spans="156:157" x14ac:dyDescent="0.2">
      <c r="EZ14101"/>
      <c r="FA14101"/>
    </row>
    <row r="14102" spans="156:157" x14ac:dyDescent="0.2">
      <c r="EZ14102"/>
      <c r="FA14102"/>
    </row>
    <row r="14103" spans="156:157" x14ac:dyDescent="0.2">
      <c r="EZ14103"/>
      <c r="FA14103"/>
    </row>
    <row r="14104" spans="156:157" x14ac:dyDescent="0.2">
      <c r="EZ14104"/>
      <c r="FA14104"/>
    </row>
    <row r="14105" spans="156:157" x14ac:dyDescent="0.2">
      <c r="EZ14105"/>
      <c r="FA14105"/>
    </row>
    <row r="14106" spans="156:157" x14ac:dyDescent="0.2">
      <c r="EZ14106"/>
      <c r="FA14106"/>
    </row>
    <row r="14107" spans="156:157" x14ac:dyDescent="0.2">
      <c r="EZ14107"/>
      <c r="FA14107"/>
    </row>
    <row r="14108" spans="156:157" x14ac:dyDescent="0.2">
      <c r="EZ14108"/>
      <c r="FA14108"/>
    </row>
    <row r="14109" spans="156:157" x14ac:dyDescent="0.2">
      <c r="EZ14109"/>
      <c r="FA14109"/>
    </row>
    <row r="14110" spans="156:157" x14ac:dyDescent="0.2">
      <c r="EZ14110"/>
      <c r="FA14110"/>
    </row>
    <row r="14111" spans="156:157" x14ac:dyDescent="0.2">
      <c r="EZ14111"/>
      <c r="FA14111"/>
    </row>
    <row r="14112" spans="156:157" x14ac:dyDescent="0.2">
      <c r="EZ14112"/>
      <c r="FA14112"/>
    </row>
    <row r="14113" spans="156:157" x14ac:dyDescent="0.2">
      <c r="EZ14113"/>
      <c r="FA14113"/>
    </row>
    <row r="14114" spans="156:157" x14ac:dyDescent="0.2">
      <c r="EZ14114"/>
      <c r="FA14114"/>
    </row>
    <row r="14115" spans="156:157" x14ac:dyDescent="0.2">
      <c r="EZ14115"/>
      <c r="FA14115"/>
    </row>
    <row r="14116" spans="156:157" x14ac:dyDescent="0.2">
      <c r="EZ14116"/>
      <c r="FA14116"/>
    </row>
    <row r="14117" spans="156:157" x14ac:dyDescent="0.2">
      <c r="EZ14117"/>
      <c r="FA14117"/>
    </row>
    <row r="14118" spans="156:157" x14ac:dyDescent="0.2">
      <c r="EZ14118"/>
      <c r="FA14118"/>
    </row>
    <row r="14119" spans="156:157" x14ac:dyDescent="0.2">
      <c r="EZ14119"/>
      <c r="FA14119"/>
    </row>
    <row r="14120" spans="156:157" x14ac:dyDescent="0.2">
      <c r="EZ14120"/>
      <c r="FA14120"/>
    </row>
    <row r="14121" spans="156:157" x14ac:dyDescent="0.2">
      <c r="EZ14121"/>
      <c r="FA14121"/>
    </row>
    <row r="14122" spans="156:157" x14ac:dyDescent="0.2">
      <c r="EZ14122"/>
      <c r="FA14122"/>
    </row>
    <row r="14123" spans="156:157" x14ac:dyDescent="0.2">
      <c r="EZ14123"/>
      <c r="FA14123"/>
    </row>
    <row r="14124" spans="156:157" x14ac:dyDescent="0.2">
      <c r="EZ14124"/>
      <c r="FA14124"/>
    </row>
    <row r="14125" spans="156:157" x14ac:dyDescent="0.2">
      <c r="EZ14125"/>
      <c r="FA14125"/>
    </row>
    <row r="14126" spans="156:157" x14ac:dyDescent="0.2">
      <c r="EZ14126"/>
      <c r="FA14126"/>
    </row>
    <row r="14127" spans="156:157" x14ac:dyDescent="0.2">
      <c r="EZ14127"/>
      <c r="FA14127"/>
    </row>
    <row r="14128" spans="156:157" x14ac:dyDescent="0.2">
      <c r="EZ14128"/>
      <c r="FA14128"/>
    </row>
    <row r="14129" spans="156:157" x14ac:dyDescent="0.2">
      <c r="EZ14129"/>
      <c r="FA14129"/>
    </row>
    <row r="14130" spans="156:157" x14ac:dyDescent="0.2">
      <c r="EZ14130"/>
      <c r="FA14130"/>
    </row>
    <row r="14131" spans="156:157" x14ac:dyDescent="0.2">
      <c r="EZ14131"/>
      <c r="FA14131"/>
    </row>
    <row r="14132" spans="156:157" x14ac:dyDescent="0.2">
      <c r="EZ14132"/>
      <c r="FA14132"/>
    </row>
    <row r="14133" spans="156:157" x14ac:dyDescent="0.2">
      <c r="EZ14133"/>
      <c r="FA14133"/>
    </row>
    <row r="14134" spans="156:157" x14ac:dyDescent="0.2">
      <c r="EZ14134"/>
      <c r="FA14134"/>
    </row>
    <row r="14135" spans="156:157" x14ac:dyDescent="0.2">
      <c r="EZ14135"/>
      <c r="FA14135"/>
    </row>
    <row r="14136" spans="156:157" x14ac:dyDescent="0.2">
      <c r="EZ14136"/>
      <c r="FA14136"/>
    </row>
    <row r="14137" spans="156:157" x14ac:dyDescent="0.2">
      <c r="EZ14137"/>
      <c r="FA14137"/>
    </row>
    <row r="14138" spans="156:157" x14ac:dyDescent="0.2">
      <c r="EZ14138"/>
      <c r="FA14138"/>
    </row>
    <row r="14139" spans="156:157" x14ac:dyDescent="0.2">
      <c r="EZ14139"/>
      <c r="FA14139"/>
    </row>
    <row r="14140" spans="156:157" x14ac:dyDescent="0.2">
      <c r="EZ14140"/>
      <c r="FA14140"/>
    </row>
    <row r="14141" spans="156:157" x14ac:dyDescent="0.2">
      <c r="EZ14141"/>
      <c r="FA14141"/>
    </row>
    <row r="14142" spans="156:157" x14ac:dyDescent="0.2">
      <c r="EZ14142"/>
      <c r="FA14142"/>
    </row>
    <row r="14143" spans="156:157" x14ac:dyDescent="0.2">
      <c r="EZ14143"/>
      <c r="FA14143"/>
    </row>
    <row r="14144" spans="156:157" x14ac:dyDescent="0.2">
      <c r="EZ14144"/>
      <c r="FA14144"/>
    </row>
    <row r="14145" spans="156:157" x14ac:dyDescent="0.2">
      <c r="EZ14145"/>
      <c r="FA14145"/>
    </row>
    <row r="14146" spans="156:157" x14ac:dyDescent="0.2">
      <c r="EZ14146"/>
      <c r="FA14146"/>
    </row>
    <row r="14147" spans="156:157" x14ac:dyDescent="0.2">
      <c r="EZ14147"/>
      <c r="FA14147"/>
    </row>
    <row r="14148" spans="156:157" x14ac:dyDescent="0.2">
      <c r="EZ14148"/>
      <c r="FA14148"/>
    </row>
    <row r="14149" spans="156:157" x14ac:dyDescent="0.2">
      <c r="EZ14149"/>
      <c r="FA14149"/>
    </row>
    <row r="14150" spans="156:157" x14ac:dyDescent="0.2">
      <c r="EZ14150"/>
      <c r="FA14150"/>
    </row>
    <row r="14151" spans="156:157" x14ac:dyDescent="0.2">
      <c r="EZ14151"/>
      <c r="FA14151"/>
    </row>
    <row r="14152" spans="156:157" x14ac:dyDescent="0.2">
      <c r="EZ14152"/>
      <c r="FA14152"/>
    </row>
    <row r="14153" spans="156:157" x14ac:dyDescent="0.2">
      <c r="EZ14153"/>
      <c r="FA14153"/>
    </row>
    <row r="14154" spans="156:157" x14ac:dyDescent="0.2">
      <c r="EZ14154"/>
      <c r="FA14154"/>
    </row>
    <row r="14155" spans="156:157" x14ac:dyDescent="0.2">
      <c r="EZ14155"/>
      <c r="FA14155"/>
    </row>
    <row r="14156" spans="156:157" x14ac:dyDescent="0.2">
      <c r="EZ14156"/>
      <c r="FA14156"/>
    </row>
    <row r="14157" spans="156:157" x14ac:dyDescent="0.2">
      <c r="EZ14157"/>
      <c r="FA14157"/>
    </row>
    <row r="14158" spans="156:157" x14ac:dyDescent="0.2">
      <c r="EZ14158"/>
      <c r="FA14158"/>
    </row>
    <row r="14159" spans="156:157" x14ac:dyDescent="0.2">
      <c r="EZ14159"/>
      <c r="FA14159"/>
    </row>
    <row r="14160" spans="156:157" x14ac:dyDescent="0.2">
      <c r="EZ14160"/>
      <c r="FA14160"/>
    </row>
    <row r="14161" spans="156:157" x14ac:dyDescent="0.2">
      <c r="EZ14161"/>
      <c r="FA14161"/>
    </row>
    <row r="14162" spans="156:157" x14ac:dyDescent="0.2">
      <c r="EZ14162"/>
      <c r="FA14162"/>
    </row>
    <row r="14163" spans="156:157" x14ac:dyDescent="0.2">
      <c r="EZ14163"/>
      <c r="FA14163"/>
    </row>
    <row r="14164" spans="156:157" x14ac:dyDescent="0.2">
      <c r="EZ14164"/>
      <c r="FA14164"/>
    </row>
    <row r="14165" spans="156:157" x14ac:dyDescent="0.2">
      <c r="EZ14165"/>
      <c r="FA14165"/>
    </row>
    <row r="14166" spans="156:157" x14ac:dyDescent="0.2">
      <c r="EZ14166"/>
      <c r="FA14166"/>
    </row>
    <row r="14167" spans="156:157" x14ac:dyDescent="0.2">
      <c r="EZ14167"/>
      <c r="FA14167"/>
    </row>
    <row r="14168" spans="156:157" x14ac:dyDescent="0.2">
      <c r="EZ14168"/>
      <c r="FA14168"/>
    </row>
    <row r="14169" spans="156:157" x14ac:dyDescent="0.2">
      <c r="EZ14169"/>
      <c r="FA14169"/>
    </row>
    <row r="14170" spans="156:157" x14ac:dyDescent="0.2">
      <c r="EZ14170"/>
      <c r="FA14170"/>
    </row>
    <row r="14171" spans="156:157" x14ac:dyDescent="0.2">
      <c r="EZ14171"/>
      <c r="FA14171"/>
    </row>
    <row r="14172" spans="156:157" x14ac:dyDescent="0.2">
      <c r="EZ14172"/>
      <c r="FA14172"/>
    </row>
    <row r="14173" spans="156:157" x14ac:dyDescent="0.2">
      <c r="EZ14173"/>
      <c r="FA14173"/>
    </row>
    <row r="14174" spans="156:157" x14ac:dyDescent="0.2">
      <c r="EZ14174"/>
      <c r="FA14174"/>
    </row>
    <row r="14175" spans="156:157" x14ac:dyDescent="0.2">
      <c r="EZ14175"/>
      <c r="FA14175"/>
    </row>
    <row r="14176" spans="156:157" x14ac:dyDescent="0.2">
      <c r="EZ14176"/>
      <c r="FA14176"/>
    </row>
    <row r="14177" spans="156:157" x14ac:dyDescent="0.2">
      <c r="EZ14177"/>
      <c r="FA14177"/>
    </row>
    <row r="14178" spans="156:157" x14ac:dyDescent="0.2">
      <c r="EZ14178"/>
      <c r="FA14178"/>
    </row>
    <row r="14179" spans="156:157" x14ac:dyDescent="0.2">
      <c r="EZ14179"/>
      <c r="FA14179"/>
    </row>
    <row r="14180" spans="156:157" x14ac:dyDescent="0.2">
      <c r="EZ14180"/>
      <c r="FA14180"/>
    </row>
    <row r="14181" spans="156:157" x14ac:dyDescent="0.2">
      <c r="EZ14181"/>
      <c r="FA14181"/>
    </row>
    <row r="14182" spans="156:157" x14ac:dyDescent="0.2">
      <c r="EZ14182"/>
      <c r="FA14182"/>
    </row>
    <row r="14183" spans="156:157" x14ac:dyDescent="0.2">
      <c r="EZ14183"/>
      <c r="FA14183"/>
    </row>
    <row r="14184" spans="156:157" x14ac:dyDescent="0.2">
      <c r="EZ14184"/>
      <c r="FA14184"/>
    </row>
    <row r="14185" spans="156:157" x14ac:dyDescent="0.2">
      <c r="EZ14185"/>
      <c r="FA14185"/>
    </row>
    <row r="14186" spans="156:157" x14ac:dyDescent="0.2">
      <c r="EZ14186"/>
      <c r="FA14186"/>
    </row>
    <row r="14187" spans="156:157" x14ac:dyDescent="0.2">
      <c r="EZ14187"/>
      <c r="FA14187"/>
    </row>
    <row r="14188" spans="156:157" x14ac:dyDescent="0.2">
      <c r="EZ14188"/>
      <c r="FA14188"/>
    </row>
    <row r="14189" spans="156:157" x14ac:dyDescent="0.2">
      <c r="EZ14189"/>
      <c r="FA14189"/>
    </row>
    <row r="14190" spans="156:157" x14ac:dyDescent="0.2">
      <c r="EZ14190"/>
      <c r="FA14190"/>
    </row>
    <row r="14191" spans="156:157" x14ac:dyDescent="0.2">
      <c r="EZ14191"/>
      <c r="FA14191"/>
    </row>
    <row r="14192" spans="156:157" x14ac:dyDescent="0.2">
      <c r="EZ14192"/>
      <c r="FA14192"/>
    </row>
    <row r="14193" spans="156:157" x14ac:dyDescent="0.2">
      <c r="EZ14193"/>
      <c r="FA14193"/>
    </row>
    <row r="14194" spans="156:157" x14ac:dyDescent="0.2">
      <c r="EZ14194"/>
      <c r="FA14194"/>
    </row>
    <row r="14195" spans="156:157" x14ac:dyDescent="0.2">
      <c r="EZ14195"/>
      <c r="FA14195"/>
    </row>
    <row r="14196" spans="156:157" x14ac:dyDescent="0.2">
      <c r="EZ14196"/>
      <c r="FA14196"/>
    </row>
    <row r="14197" spans="156:157" x14ac:dyDescent="0.2">
      <c r="EZ14197"/>
      <c r="FA14197"/>
    </row>
    <row r="14198" spans="156:157" x14ac:dyDescent="0.2">
      <c r="EZ14198"/>
      <c r="FA14198"/>
    </row>
    <row r="14199" spans="156:157" x14ac:dyDescent="0.2">
      <c r="EZ14199"/>
      <c r="FA14199"/>
    </row>
    <row r="14200" spans="156:157" x14ac:dyDescent="0.2">
      <c r="EZ14200"/>
      <c r="FA14200"/>
    </row>
    <row r="14201" spans="156:157" x14ac:dyDescent="0.2">
      <c r="EZ14201"/>
      <c r="FA14201"/>
    </row>
    <row r="14202" spans="156:157" x14ac:dyDescent="0.2">
      <c r="EZ14202"/>
      <c r="FA14202"/>
    </row>
    <row r="14203" spans="156:157" x14ac:dyDescent="0.2">
      <c r="EZ14203"/>
      <c r="FA14203"/>
    </row>
    <row r="14204" spans="156:157" x14ac:dyDescent="0.2">
      <c r="EZ14204"/>
      <c r="FA14204"/>
    </row>
    <row r="14205" spans="156:157" x14ac:dyDescent="0.2">
      <c r="EZ14205"/>
      <c r="FA14205"/>
    </row>
    <row r="14206" spans="156:157" x14ac:dyDescent="0.2">
      <c r="EZ14206"/>
      <c r="FA14206"/>
    </row>
    <row r="14207" spans="156:157" x14ac:dyDescent="0.2">
      <c r="EZ14207"/>
      <c r="FA14207"/>
    </row>
    <row r="14208" spans="156:157" x14ac:dyDescent="0.2">
      <c r="EZ14208"/>
      <c r="FA14208"/>
    </row>
    <row r="14209" spans="156:157" x14ac:dyDescent="0.2">
      <c r="EZ14209"/>
      <c r="FA14209"/>
    </row>
    <row r="14210" spans="156:157" x14ac:dyDescent="0.2">
      <c r="EZ14210"/>
      <c r="FA14210"/>
    </row>
    <row r="14211" spans="156:157" x14ac:dyDescent="0.2">
      <c r="EZ14211"/>
      <c r="FA14211"/>
    </row>
    <row r="14212" spans="156:157" x14ac:dyDescent="0.2">
      <c r="EZ14212"/>
      <c r="FA14212"/>
    </row>
    <row r="14213" spans="156:157" x14ac:dyDescent="0.2">
      <c r="EZ14213"/>
      <c r="FA14213"/>
    </row>
    <row r="14214" spans="156:157" x14ac:dyDescent="0.2">
      <c r="EZ14214"/>
      <c r="FA14214"/>
    </row>
    <row r="14215" spans="156:157" x14ac:dyDescent="0.2">
      <c r="EZ14215"/>
      <c r="FA14215"/>
    </row>
    <row r="14216" spans="156:157" x14ac:dyDescent="0.2">
      <c r="EZ14216"/>
      <c r="FA14216"/>
    </row>
    <row r="14217" spans="156:157" x14ac:dyDescent="0.2">
      <c r="EZ14217"/>
      <c r="FA14217"/>
    </row>
    <row r="14218" spans="156:157" x14ac:dyDescent="0.2">
      <c r="EZ14218"/>
      <c r="FA14218"/>
    </row>
    <row r="14219" spans="156:157" x14ac:dyDescent="0.2">
      <c r="EZ14219"/>
      <c r="FA14219"/>
    </row>
    <row r="14220" spans="156:157" x14ac:dyDescent="0.2">
      <c r="EZ14220"/>
      <c r="FA14220"/>
    </row>
    <row r="14221" spans="156:157" x14ac:dyDescent="0.2">
      <c r="EZ14221"/>
      <c r="FA14221"/>
    </row>
    <row r="14222" spans="156:157" x14ac:dyDescent="0.2">
      <c r="EZ14222"/>
      <c r="FA14222"/>
    </row>
    <row r="14223" spans="156:157" x14ac:dyDescent="0.2">
      <c r="EZ14223"/>
      <c r="FA14223"/>
    </row>
    <row r="14224" spans="156:157" x14ac:dyDescent="0.2">
      <c r="EZ14224"/>
      <c r="FA14224"/>
    </row>
    <row r="14225" spans="156:157" x14ac:dyDescent="0.2">
      <c r="EZ14225"/>
      <c r="FA14225"/>
    </row>
    <row r="14226" spans="156:157" x14ac:dyDescent="0.2">
      <c r="EZ14226"/>
      <c r="FA14226"/>
    </row>
    <row r="14227" spans="156:157" x14ac:dyDescent="0.2">
      <c r="EZ14227"/>
      <c r="FA14227"/>
    </row>
    <row r="14228" spans="156:157" x14ac:dyDescent="0.2">
      <c r="EZ14228"/>
      <c r="FA14228"/>
    </row>
    <row r="14229" spans="156:157" x14ac:dyDescent="0.2">
      <c r="EZ14229"/>
      <c r="FA14229"/>
    </row>
    <row r="14230" spans="156:157" x14ac:dyDescent="0.2">
      <c r="EZ14230"/>
      <c r="FA14230"/>
    </row>
    <row r="14231" spans="156:157" x14ac:dyDescent="0.2">
      <c r="EZ14231"/>
      <c r="FA14231"/>
    </row>
    <row r="14232" spans="156:157" x14ac:dyDescent="0.2">
      <c r="EZ14232"/>
      <c r="FA14232"/>
    </row>
    <row r="14233" spans="156:157" x14ac:dyDescent="0.2">
      <c r="EZ14233"/>
      <c r="FA14233"/>
    </row>
    <row r="14234" spans="156:157" x14ac:dyDescent="0.2">
      <c r="EZ14234"/>
      <c r="FA14234"/>
    </row>
    <row r="14235" spans="156:157" x14ac:dyDescent="0.2">
      <c r="EZ14235"/>
      <c r="FA14235"/>
    </row>
    <row r="14236" spans="156:157" x14ac:dyDescent="0.2">
      <c r="EZ14236"/>
      <c r="FA14236"/>
    </row>
    <row r="14237" spans="156:157" x14ac:dyDescent="0.2">
      <c r="EZ14237"/>
      <c r="FA14237"/>
    </row>
    <row r="14238" spans="156:157" x14ac:dyDescent="0.2">
      <c r="EZ14238"/>
      <c r="FA14238"/>
    </row>
    <row r="14239" spans="156:157" x14ac:dyDescent="0.2">
      <c r="EZ14239"/>
      <c r="FA14239"/>
    </row>
    <row r="14240" spans="156:157" x14ac:dyDescent="0.2">
      <c r="EZ14240"/>
      <c r="FA14240"/>
    </row>
    <row r="14241" spans="156:157" x14ac:dyDescent="0.2">
      <c r="EZ14241"/>
      <c r="FA14241"/>
    </row>
    <row r="14242" spans="156:157" x14ac:dyDescent="0.2">
      <c r="EZ14242"/>
      <c r="FA14242"/>
    </row>
    <row r="14243" spans="156:157" x14ac:dyDescent="0.2">
      <c r="EZ14243"/>
      <c r="FA14243"/>
    </row>
    <row r="14244" spans="156:157" x14ac:dyDescent="0.2">
      <c r="EZ14244"/>
      <c r="FA14244"/>
    </row>
    <row r="14245" spans="156:157" x14ac:dyDescent="0.2">
      <c r="EZ14245"/>
      <c r="FA14245"/>
    </row>
    <row r="14246" spans="156:157" x14ac:dyDescent="0.2">
      <c r="EZ14246"/>
      <c r="FA14246"/>
    </row>
    <row r="14247" spans="156:157" x14ac:dyDescent="0.2">
      <c r="EZ14247"/>
      <c r="FA14247"/>
    </row>
    <row r="14248" spans="156:157" x14ac:dyDescent="0.2">
      <c r="EZ14248"/>
      <c r="FA14248"/>
    </row>
    <row r="14249" spans="156:157" x14ac:dyDescent="0.2">
      <c r="EZ14249"/>
      <c r="FA14249"/>
    </row>
    <row r="14250" spans="156:157" x14ac:dyDescent="0.2">
      <c r="EZ14250"/>
      <c r="FA14250"/>
    </row>
    <row r="14251" spans="156:157" x14ac:dyDescent="0.2">
      <c r="EZ14251"/>
      <c r="FA14251"/>
    </row>
    <row r="14252" spans="156:157" x14ac:dyDescent="0.2">
      <c r="EZ14252"/>
      <c r="FA14252"/>
    </row>
    <row r="14253" spans="156:157" x14ac:dyDescent="0.2">
      <c r="EZ14253"/>
      <c r="FA14253"/>
    </row>
    <row r="14254" spans="156:157" x14ac:dyDescent="0.2">
      <c r="EZ14254"/>
      <c r="FA14254"/>
    </row>
    <row r="14255" spans="156:157" x14ac:dyDescent="0.2">
      <c r="EZ14255"/>
      <c r="FA14255"/>
    </row>
    <row r="14256" spans="156:157" x14ac:dyDescent="0.2">
      <c r="EZ14256"/>
      <c r="FA14256"/>
    </row>
    <row r="14257" spans="156:157" x14ac:dyDescent="0.2">
      <c r="EZ14257"/>
      <c r="FA14257"/>
    </row>
    <row r="14258" spans="156:157" x14ac:dyDescent="0.2">
      <c r="EZ14258"/>
      <c r="FA14258"/>
    </row>
    <row r="14259" spans="156:157" x14ac:dyDescent="0.2">
      <c r="EZ14259"/>
      <c r="FA14259"/>
    </row>
    <row r="14260" spans="156:157" x14ac:dyDescent="0.2">
      <c r="EZ14260"/>
      <c r="FA14260"/>
    </row>
    <row r="14261" spans="156:157" x14ac:dyDescent="0.2">
      <c r="EZ14261"/>
      <c r="FA14261"/>
    </row>
    <row r="14262" spans="156:157" x14ac:dyDescent="0.2">
      <c r="EZ14262"/>
      <c r="FA14262"/>
    </row>
    <row r="14263" spans="156:157" x14ac:dyDescent="0.2">
      <c r="EZ14263"/>
      <c r="FA14263"/>
    </row>
    <row r="14264" spans="156:157" x14ac:dyDescent="0.2">
      <c r="EZ14264"/>
      <c r="FA14264"/>
    </row>
    <row r="14265" spans="156:157" x14ac:dyDescent="0.2">
      <c r="EZ14265"/>
      <c r="FA14265"/>
    </row>
    <row r="14266" spans="156:157" x14ac:dyDescent="0.2">
      <c r="EZ14266"/>
      <c r="FA14266"/>
    </row>
    <row r="14267" spans="156:157" x14ac:dyDescent="0.2">
      <c r="EZ14267"/>
      <c r="FA14267"/>
    </row>
    <row r="14268" spans="156:157" x14ac:dyDescent="0.2">
      <c r="EZ14268"/>
      <c r="FA14268"/>
    </row>
    <row r="14269" spans="156:157" x14ac:dyDescent="0.2">
      <c r="EZ14269"/>
      <c r="FA14269"/>
    </row>
    <row r="14270" spans="156:157" x14ac:dyDescent="0.2">
      <c r="EZ14270"/>
      <c r="FA14270"/>
    </row>
    <row r="14271" spans="156:157" x14ac:dyDescent="0.2">
      <c r="EZ14271"/>
      <c r="FA14271"/>
    </row>
    <row r="14272" spans="156:157" x14ac:dyDescent="0.2">
      <c r="EZ14272"/>
      <c r="FA14272"/>
    </row>
    <row r="14273" spans="156:157" x14ac:dyDescent="0.2">
      <c r="EZ14273"/>
      <c r="FA14273"/>
    </row>
    <row r="14274" spans="156:157" x14ac:dyDescent="0.2">
      <c r="EZ14274"/>
      <c r="FA14274"/>
    </row>
    <row r="14275" spans="156:157" x14ac:dyDescent="0.2">
      <c r="EZ14275"/>
      <c r="FA14275"/>
    </row>
    <row r="14276" spans="156:157" x14ac:dyDescent="0.2">
      <c r="EZ14276"/>
      <c r="FA14276"/>
    </row>
    <row r="14277" spans="156:157" x14ac:dyDescent="0.2">
      <c r="EZ14277"/>
      <c r="FA14277"/>
    </row>
    <row r="14278" spans="156:157" x14ac:dyDescent="0.2">
      <c r="EZ14278"/>
      <c r="FA14278"/>
    </row>
    <row r="14279" spans="156:157" x14ac:dyDescent="0.2">
      <c r="EZ14279"/>
      <c r="FA14279"/>
    </row>
    <row r="14280" spans="156:157" x14ac:dyDescent="0.2">
      <c r="EZ14280"/>
      <c r="FA14280"/>
    </row>
    <row r="14281" spans="156:157" x14ac:dyDescent="0.2">
      <c r="EZ14281"/>
      <c r="FA14281"/>
    </row>
    <row r="14282" spans="156:157" x14ac:dyDescent="0.2">
      <c r="EZ14282"/>
      <c r="FA14282"/>
    </row>
    <row r="14283" spans="156:157" x14ac:dyDescent="0.2">
      <c r="EZ14283"/>
      <c r="FA14283"/>
    </row>
    <row r="14284" spans="156:157" x14ac:dyDescent="0.2">
      <c r="EZ14284"/>
      <c r="FA14284"/>
    </row>
    <row r="14285" spans="156:157" x14ac:dyDescent="0.2">
      <c r="EZ14285"/>
      <c r="FA14285"/>
    </row>
    <row r="14286" spans="156:157" x14ac:dyDescent="0.2">
      <c r="EZ14286"/>
      <c r="FA14286"/>
    </row>
    <row r="14287" spans="156:157" x14ac:dyDescent="0.2">
      <c r="EZ14287"/>
      <c r="FA14287"/>
    </row>
    <row r="14288" spans="156:157" x14ac:dyDescent="0.2">
      <c r="EZ14288"/>
      <c r="FA14288"/>
    </row>
    <row r="14289" spans="156:157" x14ac:dyDescent="0.2">
      <c r="EZ14289"/>
      <c r="FA14289"/>
    </row>
    <row r="14290" spans="156:157" x14ac:dyDescent="0.2">
      <c r="EZ14290"/>
      <c r="FA14290"/>
    </row>
    <row r="14291" spans="156:157" x14ac:dyDescent="0.2">
      <c r="EZ14291"/>
      <c r="FA14291"/>
    </row>
    <row r="14292" spans="156:157" x14ac:dyDescent="0.2">
      <c r="EZ14292"/>
      <c r="FA14292"/>
    </row>
    <row r="14293" spans="156:157" x14ac:dyDescent="0.2">
      <c r="EZ14293"/>
      <c r="FA14293"/>
    </row>
    <row r="14294" spans="156:157" x14ac:dyDescent="0.2">
      <c r="EZ14294"/>
      <c r="FA14294"/>
    </row>
    <row r="14295" spans="156:157" x14ac:dyDescent="0.2">
      <c r="EZ14295"/>
      <c r="FA14295"/>
    </row>
    <row r="14296" spans="156:157" x14ac:dyDescent="0.2">
      <c r="EZ14296"/>
      <c r="FA14296"/>
    </row>
    <row r="14297" spans="156:157" x14ac:dyDescent="0.2">
      <c r="EZ14297"/>
      <c r="FA14297"/>
    </row>
    <row r="14298" spans="156:157" x14ac:dyDescent="0.2">
      <c r="EZ14298"/>
      <c r="FA14298"/>
    </row>
    <row r="14299" spans="156:157" x14ac:dyDescent="0.2">
      <c r="EZ14299"/>
      <c r="FA14299"/>
    </row>
    <row r="14300" spans="156:157" x14ac:dyDescent="0.2">
      <c r="EZ14300"/>
      <c r="FA14300"/>
    </row>
    <row r="14301" spans="156:157" x14ac:dyDescent="0.2">
      <c r="EZ14301"/>
      <c r="FA14301"/>
    </row>
    <row r="14302" spans="156:157" x14ac:dyDescent="0.2">
      <c r="EZ14302"/>
      <c r="FA14302"/>
    </row>
    <row r="14303" spans="156:157" x14ac:dyDescent="0.2">
      <c r="EZ14303"/>
      <c r="FA14303"/>
    </row>
    <row r="14304" spans="156:157" x14ac:dyDescent="0.2">
      <c r="EZ14304"/>
      <c r="FA14304"/>
    </row>
    <row r="14305" spans="156:157" x14ac:dyDescent="0.2">
      <c r="EZ14305"/>
      <c r="FA14305"/>
    </row>
    <row r="14306" spans="156:157" x14ac:dyDescent="0.2">
      <c r="EZ14306"/>
      <c r="FA14306"/>
    </row>
    <row r="14307" spans="156:157" x14ac:dyDescent="0.2">
      <c r="EZ14307"/>
      <c r="FA14307"/>
    </row>
    <row r="14308" spans="156:157" x14ac:dyDescent="0.2">
      <c r="EZ14308"/>
      <c r="FA14308"/>
    </row>
    <row r="14309" spans="156:157" x14ac:dyDescent="0.2">
      <c r="EZ14309"/>
      <c r="FA14309"/>
    </row>
    <row r="14310" spans="156:157" x14ac:dyDescent="0.2">
      <c r="EZ14310"/>
      <c r="FA14310"/>
    </row>
    <row r="14311" spans="156:157" x14ac:dyDescent="0.2">
      <c r="EZ14311"/>
      <c r="FA14311"/>
    </row>
    <row r="14312" spans="156:157" x14ac:dyDescent="0.2">
      <c r="EZ14312"/>
      <c r="FA14312"/>
    </row>
    <row r="14313" spans="156:157" x14ac:dyDescent="0.2">
      <c r="EZ14313"/>
      <c r="FA14313"/>
    </row>
    <row r="14314" spans="156:157" x14ac:dyDescent="0.2">
      <c r="EZ14314"/>
      <c r="FA14314"/>
    </row>
    <row r="14315" spans="156:157" x14ac:dyDescent="0.2">
      <c r="EZ14315"/>
      <c r="FA14315"/>
    </row>
    <row r="14316" spans="156:157" x14ac:dyDescent="0.2">
      <c r="EZ14316"/>
      <c r="FA14316"/>
    </row>
    <row r="14317" spans="156:157" x14ac:dyDescent="0.2">
      <c r="EZ14317"/>
      <c r="FA14317"/>
    </row>
    <row r="14318" spans="156:157" x14ac:dyDescent="0.2">
      <c r="EZ14318"/>
      <c r="FA14318"/>
    </row>
    <row r="14319" spans="156:157" x14ac:dyDescent="0.2">
      <c r="EZ14319"/>
      <c r="FA14319"/>
    </row>
    <row r="14320" spans="156:157" x14ac:dyDescent="0.2">
      <c r="EZ14320"/>
      <c r="FA14320"/>
    </row>
    <row r="14321" spans="156:157" x14ac:dyDescent="0.2">
      <c r="EZ14321"/>
      <c r="FA14321"/>
    </row>
    <row r="14322" spans="156:157" x14ac:dyDescent="0.2">
      <c r="EZ14322"/>
      <c r="FA14322"/>
    </row>
    <row r="14323" spans="156:157" x14ac:dyDescent="0.2">
      <c r="EZ14323"/>
      <c r="FA14323"/>
    </row>
    <row r="14324" spans="156:157" x14ac:dyDescent="0.2">
      <c r="EZ14324"/>
      <c r="FA14324"/>
    </row>
    <row r="14325" spans="156:157" x14ac:dyDescent="0.2">
      <c r="EZ14325"/>
      <c r="FA14325"/>
    </row>
    <row r="14326" spans="156:157" x14ac:dyDescent="0.2">
      <c r="EZ14326"/>
      <c r="FA14326"/>
    </row>
    <row r="14327" spans="156:157" x14ac:dyDescent="0.2">
      <c r="EZ14327"/>
      <c r="FA14327"/>
    </row>
    <row r="14328" spans="156:157" x14ac:dyDescent="0.2">
      <c r="EZ14328"/>
      <c r="FA14328"/>
    </row>
    <row r="14329" spans="156:157" x14ac:dyDescent="0.2">
      <c r="EZ14329"/>
      <c r="FA14329"/>
    </row>
    <row r="14330" spans="156:157" x14ac:dyDescent="0.2">
      <c r="EZ14330"/>
      <c r="FA14330"/>
    </row>
    <row r="14331" spans="156:157" x14ac:dyDescent="0.2">
      <c r="EZ14331"/>
      <c r="FA14331"/>
    </row>
    <row r="14332" spans="156:157" x14ac:dyDescent="0.2">
      <c r="EZ14332"/>
      <c r="FA14332"/>
    </row>
    <row r="14333" spans="156:157" x14ac:dyDescent="0.2">
      <c r="EZ14333"/>
      <c r="FA14333"/>
    </row>
    <row r="14334" spans="156:157" x14ac:dyDescent="0.2">
      <c r="EZ14334"/>
      <c r="FA14334"/>
    </row>
    <row r="14335" spans="156:157" x14ac:dyDescent="0.2">
      <c r="EZ14335"/>
      <c r="FA14335"/>
    </row>
    <row r="14336" spans="156:157" x14ac:dyDescent="0.2">
      <c r="EZ14336"/>
      <c r="FA14336"/>
    </row>
    <row r="14337" spans="156:157" x14ac:dyDescent="0.2">
      <c r="EZ14337"/>
      <c r="FA14337"/>
    </row>
    <row r="14338" spans="156:157" x14ac:dyDescent="0.2">
      <c r="EZ14338"/>
      <c r="FA14338"/>
    </row>
    <row r="14339" spans="156:157" x14ac:dyDescent="0.2">
      <c r="EZ14339"/>
      <c r="FA14339"/>
    </row>
    <row r="14340" spans="156:157" x14ac:dyDescent="0.2">
      <c r="EZ14340"/>
      <c r="FA14340"/>
    </row>
    <row r="14341" spans="156:157" x14ac:dyDescent="0.2">
      <c r="EZ14341"/>
      <c r="FA14341"/>
    </row>
    <row r="14342" spans="156:157" x14ac:dyDescent="0.2">
      <c r="EZ14342"/>
      <c r="FA14342"/>
    </row>
    <row r="14343" spans="156:157" x14ac:dyDescent="0.2">
      <c r="EZ14343"/>
      <c r="FA14343"/>
    </row>
    <row r="14344" spans="156:157" x14ac:dyDescent="0.2">
      <c r="EZ14344"/>
      <c r="FA14344"/>
    </row>
    <row r="14345" spans="156:157" x14ac:dyDescent="0.2">
      <c r="EZ14345"/>
      <c r="FA14345"/>
    </row>
    <row r="14346" spans="156:157" x14ac:dyDescent="0.2">
      <c r="EZ14346"/>
      <c r="FA14346"/>
    </row>
    <row r="14347" spans="156:157" x14ac:dyDescent="0.2">
      <c r="EZ14347"/>
      <c r="FA14347"/>
    </row>
    <row r="14348" spans="156:157" x14ac:dyDescent="0.2">
      <c r="EZ14348"/>
      <c r="FA14348"/>
    </row>
    <row r="14349" spans="156:157" x14ac:dyDescent="0.2">
      <c r="EZ14349"/>
      <c r="FA14349"/>
    </row>
    <row r="14350" spans="156:157" x14ac:dyDescent="0.2">
      <c r="EZ14350"/>
      <c r="FA14350"/>
    </row>
    <row r="14351" spans="156:157" x14ac:dyDescent="0.2">
      <c r="EZ14351"/>
      <c r="FA14351"/>
    </row>
    <row r="14352" spans="156:157" x14ac:dyDescent="0.2">
      <c r="EZ14352"/>
      <c r="FA14352"/>
    </row>
    <row r="14353" spans="156:157" x14ac:dyDescent="0.2">
      <c r="EZ14353"/>
      <c r="FA14353"/>
    </row>
    <row r="14354" spans="156:157" x14ac:dyDescent="0.2">
      <c r="EZ14354"/>
      <c r="FA14354"/>
    </row>
    <row r="14355" spans="156:157" x14ac:dyDescent="0.2">
      <c r="EZ14355"/>
      <c r="FA14355"/>
    </row>
    <row r="14356" spans="156:157" x14ac:dyDescent="0.2">
      <c r="EZ14356"/>
      <c r="FA14356"/>
    </row>
    <row r="14357" spans="156:157" x14ac:dyDescent="0.2">
      <c r="EZ14357"/>
      <c r="FA14357"/>
    </row>
    <row r="14358" spans="156:157" x14ac:dyDescent="0.2">
      <c r="EZ14358"/>
      <c r="FA14358"/>
    </row>
    <row r="14359" spans="156:157" x14ac:dyDescent="0.2">
      <c r="EZ14359"/>
      <c r="FA14359"/>
    </row>
    <row r="14360" spans="156:157" x14ac:dyDescent="0.2">
      <c r="EZ14360"/>
      <c r="FA14360"/>
    </row>
    <row r="14361" spans="156:157" x14ac:dyDescent="0.2">
      <c r="EZ14361"/>
      <c r="FA14361"/>
    </row>
    <row r="14362" spans="156:157" x14ac:dyDescent="0.2">
      <c r="EZ14362"/>
      <c r="FA14362"/>
    </row>
    <row r="14363" spans="156:157" x14ac:dyDescent="0.2">
      <c r="EZ14363"/>
      <c r="FA14363"/>
    </row>
    <row r="14364" spans="156:157" x14ac:dyDescent="0.2">
      <c r="EZ14364"/>
      <c r="FA14364"/>
    </row>
    <row r="14365" spans="156:157" x14ac:dyDescent="0.2">
      <c r="EZ14365"/>
      <c r="FA14365"/>
    </row>
    <row r="14366" spans="156:157" x14ac:dyDescent="0.2">
      <c r="EZ14366"/>
      <c r="FA14366"/>
    </row>
    <row r="14367" spans="156:157" x14ac:dyDescent="0.2">
      <c r="EZ14367"/>
      <c r="FA14367"/>
    </row>
    <row r="14368" spans="156:157" x14ac:dyDescent="0.2">
      <c r="EZ14368"/>
      <c r="FA14368"/>
    </row>
    <row r="14369" spans="156:157" x14ac:dyDescent="0.2">
      <c r="EZ14369"/>
      <c r="FA14369"/>
    </row>
    <row r="14370" spans="156:157" x14ac:dyDescent="0.2">
      <c r="EZ14370"/>
      <c r="FA14370"/>
    </row>
    <row r="14371" spans="156:157" x14ac:dyDescent="0.2">
      <c r="EZ14371"/>
      <c r="FA14371"/>
    </row>
    <row r="14372" spans="156:157" x14ac:dyDescent="0.2">
      <c r="EZ14372"/>
      <c r="FA14372"/>
    </row>
    <row r="14373" spans="156:157" x14ac:dyDescent="0.2">
      <c r="EZ14373"/>
      <c r="FA14373"/>
    </row>
    <row r="14374" spans="156:157" x14ac:dyDescent="0.2">
      <c r="EZ14374"/>
      <c r="FA14374"/>
    </row>
    <row r="14375" spans="156:157" x14ac:dyDescent="0.2">
      <c r="EZ14375"/>
      <c r="FA14375"/>
    </row>
    <row r="14376" spans="156:157" x14ac:dyDescent="0.2">
      <c r="EZ14376"/>
      <c r="FA14376"/>
    </row>
    <row r="14377" spans="156:157" x14ac:dyDescent="0.2">
      <c r="EZ14377"/>
      <c r="FA14377"/>
    </row>
    <row r="14378" spans="156:157" x14ac:dyDescent="0.2">
      <c r="EZ14378"/>
      <c r="FA14378"/>
    </row>
    <row r="14379" spans="156:157" x14ac:dyDescent="0.2">
      <c r="EZ14379"/>
      <c r="FA14379"/>
    </row>
    <row r="14380" spans="156:157" x14ac:dyDescent="0.2">
      <c r="EZ14380"/>
      <c r="FA14380"/>
    </row>
    <row r="14381" spans="156:157" x14ac:dyDescent="0.2">
      <c r="EZ14381"/>
      <c r="FA14381"/>
    </row>
    <row r="14382" spans="156:157" x14ac:dyDescent="0.2">
      <c r="EZ14382"/>
      <c r="FA14382"/>
    </row>
    <row r="14383" spans="156:157" x14ac:dyDescent="0.2">
      <c r="EZ14383"/>
      <c r="FA14383"/>
    </row>
    <row r="14384" spans="156:157" x14ac:dyDescent="0.2">
      <c r="EZ14384"/>
      <c r="FA14384"/>
    </row>
    <row r="14385" spans="156:157" x14ac:dyDescent="0.2">
      <c r="EZ14385"/>
      <c r="FA14385"/>
    </row>
    <row r="14386" spans="156:157" x14ac:dyDescent="0.2">
      <c r="EZ14386"/>
      <c r="FA14386"/>
    </row>
    <row r="14387" spans="156:157" x14ac:dyDescent="0.2">
      <c r="EZ14387"/>
      <c r="FA14387"/>
    </row>
    <row r="14388" spans="156:157" x14ac:dyDescent="0.2">
      <c r="EZ14388"/>
      <c r="FA14388"/>
    </row>
    <row r="14389" spans="156:157" x14ac:dyDescent="0.2">
      <c r="EZ14389"/>
      <c r="FA14389"/>
    </row>
    <row r="14390" spans="156:157" x14ac:dyDescent="0.2">
      <c r="EZ14390"/>
      <c r="FA14390"/>
    </row>
    <row r="14391" spans="156:157" x14ac:dyDescent="0.2">
      <c r="EZ14391"/>
      <c r="FA14391"/>
    </row>
    <row r="14392" spans="156:157" x14ac:dyDescent="0.2">
      <c r="EZ14392"/>
      <c r="FA14392"/>
    </row>
    <row r="14393" spans="156:157" x14ac:dyDescent="0.2">
      <c r="EZ14393"/>
      <c r="FA14393"/>
    </row>
    <row r="14394" spans="156:157" x14ac:dyDescent="0.2">
      <c r="EZ14394"/>
      <c r="FA14394"/>
    </row>
    <row r="14395" spans="156:157" x14ac:dyDescent="0.2">
      <c r="EZ14395"/>
      <c r="FA14395"/>
    </row>
    <row r="14396" spans="156:157" x14ac:dyDescent="0.2">
      <c r="EZ14396"/>
      <c r="FA14396"/>
    </row>
    <row r="14397" spans="156:157" x14ac:dyDescent="0.2">
      <c r="EZ14397"/>
      <c r="FA14397"/>
    </row>
    <row r="14398" spans="156:157" x14ac:dyDescent="0.2">
      <c r="EZ14398"/>
      <c r="FA14398"/>
    </row>
    <row r="14399" spans="156:157" x14ac:dyDescent="0.2">
      <c r="EZ14399"/>
      <c r="FA14399"/>
    </row>
    <row r="14400" spans="156:157" x14ac:dyDescent="0.2">
      <c r="EZ14400"/>
      <c r="FA14400"/>
    </row>
    <row r="14401" spans="156:157" x14ac:dyDescent="0.2">
      <c r="EZ14401"/>
      <c r="FA14401"/>
    </row>
    <row r="14402" spans="156:157" x14ac:dyDescent="0.2">
      <c r="EZ14402"/>
      <c r="FA14402"/>
    </row>
    <row r="14403" spans="156:157" x14ac:dyDescent="0.2">
      <c r="EZ14403"/>
      <c r="FA14403"/>
    </row>
    <row r="14404" spans="156:157" x14ac:dyDescent="0.2">
      <c r="EZ14404"/>
      <c r="FA14404"/>
    </row>
    <row r="14405" spans="156:157" x14ac:dyDescent="0.2">
      <c r="EZ14405"/>
      <c r="FA14405"/>
    </row>
    <row r="14406" spans="156:157" x14ac:dyDescent="0.2">
      <c r="EZ14406"/>
      <c r="FA14406"/>
    </row>
    <row r="14407" spans="156:157" x14ac:dyDescent="0.2">
      <c r="EZ14407"/>
      <c r="FA14407"/>
    </row>
    <row r="14408" spans="156:157" x14ac:dyDescent="0.2">
      <c r="EZ14408"/>
      <c r="FA14408"/>
    </row>
    <row r="14409" spans="156:157" x14ac:dyDescent="0.2">
      <c r="EZ14409"/>
      <c r="FA14409"/>
    </row>
    <row r="14410" spans="156:157" x14ac:dyDescent="0.2">
      <c r="EZ14410"/>
      <c r="FA14410"/>
    </row>
    <row r="14411" spans="156:157" x14ac:dyDescent="0.2">
      <c r="EZ14411"/>
      <c r="FA14411"/>
    </row>
    <row r="14412" spans="156:157" x14ac:dyDescent="0.2">
      <c r="EZ14412"/>
      <c r="FA14412"/>
    </row>
    <row r="14413" spans="156:157" x14ac:dyDescent="0.2">
      <c r="EZ14413"/>
      <c r="FA14413"/>
    </row>
    <row r="14414" spans="156:157" x14ac:dyDescent="0.2">
      <c r="EZ14414"/>
      <c r="FA14414"/>
    </row>
    <row r="14415" spans="156:157" x14ac:dyDescent="0.2">
      <c r="EZ14415"/>
      <c r="FA14415"/>
    </row>
    <row r="14416" spans="156:157" x14ac:dyDescent="0.2">
      <c r="EZ14416"/>
      <c r="FA14416"/>
    </row>
    <row r="14417" spans="156:157" x14ac:dyDescent="0.2">
      <c r="EZ14417"/>
      <c r="FA14417"/>
    </row>
    <row r="14418" spans="156:157" x14ac:dyDescent="0.2">
      <c r="EZ14418"/>
      <c r="FA14418"/>
    </row>
    <row r="14419" spans="156:157" x14ac:dyDescent="0.2">
      <c r="EZ14419"/>
      <c r="FA14419"/>
    </row>
    <row r="14420" spans="156:157" x14ac:dyDescent="0.2">
      <c r="EZ14420"/>
      <c r="FA14420"/>
    </row>
    <row r="14421" spans="156:157" x14ac:dyDescent="0.2">
      <c r="EZ14421"/>
      <c r="FA14421"/>
    </row>
    <row r="14422" spans="156:157" x14ac:dyDescent="0.2">
      <c r="EZ14422"/>
      <c r="FA14422"/>
    </row>
    <row r="14423" spans="156:157" x14ac:dyDescent="0.2">
      <c r="EZ14423"/>
      <c r="FA14423"/>
    </row>
    <row r="14424" spans="156:157" x14ac:dyDescent="0.2">
      <c r="EZ14424"/>
      <c r="FA14424"/>
    </row>
    <row r="14425" spans="156:157" x14ac:dyDescent="0.2">
      <c r="EZ14425"/>
      <c r="FA14425"/>
    </row>
    <row r="14426" spans="156:157" x14ac:dyDescent="0.2">
      <c r="EZ14426"/>
      <c r="FA14426"/>
    </row>
    <row r="14427" spans="156:157" x14ac:dyDescent="0.2">
      <c r="EZ14427"/>
      <c r="FA14427"/>
    </row>
    <row r="14428" spans="156:157" x14ac:dyDescent="0.2">
      <c r="EZ14428"/>
      <c r="FA14428"/>
    </row>
    <row r="14429" spans="156:157" x14ac:dyDescent="0.2">
      <c r="EZ14429"/>
      <c r="FA14429"/>
    </row>
    <row r="14430" spans="156:157" x14ac:dyDescent="0.2">
      <c r="EZ14430"/>
      <c r="FA14430"/>
    </row>
    <row r="14431" spans="156:157" x14ac:dyDescent="0.2">
      <c r="EZ14431"/>
      <c r="FA14431"/>
    </row>
    <row r="14432" spans="156:157" x14ac:dyDescent="0.2">
      <c r="EZ14432"/>
      <c r="FA14432"/>
    </row>
    <row r="14433" spans="156:157" x14ac:dyDescent="0.2">
      <c r="EZ14433"/>
      <c r="FA14433"/>
    </row>
    <row r="14434" spans="156:157" x14ac:dyDescent="0.2">
      <c r="EZ14434"/>
      <c r="FA14434"/>
    </row>
    <row r="14435" spans="156:157" x14ac:dyDescent="0.2">
      <c r="EZ14435"/>
      <c r="FA14435"/>
    </row>
    <row r="14436" spans="156:157" x14ac:dyDescent="0.2">
      <c r="EZ14436"/>
      <c r="FA14436"/>
    </row>
    <row r="14437" spans="156:157" x14ac:dyDescent="0.2">
      <c r="EZ14437"/>
      <c r="FA14437"/>
    </row>
    <row r="14438" spans="156:157" x14ac:dyDescent="0.2">
      <c r="EZ14438"/>
      <c r="FA14438"/>
    </row>
    <row r="14439" spans="156:157" x14ac:dyDescent="0.2">
      <c r="EZ14439"/>
      <c r="FA14439"/>
    </row>
    <row r="14440" spans="156:157" x14ac:dyDescent="0.2">
      <c r="EZ14440"/>
      <c r="FA14440"/>
    </row>
    <row r="14441" spans="156:157" x14ac:dyDescent="0.2">
      <c r="EZ14441"/>
      <c r="FA14441"/>
    </row>
    <row r="14442" spans="156:157" x14ac:dyDescent="0.2">
      <c r="EZ14442"/>
      <c r="FA14442"/>
    </row>
    <row r="14443" spans="156:157" x14ac:dyDescent="0.2">
      <c r="EZ14443"/>
      <c r="FA14443"/>
    </row>
    <row r="14444" spans="156:157" x14ac:dyDescent="0.2">
      <c r="EZ14444"/>
      <c r="FA14444"/>
    </row>
    <row r="14445" spans="156:157" x14ac:dyDescent="0.2">
      <c r="EZ14445"/>
      <c r="FA14445"/>
    </row>
    <row r="14446" spans="156:157" x14ac:dyDescent="0.2">
      <c r="EZ14446"/>
      <c r="FA14446"/>
    </row>
    <row r="14447" spans="156:157" x14ac:dyDescent="0.2">
      <c r="EZ14447"/>
      <c r="FA14447"/>
    </row>
    <row r="14448" spans="156:157" x14ac:dyDescent="0.2">
      <c r="EZ14448"/>
      <c r="FA14448"/>
    </row>
    <row r="14449" spans="156:157" x14ac:dyDescent="0.2">
      <c r="EZ14449"/>
      <c r="FA14449"/>
    </row>
    <row r="14450" spans="156:157" x14ac:dyDescent="0.2">
      <c r="EZ14450"/>
      <c r="FA14450"/>
    </row>
    <row r="14451" spans="156:157" x14ac:dyDescent="0.2">
      <c r="EZ14451"/>
      <c r="FA14451"/>
    </row>
    <row r="14452" spans="156:157" x14ac:dyDescent="0.2">
      <c r="EZ14452"/>
      <c r="FA14452"/>
    </row>
    <row r="14453" spans="156:157" x14ac:dyDescent="0.2">
      <c r="EZ14453"/>
      <c r="FA14453"/>
    </row>
    <row r="14454" spans="156:157" x14ac:dyDescent="0.2">
      <c r="EZ14454"/>
      <c r="FA14454"/>
    </row>
    <row r="14455" spans="156:157" x14ac:dyDescent="0.2">
      <c r="EZ14455"/>
      <c r="FA14455"/>
    </row>
    <row r="14456" spans="156:157" x14ac:dyDescent="0.2">
      <c r="EZ14456"/>
      <c r="FA14456"/>
    </row>
    <row r="14457" spans="156:157" x14ac:dyDescent="0.2">
      <c r="EZ14457"/>
      <c r="FA14457"/>
    </row>
    <row r="14458" spans="156:157" x14ac:dyDescent="0.2">
      <c r="EZ14458"/>
      <c r="FA14458"/>
    </row>
    <row r="14459" spans="156:157" x14ac:dyDescent="0.2">
      <c r="EZ14459"/>
      <c r="FA14459"/>
    </row>
    <row r="14460" spans="156:157" x14ac:dyDescent="0.2">
      <c r="EZ14460"/>
      <c r="FA14460"/>
    </row>
    <row r="14461" spans="156:157" x14ac:dyDescent="0.2">
      <c r="EZ14461"/>
      <c r="FA14461"/>
    </row>
    <row r="14462" spans="156:157" x14ac:dyDescent="0.2">
      <c r="EZ14462"/>
      <c r="FA14462"/>
    </row>
    <row r="14463" spans="156:157" x14ac:dyDescent="0.2">
      <c r="EZ14463"/>
      <c r="FA14463"/>
    </row>
    <row r="14464" spans="156:157" x14ac:dyDescent="0.2">
      <c r="EZ14464"/>
      <c r="FA14464"/>
    </row>
    <row r="14465" spans="156:157" x14ac:dyDescent="0.2">
      <c r="EZ14465"/>
      <c r="FA14465"/>
    </row>
    <row r="14466" spans="156:157" x14ac:dyDescent="0.2">
      <c r="EZ14466"/>
      <c r="FA14466"/>
    </row>
    <row r="14467" spans="156:157" x14ac:dyDescent="0.2">
      <c r="EZ14467"/>
      <c r="FA14467"/>
    </row>
    <row r="14468" spans="156:157" x14ac:dyDescent="0.2">
      <c r="EZ14468"/>
      <c r="FA14468"/>
    </row>
    <row r="14469" spans="156:157" x14ac:dyDescent="0.2">
      <c r="EZ14469"/>
      <c r="FA14469"/>
    </row>
    <row r="14470" spans="156:157" x14ac:dyDescent="0.2">
      <c r="EZ14470"/>
      <c r="FA14470"/>
    </row>
    <row r="14471" spans="156:157" x14ac:dyDescent="0.2">
      <c r="EZ14471"/>
      <c r="FA14471"/>
    </row>
    <row r="14472" spans="156:157" x14ac:dyDescent="0.2">
      <c r="EZ14472"/>
      <c r="FA14472"/>
    </row>
    <row r="14473" spans="156:157" x14ac:dyDescent="0.2">
      <c r="EZ14473"/>
      <c r="FA14473"/>
    </row>
    <row r="14474" spans="156:157" x14ac:dyDescent="0.2">
      <c r="EZ14474"/>
      <c r="FA14474"/>
    </row>
    <row r="14475" spans="156:157" x14ac:dyDescent="0.2">
      <c r="EZ14475"/>
      <c r="FA14475"/>
    </row>
    <row r="14476" spans="156:157" x14ac:dyDescent="0.2">
      <c r="EZ14476"/>
      <c r="FA14476"/>
    </row>
    <row r="14477" spans="156:157" x14ac:dyDescent="0.2">
      <c r="EZ14477"/>
      <c r="FA14477"/>
    </row>
    <row r="14478" spans="156:157" x14ac:dyDescent="0.2">
      <c r="EZ14478"/>
      <c r="FA14478"/>
    </row>
    <row r="14479" spans="156:157" x14ac:dyDescent="0.2">
      <c r="EZ14479"/>
      <c r="FA14479"/>
    </row>
    <row r="14480" spans="156:157" x14ac:dyDescent="0.2">
      <c r="EZ14480"/>
      <c r="FA14480"/>
    </row>
    <row r="14481" spans="156:157" x14ac:dyDescent="0.2">
      <c r="EZ14481"/>
      <c r="FA14481"/>
    </row>
    <row r="14482" spans="156:157" x14ac:dyDescent="0.2">
      <c r="EZ14482"/>
      <c r="FA14482"/>
    </row>
    <row r="14483" spans="156:157" x14ac:dyDescent="0.2">
      <c r="EZ14483"/>
      <c r="FA14483"/>
    </row>
    <row r="14484" spans="156:157" x14ac:dyDescent="0.2">
      <c r="EZ14484"/>
      <c r="FA14484"/>
    </row>
    <row r="14485" spans="156:157" x14ac:dyDescent="0.2">
      <c r="EZ14485"/>
      <c r="FA14485"/>
    </row>
    <row r="14486" spans="156:157" x14ac:dyDescent="0.2">
      <c r="EZ14486"/>
      <c r="FA14486"/>
    </row>
    <row r="14487" spans="156:157" x14ac:dyDescent="0.2">
      <c r="EZ14487"/>
      <c r="FA14487"/>
    </row>
    <row r="14488" spans="156:157" x14ac:dyDescent="0.2">
      <c r="EZ14488"/>
      <c r="FA14488"/>
    </row>
    <row r="14489" spans="156:157" x14ac:dyDescent="0.2">
      <c r="EZ14489"/>
      <c r="FA14489"/>
    </row>
    <row r="14490" spans="156:157" x14ac:dyDescent="0.2">
      <c r="EZ14490"/>
      <c r="FA14490"/>
    </row>
    <row r="14491" spans="156:157" x14ac:dyDescent="0.2">
      <c r="EZ14491"/>
      <c r="FA14491"/>
    </row>
    <row r="14492" spans="156:157" x14ac:dyDescent="0.2">
      <c r="EZ14492"/>
      <c r="FA14492"/>
    </row>
    <row r="14493" spans="156:157" x14ac:dyDescent="0.2">
      <c r="EZ14493"/>
      <c r="FA14493"/>
    </row>
    <row r="14494" spans="156:157" x14ac:dyDescent="0.2">
      <c r="EZ14494"/>
      <c r="FA14494"/>
    </row>
    <row r="14495" spans="156:157" x14ac:dyDescent="0.2">
      <c r="EZ14495"/>
      <c r="FA14495"/>
    </row>
    <row r="14496" spans="156:157" x14ac:dyDescent="0.2">
      <c r="EZ14496"/>
      <c r="FA14496"/>
    </row>
    <row r="14497" spans="156:157" x14ac:dyDescent="0.2">
      <c r="EZ14497"/>
      <c r="FA14497"/>
    </row>
    <row r="14498" spans="156:157" x14ac:dyDescent="0.2">
      <c r="EZ14498"/>
      <c r="FA14498"/>
    </row>
    <row r="14499" spans="156:157" x14ac:dyDescent="0.2">
      <c r="EZ14499"/>
      <c r="FA14499"/>
    </row>
    <row r="14500" spans="156:157" x14ac:dyDescent="0.2">
      <c r="EZ14500"/>
      <c r="FA14500"/>
    </row>
    <row r="14501" spans="156:157" x14ac:dyDescent="0.2">
      <c r="EZ14501"/>
      <c r="FA14501"/>
    </row>
    <row r="14502" spans="156:157" x14ac:dyDescent="0.2">
      <c r="EZ14502"/>
      <c r="FA14502"/>
    </row>
    <row r="14503" spans="156:157" x14ac:dyDescent="0.2">
      <c r="EZ14503"/>
      <c r="FA14503"/>
    </row>
    <row r="14504" spans="156:157" x14ac:dyDescent="0.2">
      <c r="EZ14504"/>
      <c r="FA14504"/>
    </row>
    <row r="14505" spans="156:157" x14ac:dyDescent="0.2">
      <c r="EZ14505"/>
      <c r="FA14505"/>
    </row>
    <row r="14506" spans="156:157" x14ac:dyDescent="0.2">
      <c r="EZ14506"/>
      <c r="FA14506"/>
    </row>
    <row r="14507" spans="156:157" x14ac:dyDescent="0.2">
      <c r="EZ14507"/>
      <c r="FA14507"/>
    </row>
    <row r="14508" spans="156:157" x14ac:dyDescent="0.2">
      <c r="EZ14508"/>
      <c r="FA14508"/>
    </row>
    <row r="14509" spans="156:157" x14ac:dyDescent="0.2">
      <c r="EZ14509"/>
      <c r="FA14509"/>
    </row>
    <row r="14510" spans="156:157" x14ac:dyDescent="0.2">
      <c r="EZ14510"/>
      <c r="FA14510"/>
    </row>
    <row r="14511" spans="156:157" x14ac:dyDescent="0.2">
      <c r="EZ14511"/>
      <c r="FA14511"/>
    </row>
    <row r="14512" spans="156:157" x14ac:dyDescent="0.2">
      <c r="EZ14512"/>
      <c r="FA14512"/>
    </row>
    <row r="14513" spans="156:157" x14ac:dyDescent="0.2">
      <c r="EZ14513"/>
      <c r="FA14513"/>
    </row>
    <row r="14514" spans="156:157" x14ac:dyDescent="0.2">
      <c r="EZ14514"/>
      <c r="FA14514"/>
    </row>
    <row r="14515" spans="156:157" x14ac:dyDescent="0.2">
      <c r="EZ14515"/>
      <c r="FA14515"/>
    </row>
    <row r="14516" spans="156:157" x14ac:dyDescent="0.2">
      <c r="EZ14516"/>
      <c r="FA14516"/>
    </row>
    <row r="14517" spans="156:157" x14ac:dyDescent="0.2">
      <c r="EZ14517"/>
      <c r="FA14517"/>
    </row>
    <row r="14518" spans="156:157" x14ac:dyDescent="0.2">
      <c r="EZ14518"/>
      <c r="FA14518"/>
    </row>
    <row r="14519" spans="156:157" x14ac:dyDescent="0.2">
      <c r="EZ14519"/>
      <c r="FA14519"/>
    </row>
    <row r="14520" spans="156:157" x14ac:dyDescent="0.2">
      <c r="EZ14520"/>
      <c r="FA14520"/>
    </row>
    <row r="14521" spans="156:157" x14ac:dyDescent="0.2">
      <c r="EZ14521"/>
      <c r="FA14521"/>
    </row>
    <row r="14522" spans="156:157" x14ac:dyDescent="0.2">
      <c r="EZ14522"/>
      <c r="FA14522"/>
    </row>
    <row r="14523" spans="156:157" x14ac:dyDescent="0.2">
      <c r="EZ14523"/>
      <c r="FA14523"/>
    </row>
    <row r="14524" spans="156:157" x14ac:dyDescent="0.2">
      <c r="EZ14524"/>
      <c r="FA14524"/>
    </row>
    <row r="14525" spans="156:157" x14ac:dyDescent="0.2">
      <c r="EZ14525"/>
      <c r="FA14525"/>
    </row>
    <row r="14526" spans="156:157" x14ac:dyDescent="0.2">
      <c r="EZ14526"/>
      <c r="FA14526"/>
    </row>
    <row r="14527" spans="156:157" x14ac:dyDescent="0.2">
      <c r="EZ14527"/>
      <c r="FA14527"/>
    </row>
    <row r="14528" spans="156:157" x14ac:dyDescent="0.2">
      <c r="EZ14528"/>
      <c r="FA14528"/>
    </row>
    <row r="14529" spans="156:157" x14ac:dyDescent="0.2">
      <c r="EZ14529"/>
      <c r="FA14529"/>
    </row>
    <row r="14530" spans="156:157" x14ac:dyDescent="0.2">
      <c r="EZ14530"/>
      <c r="FA14530"/>
    </row>
    <row r="14531" spans="156:157" x14ac:dyDescent="0.2">
      <c r="EZ14531"/>
      <c r="FA14531"/>
    </row>
    <row r="14532" spans="156:157" x14ac:dyDescent="0.2">
      <c r="EZ14532"/>
      <c r="FA14532"/>
    </row>
    <row r="14533" spans="156:157" x14ac:dyDescent="0.2">
      <c r="EZ14533"/>
      <c r="FA14533"/>
    </row>
    <row r="14534" spans="156:157" x14ac:dyDescent="0.2">
      <c r="EZ14534"/>
      <c r="FA14534"/>
    </row>
    <row r="14535" spans="156:157" x14ac:dyDescent="0.2">
      <c r="EZ14535"/>
      <c r="FA14535"/>
    </row>
    <row r="14536" spans="156:157" x14ac:dyDescent="0.2">
      <c r="EZ14536"/>
      <c r="FA14536"/>
    </row>
    <row r="14537" spans="156:157" x14ac:dyDescent="0.2">
      <c r="EZ14537"/>
      <c r="FA14537"/>
    </row>
    <row r="14538" spans="156:157" x14ac:dyDescent="0.2">
      <c r="EZ14538"/>
      <c r="FA14538"/>
    </row>
    <row r="14539" spans="156:157" x14ac:dyDescent="0.2">
      <c r="EZ14539"/>
      <c r="FA14539"/>
    </row>
    <row r="14540" spans="156:157" x14ac:dyDescent="0.2">
      <c r="EZ14540"/>
      <c r="FA14540"/>
    </row>
    <row r="14541" spans="156:157" x14ac:dyDescent="0.2">
      <c r="EZ14541"/>
      <c r="FA14541"/>
    </row>
    <row r="14542" spans="156:157" x14ac:dyDescent="0.2">
      <c r="EZ14542"/>
      <c r="FA14542"/>
    </row>
    <row r="14543" spans="156:157" x14ac:dyDescent="0.2">
      <c r="EZ14543"/>
      <c r="FA14543"/>
    </row>
    <row r="14544" spans="156:157" x14ac:dyDescent="0.2">
      <c r="EZ14544"/>
      <c r="FA14544"/>
    </row>
    <row r="14545" spans="156:157" x14ac:dyDescent="0.2">
      <c r="EZ14545"/>
      <c r="FA14545"/>
    </row>
    <row r="14546" spans="156:157" x14ac:dyDescent="0.2">
      <c r="EZ14546"/>
      <c r="FA14546"/>
    </row>
    <row r="14547" spans="156:157" x14ac:dyDescent="0.2">
      <c r="EZ14547"/>
      <c r="FA14547"/>
    </row>
    <row r="14548" spans="156:157" x14ac:dyDescent="0.2">
      <c r="EZ14548"/>
      <c r="FA14548"/>
    </row>
    <row r="14549" spans="156:157" x14ac:dyDescent="0.2">
      <c r="EZ14549"/>
      <c r="FA14549"/>
    </row>
    <row r="14550" spans="156:157" x14ac:dyDescent="0.2">
      <c r="EZ14550"/>
      <c r="FA14550"/>
    </row>
    <row r="14551" spans="156:157" x14ac:dyDescent="0.2">
      <c r="EZ14551"/>
      <c r="FA14551"/>
    </row>
    <row r="14552" spans="156:157" x14ac:dyDescent="0.2">
      <c r="EZ14552"/>
      <c r="FA14552"/>
    </row>
    <row r="14553" spans="156:157" x14ac:dyDescent="0.2">
      <c r="EZ14553"/>
      <c r="FA14553"/>
    </row>
    <row r="14554" spans="156:157" x14ac:dyDescent="0.2">
      <c r="EZ14554"/>
      <c r="FA14554"/>
    </row>
    <row r="14555" spans="156:157" x14ac:dyDescent="0.2">
      <c r="EZ14555"/>
      <c r="FA14555"/>
    </row>
    <row r="14556" spans="156:157" x14ac:dyDescent="0.2">
      <c r="EZ14556"/>
      <c r="FA14556"/>
    </row>
    <row r="14557" spans="156:157" x14ac:dyDescent="0.2">
      <c r="EZ14557"/>
      <c r="FA14557"/>
    </row>
    <row r="14558" spans="156:157" x14ac:dyDescent="0.2">
      <c r="EZ14558"/>
      <c r="FA14558"/>
    </row>
    <row r="14559" spans="156:157" x14ac:dyDescent="0.2">
      <c r="EZ14559"/>
      <c r="FA14559"/>
    </row>
    <row r="14560" spans="156:157" x14ac:dyDescent="0.2">
      <c r="EZ14560"/>
      <c r="FA14560"/>
    </row>
    <row r="14561" spans="156:157" x14ac:dyDescent="0.2">
      <c r="EZ14561"/>
      <c r="FA14561"/>
    </row>
    <row r="14562" spans="156:157" x14ac:dyDescent="0.2">
      <c r="EZ14562"/>
      <c r="FA14562"/>
    </row>
    <row r="14563" spans="156:157" x14ac:dyDescent="0.2">
      <c r="EZ14563"/>
      <c r="FA14563"/>
    </row>
    <row r="14564" spans="156:157" x14ac:dyDescent="0.2">
      <c r="EZ14564"/>
      <c r="FA14564"/>
    </row>
    <row r="14565" spans="156:157" x14ac:dyDescent="0.2">
      <c r="EZ14565"/>
      <c r="FA14565"/>
    </row>
    <row r="14566" spans="156:157" x14ac:dyDescent="0.2">
      <c r="EZ14566"/>
      <c r="FA14566"/>
    </row>
    <row r="14567" spans="156:157" x14ac:dyDescent="0.2">
      <c r="EZ14567"/>
      <c r="FA14567"/>
    </row>
    <row r="14568" spans="156:157" x14ac:dyDescent="0.2">
      <c r="EZ14568"/>
      <c r="FA14568"/>
    </row>
    <row r="14569" spans="156:157" x14ac:dyDescent="0.2">
      <c r="EZ14569"/>
      <c r="FA14569"/>
    </row>
    <row r="14570" spans="156:157" x14ac:dyDescent="0.2">
      <c r="EZ14570"/>
      <c r="FA14570"/>
    </row>
    <row r="14571" spans="156:157" x14ac:dyDescent="0.2">
      <c r="EZ14571"/>
      <c r="FA14571"/>
    </row>
    <row r="14572" spans="156:157" x14ac:dyDescent="0.2">
      <c r="EZ14572"/>
      <c r="FA14572"/>
    </row>
    <row r="14573" spans="156:157" x14ac:dyDescent="0.2">
      <c r="EZ14573"/>
      <c r="FA14573"/>
    </row>
    <row r="14574" spans="156:157" x14ac:dyDescent="0.2">
      <c r="EZ14574"/>
      <c r="FA14574"/>
    </row>
    <row r="14575" spans="156:157" x14ac:dyDescent="0.2">
      <c r="EZ14575"/>
      <c r="FA14575"/>
    </row>
    <row r="14576" spans="156:157" x14ac:dyDescent="0.2">
      <c r="EZ14576"/>
      <c r="FA14576"/>
    </row>
    <row r="14577" spans="156:157" x14ac:dyDescent="0.2">
      <c r="EZ14577"/>
      <c r="FA14577"/>
    </row>
    <row r="14578" spans="156:157" x14ac:dyDescent="0.2">
      <c r="EZ14578"/>
      <c r="FA14578"/>
    </row>
    <row r="14579" spans="156:157" x14ac:dyDescent="0.2">
      <c r="EZ14579"/>
      <c r="FA14579"/>
    </row>
    <row r="14580" spans="156:157" x14ac:dyDescent="0.2">
      <c r="EZ14580"/>
      <c r="FA14580"/>
    </row>
    <row r="14581" spans="156:157" x14ac:dyDescent="0.2">
      <c r="EZ14581"/>
      <c r="FA14581"/>
    </row>
    <row r="14582" spans="156:157" x14ac:dyDescent="0.2">
      <c r="EZ14582"/>
      <c r="FA14582"/>
    </row>
    <row r="14583" spans="156:157" x14ac:dyDescent="0.2">
      <c r="EZ14583"/>
      <c r="FA14583"/>
    </row>
    <row r="14584" spans="156:157" x14ac:dyDescent="0.2">
      <c r="EZ14584"/>
      <c r="FA14584"/>
    </row>
    <row r="14585" spans="156:157" x14ac:dyDescent="0.2">
      <c r="EZ14585"/>
      <c r="FA14585"/>
    </row>
    <row r="14586" spans="156:157" x14ac:dyDescent="0.2">
      <c r="EZ14586"/>
      <c r="FA14586"/>
    </row>
    <row r="14587" spans="156:157" x14ac:dyDescent="0.2">
      <c r="EZ14587"/>
      <c r="FA14587"/>
    </row>
    <row r="14588" spans="156:157" x14ac:dyDescent="0.2">
      <c r="EZ14588"/>
      <c r="FA14588"/>
    </row>
    <row r="14589" spans="156:157" x14ac:dyDescent="0.2">
      <c r="EZ14589"/>
      <c r="FA14589"/>
    </row>
    <row r="14590" spans="156:157" x14ac:dyDescent="0.2">
      <c r="EZ14590"/>
      <c r="FA14590"/>
    </row>
    <row r="14591" spans="156:157" x14ac:dyDescent="0.2">
      <c r="EZ14591"/>
      <c r="FA14591"/>
    </row>
    <row r="14592" spans="156:157" x14ac:dyDescent="0.2">
      <c r="EZ14592"/>
      <c r="FA14592"/>
    </row>
    <row r="14593" spans="156:157" x14ac:dyDescent="0.2">
      <c r="EZ14593"/>
      <c r="FA14593"/>
    </row>
    <row r="14594" spans="156:157" x14ac:dyDescent="0.2">
      <c r="EZ14594"/>
      <c r="FA14594"/>
    </row>
    <row r="14595" spans="156:157" x14ac:dyDescent="0.2">
      <c r="EZ14595"/>
      <c r="FA14595"/>
    </row>
    <row r="14596" spans="156:157" x14ac:dyDescent="0.2">
      <c r="EZ14596"/>
      <c r="FA14596"/>
    </row>
    <row r="14597" spans="156:157" x14ac:dyDescent="0.2">
      <c r="EZ14597"/>
      <c r="FA14597"/>
    </row>
    <row r="14598" spans="156:157" x14ac:dyDescent="0.2">
      <c r="EZ14598"/>
      <c r="FA14598"/>
    </row>
    <row r="14599" spans="156:157" x14ac:dyDescent="0.2">
      <c r="EZ14599"/>
      <c r="FA14599"/>
    </row>
    <row r="14600" spans="156:157" x14ac:dyDescent="0.2">
      <c r="EZ14600"/>
      <c r="FA14600"/>
    </row>
    <row r="14601" spans="156:157" x14ac:dyDescent="0.2">
      <c r="EZ14601"/>
      <c r="FA14601"/>
    </row>
    <row r="14602" spans="156:157" x14ac:dyDescent="0.2">
      <c r="EZ14602"/>
      <c r="FA14602"/>
    </row>
    <row r="14603" spans="156:157" x14ac:dyDescent="0.2">
      <c r="EZ14603"/>
      <c r="FA14603"/>
    </row>
    <row r="14604" spans="156:157" x14ac:dyDescent="0.2">
      <c r="EZ14604"/>
      <c r="FA14604"/>
    </row>
    <row r="14605" spans="156:157" x14ac:dyDescent="0.2">
      <c r="EZ14605"/>
      <c r="FA14605"/>
    </row>
    <row r="14606" spans="156:157" x14ac:dyDescent="0.2">
      <c r="EZ14606"/>
      <c r="FA14606"/>
    </row>
    <row r="14607" spans="156:157" x14ac:dyDescent="0.2">
      <c r="EZ14607"/>
      <c r="FA14607"/>
    </row>
    <row r="14608" spans="156:157" x14ac:dyDescent="0.2">
      <c r="EZ14608"/>
      <c r="FA14608"/>
    </row>
    <row r="14609" spans="156:157" x14ac:dyDescent="0.2">
      <c r="EZ14609"/>
      <c r="FA14609"/>
    </row>
    <row r="14610" spans="156:157" x14ac:dyDescent="0.2">
      <c r="EZ14610"/>
      <c r="FA14610"/>
    </row>
    <row r="14611" spans="156:157" x14ac:dyDescent="0.2">
      <c r="EZ14611"/>
      <c r="FA14611"/>
    </row>
    <row r="14612" spans="156:157" x14ac:dyDescent="0.2">
      <c r="EZ14612"/>
      <c r="FA14612"/>
    </row>
    <row r="14613" spans="156:157" x14ac:dyDescent="0.2">
      <c r="EZ14613"/>
      <c r="FA14613"/>
    </row>
    <row r="14614" spans="156:157" x14ac:dyDescent="0.2">
      <c r="EZ14614"/>
      <c r="FA14614"/>
    </row>
    <row r="14615" spans="156:157" x14ac:dyDescent="0.2">
      <c r="EZ14615"/>
      <c r="FA14615"/>
    </row>
    <row r="14616" spans="156:157" x14ac:dyDescent="0.2">
      <c r="EZ14616"/>
      <c r="FA14616"/>
    </row>
    <row r="14617" spans="156:157" x14ac:dyDescent="0.2">
      <c r="EZ14617"/>
      <c r="FA14617"/>
    </row>
    <row r="14618" spans="156:157" x14ac:dyDescent="0.2">
      <c r="EZ14618"/>
      <c r="FA14618"/>
    </row>
    <row r="14619" spans="156:157" x14ac:dyDescent="0.2">
      <c r="EZ14619"/>
      <c r="FA14619"/>
    </row>
    <row r="14620" spans="156:157" x14ac:dyDescent="0.2">
      <c r="EZ14620"/>
      <c r="FA14620"/>
    </row>
    <row r="14621" spans="156:157" x14ac:dyDescent="0.2">
      <c r="EZ14621"/>
      <c r="FA14621"/>
    </row>
    <row r="14622" spans="156:157" x14ac:dyDescent="0.2">
      <c r="EZ14622"/>
      <c r="FA14622"/>
    </row>
    <row r="14623" spans="156:157" x14ac:dyDescent="0.2">
      <c r="EZ14623"/>
      <c r="FA14623"/>
    </row>
    <row r="14624" spans="156:157" x14ac:dyDescent="0.2">
      <c r="EZ14624"/>
      <c r="FA14624"/>
    </row>
    <row r="14625" spans="156:157" x14ac:dyDescent="0.2">
      <c r="EZ14625"/>
      <c r="FA14625"/>
    </row>
    <row r="14626" spans="156:157" x14ac:dyDescent="0.2">
      <c r="EZ14626"/>
      <c r="FA14626"/>
    </row>
    <row r="14627" spans="156:157" x14ac:dyDescent="0.2">
      <c r="EZ14627"/>
      <c r="FA14627"/>
    </row>
    <row r="14628" spans="156:157" x14ac:dyDescent="0.2">
      <c r="EZ14628"/>
      <c r="FA14628"/>
    </row>
    <row r="14629" spans="156:157" x14ac:dyDescent="0.2">
      <c r="EZ14629"/>
      <c r="FA14629"/>
    </row>
    <row r="14630" spans="156:157" x14ac:dyDescent="0.2">
      <c r="EZ14630"/>
      <c r="FA14630"/>
    </row>
    <row r="14631" spans="156:157" x14ac:dyDescent="0.2">
      <c r="EZ14631"/>
      <c r="FA14631"/>
    </row>
    <row r="14632" spans="156:157" x14ac:dyDescent="0.2">
      <c r="EZ14632"/>
      <c r="FA14632"/>
    </row>
    <row r="14633" spans="156:157" x14ac:dyDescent="0.2">
      <c r="EZ14633"/>
      <c r="FA14633"/>
    </row>
    <row r="14634" spans="156:157" x14ac:dyDescent="0.2">
      <c r="EZ14634"/>
      <c r="FA14634"/>
    </row>
    <row r="14635" spans="156:157" x14ac:dyDescent="0.2">
      <c r="EZ14635"/>
      <c r="FA14635"/>
    </row>
    <row r="14636" spans="156:157" x14ac:dyDescent="0.2">
      <c r="EZ14636"/>
      <c r="FA14636"/>
    </row>
    <row r="14637" spans="156:157" x14ac:dyDescent="0.2">
      <c r="EZ14637"/>
      <c r="FA14637"/>
    </row>
    <row r="14638" spans="156:157" x14ac:dyDescent="0.2">
      <c r="EZ14638"/>
      <c r="FA14638"/>
    </row>
    <row r="14639" spans="156:157" x14ac:dyDescent="0.2">
      <c r="EZ14639"/>
      <c r="FA14639"/>
    </row>
    <row r="14640" spans="156:157" x14ac:dyDescent="0.2">
      <c r="EZ14640"/>
      <c r="FA14640"/>
    </row>
    <row r="14641" spans="156:157" x14ac:dyDescent="0.2">
      <c r="EZ14641"/>
      <c r="FA14641"/>
    </row>
    <row r="14642" spans="156:157" x14ac:dyDescent="0.2">
      <c r="EZ14642"/>
      <c r="FA14642"/>
    </row>
    <row r="14643" spans="156:157" x14ac:dyDescent="0.2">
      <c r="EZ14643"/>
      <c r="FA14643"/>
    </row>
    <row r="14644" spans="156:157" x14ac:dyDescent="0.2">
      <c r="EZ14644"/>
      <c r="FA14644"/>
    </row>
    <row r="14645" spans="156:157" x14ac:dyDescent="0.2">
      <c r="EZ14645"/>
      <c r="FA14645"/>
    </row>
    <row r="14646" spans="156:157" x14ac:dyDescent="0.2">
      <c r="EZ14646"/>
      <c r="FA14646"/>
    </row>
    <row r="14647" spans="156:157" x14ac:dyDescent="0.2">
      <c r="EZ14647"/>
      <c r="FA14647"/>
    </row>
    <row r="14648" spans="156:157" x14ac:dyDescent="0.2">
      <c r="EZ14648"/>
      <c r="FA14648"/>
    </row>
    <row r="14649" spans="156:157" x14ac:dyDescent="0.2">
      <c r="EZ14649"/>
      <c r="FA14649"/>
    </row>
    <row r="14650" spans="156:157" x14ac:dyDescent="0.2">
      <c r="EZ14650"/>
      <c r="FA14650"/>
    </row>
    <row r="14651" spans="156:157" x14ac:dyDescent="0.2">
      <c r="EZ14651"/>
      <c r="FA14651"/>
    </row>
    <row r="14652" spans="156:157" x14ac:dyDescent="0.2">
      <c r="EZ14652"/>
      <c r="FA14652"/>
    </row>
    <row r="14653" spans="156:157" x14ac:dyDescent="0.2">
      <c r="EZ14653"/>
      <c r="FA14653"/>
    </row>
    <row r="14654" spans="156:157" x14ac:dyDescent="0.2">
      <c r="EZ14654"/>
      <c r="FA14654"/>
    </row>
    <row r="14655" spans="156:157" x14ac:dyDescent="0.2">
      <c r="EZ14655"/>
      <c r="FA14655"/>
    </row>
    <row r="14656" spans="156:157" x14ac:dyDescent="0.2">
      <c r="EZ14656"/>
      <c r="FA14656"/>
    </row>
    <row r="14657" spans="156:157" x14ac:dyDescent="0.2">
      <c r="EZ14657"/>
      <c r="FA14657"/>
    </row>
    <row r="14658" spans="156:157" x14ac:dyDescent="0.2">
      <c r="EZ14658"/>
      <c r="FA14658"/>
    </row>
    <row r="14659" spans="156:157" x14ac:dyDescent="0.2">
      <c r="EZ14659"/>
      <c r="FA14659"/>
    </row>
    <row r="14660" spans="156:157" x14ac:dyDescent="0.2">
      <c r="EZ14660"/>
      <c r="FA14660"/>
    </row>
    <row r="14661" spans="156:157" x14ac:dyDescent="0.2">
      <c r="EZ14661"/>
      <c r="FA14661"/>
    </row>
    <row r="14662" spans="156:157" x14ac:dyDescent="0.2">
      <c r="EZ14662"/>
      <c r="FA14662"/>
    </row>
    <row r="14663" spans="156:157" x14ac:dyDescent="0.2">
      <c r="EZ14663"/>
      <c r="FA14663"/>
    </row>
    <row r="14664" spans="156:157" x14ac:dyDescent="0.2">
      <c r="EZ14664"/>
      <c r="FA14664"/>
    </row>
    <row r="14665" spans="156:157" x14ac:dyDescent="0.2">
      <c r="EZ14665"/>
      <c r="FA14665"/>
    </row>
    <row r="14666" spans="156:157" x14ac:dyDescent="0.2">
      <c r="EZ14666"/>
      <c r="FA14666"/>
    </row>
    <row r="14667" spans="156:157" x14ac:dyDescent="0.2">
      <c r="EZ14667"/>
      <c r="FA14667"/>
    </row>
    <row r="14668" spans="156:157" x14ac:dyDescent="0.2">
      <c r="EZ14668"/>
      <c r="FA14668"/>
    </row>
    <row r="14669" spans="156:157" x14ac:dyDescent="0.2">
      <c r="EZ14669"/>
      <c r="FA14669"/>
    </row>
    <row r="14670" spans="156:157" x14ac:dyDescent="0.2">
      <c r="EZ14670"/>
      <c r="FA14670"/>
    </row>
    <row r="14671" spans="156:157" x14ac:dyDescent="0.2">
      <c r="EZ14671"/>
      <c r="FA14671"/>
    </row>
    <row r="14672" spans="156:157" x14ac:dyDescent="0.2">
      <c r="EZ14672"/>
      <c r="FA14672"/>
    </row>
    <row r="14673" spans="156:157" x14ac:dyDescent="0.2">
      <c r="EZ14673"/>
      <c r="FA14673"/>
    </row>
    <row r="14674" spans="156:157" x14ac:dyDescent="0.2">
      <c r="EZ14674"/>
      <c r="FA14674"/>
    </row>
    <row r="14675" spans="156:157" x14ac:dyDescent="0.2">
      <c r="EZ14675"/>
      <c r="FA14675"/>
    </row>
    <row r="14676" spans="156:157" x14ac:dyDescent="0.2">
      <c r="EZ14676"/>
      <c r="FA14676"/>
    </row>
    <row r="14677" spans="156:157" x14ac:dyDescent="0.2">
      <c r="EZ14677"/>
      <c r="FA14677"/>
    </row>
    <row r="14678" spans="156:157" x14ac:dyDescent="0.2">
      <c r="EZ14678"/>
      <c r="FA14678"/>
    </row>
    <row r="14679" spans="156:157" x14ac:dyDescent="0.2">
      <c r="EZ14679"/>
      <c r="FA14679"/>
    </row>
    <row r="14680" spans="156:157" x14ac:dyDescent="0.2">
      <c r="EZ14680"/>
      <c r="FA14680"/>
    </row>
    <row r="14681" spans="156:157" x14ac:dyDescent="0.2">
      <c r="EZ14681"/>
      <c r="FA14681"/>
    </row>
    <row r="14682" spans="156:157" x14ac:dyDescent="0.2">
      <c r="EZ14682"/>
      <c r="FA14682"/>
    </row>
    <row r="14683" spans="156:157" x14ac:dyDescent="0.2">
      <c r="EZ14683"/>
      <c r="FA14683"/>
    </row>
    <row r="14684" spans="156:157" x14ac:dyDescent="0.2">
      <c r="EZ14684"/>
      <c r="FA14684"/>
    </row>
    <row r="14685" spans="156:157" x14ac:dyDescent="0.2">
      <c r="EZ14685"/>
      <c r="FA14685"/>
    </row>
    <row r="14686" spans="156:157" x14ac:dyDescent="0.2">
      <c r="EZ14686"/>
      <c r="FA14686"/>
    </row>
    <row r="14687" spans="156:157" x14ac:dyDescent="0.2">
      <c r="EZ14687"/>
      <c r="FA14687"/>
    </row>
    <row r="14688" spans="156:157" x14ac:dyDescent="0.2">
      <c r="EZ14688"/>
      <c r="FA14688"/>
    </row>
    <row r="14689" spans="156:157" x14ac:dyDescent="0.2">
      <c r="EZ14689"/>
      <c r="FA14689"/>
    </row>
    <row r="14690" spans="156:157" x14ac:dyDescent="0.2">
      <c r="EZ14690"/>
      <c r="FA14690"/>
    </row>
    <row r="14691" spans="156:157" x14ac:dyDescent="0.2">
      <c r="EZ14691"/>
      <c r="FA14691"/>
    </row>
    <row r="14692" spans="156:157" x14ac:dyDescent="0.2">
      <c r="EZ14692"/>
      <c r="FA14692"/>
    </row>
    <row r="14693" spans="156:157" x14ac:dyDescent="0.2">
      <c r="EZ14693"/>
      <c r="FA14693"/>
    </row>
    <row r="14694" spans="156:157" x14ac:dyDescent="0.2">
      <c r="EZ14694"/>
      <c r="FA14694"/>
    </row>
    <row r="14695" spans="156:157" x14ac:dyDescent="0.2">
      <c r="EZ14695"/>
      <c r="FA14695"/>
    </row>
    <row r="14696" spans="156:157" x14ac:dyDescent="0.2">
      <c r="EZ14696"/>
      <c r="FA14696"/>
    </row>
    <row r="14697" spans="156:157" x14ac:dyDescent="0.2">
      <c r="EZ14697"/>
      <c r="FA14697"/>
    </row>
    <row r="14698" spans="156:157" x14ac:dyDescent="0.2">
      <c r="EZ14698"/>
      <c r="FA14698"/>
    </row>
    <row r="14699" spans="156:157" x14ac:dyDescent="0.2">
      <c r="EZ14699"/>
      <c r="FA14699"/>
    </row>
    <row r="14700" spans="156:157" x14ac:dyDescent="0.2">
      <c r="EZ14700"/>
      <c r="FA14700"/>
    </row>
    <row r="14701" spans="156:157" x14ac:dyDescent="0.2">
      <c r="EZ14701"/>
      <c r="FA14701"/>
    </row>
    <row r="14702" spans="156:157" x14ac:dyDescent="0.2">
      <c r="EZ14702"/>
      <c r="FA14702"/>
    </row>
    <row r="14703" spans="156:157" x14ac:dyDescent="0.2">
      <c r="EZ14703"/>
      <c r="FA14703"/>
    </row>
    <row r="14704" spans="156:157" x14ac:dyDescent="0.2">
      <c r="EZ14704"/>
      <c r="FA14704"/>
    </row>
    <row r="14705" spans="156:157" x14ac:dyDescent="0.2">
      <c r="EZ14705"/>
      <c r="FA14705"/>
    </row>
    <row r="14706" spans="156:157" x14ac:dyDescent="0.2">
      <c r="EZ14706"/>
      <c r="FA14706"/>
    </row>
    <row r="14707" spans="156:157" x14ac:dyDescent="0.2">
      <c r="EZ14707"/>
      <c r="FA14707"/>
    </row>
    <row r="14708" spans="156:157" x14ac:dyDescent="0.2">
      <c r="EZ14708"/>
      <c r="FA14708"/>
    </row>
    <row r="14709" spans="156:157" x14ac:dyDescent="0.2">
      <c r="EZ14709"/>
      <c r="FA14709"/>
    </row>
    <row r="14710" spans="156:157" x14ac:dyDescent="0.2">
      <c r="EZ14710"/>
      <c r="FA14710"/>
    </row>
    <row r="14711" spans="156:157" x14ac:dyDescent="0.2">
      <c r="EZ14711"/>
      <c r="FA14711"/>
    </row>
    <row r="14712" spans="156:157" x14ac:dyDescent="0.2">
      <c r="EZ14712"/>
      <c r="FA14712"/>
    </row>
    <row r="14713" spans="156:157" x14ac:dyDescent="0.2">
      <c r="EZ14713"/>
      <c r="FA14713"/>
    </row>
    <row r="14714" spans="156:157" x14ac:dyDescent="0.2">
      <c r="EZ14714"/>
      <c r="FA14714"/>
    </row>
    <row r="14715" spans="156:157" x14ac:dyDescent="0.2">
      <c r="EZ14715"/>
      <c r="FA14715"/>
    </row>
    <row r="14716" spans="156:157" x14ac:dyDescent="0.2">
      <c r="EZ14716"/>
      <c r="FA14716"/>
    </row>
    <row r="14717" spans="156:157" x14ac:dyDescent="0.2">
      <c r="EZ14717"/>
      <c r="FA14717"/>
    </row>
    <row r="14718" spans="156:157" x14ac:dyDescent="0.2">
      <c r="EZ14718"/>
      <c r="FA14718"/>
    </row>
    <row r="14719" spans="156:157" x14ac:dyDescent="0.2">
      <c r="EZ14719"/>
      <c r="FA14719"/>
    </row>
    <row r="14720" spans="156:157" x14ac:dyDescent="0.2">
      <c r="EZ14720"/>
      <c r="FA14720"/>
    </row>
    <row r="14721" spans="156:157" x14ac:dyDescent="0.2">
      <c r="EZ14721"/>
      <c r="FA14721"/>
    </row>
    <row r="14722" spans="156:157" x14ac:dyDescent="0.2">
      <c r="EZ14722"/>
      <c r="FA14722"/>
    </row>
    <row r="14723" spans="156:157" x14ac:dyDescent="0.2">
      <c r="EZ14723"/>
      <c r="FA14723"/>
    </row>
    <row r="14724" spans="156:157" x14ac:dyDescent="0.2">
      <c r="EZ14724"/>
      <c r="FA14724"/>
    </row>
    <row r="14725" spans="156:157" x14ac:dyDescent="0.2">
      <c r="EZ14725"/>
      <c r="FA14725"/>
    </row>
    <row r="14726" spans="156:157" x14ac:dyDescent="0.2">
      <c r="EZ14726"/>
      <c r="FA14726"/>
    </row>
    <row r="14727" spans="156:157" x14ac:dyDescent="0.2">
      <c r="EZ14727"/>
      <c r="FA14727"/>
    </row>
    <row r="14728" spans="156:157" x14ac:dyDescent="0.2">
      <c r="EZ14728"/>
      <c r="FA14728"/>
    </row>
    <row r="14729" spans="156:157" x14ac:dyDescent="0.2">
      <c r="EZ14729"/>
      <c r="FA14729"/>
    </row>
    <row r="14730" spans="156:157" x14ac:dyDescent="0.2">
      <c r="EZ14730"/>
      <c r="FA14730"/>
    </row>
    <row r="14731" spans="156:157" x14ac:dyDescent="0.2">
      <c r="EZ14731"/>
      <c r="FA14731"/>
    </row>
    <row r="14732" spans="156:157" x14ac:dyDescent="0.2">
      <c r="EZ14732"/>
      <c r="FA14732"/>
    </row>
    <row r="14733" spans="156:157" x14ac:dyDescent="0.2">
      <c r="EZ14733"/>
      <c r="FA14733"/>
    </row>
    <row r="14734" spans="156:157" x14ac:dyDescent="0.2">
      <c r="EZ14734"/>
      <c r="FA14734"/>
    </row>
    <row r="14735" spans="156:157" x14ac:dyDescent="0.2">
      <c r="EZ14735"/>
      <c r="FA14735"/>
    </row>
    <row r="14736" spans="156:157" x14ac:dyDescent="0.2">
      <c r="EZ14736"/>
      <c r="FA14736"/>
    </row>
    <row r="14737" spans="156:157" x14ac:dyDescent="0.2">
      <c r="EZ14737"/>
      <c r="FA14737"/>
    </row>
    <row r="14738" spans="156:157" x14ac:dyDescent="0.2">
      <c r="EZ14738"/>
      <c r="FA14738"/>
    </row>
    <row r="14739" spans="156:157" x14ac:dyDescent="0.2">
      <c r="EZ14739"/>
      <c r="FA14739"/>
    </row>
    <row r="14740" spans="156:157" x14ac:dyDescent="0.2">
      <c r="EZ14740"/>
      <c r="FA14740"/>
    </row>
    <row r="14741" spans="156:157" x14ac:dyDescent="0.2">
      <c r="EZ14741"/>
      <c r="FA14741"/>
    </row>
    <row r="14742" spans="156:157" x14ac:dyDescent="0.2">
      <c r="EZ14742"/>
      <c r="FA14742"/>
    </row>
    <row r="14743" spans="156:157" x14ac:dyDescent="0.2">
      <c r="EZ14743"/>
      <c r="FA14743"/>
    </row>
    <row r="14744" spans="156:157" x14ac:dyDescent="0.2">
      <c r="EZ14744"/>
      <c r="FA14744"/>
    </row>
    <row r="14745" spans="156:157" x14ac:dyDescent="0.2">
      <c r="EZ14745"/>
      <c r="FA14745"/>
    </row>
    <row r="14746" spans="156:157" x14ac:dyDescent="0.2">
      <c r="EZ14746"/>
      <c r="FA14746"/>
    </row>
    <row r="14747" spans="156:157" x14ac:dyDescent="0.2">
      <c r="EZ14747"/>
      <c r="FA14747"/>
    </row>
    <row r="14748" spans="156:157" x14ac:dyDescent="0.2">
      <c r="EZ14748"/>
      <c r="FA14748"/>
    </row>
    <row r="14749" spans="156:157" x14ac:dyDescent="0.2">
      <c r="EZ14749"/>
      <c r="FA14749"/>
    </row>
    <row r="14750" spans="156:157" x14ac:dyDescent="0.2">
      <c r="EZ14750"/>
      <c r="FA14750"/>
    </row>
    <row r="14751" spans="156:157" x14ac:dyDescent="0.2">
      <c r="EZ14751"/>
      <c r="FA14751"/>
    </row>
    <row r="14752" spans="156:157" x14ac:dyDescent="0.2">
      <c r="EZ14752"/>
      <c r="FA14752"/>
    </row>
    <row r="14753" spans="156:157" x14ac:dyDescent="0.2">
      <c r="EZ14753"/>
      <c r="FA14753"/>
    </row>
    <row r="14754" spans="156:157" x14ac:dyDescent="0.2">
      <c r="EZ14754"/>
      <c r="FA14754"/>
    </row>
    <row r="14755" spans="156:157" x14ac:dyDescent="0.2">
      <c r="EZ14755"/>
      <c r="FA14755"/>
    </row>
    <row r="14756" spans="156:157" x14ac:dyDescent="0.2">
      <c r="EZ14756"/>
      <c r="FA14756"/>
    </row>
    <row r="14757" spans="156:157" x14ac:dyDescent="0.2">
      <c r="EZ14757"/>
      <c r="FA14757"/>
    </row>
    <row r="14758" spans="156:157" x14ac:dyDescent="0.2">
      <c r="EZ14758"/>
      <c r="FA14758"/>
    </row>
    <row r="14759" spans="156:157" x14ac:dyDescent="0.2">
      <c r="EZ14759"/>
      <c r="FA14759"/>
    </row>
    <row r="14760" spans="156:157" x14ac:dyDescent="0.2">
      <c r="EZ14760"/>
      <c r="FA14760"/>
    </row>
    <row r="14761" spans="156:157" x14ac:dyDescent="0.2">
      <c r="EZ14761"/>
      <c r="FA14761"/>
    </row>
    <row r="14762" spans="156:157" x14ac:dyDescent="0.2">
      <c r="EZ14762"/>
      <c r="FA14762"/>
    </row>
    <row r="14763" spans="156:157" x14ac:dyDescent="0.2">
      <c r="EZ14763"/>
      <c r="FA14763"/>
    </row>
    <row r="14764" spans="156:157" x14ac:dyDescent="0.2">
      <c r="EZ14764"/>
      <c r="FA14764"/>
    </row>
    <row r="14765" spans="156:157" x14ac:dyDescent="0.2">
      <c r="EZ14765"/>
      <c r="FA14765"/>
    </row>
    <row r="14766" spans="156:157" x14ac:dyDescent="0.2">
      <c r="EZ14766"/>
      <c r="FA14766"/>
    </row>
    <row r="14767" spans="156:157" x14ac:dyDescent="0.2">
      <c r="EZ14767"/>
      <c r="FA14767"/>
    </row>
    <row r="14768" spans="156:157" x14ac:dyDescent="0.2">
      <c r="EZ14768"/>
      <c r="FA14768"/>
    </row>
    <row r="14769" spans="156:157" x14ac:dyDescent="0.2">
      <c r="EZ14769"/>
      <c r="FA14769"/>
    </row>
    <row r="14770" spans="156:157" x14ac:dyDescent="0.2">
      <c r="EZ14770"/>
      <c r="FA14770"/>
    </row>
    <row r="14771" spans="156:157" x14ac:dyDescent="0.2">
      <c r="EZ14771"/>
      <c r="FA14771"/>
    </row>
    <row r="14772" spans="156:157" x14ac:dyDescent="0.2">
      <c r="EZ14772"/>
      <c r="FA14772"/>
    </row>
    <row r="14773" spans="156:157" x14ac:dyDescent="0.2">
      <c r="EZ14773"/>
      <c r="FA14773"/>
    </row>
    <row r="14774" spans="156:157" x14ac:dyDescent="0.2">
      <c r="EZ14774"/>
      <c r="FA14774"/>
    </row>
    <row r="14775" spans="156:157" x14ac:dyDescent="0.2">
      <c r="EZ14775"/>
      <c r="FA14775"/>
    </row>
    <row r="14776" spans="156:157" x14ac:dyDescent="0.2">
      <c r="EZ14776"/>
      <c r="FA14776"/>
    </row>
    <row r="14777" spans="156:157" x14ac:dyDescent="0.2">
      <c r="EZ14777"/>
      <c r="FA14777"/>
    </row>
    <row r="14778" spans="156:157" x14ac:dyDescent="0.2">
      <c r="EZ14778"/>
      <c r="FA14778"/>
    </row>
    <row r="14779" spans="156:157" x14ac:dyDescent="0.2">
      <c r="EZ14779"/>
      <c r="FA14779"/>
    </row>
    <row r="14780" spans="156:157" x14ac:dyDescent="0.2">
      <c r="EZ14780"/>
      <c r="FA14780"/>
    </row>
    <row r="14781" spans="156:157" x14ac:dyDescent="0.2">
      <c r="EZ14781"/>
      <c r="FA14781"/>
    </row>
    <row r="14782" spans="156:157" x14ac:dyDescent="0.2">
      <c r="EZ14782"/>
      <c r="FA14782"/>
    </row>
    <row r="14783" spans="156:157" x14ac:dyDescent="0.2">
      <c r="EZ14783"/>
      <c r="FA14783"/>
    </row>
    <row r="14784" spans="156:157" x14ac:dyDescent="0.2">
      <c r="EZ14784"/>
      <c r="FA14784"/>
    </row>
    <row r="14785" spans="156:157" x14ac:dyDescent="0.2">
      <c r="EZ14785"/>
      <c r="FA14785"/>
    </row>
    <row r="14786" spans="156:157" x14ac:dyDescent="0.2">
      <c r="EZ14786"/>
      <c r="FA14786"/>
    </row>
    <row r="14787" spans="156:157" x14ac:dyDescent="0.2">
      <c r="EZ14787"/>
      <c r="FA14787"/>
    </row>
    <row r="14788" spans="156:157" x14ac:dyDescent="0.2">
      <c r="EZ14788"/>
      <c r="FA14788"/>
    </row>
    <row r="14789" spans="156:157" x14ac:dyDescent="0.2">
      <c r="EZ14789"/>
      <c r="FA14789"/>
    </row>
    <row r="14790" spans="156:157" x14ac:dyDescent="0.2">
      <c r="EZ14790"/>
      <c r="FA14790"/>
    </row>
    <row r="14791" spans="156:157" x14ac:dyDescent="0.2">
      <c r="EZ14791"/>
      <c r="FA14791"/>
    </row>
    <row r="14792" spans="156:157" x14ac:dyDescent="0.2">
      <c r="EZ14792"/>
      <c r="FA14792"/>
    </row>
    <row r="14793" spans="156:157" x14ac:dyDescent="0.2">
      <c r="EZ14793"/>
      <c r="FA14793"/>
    </row>
    <row r="14794" spans="156:157" x14ac:dyDescent="0.2">
      <c r="EZ14794"/>
      <c r="FA14794"/>
    </row>
    <row r="14795" spans="156:157" x14ac:dyDescent="0.2">
      <c r="EZ14795"/>
      <c r="FA14795"/>
    </row>
    <row r="14796" spans="156:157" x14ac:dyDescent="0.2">
      <c r="EZ14796"/>
      <c r="FA14796"/>
    </row>
    <row r="14797" spans="156:157" x14ac:dyDescent="0.2">
      <c r="EZ14797"/>
      <c r="FA14797"/>
    </row>
    <row r="14798" spans="156:157" x14ac:dyDescent="0.2">
      <c r="EZ14798"/>
      <c r="FA14798"/>
    </row>
    <row r="14799" spans="156:157" x14ac:dyDescent="0.2">
      <c r="EZ14799"/>
      <c r="FA14799"/>
    </row>
    <row r="14800" spans="156:157" x14ac:dyDescent="0.2">
      <c r="EZ14800"/>
      <c r="FA14800"/>
    </row>
    <row r="14801" spans="156:157" x14ac:dyDescent="0.2">
      <c r="EZ14801"/>
      <c r="FA14801"/>
    </row>
    <row r="14802" spans="156:157" x14ac:dyDescent="0.2">
      <c r="EZ14802"/>
      <c r="FA14802"/>
    </row>
    <row r="14803" spans="156:157" x14ac:dyDescent="0.2">
      <c r="EZ14803"/>
      <c r="FA14803"/>
    </row>
    <row r="14804" spans="156:157" x14ac:dyDescent="0.2">
      <c r="EZ14804"/>
      <c r="FA14804"/>
    </row>
    <row r="14805" spans="156:157" x14ac:dyDescent="0.2">
      <c r="EZ14805"/>
      <c r="FA14805"/>
    </row>
    <row r="14806" spans="156:157" x14ac:dyDescent="0.2">
      <c r="EZ14806"/>
      <c r="FA14806"/>
    </row>
    <row r="14807" spans="156:157" x14ac:dyDescent="0.2">
      <c r="EZ14807"/>
      <c r="FA14807"/>
    </row>
    <row r="14808" spans="156:157" x14ac:dyDescent="0.2">
      <c r="EZ14808"/>
      <c r="FA14808"/>
    </row>
    <row r="14809" spans="156:157" x14ac:dyDescent="0.2">
      <c r="EZ14809"/>
      <c r="FA14809"/>
    </row>
    <row r="14810" spans="156:157" x14ac:dyDescent="0.2">
      <c r="EZ14810"/>
      <c r="FA14810"/>
    </row>
    <row r="14811" spans="156:157" x14ac:dyDescent="0.2">
      <c r="EZ14811"/>
      <c r="FA14811"/>
    </row>
    <row r="14812" spans="156:157" x14ac:dyDescent="0.2">
      <c r="EZ14812"/>
      <c r="FA14812"/>
    </row>
    <row r="14813" spans="156:157" x14ac:dyDescent="0.2">
      <c r="EZ14813"/>
      <c r="FA14813"/>
    </row>
    <row r="14814" spans="156:157" x14ac:dyDescent="0.2">
      <c r="EZ14814"/>
      <c r="FA14814"/>
    </row>
    <row r="14815" spans="156:157" x14ac:dyDescent="0.2">
      <c r="EZ14815"/>
      <c r="FA14815"/>
    </row>
    <row r="14816" spans="156:157" x14ac:dyDescent="0.2">
      <c r="EZ14816"/>
      <c r="FA14816"/>
    </row>
    <row r="14817" spans="156:157" x14ac:dyDescent="0.2">
      <c r="EZ14817"/>
      <c r="FA14817"/>
    </row>
    <row r="14818" spans="156:157" x14ac:dyDescent="0.2">
      <c r="EZ14818"/>
      <c r="FA14818"/>
    </row>
    <row r="14819" spans="156:157" x14ac:dyDescent="0.2">
      <c r="EZ14819"/>
      <c r="FA14819"/>
    </row>
    <row r="14820" spans="156:157" x14ac:dyDescent="0.2">
      <c r="EZ14820"/>
      <c r="FA14820"/>
    </row>
    <row r="14821" spans="156:157" x14ac:dyDescent="0.2">
      <c r="EZ14821"/>
      <c r="FA14821"/>
    </row>
    <row r="14822" spans="156:157" x14ac:dyDescent="0.2">
      <c r="EZ14822"/>
      <c r="FA14822"/>
    </row>
    <row r="14823" spans="156:157" x14ac:dyDescent="0.2">
      <c r="EZ14823"/>
      <c r="FA14823"/>
    </row>
    <row r="14824" spans="156:157" x14ac:dyDescent="0.2">
      <c r="EZ14824"/>
      <c r="FA14824"/>
    </row>
    <row r="14825" spans="156:157" x14ac:dyDescent="0.2">
      <c r="EZ14825"/>
      <c r="FA14825"/>
    </row>
    <row r="14826" spans="156:157" x14ac:dyDescent="0.2">
      <c r="EZ14826"/>
      <c r="FA14826"/>
    </row>
    <row r="14827" spans="156:157" x14ac:dyDescent="0.2">
      <c r="EZ14827"/>
      <c r="FA14827"/>
    </row>
    <row r="14828" spans="156:157" x14ac:dyDescent="0.2">
      <c r="EZ14828"/>
      <c r="FA14828"/>
    </row>
    <row r="14829" spans="156:157" x14ac:dyDescent="0.2">
      <c r="EZ14829"/>
      <c r="FA14829"/>
    </row>
    <row r="14830" spans="156:157" x14ac:dyDescent="0.2">
      <c r="EZ14830"/>
      <c r="FA14830"/>
    </row>
    <row r="14831" spans="156:157" x14ac:dyDescent="0.2">
      <c r="EZ14831"/>
      <c r="FA14831"/>
    </row>
    <row r="14832" spans="156:157" x14ac:dyDescent="0.2">
      <c r="EZ14832"/>
      <c r="FA14832"/>
    </row>
    <row r="14833" spans="156:157" x14ac:dyDescent="0.2">
      <c r="EZ14833"/>
      <c r="FA14833"/>
    </row>
    <row r="14834" spans="156:157" x14ac:dyDescent="0.2">
      <c r="EZ14834"/>
      <c r="FA14834"/>
    </row>
    <row r="14835" spans="156:157" x14ac:dyDescent="0.2">
      <c r="EZ14835"/>
      <c r="FA14835"/>
    </row>
    <row r="14836" spans="156:157" x14ac:dyDescent="0.2">
      <c r="EZ14836"/>
      <c r="FA14836"/>
    </row>
    <row r="14837" spans="156:157" x14ac:dyDescent="0.2">
      <c r="EZ14837"/>
      <c r="FA14837"/>
    </row>
    <row r="14838" spans="156:157" x14ac:dyDescent="0.2">
      <c r="EZ14838"/>
      <c r="FA14838"/>
    </row>
    <row r="14839" spans="156:157" x14ac:dyDescent="0.2">
      <c r="EZ14839"/>
      <c r="FA14839"/>
    </row>
    <row r="14840" spans="156:157" x14ac:dyDescent="0.2">
      <c r="EZ14840"/>
      <c r="FA14840"/>
    </row>
    <row r="14841" spans="156:157" x14ac:dyDescent="0.2">
      <c r="EZ14841"/>
      <c r="FA14841"/>
    </row>
    <row r="14842" spans="156:157" x14ac:dyDescent="0.2">
      <c r="EZ14842"/>
      <c r="FA14842"/>
    </row>
    <row r="14843" spans="156:157" x14ac:dyDescent="0.2">
      <c r="EZ14843"/>
      <c r="FA14843"/>
    </row>
    <row r="14844" spans="156:157" x14ac:dyDescent="0.2">
      <c r="EZ14844"/>
      <c r="FA14844"/>
    </row>
    <row r="14845" spans="156:157" x14ac:dyDescent="0.2">
      <c r="EZ14845"/>
      <c r="FA14845"/>
    </row>
    <row r="14846" spans="156:157" x14ac:dyDescent="0.2">
      <c r="EZ14846"/>
      <c r="FA14846"/>
    </row>
    <row r="14847" spans="156:157" x14ac:dyDescent="0.2">
      <c r="EZ14847"/>
      <c r="FA14847"/>
    </row>
    <row r="14848" spans="156:157" x14ac:dyDescent="0.2">
      <c r="EZ14848"/>
      <c r="FA14848"/>
    </row>
    <row r="14849" spans="156:157" x14ac:dyDescent="0.2">
      <c r="EZ14849"/>
      <c r="FA14849"/>
    </row>
    <row r="14850" spans="156:157" x14ac:dyDescent="0.2">
      <c r="EZ14850"/>
      <c r="FA14850"/>
    </row>
    <row r="14851" spans="156:157" x14ac:dyDescent="0.2">
      <c r="EZ14851"/>
      <c r="FA14851"/>
    </row>
    <row r="14852" spans="156:157" x14ac:dyDescent="0.2">
      <c r="EZ14852"/>
      <c r="FA14852"/>
    </row>
    <row r="14853" spans="156:157" x14ac:dyDescent="0.2">
      <c r="EZ14853"/>
      <c r="FA14853"/>
    </row>
    <row r="14854" spans="156:157" x14ac:dyDescent="0.2">
      <c r="EZ14854"/>
      <c r="FA14854"/>
    </row>
    <row r="14855" spans="156:157" x14ac:dyDescent="0.2">
      <c r="EZ14855"/>
      <c r="FA14855"/>
    </row>
    <row r="14856" spans="156:157" x14ac:dyDescent="0.2">
      <c r="EZ14856"/>
      <c r="FA14856"/>
    </row>
    <row r="14857" spans="156:157" x14ac:dyDescent="0.2">
      <c r="EZ14857"/>
      <c r="FA14857"/>
    </row>
    <row r="14858" spans="156:157" x14ac:dyDescent="0.2">
      <c r="EZ14858"/>
      <c r="FA14858"/>
    </row>
    <row r="14859" spans="156:157" x14ac:dyDescent="0.2">
      <c r="EZ14859"/>
      <c r="FA14859"/>
    </row>
    <row r="14860" spans="156:157" x14ac:dyDescent="0.2">
      <c r="EZ14860"/>
      <c r="FA14860"/>
    </row>
    <row r="14861" spans="156:157" x14ac:dyDescent="0.2">
      <c r="EZ14861"/>
      <c r="FA14861"/>
    </row>
    <row r="14862" spans="156:157" x14ac:dyDescent="0.2">
      <c r="EZ14862"/>
      <c r="FA14862"/>
    </row>
    <row r="14863" spans="156:157" x14ac:dyDescent="0.2">
      <c r="EZ14863"/>
      <c r="FA14863"/>
    </row>
    <row r="14864" spans="156:157" x14ac:dyDescent="0.2">
      <c r="EZ14864"/>
      <c r="FA14864"/>
    </row>
    <row r="14865" spans="156:157" x14ac:dyDescent="0.2">
      <c r="EZ14865"/>
      <c r="FA14865"/>
    </row>
    <row r="14866" spans="156:157" x14ac:dyDescent="0.2">
      <c r="EZ14866"/>
      <c r="FA14866"/>
    </row>
    <row r="14867" spans="156:157" x14ac:dyDescent="0.2">
      <c r="EZ14867"/>
      <c r="FA14867"/>
    </row>
    <row r="14868" spans="156:157" x14ac:dyDescent="0.2">
      <c r="EZ14868"/>
      <c r="FA14868"/>
    </row>
    <row r="14869" spans="156:157" x14ac:dyDescent="0.2">
      <c r="EZ14869"/>
      <c r="FA14869"/>
    </row>
    <row r="14870" spans="156:157" x14ac:dyDescent="0.2">
      <c r="EZ14870"/>
      <c r="FA14870"/>
    </row>
    <row r="14871" spans="156:157" x14ac:dyDescent="0.2">
      <c r="EZ14871"/>
      <c r="FA14871"/>
    </row>
    <row r="14872" spans="156:157" x14ac:dyDescent="0.2">
      <c r="EZ14872"/>
      <c r="FA14872"/>
    </row>
    <row r="14873" spans="156:157" x14ac:dyDescent="0.2">
      <c r="EZ14873"/>
      <c r="FA14873"/>
    </row>
    <row r="14874" spans="156:157" x14ac:dyDescent="0.2">
      <c r="EZ14874"/>
      <c r="FA14874"/>
    </row>
    <row r="14875" spans="156:157" x14ac:dyDescent="0.2">
      <c r="EZ14875"/>
      <c r="FA14875"/>
    </row>
    <row r="14876" spans="156:157" x14ac:dyDescent="0.2">
      <c r="EZ14876"/>
      <c r="FA14876"/>
    </row>
    <row r="14877" spans="156:157" x14ac:dyDescent="0.2">
      <c r="EZ14877"/>
      <c r="FA14877"/>
    </row>
    <row r="14878" spans="156:157" x14ac:dyDescent="0.2">
      <c r="EZ14878"/>
      <c r="FA14878"/>
    </row>
    <row r="14879" spans="156:157" x14ac:dyDescent="0.2">
      <c r="EZ14879"/>
      <c r="FA14879"/>
    </row>
    <row r="14880" spans="156:157" x14ac:dyDescent="0.2">
      <c r="EZ14880"/>
      <c r="FA14880"/>
    </row>
    <row r="14881" spans="156:157" x14ac:dyDescent="0.2">
      <c r="EZ14881"/>
      <c r="FA14881"/>
    </row>
    <row r="14882" spans="156:157" x14ac:dyDescent="0.2">
      <c r="EZ14882"/>
      <c r="FA14882"/>
    </row>
    <row r="14883" spans="156:157" x14ac:dyDescent="0.2">
      <c r="EZ14883"/>
      <c r="FA14883"/>
    </row>
    <row r="14884" spans="156:157" x14ac:dyDescent="0.2">
      <c r="EZ14884"/>
      <c r="FA14884"/>
    </row>
    <row r="14885" spans="156:157" x14ac:dyDescent="0.2">
      <c r="EZ14885"/>
      <c r="FA14885"/>
    </row>
    <row r="14886" spans="156:157" x14ac:dyDescent="0.2">
      <c r="EZ14886"/>
      <c r="FA14886"/>
    </row>
    <row r="14887" spans="156:157" x14ac:dyDescent="0.2">
      <c r="EZ14887"/>
      <c r="FA14887"/>
    </row>
    <row r="14888" spans="156:157" x14ac:dyDescent="0.2">
      <c r="EZ14888"/>
      <c r="FA14888"/>
    </row>
    <row r="14889" spans="156:157" x14ac:dyDescent="0.2">
      <c r="EZ14889"/>
      <c r="FA14889"/>
    </row>
    <row r="14890" spans="156:157" x14ac:dyDescent="0.2">
      <c r="EZ14890"/>
      <c r="FA14890"/>
    </row>
    <row r="14891" spans="156:157" x14ac:dyDescent="0.2">
      <c r="EZ14891"/>
      <c r="FA14891"/>
    </row>
    <row r="14892" spans="156:157" x14ac:dyDescent="0.2">
      <c r="EZ14892"/>
      <c r="FA14892"/>
    </row>
    <row r="14893" spans="156:157" x14ac:dyDescent="0.2">
      <c r="EZ14893"/>
      <c r="FA14893"/>
    </row>
    <row r="14894" spans="156:157" x14ac:dyDescent="0.2">
      <c r="EZ14894"/>
      <c r="FA14894"/>
    </row>
    <row r="14895" spans="156:157" x14ac:dyDescent="0.2">
      <c r="EZ14895"/>
      <c r="FA14895"/>
    </row>
    <row r="14896" spans="156:157" x14ac:dyDescent="0.2">
      <c r="EZ14896"/>
      <c r="FA14896"/>
    </row>
    <row r="14897" spans="156:157" x14ac:dyDescent="0.2">
      <c r="EZ14897"/>
      <c r="FA14897"/>
    </row>
    <row r="14898" spans="156:157" x14ac:dyDescent="0.2">
      <c r="EZ14898"/>
      <c r="FA14898"/>
    </row>
    <row r="14899" spans="156:157" x14ac:dyDescent="0.2">
      <c r="EZ14899"/>
      <c r="FA14899"/>
    </row>
    <row r="14900" spans="156:157" x14ac:dyDescent="0.2">
      <c r="EZ14900"/>
      <c r="FA14900"/>
    </row>
    <row r="14901" spans="156:157" x14ac:dyDescent="0.2">
      <c r="EZ14901"/>
      <c r="FA14901"/>
    </row>
    <row r="14902" spans="156:157" x14ac:dyDescent="0.2">
      <c r="EZ14902"/>
      <c r="FA14902"/>
    </row>
    <row r="14903" spans="156:157" x14ac:dyDescent="0.2">
      <c r="EZ14903"/>
      <c r="FA14903"/>
    </row>
    <row r="14904" spans="156:157" x14ac:dyDescent="0.2">
      <c r="EZ14904"/>
      <c r="FA14904"/>
    </row>
    <row r="14905" spans="156:157" x14ac:dyDescent="0.2">
      <c r="EZ14905"/>
      <c r="FA14905"/>
    </row>
    <row r="14906" spans="156:157" x14ac:dyDescent="0.2">
      <c r="EZ14906"/>
      <c r="FA14906"/>
    </row>
    <row r="14907" spans="156:157" x14ac:dyDescent="0.2">
      <c r="EZ14907"/>
      <c r="FA14907"/>
    </row>
    <row r="14908" spans="156:157" x14ac:dyDescent="0.2">
      <c r="EZ14908"/>
      <c r="FA14908"/>
    </row>
    <row r="14909" spans="156:157" x14ac:dyDescent="0.2">
      <c r="EZ14909"/>
      <c r="FA14909"/>
    </row>
    <row r="14910" spans="156:157" x14ac:dyDescent="0.2">
      <c r="EZ14910"/>
      <c r="FA14910"/>
    </row>
    <row r="14911" spans="156:157" x14ac:dyDescent="0.2">
      <c r="EZ14911"/>
      <c r="FA14911"/>
    </row>
    <row r="14912" spans="156:157" x14ac:dyDescent="0.2">
      <c r="EZ14912"/>
      <c r="FA14912"/>
    </row>
    <row r="14913" spans="156:157" x14ac:dyDescent="0.2">
      <c r="EZ14913"/>
      <c r="FA14913"/>
    </row>
    <row r="14914" spans="156:157" x14ac:dyDescent="0.2">
      <c r="EZ14914"/>
      <c r="FA14914"/>
    </row>
    <row r="14915" spans="156:157" x14ac:dyDescent="0.2">
      <c r="EZ14915"/>
      <c r="FA14915"/>
    </row>
    <row r="14916" spans="156:157" x14ac:dyDescent="0.2">
      <c r="EZ14916"/>
      <c r="FA14916"/>
    </row>
    <row r="14917" spans="156:157" x14ac:dyDescent="0.2">
      <c r="EZ14917"/>
      <c r="FA14917"/>
    </row>
    <row r="14918" spans="156:157" x14ac:dyDescent="0.2">
      <c r="EZ14918"/>
      <c r="FA14918"/>
    </row>
    <row r="14919" spans="156:157" x14ac:dyDescent="0.2">
      <c r="EZ14919"/>
      <c r="FA14919"/>
    </row>
    <row r="14920" spans="156:157" x14ac:dyDescent="0.2">
      <c r="EZ14920"/>
      <c r="FA14920"/>
    </row>
    <row r="14921" spans="156:157" x14ac:dyDescent="0.2">
      <c r="EZ14921"/>
      <c r="FA14921"/>
    </row>
    <row r="14922" spans="156:157" x14ac:dyDescent="0.2">
      <c r="EZ14922"/>
      <c r="FA14922"/>
    </row>
    <row r="14923" spans="156:157" x14ac:dyDescent="0.2">
      <c r="EZ14923"/>
      <c r="FA14923"/>
    </row>
    <row r="14924" spans="156:157" x14ac:dyDescent="0.2">
      <c r="EZ14924"/>
      <c r="FA14924"/>
    </row>
    <row r="14925" spans="156:157" x14ac:dyDescent="0.2">
      <c r="EZ14925"/>
      <c r="FA14925"/>
    </row>
    <row r="14926" spans="156:157" x14ac:dyDescent="0.2">
      <c r="EZ14926"/>
      <c r="FA14926"/>
    </row>
    <row r="14927" spans="156:157" x14ac:dyDescent="0.2">
      <c r="EZ14927"/>
      <c r="FA14927"/>
    </row>
    <row r="14928" spans="156:157" x14ac:dyDescent="0.2">
      <c r="EZ14928"/>
      <c r="FA14928"/>
    </row>
    <row r="14929" spans="156:157" x14ac:dyDescent="0.2">
      <c r="EZ14929"/>
      <c r="FA14929"/>
    </row>
    <row r="14930" spans="156:157" x14ac:dyDescent="0.2">
      <c r="EZ14930"/>
      <c r="FA14930"/>
    </row>
    <row r="14931" spans="156:157" x14ac:dyDescent="0.2">
      <c r="EZ14931"/>
      <c r="FA14931"/>
    </row>
    <row r="14932" spans="156:157" x14ac:dyDescent="0.2">
      <c r="EZ14932"/>
      <c r="FA14932"/>
    </row>
    <row r="14933" spans="156:157" x14ac:dyDescent="0.2">
      <c r="EZ14933"/>
      <c r="FA14933"/>
    </row>
    <row r="14934" spans="156:157" x14ac:dyDescent="0.2">
      <c r="EZ14934"/>
      <c r="FA14934"/>
    </row>
    <row r="14935" spans="156:157" x14ac:dyDescent="0.2">
      <c r="EZ14935"/>
      <c r="FA14935"/>
    </row>
    <row r="14936" spans="156:157" x14ac:dyDescent="0.2">
      <c r="EZ14936"/>
      <c r="FA14936"/>
    </row>
    <row r="14937" spans="156:157" x14ac:dyDescent="0.2">
      <c r="EZ14937"/>
      <c r="FA14937"/>
    </row>
    <row r="14938" spans="156:157" x14ac:dyDescent="0.2">
      <c r="EZ14938"/>
      <c r="FA14938"/>
    </row>
    <row r="14939" spans="156:157" x14ac:dyDescent="0.2">
      <c r="EZ14939"/>
      <c r="FA14939"/>
    </row>
    <row r="14940" spans="156:157" x14ac:dyDescent="0.2">
      <c r="EZ14940"/>
      <c r="FA14940"/>
    </row>
    <row r="14941" spans="156:157" x14ac:dyDescent="0.2">
      <c r="EZ14941"/>
      <c r="FA14941"/>
    </row>
    <row r="14942" spans="156:157" x14ac:dyDescent="0.2">
      <c r="EZ14942"/>
      <c r="FA14942"/>
    </row>
    <row r="14943" spans="156:157" x14ac:dyDescent="0.2">
      <c r="EZ14943"/>
      <c r="FA14943"/>
    </row>
    <row r="14944" spans="156:157" x14ac:dyDescent="0.2">
      <c r="EZ14944"/>
      <c r="FA14944"/>
    </row>
    <row r="14945" spans="156:157" x14ac:dyDescent="0.2">
      <c r="EZ14945"/>
      <c r="FA14945"/>
    </row>
    <row r="14946" spans="156:157" x14ac:dyDescent="0.2">
      <c r="EZ14946"/>
      <c r="FA14946"/>
    </row>
    <row r="14947" spans="156:157" x14ac:dyDescent="0.2">
      <c r="EZ14947"/>
      <c r="FA14947"/>
    </row>
    <row r="14948" spans="156:157" x14ac:dyDescent="0.2">
      <c r="EZ14948"/>
      <c r="FA14948"/>
    </row>
    <row r="14949" spans="156:157" x14ac:dyDescent="0.2">
      <c r="EZ14949"/>
      <c r="FA14949"/>
    </row>
    <row r="14950" spans="156:157" x14ac:dyDescent="0.2">
      <c r="EZ14950"/>
      <c r="FA14950"/>
    </row>
    <row r="14951" spans="156:157" x14ac:dyDescent="0.2">
      <c r="EZ14951"/>
      <c r="FA14951"/>
    </row>
    <row r="14952" spans="156:157" x14ac:dyDescent="0.2">
      <c r="EZ14952"/>
      <c r="FA14952"/>
    </row>
    <row r="14953" spans="156:157" x14ac:dyDescent="0.2">
      <c r="EZ14953"/>
      <c r="FA14953"/>
    </row>
    <row r="14954" spans="156:157" x14ac:dyDescent="0.2">
      <c r="EZ14954"/>
      <c r="FA14954"/>
    </row>
    <row r="14955" spans="156:157" x14ac:dyDescent="0.2">
      <c r="EZ14955"/>
      <c r="FA14955"/>
    </row>
    <row r="14956" spans="156:157" x14ac:dyDescent="0.2">
      <c r="EZ14956"/>
      <c r="FA14956"/>
    </row>
    <row r="14957" spans="156:157" x14ac:dyDescent="0.2">
      <c r="EZ14957"/>
      <c r="FA14957"/>
    </row>
    <row r="14958" spans="156:157" x14ac:dyDescent="0.2">
      <c r="EZ14958"/>
      <c r="FA14958"/>
    </row>
    <row r="14959" spans="156:157" x14ac:dyDescent="0.2">
      <c r="EZ14959"/>
      <c r="FA14959"/>
    </row>
    <row r="14960" spans="156:157" x14ac:dyDescent="0.2">
      <c r="EZ14960"/>
      <c r="FA14960"/>
    </row>
    <row r="14961" spans="156:157" x14ac:dyDescent="0.2">
      <c r="EZ14961"/>
      <c r="FA14961"/>
    </row>
    <row r="14962" spans="156:157" x14ac:dyDescent="0.2">
      <c r="EZ14962"/>
      <c r="FA14962"/>
    </row>
    <row r="14963" spans="156:157" x14ac:dyDescent="0.2">
      <c r="EZ14963"/>
      <c r="FA14963"/>
    </row>
    <row r="14964" spans="156:157" x14ac:dyDescent="0.2">
      <c r="EZ14964"/>
      <c r="FA14964"/>
    </row>
    <row r="14965" spans="156:157" x14ac:dyDescent="0.2">
      <c r="EZ14965"/>
      <c r="FA14965"/>
    </row>
    <row r="14966" spans="156:157" x14ac:dyDescent="0.2">
      <c r="EZ14966"/>
      <c r="FA14966"/>
    </row>
    <row r="14967" spans="156:157" x14ac:dyDescent="0.2">
      <c r="EZ14967"/>
      <c r="FA14967"/>
    </row>
    <row r="14968" spans="156:157" x14ac:dyDescent="0.2">
      <c r="EZ14968"/>
      <c r="FA14968"/>
    </row>
    <row r="14969" spans="156:157" x14ac:dyDescent="0.2">
      <c r="EZ14969"/>
      <c r="FA14969"/>
    </row>
    <row r="14970" spans="156:157" x14ac:dyDescent="0.2">
      <c r="EZ14970"/>
      <c r="FA14970"/>
    </row>
    <row r="14971" spans="156:157" x14ac:dyDescent="0.2">
      <c r="EZ14971"/>
      <c r="FA14971"/>
    </row>
    <row r="14972" spans="156:157" x14ac:dyDescent="0.2">
      <c r="EZ14972"/>
      <c r="FA14972"/>
    </row>
    <row r="14973" spans="156:157" x14ac:dyDescent="0.2">
      <c r="EZ14973"/>
      <c r="FA14973"/>
    </row>
    <row r="14974" spans="156:157" x14ac:dyDescent="0.2">
      <c r="EZ14974"/>
      <c r="FA14974"/>
    </row>
    <row r="14975" spans="156:157" x14ac:dyDescent="0.2">
      <c r="EZ14975"/>
      <c r="FA14975"/>
    </row>
    <row r="14976" spans="156:157" x14ac:dyDescent="0.2">
      <c r="EZ14976"/>
      <c r="FA14976"/>
    </row>
    <row r="14977" spans="156:157" x14ac:dyDescent="0.2">
      <c r="EZ14977"/>
      <c r="FA14977"/>
    </row>
    <row r="14978" spans="156:157" x14ac:dyDescent="0.2">
      <c r="EZ14978"/>
      <c r="FA14978"/>
    </row>
    <row r="14979" spans="156:157" x14ac:dyDescent="0.2">
      <c r="EZ14979"/>
      <c r="FA14979"/>
    </row>
    <row r="14980" spans="156:157" x14ac:dyDescent="0.2">
      <c r="EZ14980"/>
      <c r="FA14980"/>
    </row>
    <row r="14981" spans="156:157" x14ac:dyDescent="0.2">
      <c r="EZ14981"/>
      <c r="FA14981"/>
    </row>
    <row r="14982" spans="156:157" x14ac:dyDescent="0.2">
      <c r="EZ14982"/>
      <c r="FA14982"/>
    </row>
    <row r="14983" spans="156:157" x14ac:dyDescent="0.2">
      <c r="EZ14983"/>
      <c r="FA14983"/>
    </row>
    <row r="14984" spans="156:157" x14ac:dyDescent="0.2">
      <c r="EZ14984"/>
      <c r="FA14984"/>
    </row>
    <row r="14985" spans="156:157" x14ac:dyDescent="0.2">
      <c r="EZ14985"/>
      <c r="FA14985"/>
    </row>
    <row r="14986" spans="156:157" x14ac:dyDescent="0.2">
      <c r="EZ14986"/>
      <c r="FA14986"/>
    </row>
    <row r="14987" spans="156:157" x14ac:dyDescent="0.2">
      <c r="EZ14987"/>
      <c r="FA14987"/>
    </row>
    <row r="14988" spans="156:157" x14ac:dyDescent="0.2">
      <c r="EZ14988"/>
      <c r="FA14988"/>
    </row>
    <row r="14989" spans="156:157" x14ac:dyDescent="0.2">
      <c r="EZ14989"/>
      <c r="FA14989"/>
    </row>
    <row r="14990" spans="156:157" x14ac:dyDescent="0.2">
      <c r="EZ14990"/>
      <c r="FA14990"/>
    </row>
    <row r="14991" spans="156:157" x14ac:dyDescent="0.2">
      <c r="EZ14991"/>
      <c r="FA14991"/>
    </row>
    <row r="14992" spans="156:157" x14ac:dyDescent="0.2">
      <c r="EZ14992"/>
      <c r="FA14992"/>
    </row>
    <row r="14993" spans="156:157" x14ac:dyDescent="0.2">
      <c r="EZ14993"/>
      <c r="FA14993"/>
    </row>
    <row r="14994" spans="156:157" x14ac:dyDescent="0.2">
      <c r="EZ14994"/>
      <c r="FA14994"/>
    </row>
    <row r="14995" spans="156:157" x14ac:dyDescent="0.2">
      <c r="EZ14995"/>
      <c r="FA14995"/>
    </row>
    <row r="14996" spans="156:157" x14ac:dyDescent="0.2">
      <c r="EZ14996"/>
      <c r="FA14996"/>
    </row>
    <row r="14997" spans="156:157" x14ac:dyDescent="0.2">
      <c r="EZ14997"/>
      <c r="FA14997"/>
    </row>
    <row r="14998" spans="156:157" x14ac:dyDescent="0.2">
      <c r="EZ14998"/>
      <c r="FA14998"/>
    </row>
    <row r="14999" spans="156:157" x14ac:dyDescent="0.2">
      <c r="EZ14999"/>
      <c r="FA14999"/>
    </row>
    <row r="15000" spans="156:157" x14ac:dyDescent="0.2">
      <c r="EZ15000"/>
      <c r="FA15000"/>
    </row>
    <row r="15001" spans="156:157" x14ac:dyDescent="0.2">
      <c r="EZ15001"/>
      <c r="FA15001"/>
    </row>
    <row r="15002" spans="156:157" x14ac:dyDescent="0.2">
      <c r="EZ15002"/>
      <c r="FA15002"/>
    </row>
    <row r="15003" spans="156:157" x14ac:dyDescent="0.2">
      <c r="EZ15003"/>
      <c r="FA15003"/>
    </row>
    <row r="15004" spans="156:157" x14ac:dyDescent="0.2">
      <c r="EZ15004"/>
      <c r="FA15004"/>
    </row>
    <row r="15005" spans="156:157" x14ac:dyDescent="0.2">
      <c r="EZ15005"/>
      <c r="FA15005"/>
    </row>
    <row r="15006" spans="156:157" x14ac:dyDescent="0.2">
      <c r="EZ15006"/>
      <c r="FA15006"/>
    </row>
    <row r="15007" spans="156:157" x14ac:dyDescent="0.2">
      <c r="EZ15007"/>
      <c r="FA15007"/>
    </row>
    <row r="15008" spans="156:157" x14ac:dyDescent="0.2">
      <c r="EZ15008"/>
      <c r="FA15008"/>
    </row>
    <row r="15009" spans="156:157" x14ac:dyDescent="0.2">
      <c r="EZ15009"/>
      <c r="FA15009"/>
    </row>
    <row r="15010" spans="156:157" x14ac:dyDescent="0.2">
      <c r="EZ15010"/>
      <c r="FA15010"/>
    </row>
    <row r="15011" spans="156:157" x14ac:dyDescent="0.2">
      <c r="EZ15011"/>
      <c r="FA15011"/>
    </row>
    <row r="15012" spans="156:157" x14ac:dyDescent="0.2">
      <c r="EZ15012"/>
      <c r="FA15012"/>
    </row>
    <row r="15013" spans="156:157" x14ac:dyDescent="0.2">
      <c r="EZ15013"/>
      <c r="FA15013"/>
    </row>
    <row r="15014" spans="156:157" x14ac:dyDescent="0.2">
      <c r="EZ15014"/>
      <c r="FA15014"/>
    </row>
    <row r="15015" spans="156:157" x14ac:dyDescent="0.2">
      <c r="EZ15015"/>
      <c r="FA15015"/>
    </row>
    <row r="15016" spans="156:157" x14ac:dyDescent="0.2">
      <c r="EZ15016"/>
      <c r="FA15016"/>
    </row>
    <row r="15017" spans="156:157" x14ac:dyDescent="0.2">
      <c r="EZ15017"/>
      <c r="FA15017"/>
    </row>
    <row r="15018" spans="156:157" x14ac:dyDescent="0.2">
      <c r="EZ15018"/>
      <c r="FA15018"/>
    </row>
    <row r="15019" spans="156:157" x14ac:dyDescent="0.2">
      <c r="EZ15019"/>
      <c r="FA15019"/>
    </row>
    <row r="15020" spans="156:157" x14ac:dyDescent="0.2">
      <c r="EZ15020"/>
      <c r="FA15020"/>
    </row>
    <row r="15021" spans="156:157" x14ac:dyDescent="0.2">
      <c r="EZ15021"/>
      <c r="FA15021"/>
    </row>
    <row r="15022" spans="156:157" x14ac:dyDescent="0.2">
      <c r="EZ15022"/>
      <c r="FA15022"/>
    </row>
    <row r="15023" spans="156:157" x14ac:dyDescent="0.2">
      <c r="EZ15023"/>
      <c r="FA15023"/>
    </row>
    <row r="15024" spans="156:157" x14ac:dyDescent="0.2">
      <c r="EZ15024"/>
      <c r="FA15024"/>
    </row>
    <row r="15025" spans="156:157" x14ac:dyDescent="0.2">
      <c r="EZ15025"/>
      <c r="FA15025"/>
    </row>
    <row r="15026" spans="156:157" x14ac:dyDescent="0.2">
      <c r="EZ15026"/>
      <c r="FA15026"/>
    </row>
    <row r="15027" spans="156:157" x14ac:dyDescent="0.2">
      <c r="EZ15027"/>
      <c r="FA15027"/>
    </row>
    <row r="15028" spans="156:157" x14ac:dyDescent="0.2">
      <c r="EZ15028"/>
      <c r="FA15028"/>
    </row>
    <row r="15029" spans="156:157" x14ac:dyDescent="0.2">
      <c r="EZ15029"/>
      <c r="FA15029"/>
    </row>
    <row r="15030" spans="156:157" x14ac:dyDescent="0.2">
      <c r="EZ15030"/>
      <c r="FA15030"/>
    </row>
    <row r="15031" spans="156:157" x14ac:dyDescent="0.2">
      <c r="EZ15031"/>
      <c r="FA15031"/>
    </row>
    <row r="15032" spans="156:157" x14ac:dyDescent="0.2">
      <c r="EZ15032"/>
      <c r="FA15032"/>
    </row>
    <row r="15033" spans="156:157" x14ac:dyDescent="0.2">
      <c r="EZ15033"/>
      <c r="FA15033"/>
    </row>
    <row r="15034" spans="156:157" x14ac:dyDescent="0.2">
      <c r="EZ15034"/>
      <c r="FA15034"/>
    </row>
    <row r="15035" spans="156:157" x14ac:dyDescent="0.2">
      <c r="EZ15035"/>
      <c r="FA15035"/>
    </row>
    <row r="15036" spans="156:157" x14ac:dyDescent="0.2">
      <c r="EZ15036"/>
      <c r="FA15036"/>
    </row>
    <row r="15037" spans="156:157" x14ac:dyDescent="0.2">
      <c r="EZ15037"/>
      <c r="FA15037"/>
    </row>
    <row r="15038" spans="156:157" x14ac:dyDescent="0.2">
      <c r="EZ15038"/>
      <c r="FA15038"/>
    </row>
    <row r="15039" spans="156:157" x14ac:dyDescent="0.2">
      <c r="EZ15039"/>
      <c r="FA15039"/>
    </row>
    <row r="15040" spans="156:157" x14ac:dyDescent="0.2">
      <c r="EZ15040"/>
      <c r="FA15040"/>
    </row>
    <row r="15041" spans="156:157" x14ac:dyDescent="0.2">
      <c r="EZ15041"/>
      <c r="FA15041"/>
    </row>
    <row r="15042" spans="156:157" x14ac:dyDescent="0.2">
      <c r="EZ15042"/>
      <c r="FA15042"/>
    </row>
    <row r="15043" spans="156:157" x14ac:dyDescent="0.2">
      <c r="EZ15043"/>
      <c r="FA15043"/>
    </row>
    <row r="15044" spans="156:157" x14ac:dyDescent="0.2">
      <c r="EZ15044"/>
      <c r="FA15044"/>
    </row>
    <row r="15045" spans="156:157" x14ac:dyDescent="0.2">
      <c r="EZ15045"/>
      <c r="FA15045"/>
    </row>
    <row r="15046" spans="156:157" x14ac:dyDescent="0.2">
      <c r="EZ15046"/>
      <c r="FA15046"/>
    </row>
    <row r="15047" spans="156:157" x14ac:dyDescent="0.2">
      <c r="EZ15047"/>
      <c r="FA15047"/>
    </row>
    <row r="15048" spans="156:157" x14ac:dyDescent="0.2">
      <c r="EZ15048"/>
      <c r="FA15048"/>
    </row>
    <row r="15049" spans="156:157" x14ac:dyDescent="0.2">
      <c r="EZ15049"/>
      <c r="FA15049"/>
    </row>
    <row r="15050" spans="156:157" x14ac:dyDescent="0.2">
      <c r="EZ15050"/>
      <c r="FA15050"/>
    </row>
    <row r="15051" spans="156:157" x14ac:dyDescent="0.2">
      <c r="EZ15051"/>
      <c r="FA15051"/>
    </row>
    <row r="15052" spans="156:157" x14ac:dyDescent="0.2">
      <c r="EZ15052"/>
      <c r="FA15052"/>
    </row>
    <row r="15053" spans="156:157" x14ac:dyDescent="0.2">
      <c r="EZ15053"/>
      <c r="FA15053"/>
    </row>
    <row r="15054" spans="156:157" x14ac:dyDescent="0.2">
      <c r="EZ15054"/>
      <c r="FA15054"/>
    </row>
    <row r="15055" spans="156:157" x14ac:dyDescent="0.2">
      <c r="EZ15055"/>
      <c r="FA15055"/>
    </row>
    <row r="15056" spans="156:157" x14ac:dyDescent="0.2">
      <c r="EZ15056"/>
      <c r="FA15056"/>
    </row>
    <row r="15057" spans="156:157" x14ac:dyDescent="0.2">
      <c r="EZ15057"/>
      <c r="FA15057"/>
    </row>
    <row r="15058" spans="156:157" x14ac:dyDescent="0.2">
      <c r="EZ15058"/>
      <c r="FA15058"/>
    </row>
    <row r="15059" spans="156:157" x14ac:dyDescent="0.2">
      <c r="EZ15059"/>
      <c r="FA15059"/>
    </row>
    <row r="15060" spans="156:157" x14ac:dyDescent="0.2">
      <c r="EZ15060"/>
      <c r="FA15060"/>
    </row>
    <row r="15061" spans="156:157" x14ac:dyDescent="0.2">
      <c r="EZ15061"/>
      <c r="FA15061"/>
    </row>
    <row r="15062" spans="156:157" x14ac:dyDescent="0.2">
      <c r="EZ15062"/>
      <c r="FA15062"/>
    </row>
    <row r="15063" spans="156:157" x14ac:dyDescent="0.2">
      <c r="EZ15063"/>
      <c r="FA15063"/>
    </row>
    <row r="15064" spans="156:157" x14ac:dyDescent="0.2">
      <c r="EZ15064"/>
      <c r="FA15064"/>
    </row>
    <row r="15065" spans="156:157" x14ac:dyDescent="0.2">
      <c r="EZ15065"/>
      <c r="FA15065"/>
    </row>
    <row r="15066" spans="156:157" x14ac:dyDescent="0.2">
      <c r="EZ15066"/>
      <c r="FA15066"/>
    </row>
    <row r="15067" spans="156:157" x14ac:dyDescent="0.2">
      <c r="EZ15067"/>
      <c r="FA15067"/>
    </row>
    <row r="15068" spans="156:157" x14ac:dyDescent="0.2">
      <c r="EZ15068"/>
      <c r="FA15068"/>
    </row>
    <row r="15069" spans="156:157" x14ac:dyDescent="0.2">
      <c r="EZ15069"/>
      <c r="FA15069"/>
    </row>
    <row r="15070" spans="156:157" x14ac:dyDescent="0.2">
      <c r="EZ15070"/>
      <c r="FA15070"/>
    </row>
    <row r="15071" spans="156:157" x14ac:dyDescent="0.2">
      <c r="EZ15071"/>
      <c r="FA15071"/>
    </row>
    <row r="15072" spans="156:157" x14ac:dyDescent="0.2">
      <c r="EZ15072"/>
      <c r="FA15072"/>
    </row>
    <row r="15073" spans="156:157" x14ac:dyDescent="0.2">
      <c r="EZ15073"/>
      <c r="FA15073"/>
    </row>
    <row r="15074" spans="156:157" x14ac:dyDescent="0.2">
      <c r="EZ15074"/>
      <c r="FA15074"/>
    </row>
    <row r="15075" spans="156:157" x14ac:dyDescent="0.2">
      <c r="EZ15075"/>
      <c r="FA15075"/>
    </row>
    <row r="15076" spans="156:157" x14ac:dyDescent="0.2">
      <c r="EZ15076"/>
      <c r="FA15076"/>
    </row>
    <row r="15077" spans="156:157" x14ac:dyDescent="0.2">
      <c r="EZ15077"/>
      <c r="FA15077"/>
    </row>
    <row r="15078" spans="156:157" x14ac:dyDescent="0.2">
      <c r="EZ15078"/>
      <c r="FA15078"/>
    </row>
    <row r="15079" spans="156:157" x14ac:dyDescent="0.2">
      <c r="EZ15079"/>
      <c r="FA15079"/>
    </row>
    <row r="15080" spans="156:157" x14ac:dyDescent="0.2">
      <c r="EZ15080"/>
      <c r="FA15080"/>
    </row>
    <row r="15081" spans="156:157" x14ac:dyDescent="0.2">
      <c r="EZ15081"/>
      <c r="FA15081"/>
    </row>
    <row r="15082" spans="156:157" x14ac:dyDescent="0.2">
      <c r="EZ15082"/>
      <c r="FA15082"/>
    </row>
    <row r="15083" spans="156:157" x14ac:dyDescent="0.2">
      <c r="EZ15083"/>
      <c r="FA15083"/>
    </row>
    <row r="15084" spans="156:157" x14ac:dyDescent="0.2">
      <c r="EZ15084"/>
      <c r="FA15084"/>
    </row>
    <row r="15085" spans="156:157" x14ac:dyDescent="0.2">
      <c r="EZ15085"/>
      <c r="FA15085"/>
    </row>
    <row r="15086" spans="156:157" x14ac:dyDescent="0.2">
      <c r="EZ15086"/>
      <c r="FA15086"/>
    </row>
    <row r="15087" spans="156:157" x14ac:dyDescent="0.2">
      <c r="EZ15087"/>
      <c r="FA15087"/>
    </row>
    <row r="15088" spans="156:157" x14ac:dyDescent="0.2">
      <c r="EZ15088"/>
      <c r="FA15088"/>
    </row>
    <row r="15089" spans="156:157" x14ac:dyDescent="0.2">
      <c r="EZ15089"/>
      <c r="FA15089"/>
    </row>
    <row r="15090" spans="156:157" x14ac:dyDescent="0.2">
      <c r="EZ15090"/>
      <c r="FA15090"/>
    </row>
    <row r="15091" spans="156:157" x14ac:dyDescent="0.2">
      <c r="EZ15091"/>
      <c r="FA15091"/>
    </row>
    <row r="15092" spans="156:157" x14ac:dyDescent="0.2">
      <c r="EZ15092"/>
      <c r="FA15092"/>
    </row>
    <row r="15093" spans="156:157" x14ac:dyDescent="0.2">
      <c r="EZ15093"/>
      <c r="FA15093"/>
    </row>
    <row r="15094" spans="156:157" x14ac:dyDescent="0.2">
      <c r="EZ15094"/>
      <c r="FA15094"/>
    </row>
    <row r="15095" spans="156:157" x14ac:dyDescent="0.2">
      <c r="EZ15095"/>
      <c r="FA15095"/>
    </row>
    <row r="15096" spans="156:157" x14ac:dyDescent="0.2">
      <c r="EZ15096"/>
      <c r="FA15096"/>
    </row>
    <row r="15097" spans="156:157" x14ac:dyDescent="0.2">
      <c r="EZ15097"/>
      <c r="FA15097"/>
    </row>
    <row r="15098" spans="156:157" x14ac:dyDescent="0.2">
      <c r="EZ15098"/>
      <c r="FA15098"/>
    </row>
    <row r="15099" spans="156:157" x14ac:dyDescent="0.2">
      <c r="EZ15099"/>
      <c r="FA15099"/>
    </row>
    <row r="15100" spans="156:157" x14ac:dyDescent="0.2">
      <c r="EZ15100"/>
      <c r="FA15100"/>
    </row>
    <row r="15101" spans="156:157" x14ac:dyDescent="0.2">
      <c r="EZ15101"/>
      <c r="FA15101"/>
    </row>
    <row r="15102" spans="156:157" x14ac:dyDescent="0.2">
      <c r="EZ15102"/>
      <c r="FA15102"/>
    </row>
    <row r="15103" spans="156:157" x14ac:dyDescent="0.2">
      <c r="EZ15103"/>
      <c r="FA15103"/>
    </row>
    <row r="15104" spans="156:157" x14ac:dyDescent="0.2">
      <c r="EZ15104"/>
      <c r="FA15104"/>
    </row>
    <row r="15105" spans="156:157" x14ac:dyDescent="0.2">
      <c r="EZ15105"/>
      <c r="FA15105"/>
    </row>
    <row r="15106" spans="156:157" x14ac:dyDescent="0.2">
      <c r="EZ15106"/>
      <c r="FA15106"/>
    </row>
    <row r="15107" spans="156:157" x14ac:dyDescent="0.2">
      <c r="EZ15107"/>
      <c r="FA15107"/>
    </row>
    <row r="15108" spans="156:157" x14ac:dyDescent="0.2">
      <c r="EZ15108"/>
      <c r="FA15108"/>
    </row>
    <row r="15109" spans="156:157" x14ac:dyDescent="0.2">
      <c r="EZ15109"/>
      <c r="FA15109"/>
    </row>
    <row r="15110" spans="156:157" x14ac:dyDescent="0.2">
      <c r="EZ15110"/>
      <c r="FA15110"/>
    </row>
    <row r="15111" spans="156:157" x14ac:dyDescent="0.2">
      <c r="EZ15111"/>
      <c r="FA15111"/>
    </row>
    <row r="15112" spans="156:157" x14ac:dyDescent="0.2">
      <c r="EZ15112"/>
      <c r="FA15112"/>
    </row>
    <row r="15113" spans="156:157" x14ac:dyDescent="0.2">
      <c r="EZ15113"/>
      <c r="FA15113"/>
    </row>
    <row r="15114" spans="156:157" x14ac:dyDescent="0.2">
      <c r="EZ15114"/>
      <c r="FA15114"/>
    </row>
    <row r="15115" spans="156:157" x14ac:dyDescent="0.2">
      <c r="EZ15115"/>
      <c r="FA15115"/>
    </row>
    <row r="15116" spans="156:157" x14ac:dyDescent="0.2">
      <c r="EZ15116"/>
      <c r="FA15116"/>
    </row>
    <row r="15117" spans="156:157" x14ac:dyDescent="0.2">
      <c r="EZ15117"/>
      <c r="FA15117"/>
    </row>
    <row r="15118" spans="156:157" x14ac:dyDescent="0.2">
      <c r="EZ15118"/>
      <c r="FA15118"/>
    </row>
    <row r="15119" spans="156:157" x14ac:dyDescent="0.2">
      <c r="EZ15119"/>
      <c r="FA15119"/>
    </row>
    <row r="15120" spans="156:157" x14ac:dyDescent="0.2">
      <c r="EZ15120"/>
      <c r="FA15120"/>
    </row>
    <row r="15121" spans="156:157" x14ac:dyDescent="0.2">
      <c r="EZ15121"/>
      <c r="FA15121"/>
    </row>
    <row r="15122" spans="156:157" x14ac:dyDescent="0.2">
      <c r="EZ15122"/>
      <c r="FA15122"/>
    </row>
    <row r="15123" spans="156:157" x14ac:dyDescent="0.2">
      <c r="EZ15123"/>
      <c r="FA15123"/>
    </row>
    <row r="15124" spans="156:157" x14ac:dyDescent="0.2">
      <c r="EZ15124"/>
      <c r="FA15124"/>
    </row>
    <row r="15125" spans="156:157" x14ac:dyDescent="0.2">
      <c r="EZ15125"/>
      <c r="FA15125"/>
    </row>
    <row r="15126" spans="156:157" x14ac:dyDescent="0.2">
      <c r="EZ15126"/>
      <c r="FA15126"/>
    </row>
    <row r="15127" spans="156:157" x14ac:dyDescent="0.2">
      <c r="EZ15127"/>
      <c r="FA15127"/>
    </row>
    <row r="15128" spans="156:157" x14ac:dyDescent="0.2">
      <c r="EZ15128"/>
      <c r="FA15128"/>
    </row>
    <row r="15129" spans="156:157" x14ac:dyDescent="0.2">
      <c r="EZ15129"/>
      <c r="FA15129"/>
    </row>
    <row r="15130" spans="156:157" x14ac:dyDescent="0.2">
      <c r="EZ15130"/>
      <c r="FA15130"/>
    </row>
    <row r="15131" spans="156:157" x14ac:dyDescent="0.2">
      <c r="EZ15131"/>
      <c r="FA15131"/>
    </row>
    <row r="15132" spans="156:157" x14ac:dyDescent="0.2">
      <c r="EZ15132"/>
      <c r="FA15132"/>
    </row>
    <row r="15133" spans="156:157" x14ac:dyDescent="0.2">
      <c r="EZ15133"/>
      <c r="FA15133"/>
    </row>
    <row r="15134" spans="156:157" x14ac:dyDescent="0.2">
      <c r="EZ15134"/>
      <c r="FA15134"/>
    </row>
    <row r="15135" spans="156:157" x14ac:dyDescent="0.2">
      <c r="EZ15135"/>
      <c r="FA15135"/>
    </row>
    <row r="15136" spans="156:157" x14ac:dyDescent="0.2">
      <c r="EZ15136"/>
      <c r="FA15136"/>
    </row>
    <row r="15137" spans="156:157" x14ac:dyDescent="0.2">
      <c r="EZ15137"/>
      <c r="FA15137"/>
    </row>
    <row r="15138" spans="156:157" x14ac:dyDescent="0.2">
      <c r="EZ15138"/>
      <c r="FA15138"/>
    </row>
    <row r="15139" spans="156:157" x14ac:dyDescent="0.2">
      <c r="EZ15139"/>
      <c r="FA15139"/>
    </row>
    <row r="15140" spans="156:157" x14ac:dyDescent="0.2">
      <c r="EZ15140"/>
      <c r="FA15140"/>
    </row>
    <row r="15141" spans="156:157" x14ac:dyDescent="0.2">
      <c r="EZ15141"/>
      <c r="FA15141"/>
    </row>
    <row r="15142" spans="156:157" x14ac:dyDescent="0.2">
      <c r="EZ15142"/>
      <c r="FA15142"/>
    </row>
    <row r="15143" spans="156:157" x14ac:dyDescent="0.2">
      <c r="EZ15143"/>
      <c r="FA15143"/>
    </row>
    <row r="15144" spans="156:157" x14ac:dyDescent="0.2">
      <c r="EZ15144"/>
      <c r="FA15144"/>
    </row>
    <row r="15145" spans="156:157" x14ac:dyDescent="0.2">
      <c r="EZ15145"/>
      <c r="FA15145"/>
    </row>
    <row r="15146" spans="156:157" x14ac:dyDescent="0.2">
      <c r="EZ15146"/>
      <c r="FA15146"/>
    </row>
    <row r="15147" spans="156:157" x14ac:dyDescent="0.2">
      <c r="EZ15147"/>
      <c r="FA15147"/>
    </row>
    <row r="15148" spans="156:157" x14ac:dyDescent="0.2">
      <c r="EZ15148"/>
      <c r="FA15148"/>
    </row>
    <row r="15149" spans="156:157" x14ac:dyDescent="0.2">
      <c r="EZ15149"/>
      <c r="FA15149"/>
    </row>
    <row r="15150" spans="156:157" x14ac:dyDescent="0.2">
      <c r="EZ15150"/>
      <c r="FA15150"/>
    </row>
    <row r="15151" spans="156:157" x14ac:dyDescent="0.2">
      <c r="EZ15151"/>
      <c r="FA15151"/>
    </row>
    <row r="15152" spans="156:157" x14ac:dyDescent="0.2">
      <c r="EZ15152"/>
      <c r="FA15152"/>
    </row>
    <row r="15153" spans="156:157" x14ac:dyDescent="0.2">
      <c r="EZ15153"/>
      <c r="FA15153"/>
    </row>
    <row r="15154" spans="156:157" x14ac:dyDescent="0.2">
      <c r="EZ15154"/>
      <c r="FA15154"/>
    </row>
    <row r="15155" spans="156:157" x14ac:dyDescent="0.2">
      <c r="EZ15155"/>
      <c r="FA15155"/>
    </row>
    <row r="15156" spans="156:157" x14ac:dyDescent="0.2">
      <c r="EZ15156"/>
      <c r="FA15156"/>
    </row>
    <row r="15157" spans="156:157" x14ac:dyDescent="0.2">
      <c r="EZ15157"/>
      <c r="FA15157"/>
    </row>
    <row r="15158" spans="156:157" x14ac:dyDescent="0.2">
      <c r="EZ15158"/>
      <c r="FA15158"/>
    </row>
    <row r="15159" spans="156:157" x14ac:dyDescent="0.2">
      <c r="EZ15159"/>
      <c r="FA15159"/>
    </row>
    <row r="15160" spans="156:157" x14ac:dyDescent="0.2">
      <c r="EZ15160"/>
      <c r="FA15160"/>
    </row>
    <row r="15161" spans="156:157" x14ac:dyDescent="0.2">
      <c r="EZ15161"/>
      <c r="FA15161"/>
    </row>
    <row r="15162" spans="156:157" x14ac:dyDescent="0.2">
      <c r="EZ15162"/>
      <c r="FA15162"/>
    </row>
    <row r="15163" spans="156:157" x14ac:dyDescent="0.2">
      <c r="EZ15163"/>
      <c r="FA15163"/>
    </row>
    <row r="15164" spans="156:157" x14ac:dyDescent="0.2">
      <c r="EZ15164"/>
      <c r="FA15164"/>
    </row>
    <row r="15165" spans="156:157" x14ac:dyDescent="0.2">
      <c r="EZ15165"/>
      <c r="FA15165"/>
    </row>
    <row r="15166" spans="156:157" x14ac:dyDescent="0.2">
      <c r="EZ15166"/>
      <c r="FA15166"/>
    </row>
    <row r="15167" spans="156:157" x14ac:dyDescent="0.2">
      <c r="EZ15167"/>
      <c r="FA15167"/>
    </row>
    <row r="15168" spans="156:157" x14ac:dyDescent="0.2">
      <c r="EZ15168"/>
      <c r="FA15168"/>
    </row>
    <row r="15169" spans="156:157" x14ac:dyDescent="0.2">
      <c r="EZ15169"/>
      <c r="FA15169"/>
    </row>
    <row r="15170" spans="156:157" x14ac:dyDescent="0.2">
      <c r="EZ15170"/>
      <c r="FA15170"/>
    </row>
    <row r="15171" spans="156:157" x14ac:dyDescent="0.2">
      <c r="EZ15171"/>
      <c r="FA15171"/>
    </row>
    <row r="15172" spans="156:157" x14ac:dyDescent="0.2">
      <c r="EZ15172"/>
      <c r="FA15172"/>
    </row>
    <row r="15173" spans="156:157" x14ac:dyDescent="0.2">
      <c r="EZ15173"/>
      <c r="FA15173"/>
    </row>
    <row r="15174" spans="156:157" x14ac:dyDescent="0.2">
      <c r="EZ15174"/>
      <c r="FA15174"/>
    </row>
    <row r="15175" spans="156:157" x14ac:dyDescent="0.2">
      <c r="EZ15175"/>
      <c r="FA15175"/>
    </row>
    <row r="15176" spans="156:157" x14ac:dyDescent="0.2">
      <c r="EZ15176"/>
      <c r="FA15176"/>
    </row>
    <row r="15177" spans="156:157" x14ac:dyDescent="0.2">
      <c r="EZ15177"/>
      <c r="FA15177"/>
    </row>
    <row r="15178" spans="156:157" x14ac:dyDescent="0.2">
      <c r="EZ15178"/>
      <c r="FA15178"/>
    </row>
    <row r="15179" spans="156:157" x14ac:dyDescent="0.2">
      <c r="EZ15179"/>
      <c r="FA15179"/>
    </row>
    <row r="15180" spans="156:157" x14ac:dyDescent="0.2">
      <c r="EZ15180"/>
      <c r="FA15180"/>
    </row>
    <row r="15181" spans="156:157" x14ac:dyDescent="0.2">
      <c r="EZ15181"/>
      <c r="FA15181"/>
    </row>
    <row r="15182" spans="156:157" x14ac:dyDescent="0.2">
      <c r="EZ15182"/>
      <c r="FA15182"/>
    </row>
    <row r="15183" spans="156:157" x14ac:dyDescent="0.2">
      <c r="EZ15183"/>
      <c r="FA15183"/>
    </row>
    <row r="15184" spans="156:157" x14ac:dyDescent="0.2">
      <c r="EZ15184"/>
      <c r="FA15184"/>
    </row>
    <row r="15185" spans="156:157" x14ac:dyDescent="0.2">
      <c r="EZ15185"/>
      <c r="FA15185"/>
    </row>
    <row r="15186" spans="156:157" x14ac:dyDescent="0.2">
      <c r="EZ15186"/>
      <c r="FA15186"/>
    </row>
    <row r="15187" spans="156:157" x14ac:dyDescent="0.2">
      <c r="EZ15187"/>
      <c r="FA15187"/>
    </row>
    <row r="15188" spans="156:157" x14ac:dyDescent="0.2">
      <c r="EZ15188"/>
      <c r="FA15188"/>
    </row>
    <row r="15189" spans="156:157" x14ac:dyDescent="0.2">
      <c r="EZ15189"/>
      <c r="FA15189"/>
    </row>
    <row r="15190" spans="156:157" x14ac:dyDescent="0.2">
      <c r="EZ15190"/>
      <c r="FA15190"/>
    </row>
    <row r="15191" spans="156:157" x14ac:dyDescent="0.2">
      <c r="EZ15191"/>
      <c r="FA15191"/>
    </row>
    <row r="15192" spans="156:157" x14ac:dyDescent="0.2">
      <c r="EZ15192"/>
      <c r="FA15192"/>
    </row>
    <row r="15193" spans="156:157" x14ac:dyDescent="0.2">
      <c r="EZ15193"/>
      <c r="FA15193"/>
    </row>
    <row r="15194" spans="156:157" x14ac:dyDescent="0.2">
      <c r="EZ15194"/>
      <c r="FA15194"/>
    </row>
    <row r="15195" spans="156:157" x14ac:dyDescent="0.2">
      <c r="EZ15195"/>
      <c r="FA15195"/>
    </row>
    <row r="15196" spans="156:157" x14ac:dyDescent="0.2">
      <c r="EZ15196"/>
      <c r="FA15196"/>
    </row>
    <row r="15197" spans="156:157" x14ac:dyDescent="0.2">
      <c r="EZ15197"/>
      <c r="FA15197"/>
    </row>
    <row r="15198" spans="156:157" x14ac:dyDescent="0.2">
      <c r="EZ15198"/>
      <c r="FA15198"/>
    </row>
    <row r="15199" spans="156:157" x14ac:dyDescent="0.2">
      <c r="EZ15199"/>
      <c r="FA15199"/>
    </row>
    <row r="15200" spans="156:157" x14ac:dyDescent="0.2">
      <c r="EZ15200"/>
      <c r="FA15200"/>
    </row>
    <row r="15201" spans="156:157" x14ac:dyDescent="0.2">
      <c r="EZ15201"/>
      <c r="FA15201"/>
    </row>
    <row r="15202" spans="156:157" x14ac:dyDescent="0.2">
      <c r="EZ15202"/>
      <c r="FA15202"/>
    </row>
    <row r="15203" spans="156:157" x14ac:dyDescent="0.2">
      <c r="EZ15203"/>
      <c r="FA15203"/>
    </row>
    <row r="15204" spans="156:157" x14ac:dyDescent="0.2">
      <c r="EZ15204"/>
      <c r="FA15204"/>
    </row>
    <row r="15205" spans="156:157" x14ac:dyDescent="0.2">
      <c r="EZ15205"/>
      <c r="FA15205"/>
    </row>
    <row r="15206" spans="156:157" x14ac:dyDescent="0.2">
      <c r="EZ15206"/>
      <c r="FA15206"/>
    </row>
    <row r="15207" spans="156:157" x14ac:dyDescent="0.2">
      <c r="EZ15207"/>
      <c r="FA15207"/>
    </row>
    <row r="15208" spans="156:157" x14ac:dyDescent="0.2">
      <c r="EZ15208"/>
      <c r="FA15208"/>
    </row>
    <row r="15209" spans="156:157" x14ac:dyDescent="0.2">
      <c r="EZ15209"/>
      <c r="FA15209"/>
    </row>
    <row r="15210" spans="156:157" x14ac:dyDescent="0.2">
      <c r="EZ15210"/>
      <c r="FA15210"/>
    </row>
    <row r="15211" spans="156:157" x14ac:dyDescent="0.2">
      <c r="EZ15211"/>
      <c r="FA15211"/>
    </row>
    <row r="15212" spans="156:157" x14ac:dyDescent="0.2">
      <c r="EZ15212"/>
      <c r="FA15212"/>
    </row>
    <row r="15213" spans="156:157" x14ac:dyDescent="0.2">
      <c r="EZ15213"/>
      <c r="FA15213"/>
    </row>
    <row r="15214" spans="156:157" x14ac:dyDescent="0.2">
      <c r="EZ15214"/>
      <c r="FA15214"/>
    </row>
    <row r="15215" spans="156:157" x14ac:dyDescent="0.2">
      <c r="EZ15215"/>
      <c r="FA15215"/>
    </row>
    <row r="15216" spans="156:157" x14ac:dyDescent="0.2">
      <c r="EZ15216"/>
      <c r="FA15216"/>
    </row>
    <row r="15217" spans="156:157" x14ac:dyDescent="0.2">
      <c r="EZ15217"/>
      <c r="FA15217"/>
    </row>
    <row r="15218" spans="156:157" x14ac:dyDescent="0.2">
      <c r="EZ15218"/>
      <c r="FA15218"/>
    </row>
    <row r="15219" spans="156:157" x14ac:dyDescent="0.2">
      <c r="EZ15219"/>
      <c r="FA15219"/>
    </row>
    <row r="15220" spans="156:157" x14ac:dyDescent="0.2">
      <c r="EZ15220"/>
      <c r="FA15220"/>
    </row>
    <row r="15221" spans="156:157" x14ac:dyDescent="0.2">
      <c r="EZ15221"/>
      <c r="FA15221"/>
    </row>
    <row r="15222" spans="156:157" x14ac:dyDescent="0.2">
      <c r="EZ15222"/>
      <c r="FA15222"/>
    </row>
    <row r="15223" spans="156:157" x14ac:dyDescent="0.2">
      <c r="EZ15223"/>
      <c r="FA15223"/>
    </row>
    <row r="15224" spans="156:157" x14ac:dyDescent="0.2">
      <c r="EZ15224"/>
      <c r="FA15224"/>
    </row>
    <row r="15225" spans="156:157" x14ac:dyDescent="0.2">
      <c r="EZ15225"/>
      <c r="FA15225"/>
    </row>
    <row r="15226" spans="156:157" x14ac:dyDescent="0.2">
      <c r="EZ15226"/>
      <c r="FA15226"/>
    </row>
    <row r="15227" spans="156:157" x14ac:dyDescent="0.2">
      <c r="EZ15227"/>
      <c r="FA15227"/>
    </row>
    <row r="15228" spans="156:157" x14ac:dyDescent="0.2">
      <c r="EZ15228"/>
      <c r="FA15228"/>
    </row>
    <row r="15229" spans="156:157" x14ac:dyDescent="0.2">
      <c r="EZ15229"/>
      <c r="FA15229"/>
    </row>
    <row r="15230" spans="156:157" x14ac:dyDescent="0.2">
      <c r="EZ15230"/>
      <c r="FA15230"/>
    </row>
    <row r="15231" spans="156:157" x14ac:dyDescent="0.2">
      <c r="EZ15231"/>
      <c r="FA15231"/>
    </row>
    <row r="15232" spans="156:157" x14ac:dyDescent="0.2">
      <c r="EZ15232"/>
      <c r="FA15232"/>
    </row>
    <row r="15233" spans="156:157" x14ac:dyDescent="0.2">
      <c r="EZ15233"/>
      <c r="FA15233"/>
    </row>
    <row r="15234" spans="156:157" x14ac:dyDescent="0.2">
      <c r="EZ15234"/>
      <c r="FA15234"/>
    </row>
    <row r="15235" spans="156:157" x14ac:dyDescent="0.2">
      <c r="EZ15235"/>
      <c r="FA15235"/>
    </row>
    <row r="15236" spans="156:157" x14ac:dyDescent="0.2">
      <c r="EZ15236"/>
      <c r="FA15236"/>
    </row>
    <row r="15237" spans="156:157" x14ac:dyDescent="0.2">
      <c r="EZ15237"/>
      <c r="FA15237"/>
    </row>
    <row r="15238" spans="156:157" x14ac:dyDescent="0.2">
      <c r="EZ15238"/>
      <c r="FA15238"/>
    </row>
    <row r="15239" spans="156:157" x14ac:dyDescent="0.2">
      <c r="EZ15239"/>
      <c r="FA15239"/>
    </row>
    <row r="15240" spans="156:157" x14ac:dyDescent="0.2">
      <c r="EZ15240"/>
      <c r="FA15240"/>
    </row>
    <row r="15241" spans="156:157" x14ac:dyDescent="0.2">
      <c r="EZ15241"/>
      <c r="FA15241"/>
    </row>
    <row r="15242" spans="156:157" x14ac:dyDescent="0.2">
      <c r="EZ15242"/>
      <c r="FA15242"/>
    </row>
    <row r="15243" spans="156:157" x14ac:dyDescent="0.2">
      <c r="EZ15243"/>
      <c r="FA15243"/>
    </row>
    <row r="15244" spans="156:157" x14ac:dyDescent="0.2">
      <c r="EZ15244"/>
      <c r="FA15244"/>
    </row>
    <row r="15245" spans="156:157" x14ac:dyDescent="0.2">
      <c r="EZ15245"/>
      <c r="FA15245"/>
    </row>
    <row r="15246" spans="156:157" x14ac:dyDescent="0.2">
      <c r="EZ15246"/>
      <c r="FA15246"/>
    </row>
    <row r="15247" spans="156:157" x14ac:dyDescent="0.2">
      <c r="EZ15247"/>
      <c r="FA15247"/>
    </row>
    <row r="15248" spans="156:157" x14ac:dyDescent="0.2">
      <c r="EZ15248"/>
      <c r="FA15248"/>
    </row>
    <row r="15249" spans="156:157" x14ac:dyDescent="0.2">
      <c r="EZ15249"/>
      <c r="FA15249"/>
    </row>
    <row r="15250" spans="156:157" x14ac:dyDescent="0.2">
      <c r="EZ15250"/>
      <c r="FA15250"/>
    </row>
    <row r="15251" spans="156:157" x14ac:dyDescent="0.2">
      <c r="EZ15251"/>
      <c r="FA15251"/>
    </row>
    <row r="15252" spans="156:157" x14ac:dyDescent="0.2">
      <c r="EZ15252"/>
      <c r="FA15252"/>
    </row>
    <row r="15253" spans="156:157" x14ac:dyDescent="0.2">
      <c r="EZ15253"/>
      <c r="FA15253"/>
    </row>
    <row r="15254" spans="156:157" x14ac:dyDescent="0.2">
      <c r="EZ15254"/>
      <c r="FA15254"/>
    </row>
    <row r="15255" spans="156:157" x14ac:dyDescent="0.2">
      <c r="EZ15255"/>
      <c r="FA15255"/>
    </row>
    <row r="15256" spans="156:157" x14ac:dyDescent="0.2">
      <c r="EZ15256"/>
      <c r="FA15256"/>
    </row>
    <row r="15257" spans="156:157" x14ac:dyDescent="0.2">
      <c r="EZ15257"/>
      <c r="FA15257"/>
    </row>
    <row r="15258" spans="156:157" x14ac:dyDescent="0.2">
      <c r="EZ15258"/>
      <c r="FA15258"/>
    </row>
    <row r="15259" spans="156:157" x14ac:dyDescent="0.2">
      <c r="EZ15259"/>
      <c r="FA15259"/>
    </row>
    <row r="15260" spans="156:157" x14ac:dyDescent="0.2">
      <c r="EZ15260"/>
      <c r="FA15260"/>
    </row>
    <row r="15261" spans="156:157" x14ac:dyDescent="0.2">
      <c r="EZ15261"/>
      <c r="FA15261"/>
    </row>
    <row r="15262" spans="156:157" x14ac:dyDescent="0.2">
      <c r="EZ15262"/>
      <c r="FA15262"/>
    </row>
    <row r="15263" spans="156:157" x14ac:dyDescent="0.2">
      <c r="EZ15263"/>
      <c r="FA15263"/>
    </row>
    <row r="15264" spans="156:157" x14ac:dyDescent="0.2">
      <c r="EZ15264"/>
      <c r="FA15264"/>
    </row>
    <row r="15265" spans="156:157" x14ac:dyDescent="0.2">
      <c r="EZ15265"/>
      <c r="FA15265"/>
    </row>
    <row r="15266" spans="156:157" x14ac:dyDescent="0.2">
      <c r="EZ15266"/>
      <c r="FA15266"/>
    </row>
    <row r="15267" spans="156:157" x14ac:dyDescent="0.2">
      <c r="EZ15267"/>
      <c r="FA15267"/>
    </row>
    <row r="15268" spans="156:157" x14ac:dyDescent="0.2">
      <c r="EZ15268"/>
      <c r="FA15268"/>
    </row>
    <row r="15269" spans="156:157" x14ac:dyDescent="0.2">
      <c r="EZ15269"/>
      <c r="FA15269"/>
    </row>
    <row r="15270" spans="156:157" x14ac:dyDescent="0.2">
      <c r="EZ15270"/>
      <c r="FA15270"/>
    </row>
    <row r="15271" spans="156:157" x14ac:dyDescent="0.2">
      <c r="EZ15271"/>
      <c r="FA15271"/>
    </row>
    <row r="15272" spans="156:157" x14ac:dyDescent="0.2">
      <c r="EZ15272"/>
      <c r="FA15272"/>
    </row>
    <row r="15273" spans="156:157" x14ac:dyDescent="0.2">
      <c r="EZ15273"/>
      <c r="FA15273"/>
    </row>
    <row r="15274" spans="156:157" x14ac:dyDescent="0.2">
      <c r="EZ15274"/>
      <c r="FA15274"/>
    </row>
    <row r="15275" spans="156:157" x14ac:dyDescent="0.2">
      <c r="EZ15275"/>
      <c r="FA15275"/>
    </row>
    <row r="15276" spans="156:157" x14ac:dyDescent="0.2">
      <c r="EZ15276"/>
      <c r="FA15276"/>
    </row>
    <row r="15277" spans="156:157" x14ac:dyDescent="0.2">
      <c r="EZ15277"/>
      <c r="FA15277"/>
    </row>
    <row r="15278" spans="156:157" x14ac:dyDescent="0.2">
      <c r="EZ15278"/>
      <c r="FA15278"/>
    </row>
    <row r="15279" spans="156:157" x14ac:dyDescent="0.2">
      <c r="EZ15279"/>
      <c r="FA15279"/>
    </row>
    <row r="15280" spans="156:157" x14ac:dyDescent="0.2">
      <c r="EZ15280"/>
      <c r="FA15280"/>
    </row>
    <row r="15281" spans="156:157" x14ac:dyDescent="0.2">
      <c r="EZ15281"/>
      <c r="FA15281"/>
    </row>
    <row r="15282" spans="156:157" x14ac:dyDescent="0.2">
      <c r="EZ15282"/>
      <c r="FA15282"/>
    </row>
    <row r="15283" spans="156:157" x14ac:dyDescent="0.2">
      <c r="EZ15283"/>
      <c r="FA15283"/>
    </row>
    <row r="15284" spans="156:157" x14ac:dyDescent="0.2">
      <c r="EZ15284"/>
      <c r="FA15284"/>
    </row>
    <row r="15285" spans="156:157" x14ac:dyDescent="0.2">
      <c r="EZ15285"/>
      <c r="FA15285"/>
    </row>
    <row r="15286" spans="156:157" x14ac:dyDescent="0.2">
      <c r="EZ15286"/>
      <c r="FA15286"/>
    </row>
    <row r="15287" spans="156:157" x14ac:dyDescent="0.2">
      <c r="EZ15287"/>
      <c r="FA15287"/>
    </row>
    <row r="15288" spans="156:157" x14ac:dyDescent="0.2">
      <c r="EZ15288"/>
      <c r="FA15288"/>
    </row>
    <row r="15289" spans="156:157" x14ac:dyDescent="0.2">
      <c r="EZ15289"/>
      <c r="FA15289"/>
    </row>
    <row r="15290" spans="156:157" x14ac:dyDescent="0.2">
      <c r="EZ15290"/>
      <c r="FA15290"/>
    </row>
    <row r="15291" spans="156:157" x14ac:dyDescent="0.2">
      <c r="EZ15291"/>
      <c r="FA15291"/>
    </row>
    <row r="15292" spans="156:157" x14ac:dyDescent="0.2">
      <c r="EZ15292"/>
      <c r="FA15292"/>
    </row>
    <row r="15293" spans="156:157" x14ac:dyDescent="0.2">
      <c r="EZ15293"/>
      <c r="FA15293"/>
    </row>
    <row r="15294" spans="156:157" x14ac:dyDescent="0.2">
      <c r="EZ15294"/>
      <c r="FA15294"/>
    </row>
    <row r="15295" spans="156:157" x14ac:dyDescent="0.2">
      <c r="EZ15295"/>
      <c r="FA15295"/>
    </row>
    <row r="15296" spans="156:157" x14ac:dyDescent="0.2">
      <c r="EZ15296"/>
      <c r="FA15296"/>
    </row>
    <row r="15297" spans="156:157" x14ac:dyDescent="0.2">
      <c r="EZ15297"/>
      <c r="FA15297"/>
    </row>
    <row r="15298" spans="156:157" x14ac:dyDescent="0.2">
      <c r="EZ15298"/>
      <c r="FA15298"/>
    </row>
    <row r="15299" spans="156:157" x14ac:dyDescent="0.2">
      <c r="EZ15299"/>
      <c r="FA15299"/>
    </row>
    <row r="15300" spans="156:157" x14ac:dyDescent="0.2">
      <c r="EZ15300"/>
      <c r="FA15300"/>
    </row>
    <row r="15301" spans="156:157" x14ac:dyDescent="0.2">
      <c r="EZ15301"/>
      <c r="FA15301"/>
    </row>
    <row r="15302" spans="156:157" x14ac:dyDescent="0.2">
      <c r="EZ15302"/>
      <c r="FA15302"/>
    </row>
    <row r="15303" spans="156:157" x14ac:dyDescent="0.2">
      <c r="EZ15303"/>
      <c r="FA15303"/>
    </row>
    <row r="15304" spans="156:157" x14ac:dyDescent="0.2">
      <c r="EZ15304"/>
      <c r="FA15304"/>
    </row>
    <row r="15305" spans="156:157" x14ac:dyDescent="0.2">
      <c r="EZ15305"/>
      <c r="FA15305"/>
    </row>
    <row r="15306" spans="156:157" x14ac:dyDescent="0.2">
      <c r="EZ15306"/>
      <c r="FA15306"/>
    </row>
    <row r="15307" spans="156:157" x14ac:dyDescent="0.2">
      <c r="EZ15307"/>
      <c r="FA15307"/>
    </row>
    <row r="15308" spans="156:157" x14ac:dyDescent="0.2">
      <c r="EZ15308"/>
      <c r="FA15308"/>
    </row>
    <row r="15309" spans="156:157" x14ac:dyDescent="0.2">
      <c r="EZ15309"/>
      <c r="FA15309"/>
    </row>
    <row r="15310" spans="156:157" x14ac:dyDescent="0.2">
      <c r="EZ15310"/>
      <c r="FA15310"/>
    </row>
    <row r="15311" spans="156:157" x14ac:dyDescent="0.2">
      <c r="EZ15311"/>
      <c r="FA15311"/>
    </row>
    <row r="15312" spans="156:157" x14ac:dyDescent="0.2">
      <c r="EZ15312"/>
      <c r="FA15312"/>
    </row>
    <row r="15313" spans="156:157" x14ac:dyDescent="0.2">
      <c r="EZ15313"/>
      <c r="FA15313"/>
    </row>
    <row r="15314" spans="156:157" x14ac:dyDescent="0.2">
      <c r="EZ15314"/>
      <c r="FA15314"/>
    </row>
    <row r="15315" spans="156:157" x14ac:dyDescent="0.2">
      <c r="EZ15315"/>
      <c r="FA15315"/>
    </row>
    <row r="15316" spans="156:157" x14ac:dyDescent="0.2">
      <c r="EZ15316"/>
      <c r="FA15316"/>
    </row>
    <row r="15317" spans="156:157" x14ac:dyDescent="0.2">
      <c r="EZ15317"/>
      <c r="FA15317"/>
    </row>
    <row r="15318" spans="156:157" x14ac:dyDescent="0.2">
      <c r="EZ15318"/>
      <c r="FA15318"/>
    </row>
    <row r="15319" spans="156:157" x14ac:dyDescent="0.2">
      <c r="EZ15319"/>
      <c r="FA15319"/>
    </row>
    <row r="15320" spans="156:157" x14ac:dyDescent="0.2">
      <c r="EZ15320"/>
      <c r="FA15320"/>
    </row>
    <row r="15321" spans="156:157" x14ac:dyDescent="0.2">
      <c r="EZ15321"/>
      <c r="FA15321"/>
    </row>
    <row r="15322" spans="156:157" x14ac:dyDescent="0.2">
      <c r="EZ15322"/>
      <c r="FA15322"/>
    </row>
    <row r="15323" spans="156:157" x14ac:dyDescent="0.2">
      <c r="EZ15323"/>
      <c r="FA15323"/>
    </row>
    <row r="15324" spans="156:157" x14ac:dyDescent="0.2">
      <c r="EZ15324"/>
      <c r="FA15324"/>
    </row>
    <row r="15325" spans="156:157" x14ac:dyDescent="0.2">
      <c r="EZ15325"/>
      <c r="FA15325"/>
    </row>
    <row r="15326" spans="156:157" x14ac:dyDescent="0.2">
      <c r="EZ15326"/>
      <c r="FA15326"/>
    </row>
    <row r="15327" spans="156:157" x14ac:dyDescent="0.2">
      <c r="EZ15327"/>
      <c r="FA15327"/>
    </row>
    <row r="15328" spans="156:157" x14ac:dyDescent="0.2">
      <c r="EZ15328"/>
      <c r="FA15328"/>
    </row>
    <row r="15329" spans="156:157" x14ac:dyDescent="0.2">
      <c r="EZ15329"/>
      <c r="FA15329"/>
    </row>
    <row r="15330" spans="156:157" x14ac:dyDescent="0.2">
      <c r="EZ15330"/>
      <c r="FA15330"/>
    </row>
    <row r="15331" spans="156:157" x14ac:dyDescent="0.2">
      <c r="EZ15331"/>
      <c r="FA15331"/>
    </row>
    <row r="15332" spans="156:157" x14ac:dyDescent="0.2">
      <c r="EZ15332"/>
      <c r="FA15332"/>
    </row>
    <row r="15333" spans="156:157" x14ac:dyDescent="0.2">
      <c r="EZ15333"/>
      <c r="FA15333"/>
    </row>
    <row r="15334" spans="156:157" x14ac:dyDescent="0.2">
      <c r="EZ15334"/>
      <c r="FA15334"/>
    </row>
    <row r="15335" spans="156:157" x14ac:dyDescent="0.2">
      <c r="EZ15335"/>
      <c r="FA15335"/>
    </row>
    <row r="15336" spans="156:157" x14ac:dyDescent="0.2">
      <c r="EZ15336"/>
      <c r="FA15336"/>
    </row>
    <row r="15337" spans="156:157" x14ac:dyDescent="0.2">
      <c r="EZ15337"/>
      <c r="FA15337"/>
    </row>
    <row r="15338" spans="156:157" x14ac:dyDescent="0.2">
      <c r="EZ15338"/>
      <c r="FA15338"/>
    </row>
    <row r="15339" spans="156:157" x14ac:dyDescent="0.2">
      <c r="EZ15339"/>
      <c r="FA15339"/>
    </row>
    <row r="15340" spans="156:157" x14ac:dyDescent="0.2">
      <c r="EZ15340"/>
      <c r="FA15340"/>
    </row>
    <row r="15341" spans="156:157" x14ac:dyDescent="0.2">
      <c r="EZ15341"/>
      <c r="FA15341"/>
    </row>
    <row r="15342" spans="156:157" x14ac:dyDescent="0.2">
      <c r="EZ15342"/>
      <c r="FA15342"/>
    </row>
    <row r="15343" spans="156:157" x14ac:dyDescent="0.2">
      <c r="EZ15343"/>
      <c r="FA15343"/>
    </row>
    <row r="15344" spans="156:157" x14ac:dyDescent="0.2">
      <c r="EZ15344"/>
      <c r="FA15344"/>
    </row>
    <row r="15345" spans="156:157" x14ac:dyDescent="0.2">
      <c r="EZ15345"/>
      <c r="FA15345"/>
    </row>
    <row r="15346" spans="156:157" x14ac:dyDescent="0.2">
      <c r="EZ15346"/>
      <c r="FA15346"/>
    </row>
    <row r="15347" spans="156:157" x14ac:dyDescent="0.2">
      <c r="EZ15347"/>
      <c r="FA15347"/>
    </row>
    <row r="15348" spans="156:157" x14ac:dyDescent="0.2">
      <c r="EZ15348"/>
      <c r="FA15348"/>
    </row>
    <row r="15349" spans="156:157" x14ac:dyDescent="0.2">
      <c r="EZ15349"/>
      <c r="FA15349"/>
    </row>
    <row r="15350" spans="156:157" x14ac:dyDescent="0.2">
      <c r="EZ15350"/>
      <c r="FA15350"/>
    </row>
    <row r="15351" spans="156:157" x14ac:dyDescent="0.2">
      <c r="EZ15351"/>
      <c r="FA15351"/>
    </row>
    <row r="15352" spans="156:157" x14ac:dyDescent="0.2">
      <c r="EZ15352"/>
      <c r="FA15352"/>
    </row>
    <row r="15353" spans="156:157" x14ac:dyDescent="0.2">
      <c r="EZ15353"/>
      <c r="FA15353"/>
    </row>
    <row r="15354" spans="156:157" x14ac:dyDescent="0.2">
      <c r="EZ15354"/>
      <c r="FA15354"/>
    </row>
    <row r="15355" spans="156:157" x14ac:dyDescent="0.2">
      <c r="EZ15355"/>
      <c r="FA15355"/>
    </row>
    <row r="15356" spans="156:157" x14ac:dyDescent="0.2">
      <c r="EZ15356"/>
      <c r="FA15356"/>
    </row>
    <row r="15357" spans="156:157" x14ac:dyDescent="0.2">
      <c r="EZ15357"/>
      <c r="FA15357"/>
    </row>
    <row r="15358" spans="156:157" x14ac:dyDescent="0.2">
      <c r="EZ15358"/>
      <c r="FA15358"/>
    </row>
    <row r="15359" spans="156:157" x14ac:dyDescent="0.2">
      <c r="EZ15359"/>
      <c r="FA15359"/>
    </row>
    <row r="15360" spans="156:157" x14ac:dyDescent="0.2">
      <c r="EZ15360"/>
      <c r="FA15360"/>
    </row>
    <row r="15361" spans="156:157" x14ac:dyDescent="0.2">
      <c r="EZ15361"/>
      <c r="FA15361"/>
    </row>
    <row r="15362" spans="156:157" x14ac:dyDescent="0.2">
      <c r="EZ15362"/>
      <c r="FA15362"/>
    </row>
    <row r="15363" spans="156:157" x14ac:dyDescent="0.2">
      <c r="EZ15363"/>
      <c r="FA15363"/>
    </row>
    <row r="15364" spans="156:157" x14ac:dyDescent="0.2">
      <c r="EZ15364"/>
      <c r="FA15364"/>
    </row>
    <row r="15365" spans="156:157" x14ac:dyDescent="0.2">
      <c r="EZ15365"/>
      <c r="FA15365"/>
    </row>
    <row r="15366" spans="156:157" x14ac:dyDescent="0.2">
      <c r="EZ15366"/>
      <c r="FA15366"/>
    </row>
    <row r="15367" spans="156:157" x14ac:dyDescent="0.2">
      <c r="EZ15367"/>
      <c r="FA15367"/>
    </row>
    <row r="15368" spans="156:157" x14ac:dyDescent="0.2">
      <c r="EZ15368"/>
      <c r="FA15368"/>
    </row>
    <row r="15369" spans="156:157" x14ac:dyDescent="0.2">
      <c r="EZ15369"/>
      <c r="FA15369"/>
    </row>
    <row r="15370" spans="156:157" x14ac:dyDescent="0.2">
      <c r="EZ15370"/>
      <c r="FA15370"/>
    </row>
    <row r="15371" spans="156:157" x14ac:dyDescent="0.2">
      <c r="EZ15371"/>
      <c r="FA15371"/>
    </row>
    <row r="15372" spans="156:157" x14ac:dyDescent="0.2">
      <c r="EZ15372"/>
      <c r="FA15372"/>
    </row>
    <row r="15373" spans="156:157" x14ac:dyDescent="0.2">
      <c r="EZ15373"/>
      <c r="FA15373"/>
    </row>
    <row r="15374" spans="156:157" x14ac:dyDescent="0.2">
      <c r="EZ15374"/>
      <c r="FA15374"/>
    </row>
    <row r="15375" spans="156:157" x14ac:dyDescent="0.2">
      <c r="EZ15375"/>
      <c r="FA15375"/>
    </row>
    <row r="15376" spans="156:157" x14ac:dyDescent="0.2">
      <c r="EZ15376"/>
      <c r="FA15376"/>
    </row>
    <row r="15377" spans="156:157" x14ac:dyDescent="0.2">
      <c r="EZ15377"/>
      <c r="FA15377"/>
    </row>
    <row r="15378" spans="156:157" x14ac:dyDescent="0.2">
      <c r="EZ15378"/>
      <c r="FA15378"/>
    </row>
    <row r="15379" spans="156:157" x14ac:dyDescent="0.2">
      <c r="EZ15379"/>
      <c r="FA15379"/>
    </row>
    <row r="15380" spans="156:157" x14ac:dyDescent="0.2">
      <c r="EZ15380"/>
      <c r="FA15380"/>
    </row>
    <row r="15381" spans="156:157" x14ac:dyDescent="0.2">
      <c r="EZ15381"/>
      <c r="FA15381"/>
    </row>
    <row r="15382" spans="156:157" x14ac:dyDescent="0.2">
      <c r="EZ15382"/>
      <c r="FA15382"/>
    </row>
    <row r="15383" spans="156:157" x14ac:dyDescent="0.2">
      <c r="EZ15383"/>
      <c r="FA15383"/>
    </row>
    <row r="15384" spans="156:157" x14ac:dyDescent="0.2">
      <c r="EZ15384"/>
      <c r="FA15384"/>
    </row>
    <row r="15385" spans="156:157" x14ac:dyDescent="0.2">
      <c r="EZ15385"/>
      <c r="FA15385"/>
    </row>
    <row r="15386" spans="156:157" x14ac:dyDescent="0.2">
      <c r="EZ15386"/>
      <c r="FA15386"/>
    </row>
    <row r="15387" spans="156:157" x14ac:dyDescent="0.2">
      <c r="EZ15387"/>
      <c r="FA15387"/>
    </row>
    <row r="15388" spans="156:157" x14ac:dyDescent="0.2">
      <c r="EZ15388"/>
      <c r="FA15388"/>
    </row>
    <row r="15389" spans="156:157" x14ac:dyDescent="0.2">
      <c r="EZ15389"/>
      <c r="FA15389"/>
    </row>
    <row r="15390" spans="156:157" x14ac:dyDescent="0.2">
      <c r="EZ15390"/>
      <c r="FA15390"/>
    </row>
    <row r="15391" spans="156:157" x14ac:dyDescent="0.2">
      <c r="EZ15391"/>
      <c r="FA15391"/>
    </row>
    <row r="15392" spans="156:157" x14ac:dyDescent="0.2">
      <c r="EZ15392"/>
      <c r="FA15392"/>
    </row>
    <row r="15393" spans="156:157" x14ac:dyDescent="0.2">
      <c r="EZ15393"/>
      <c r="FA15393"/>
    </row>
    <row r="15394" spans="156:157" x14ac:dyDescent="0.2">
      <c r="EZ15394"/>
      <c r="FA15394"/>
    </row>
    <row r="15395" spans="156:157" x14ac:dyDescent="0.2">
      <c r="EZ15395"/>
      <c r="FA15395"/>
    </row>
    <row r="15396" spans="156:157" x14ac:dyDescent="0.2">
      <c r="EZ15396"/>
      <c r="FA15396"/>
    </row>
    <row r="15397" spans="156:157" x14ac:dyDescent="0.2">
      <c r="EZ15397"/>
      <c r="FA15397"/>
    </row>
    <row r="15398" spans="156:157" x14ac:dyDescent="0.2">
      <c r="EZ15398"/>
      <c r="FA15398"/>
    </row>
    <row r="15399" spans="156:157" x14ac:dyDescent="0.2">
      <c r="EZ15399"/>
      <c r="FA15399"/>
    </row>
    <row r="15400" spans="156:157" x14ac:dyDescent="0.2">
      <c r="EZ15400"/>
      <c r="FA15400"/>
    </row>
    <row r="15401" spans="156:157" x14ac:dyDescent="0.2">
      <c r="EZ15401"/>
      <c r="FA15401"/>
    </row>
    <row r="15402" spans="156:157" x14ac:dyDescent="0.2">
      <c r="EZ15402"/>
      <c r="FA15402"/>
    </row>
    <row r="15403" spans="156:157" x14ac:dyDescent="0.2">
      <c r="EZ15403"/>
      <c r="FA15403"/>
    </row>
    <row r="15404" spans="156:157" x14ac:dyDescent="0.2">
      <c r="EZ15404"/>
      <c r="FA15404"/>
    </row>
    <row r="15405" spans="156:157" x14ac:dyDescent="0.2">
      <c r="EZ15405"/>
      <c r="FA15405"/>
    </row>
    <row r="15406" spans="156:157" x14ac:dyDescent="0.2">
      <c r="EZ15406"/>
      <c r="FA15406"/>
    </row>
    <row r="15407" spans="156:157" x14ac:dyDescent="0.2">
      <c r="EZ15407"/>
      <c r="FA15407"/>
    </row>
    <row r="15408" spans="156:157" x14ac:dyDescent="0.2">
      <c r="EZ15408"/>
      <c r="FA15408"/>
    </row>
    <row r="15409" spans="156:157" x14ac:dyDescent="0.2">
      <c r="EZ15409"/>
      <c r="FA15409"/>
    </row>
    <row r="15410" spans="156:157" x14ac:dyDescent="0.2">
      <c r="EZ15410"/>
      <c r="FA15410"/>
    </row>
    <row r="15411" spans="156:157" x14ac:dyDescent="0.2">
      <c r="EZ15411"/>
      <c r="FA15411"/>
    </row>
    <row r="15412" spans="156:157" x14ac:dyDescent="0.2">
      <c r="EZ15412"/>
      <c r="FA15412"/>
    </row>
    <row r="15413" spans="156:157" x14ac:dyDescent="0.2">
      <c r="EZ15413"/>
      <c r="FA15413"/>
    </row>
    <row r="15414" spans="156:157" x14ac:dyDescent="0.2">
      <c r="EZ15414"/>
      <c r="FA15414"/>
    </row>
    <row r="15415" spans="156:157" x14ac:dyDescent="0.2">
      <c r="EZ15415"/>
      <c r="FA15415"/>
    </row>
    <row r="15416" spans="156:157" x14ac:dyDescent="0.2">
      <c r="EZ15416"/>
      <c r="FA15416"/>
    </row>
    <row r="15417" spans="156:157" x14ac:dyDescent="0.2">
      <c r="EZ15417"/>
      <c r="FA15417"/>
    </row>
    <row r="15418" spans="156:157" x14ac:dyDescent="0.2">
      <c r="EZ15418"/>
      <c r="FA15418"/>
    </row>
    <row r="15419" spans="156:157" x14ac:dyDescent="0.2">
      <c r="EZ15419"/>
      <c r="FA15419"/>
    </row>
    <row r="15420" spans="156:157" x14ac:dyDescent="0.2">
      <c r="EZ15420"/>
      <c r="FA15420"/>
    </row>
    <row r="15421" spans="156:157" x14ac:dyDescent="0.2">
      <c r="EZ15421"/>
      <c r="FA15421"/>
    </row>
    <row r="15422" spans="156:157" x14ac:dyDescent="0.2">
      <c r="EZ15422"/>
      <c r="FA15422"/>
    </row>
    <row r="15423" spans="156:157" x14ac:dyDescent="0.2">
      <c r="EZ15423"/>
      <c r="FA15423"/>
    </row>
    <row r="15424" spans="156:157" x14ac:dyDescent="0.2">
      <c r="EZ15424"/>
      <c r="FA15424"/>
    </row>
    <row r="15425" spans="156:157" x14ac:dyDescent="0.2">
      <c r="EZ15425"/>
      <c r="FA15425"/>
    </row>
    <row r="15426" spans="156:157" x14ac:dyDescent="0.2">
      <c r="EZ15426"/>
      <c r="FA15426"/>
    </row>
    <row r="15427" spans="156:157" x14ac:dyDescent="0.2">
      <c r="EZ15427"/>
      <c r="FA15427"/>
    </row>
    <row r="15428" spans="156:157" x14ac:dyDescent="0.2">
      <c r="EZ15428"/>
      <c r="FA15428"/>
    </row>
    <row r="15429" spans="156:157" x14ac:dyDescent="0.2">
      <c r="EZ15429"/>
      <c r="FA15429"/>
    </row>
    <row r="15430" spans="156:157" x14ac:dyDescent="0.2">
      <c r="EZ15430"/>
      <c r="FA15430"/>
    </row>
    <row r="15431" spans="156:157" x14ac:dyDescent="0.2">
      <c r="EZ15431"/>
      <c r="FA15431"/>
    </row>
    <row r="15432" spans="156:157" x14ac:dyDescent="0.2">
      <c r="EZ15432"/>
      <c r="FA15432"/>
    </row>
    <row r="15433" spans="156:157" x14ac:dyDescent="0.2">
      <c r="EZ15433"/>
      <c r="FA15433"/>
    </row>
    <row r="15434" spans="156:157" x14ac:dyDescent="0.2">
      <c r="EZ15434"/>
      <c r="FA15434"/>
    </row>
    <row r="15435" spans="156:157" x14ac:dyDescent="0.2">
      <c r="EZ15435"/>
      <c r="FA15435"/>
    </row>
    <row r="15436" spans="156:157" x14ac:dyDescent="0.2">
      <c r="EZ15436"/>
      <c r="FA15436"/>
    </row>
    <row r="15437" spans="156:157" x14ac:dyDescent="0.2">
      <c r="EZ15437"/>
      <c r="FA15437"/>
    </row>
    <row r="15438" spans="156:157" x14ac:dyDescent="0.2">
      <c r="EZ15438"/>
      <c r="FA15438"/>
    </row>
    <row r="15439" spans="156:157" x14ac:dyDescent="0.2">
      <c r="EZ15439"/>
      <c r="FA15439"/>
    </row>
    <row r="15440" spans="156:157" x14ac:dyDescent="0.2">
      <c r="EZ15440"/>
      <c r="FA15440"/>
    </row>
    <row r="15441" spans="156:157" x14ac:dyDescent="0.2">
      <c r="EZ15441"/>
      <c r="FA15441"/>
    </row>
    <row r="15442" spans="156:157" x14ac:dyDescent="0.2">
      <c r="EZ15442"/>
      <c r="FA15442"/>
    </row>
    <row r="15443" spans="156:157" x14ac:dyDescent="0.2">
      <c r="EZ15443"/>
      <c r="FA15443"/>
    </row>
    <row r="15444" spans="156:157" x14ac:dyDescent="0.2">
      <c r="EZ15444"/>
      <c r="FA15444"/>
    </row>
    <row r="15445" spans="156:157" x14ac:dyDescent="0.2">
      <c r="EZ15445"/>
      <c r="FA15445"/>
    </row>
    <row r="15446" spans="156:157" x14ac:dyDescent="0.2">
      <c r="EZ15446"/>
      <c r="FA15446"/>
    </row>
    <row r="15447" spans="156:157" x14ac:dyDescent="0.2">
      <c r="EZ15447"/>
      <c r="FA15447"/>
    </row>
    <row r="15448" spans="156:157" x14ac:dyDescent="0.2">
      <c r="EZ15448"/>
      <c r="FA15448"/>
    </row>
    <row r="15449" spans="156:157" x14ac:dyDescent="0.2">
      <c r="EZ15449"/>
      <c r="FA15449"/>
    </row>
    <row r="15450" spans="156:157" x14ac:dyDescent="0.2">
      <c r="EZ15450"/>
      <c r="FA15450"/>
    </row>
    <row r="15451" spans="156:157" x14ac:dyDescent="0.2">
      <c r="EZ15451"/>
      <c r="FA15451"/>
    </row>
    <row r="15452" spans="156:157" x14ac:dyDescent="0.2">
      <c r="EZ15452"/>
      <c r="FA15452"/>
    </row>
    <row r="15453" spans="156:157" x14ac:dyDescent="0.2">
      <c r="EZ15453"/>
      <c r="FA15453"/>
    </row>
    <row r="15454" spans="156:157" x14ac:dyDescent="0.2">
      <c r="EZ15454"/>
      <c r="FA15454"/>
    </row>
    <row r="15455" spans="156:157" x14ac:dyDescent="0.2">
      <c r="EZ15455"/>
      <c r="FA15455"/>
    </row>
    <row r="15456" spans="156:157" x14ac:dyDescent="0.2">
      <c r="EZ15456"/>
      <c r="FA15456"/>
    </row>
    <row r="15457" spans="156:157" x14ac:dyDescent="0.2">
      <c r="EZ15457"/>
      <c r="FA15457"/>
    </row>
    <row r="15458" spans="156:157" x14ac:dyDescent="0.2">
      <c r="EZ15458"/>
      <c r="FA15458"/>
    </row>
    <row r="15459" spans="156:157" x14ac:dyDescent="0.2">
      <c r="EZ15459"/>
      <c r="FA15459"/>
    </row>
    <row r="15460" spans="156:157" x14ac:dyDescent="0.2">
      <c r="EZ15460"/>
      <c r="FA15460"/>
    </row>
    <row r="15461" spans="156:157" x14ac:dyDescent="0.2">
      <c r="EZ15461"/>
      <c r="FA15461"/>
    </row>
    <row r="15462" spans="156:157" x14ac:dyDescent="0.2">
      <c r="EZ15462"/>
      <c r="FA15462"/>
    </row>
    <row r="15463" spans="156:157" x14ac:dyDescent="0.2">
      <c r="EZ15463"/>
      <c r="FA15463"/>
    </row>
    <row r="15464" spans="156:157" x14ac:dyDescent="0.2">
      <c r="EZ15464"/>
      <c r="FA15464"/>
    </row>
    <row r="15465" spans="156:157" x14ac:dyDescent="0.2">
      <c r="EZ15465"/>
      <c r="FA15465"/>
    </row>
    <row r="15466" spans="156:157" x14ac:dyDescent="0.2">
      <c r="EZ15466"/>
      <c r="FA15466"/>
    </row>
    <row r="15467" spans="156:157" x14ac:dyDescent="0.2">
      <c r="EZ15467"/>
      <c r="FA15467"/>
    </row>
    <row r="15468" spans="156:157" x14ac:dyDescent="0.2">
      <c r="EZ15468"/>
      <c r="FA15468"/>
    </row>
    <row r="15469" spans="156:157" x14ac:dyDescent="0.2">
      <c r="EZ15469"/>
      <c r="FA15469"/>
    </row>
    <row r="15470" spans="156:157" x14ac:dyDescent="0.2">
      <c r="EZ15470"/>
      <c r="FA15470"/>
    </row>
    <row r="15471" spans="156:157" x14ac:dyDescent="0.2">
      <c r="EZ15471"/>
      <c r="FA15471"/>
    </row>
    <row r="15472" spans="156:157" x14ac:dyDescent="0.2">
      <c r="EZ15472"/>
      <c r="FA15472"/>
    </row>
    <row r="15473" spans="156:157" x14ac:dyDescent="0.2">
      <c r="EZ15473"/>
      <c r="FA15473"/>
    </row>
    <row r="15474" spans="156:157" x14ac:dyDescent="0.2">
      <c r="EZ15474"/>
      <c r="FA15474"/>
    </row>
    <row r="15475" spans="156:157" x14ac:dyDescent="0.2">
      <c r="EZ15475"/>
      <c r="FA15475"/>
    </row>
    <row r="15476" spans="156:157" x14ac:dyDescent="0.2">
      <c r="EZ15476"/>
      <c r="FA15476"/>
    </row>
    <row r="15477" spans="156:157" x14ac:dyDescent="0.2">
      <c r="EZ15477"/>
      <c r="FA15477"/>
    </row>
    <row r="15478" spans="156:157" x14ac:dyDescent="0.2">
      <c r="EZ15478"/>
      <c r="FA15478"/>
    </row>
    <row r="15479" spans="156:157" x14ac:dyDescent="0.2">
      <c r="EZ15479"/>
      <c r="FA15479"/>
    </row>
    <row r="15480" spans="156:157" x14ac:dyDescent="0.2">
      <c r="EZ15480"/>
      <c r="FA15480"/>
    </row>
    <row r="15481" spans="156:157" x14ac:dyDescent="0.2">
      <c r="EZ15481"/>
      <c r="FA15481"/>
    </row>
    <row r="15482" spans="156:157" x14ac:dyDescent="0.2">
      <c r="EZ15482"/>
      <c r="FA15482"/>
    </row>
    <row r="15483" spans="156:157" x14ac:dyDescent="0.2">
      <c r="EZ15483"/>
      <c r="FA15483"/>
    </row>
    <row r="15484" spans="156:157" x14ac:dyDescent="0.2">
      <c r="EZ15484"/>
      <c r="FA15484"/>
    </row>
    <row r="15485" spans="156:157" x14ac:dyDescent="0.2">
      <c r="EZ15485"/>
      <c r="FA15485"/>
    </row>
    <row r="15486" spans="156:157" x14ac:dyDescent="0.2">
      <c r="EZ15486"/>
      <c r="FA15486"/>
    </row>
    <row r="15487" spans="156:157" x14ac:dyDescent="0.2">
      <c r="EZ15487"/>
      <c r="FA15487"/>
    </row>
    <row r="15488" spans="156:157" x14ac:dyDescent="0.2">
      <c r="EZ15488"/>
      <c r="FA15488"/>
    </row>
    <row r="15489" spans="156:157" x14ac:dyDescent="0.2">
      <c r="EZ15489"/>
      <c r="FA15489"/>
    </row>
    <row r="15490" spans="156:157" x14ac:dyDescent="0.2">
      <c r="EZ15490"/>
      <c r="FA15490"/>
    </row>
    <row r="15491" spans="156:157" x14ac:dyDescent="0.2">
      <c r="EZ15491"/>
      <c r="FA15491"/>
    </row>
    <row r="15492" spans="156:157" x14ac:dyDescent="0.2">
      <c r="EZ15492"/>
      <c r="FA15492"/>
    </row>
    <row r="15493" spans="156:157" x14ac:dyDescent="0.2">
      <c r="EZ15493"/>
      <c r="FA15493"/>
    </row>
    <row r="15494" spans="156:157" x14ac:dyDescent="0.2">
      <c r="EZ15494"/>
      <c r="FA15494"/>
    </row>
    <row r="15495" spans="156:157" x14ac:dyDescent="0.2">
      <c r="EZ15495"/>
      <c r="FA15495"/>
    </row>
    <row r="15496" spans="156:157" x14ac:dyDescent="0.2">
      <c r="EZ15496"/>
      <c r="FA15496"/>
    </row>
    <row r="15497" spans="156:157" x14ac:dyDescent="0.2">
      <c r="EZ15497"/>
      <c r="FA15497"/>
    </row>
    <row r="15498" spans="156:157" x14ac:dyDescent="0.2">
      <c r="EZ15498"/>
      <c r="FA15498"/>
    </row>
    <row r="15499" spans="156:157" x14ac:dyDescent="0.2">
      <c r="EZ15499"/>
      <c r="FA15499"/>
    </row>
    <row r="15500" spans="156:157" x14ac:dyDescent="0.2">
      <c r="EZ15500"/>
      <c r="FA15500"/>
    </row>
    <row r="15501" spans="156:157" x14ac:dyDescent="0.2">
      <c r="EZ15501"/>
      <c r="FA15501"/>
    </row>
    <row r="15502" spans="156:157" x14ac:dyDescent="0.2">
      <c r="EZ15502"/>
      <c r="FA15502"/>
    </row>
    <row r="15503" spans="156:157" x14ac:dyDescent="0.2">
      <c r="EZ15503"/>
      <c r="FA15503"/>
    </row>
    <row r="15504" spans="156:157" x14ac:dyDescent="0.2">
      <c r="EZ15504"/>
      <c r="FA15504"/>
    </row>
    <row r="15505" spans="156:157" x14ac:dyDescent="0.2">
      <c r="EZ15505"/>
      <c r="FA15505"/>
    </row>
    <row r="15506" spans="156:157" x14ac:dyDescent="0.2">
      <c r="EZ15506"/>
      <c r="FA15506"/>
    </row>
    <row r="15507" spans="156:157" x14ac:dyDescent="0.2">
      <c r="EZ15507"/>
      <c r="FA15507"/>
    </row>
    <row r="15508" spans="156:157" x14ac:dyDescent="0.2">
      <c r="EZ15508"/>
      <c r="FA15508"/>
    </row>
    <row r="15509" spans="156:157" x14ac:dyDescent="0.2">
      <c r="EZ15509"/>
      <c r="FA15509"/>
    </row>
    <row r="15510" spans="156:157" x14ac:dyDescent="0.2">
      <c r="EZ15510"/>
      <c r="FA15510"/>
    </row>
    <row r="15511" spans="156:157" x14ac:dyDescent="0.2">
      <c r="EZ15511"/>
      <c r="FA15511"/>
    </row>
    <row r="15512" spans="156:157" x14ac:dyDescent="0.2">
      <c r="EZ15512"/>
      <c r="FA15512"/>
    </row>
    <row r="15513" spans="156:157" x14ac:dyDescent="0.2">
      <c r="EZ15513"/>
      <c r="FA15513"/>
    </row>
    <row r="15514" spans="156:157" x14ac:dyDescent="0.2">
      <c r="EZ15514"/>
      <c r="FA15514"/>
    </row>
    <row r="15515" spans="156:157" x14ac:dyDescent="0.2">
      <c r="EZ15515"/>
      <c r="FA15515"/>
    </row>
    <row r="15516" spans="156:157" x14ac:dyDescent="0.2">
      <c r="EZ15516"/>
      <c r="FA15516"/>
    </row>
    <row r="15517" spans="156:157" x14ac:dyDescent="0.2">
      <c r="EZ15517"/>
      <c r="FA15517"/>
    </row>
    <row r="15518" spans="156:157" x14ac:dyDescent="0.2">
      <c r="EZ15518"/>
      <c r="FA15518"/>
    </row>
    <row r="15519" spans="156:157" x14ac:dyDescent="0.2">
      <c r="EZ15519"/>
      <c r="FA15519"/>
    </row>
    <row r="15520" spans="156:157" x14ac:dyDescent="0.2">
      <c r="EZ15520"/>
      <c r="FA15520"/>
    </row>
    <row r="15521" spans="156:157" x14ac:dyDescent="0.2">
      <c r="EZ15521"/>
      <c r="FA15521"/>
    </row>
    <row r="15522" spans="156:157" x14ac:dyDescent="0.2">
      <c r="EZ15522"/>
      <c r="FA15522"/>
    </row>
    <row r="15523" spans="156:157" x14ac:dyDescent="0.2">
      <c r="EZ15523"/>
      <c r="FA15523"/>
    </row>
    <row r="15524" spans="156:157" x14ac:dyDescent="0.2">
      <c r="EZ15524"/>
      <c r="FA15524"/>
    </row>
    <row r="15525" spans="156:157" x14ac:dyDescent="0.2">
      <c r="EZ15525"/>
      <c r="FA15525"/>
    </row>
    <row r="15526" spans="156:157" x14ac:dyDescent="0.2">
      <c r="EZ15526"/>
      <c r="FA15526"/>
    </row>
    <row r="15527" spans="156:157" x14ac:dyDescent="0.2">
      <c r="EZ15527"/>
      <c r="FA15527"/>
    </row>
    <row r="15528" spans="156:157" x14ac:dyDescent="0.2">
      <c r="EZ15528"/>
      <c r="FA15528"/>
    </row>
    <row r="15529" spans="156:157" x14ac:dyDescent="0.2">
      <c r="EZ15529"/>
      <c r="FA15529"/>
    </row>
    <row r="15530" spans="156:157" x14ac:dyDescent="0.2">
      <c r="EZ15530"/>
      <c r="FA15530"/>
    </row>
    <row r="15531" spans="156:157" x14ac:dyDescent="0.2">
      <c r="EZ15531"/>
      <c r="FA15531"/>
    </row>
    <row r="15532" spans="156:157" x14ac:dyDescent="0.2">
      <c r="EZ15532"/>
      <c r="FA15532"/>
    </row>
    <row r="15533" spans="156:157" x14ac:dyDescent="0.2">
      <c r="EZ15533"/>
      <c r="FA15533"/>
    </row>
    <row r="15534" spans="156:157" x14ac:dyDescent="0.2">
      <c r="EZ15534"/>
      <c r="FA15534"/>
    </row>
    <row r="15535" spans="156:157" x14ac:dyDescent="0.2">
      <c r="EZ15535"/>
      <c r="FA15535"/>
    </row>
    <row r="15536" spans="156:157" x14ac:dyDescent="0.2">
      <c r="EZ15536"/>
      <c r="FA15536"/>
    </row>
    <row r="15537" spans="156:157" x14ac:dyDescent="0.2">
      <c r="EZ15537"/>
      <c r="FA15537"/>
    </row>
    <row r="15538" spans="156:157" x14ac:dyDescent="0.2">
      <c r="EZ15538"/>
      <c r="FA15538"/>
    </row>
    <row r="15539" spans="156:157" x14ac:dyDescent="0.2">
      <c r="EZ15539"/>
      <c r="FA15539"/>
    </row>
    <row r="15540" spans="156:157" x14ac:dyDescent="0.2">
      <c r="EZ15540"/>
      <c r="FA15540"/>
    </row>
    <row r="15541" spans="156:157" x14ac:dyDescent="0.2">
      <c r="EZ15541"/>
      <c r="FA15541"/>
    </row>
    <row r="15542" spans="156:157" x14ac:dyDescent="0.2">
      <c r="EZ15542"/>
      <c r="FA15542"/>
    </row>
    <row r="15543" spans="156:157" x14ac:dyDescent="0.2">
      <c r="EZ15543"/>
      <c r="FA15543"/>
    </row>
    <row r="15544" spans="156:157" x14ac:dyDescent="0.2">
      <c r="EZ15544"/>
      <c r="FA15544"/>
    </row>
    <row r="15545" spans="156:157" x14ac:dyDescent="0.2">
      <c r="EZ15545"/>
      <c r="FA15545"/>
    </row>
    <row r="15546" spans="156:157" x14ac:dyDescent="0.2">
      <c r="EZ15546"/>
      <c r="FA15546"/>
    </row>
    <row r="15547" spans="156:157" x14ac:dyDescent="0.2">
      <c r="EZ15547"/>
      <c r="FA15547"/>
    </row>
    <row r="15548" spans="156:157" x14ac:dyDescent="0.2">
      <c r="EZ15548"/>
      <c r="FA15548"/>
    </row>
    <row r="15549" spans="156:157" x14ac:dyDescent="0.2">
      <c r="EZ15549"/>
      <c r="FA15549"/>
    </row>
    <row r="15550" spans="156:157" x14ac:dyDescent="0.2">
      <c r="EZ15550"/>
      <c r="FA15550"/>
    </row>
    <row r="15551" spans="156:157" x14ac:dyDescent="0.2">
      <c r="EZ15551"/>
      <c r="FA15551"/>
    </row>
    <row r="15552" spans="156:157" x14ac:dyDescent="0.2">
      <c r="EZ15552"/>
      <c r="FA15552"/>
    </row>
    <row r="15553" spans="156:157" x14ac:dyDescent="0.2">
      <c r="EZ15553"/>
      <c r="FA15553"/>
    </row>
    <row r="15554" spans="156:157" x14ac:dyDescent="0.2">
      <c r="EZ15554"/>
      <c r="FA15554"/>
    </row>
    <row r="15555" spans="156:157" x14ac:dyDescent="0.2">
      <c r="EZ15555"/>
      <c r="FA15555"/>
    </row>
    <row r="15556" spans="156:157" x14ac:dyDescent="0.2">
      <c r="EZ15556"/>
      <c r="FA15556"/>
    </row>
    <row r="15557" spans="156:157" x14ac:dyDescent="0.2">
      <c r="EZ15557"/>
      <c r="FA15557"/>
    </row>
    <row r="15558" spans="156:157" x14ac:dyDescent="0.2">
      <c r="EZ15558"/>
      <c r="FA15558"/>
    </row>
    <row r="15559" spans="156:157" x14ac:dyDescent="0.2">
      <c r="EZ15559"/>
      <c r="FA15559"/>
    </row>
    <row r="15560" spans="156:157" x14ac:dyDescent="0.2">
      <c r="EZ15560"/>
      <c r="FA15560"/>
    </row>
    <row r="15561" spans="156:157" x14ac:dyDescent="0.2">
      <c r="EZ15561"/>
      <c r="FA15561"/>
    </row>
    <row r="15562" spans="156:157" x14ac:dyDescent="0.2">
      <c r="EZ15562"/>
      <c r="FA15562"/>
    </row>
    <row r="15563" spans="156:157" x14ac:dyDescent="0.2">
      <c r="EZ15563"/>
      <c r="FA15563"/>
    </row>
    <row r="15564" spans="156:157" x14ac:dyDescent="0.2">
      <c r="EZ15564"/>
      <c r="FA15564"/>
    </row>
    <row r="15565" spans="156:157" x14ac:dyDescent="0.2">
      <c r="EZ15565"/>
      <c r="FA15565"/>
    </row>
    <row r="15566" spans="156:157" x14ac:dyDescent="0.2">
      <c r="EZ15566"/>
      <c r="FA15566"/>
    </row>
    <row r="15567" spans="156:157" x14ac:dyDescent="0.2">
      <c r="EZ15567"/>
      <c r="FA15567"/>
    </row>
    <row r="15568" spans="156:157" x14ac:dyDescent="0.2">
      <c r="EZ15568"/>
      <c r="FA15568"/>
    </row>
    <row r="15569" spans="156:157" x14ac:dyDescent="0.2">
      <c r="EZ15569"/>
      <c r="FA15569"/>
    </row>
    <row r="15570" spans="156:157" x14ac:dyDescent="0.2">
      <c r="EZ15570"/>
      <c r="FA15570"/>
    </row>
    <row r="15571" spans="156:157" x14ac:dyDescent="0.2">
      <c r="EZ15571"/>
      <c r="FA15571"/>
    </row>
    <row r="15572" spans="156:157" x14ac:dyDescent="0.2">
      <c r="EZ15572"/>
      <c r="FA15572"/>
    </row>
    <row r="15573" spans="156:157" x14ac:dyDescent="0.2">
      <c r="EZ15573"/>
      <c r="FA15573"/>
    </row>
    <row r="15574" spans="156:157" x14ac:dyDescent="0.2">
      <c r="EZ15574"/>
      <c r="FA15574"/>
    </row>
    <row r="15575" spans="156:157" x14ac:dyDescent="0.2">
      <c r="EZ15575"/>
      <c r="FA15575"/>
    </row>
    <row r="15576" spans="156:157" x14ac:dyDescent="0.2">
      <c r="EZ15576"/>
      <c r="FA15576"/>
    </row>
    <row r="15577" spans="156:157" x14ac:dyDescent="0.2">
      <c r="EZ15577"/>
      <c r="FA15577"/>
    </row>
    <row r="15578" spans="156:157" x14ac:dyDescent="0.2">
      <c r="EZ15578"/>
      <c r="FA15578"/>
    </row>
    <row r="15579" spans="156:157" x14ac:dyDescent="0.2">
      <c r="EZ15579"/>
      <c r="FA15579"/>
    </row>
    <row r="15580" spans="156:157" x14ac:dyDescent="0.2">
      <c r="EZ15580"/>
      <c r="FA15580"/>
    </row>
    <row r="15581" spans="156:157" x14ac:dyDescent="0.2">
      <c r="EZ15581"/>
      <c r="FA15581"/>
    </row>
    <row r="15582" spans="156:157" x14ac:dyDescent="0.2">
      <c r="EZ15582"/>
      <c r="FA15582"/>
    </row>
    <row r="15583" spans="156:157" x14ac:dyDescent="0.2">
      <c r="EZ15583"/>
      <c r="FA15583"/>
    </row>
    <row r="15584" spans="156:157" x14ac:dyDescent="0.2">
      <c r="EZ15584"/>
      <c r="FA15584"/>
    </row>
    <row r="15585" spans="156:157" x14ac:dyDescent="0.2">
      <c r="EZ15585"/>
      <c r="FA15585"/>
    </row>
    <row r="15586" spans="156:157" x14ac:dyDescent="0.2">
      <c r="EZ15586"/>
      <c r="FA15586"/>
    </row>
    <row r="15587" spans="156:157" x14ac:dyDescent="0.2">
      <c r="EZ15587"/>
      <c r="FA15587"/>
    </row>
    <row r="15588" spans="156:157" x14ac:dyDescent="0.2">
      <c r="EZ15588"/>
      <c r="FA15588"/>
    </row>
    <row r="15589" spans="156:157" x14ac:dyDescent="0.2">
      <c r="EZ15589"/>
      <c r="FA15589"/>
    </row>
    <row r="15590" spans="156:157" x14ac:dyDescent="0.2">
      <c r="EZ15590"/>
      <c r="FA15590"/>
    </row>
    <row r="15591" spans="156:157" x14ac:dyDescent="0.2">
      <c r="EZ15591"/>
      <c r="FA15591"/>
    </row>
    <row r="15592" spans="156:157" x14ac:dyDescent="0.2">
      <c r="EZ15592"/>
      <c r="FA15592"/>
    </row>
    <row r="15593" spans="156:157" x14ac:dyDescent="0.2">
      <c r="EZ15593"/>
      <c r="FA15593"/>
    </row>
    <row r="15594" spans="156:157" x14ac:dyDescent="0.2">
      <c r="EZ15594"/>
      <c r="FA15594"/>
    </row>
    <row r="15595" spans="156:157" x14ac:dyDescent="0.2">
      <c r="EZ15595"/>
      <c r="FA15595"/>
    </row>
    <row r="15596" spans="156:157" x14ac:dyDescent="0.2">
      <c r="EZ15596"/>
      <c r="FA15596"/>
    </row>
    <row r="15597" spans="156:157" x14ac:dyDescent="0.2">
      <c r="EZ15597"/>
      <c r="FA15597"/>
    </row>
    <row r="15598" spans="156:157" x14ac:dyDescent="0.2">
      <c r="EZ15598"/>
      <c r="FA15598"/>
    </row>
    <row r="15599" spans="156:157" x14ac:dyDescent="0.2">
      <c r="EZ15599"/>
      <c r="FA15599"/>
    </row>
    <row r="15600" spans="156:157" x14ac:dyDescent="0.2">
      <c r="EZ15600"/>
      <c r="FA15600"/>
    </row>
    <row r="15601" spans="156:157" x14ac:dyDescent="0.2">
      <c r="EZ15601"/>
      <c r="FA15601"/>
    </row>
    <row r="15602" spans="156:157" x14ac:dyDescent="0.2">
      <c r="EZ15602"/>
      <c r="FA15602"/>
    </row>
    <row r="15603" spans="156:157" x14ac:dyDescent="0.2">
      <c r="EZ15603"/>
      <c r="FA15603"/>
    </row>
    <row r="15604" spans="156:157" x14ac:dyDescent="0.2">
      <c r="EZ15604"/>
      <c r="FA15604"/>
    </row>
    <row r="15605" spans="156:157" x14ac:dyDescent="0.2">
      <c r="EZ15605"/>
      <c r="FA15605"/>
    </row>
    <row r="15606" spans="156:157" x14ac:dyDescent="0.2">
      <c r="EZ15606"/>
      <c r="FA15606"/>
    </row>
    <row r="15607" spans="156:157" x14ac:dyDescent="0.2">
      <c r="EZ15607"/>
      <c r="FA15607"/>
    </row>
    <row r="15608" spans="156:157" x14ac:dyDescent="0.2">
      <c r="EZ15608"/>
      <c r="FA15608"/>
    </row>
    <row r="15609" spans="156:157" x14ac:dyDescent="0.2">
      <c r="EZ15609"/>
      <c r="FA15609"/>
    </row>
    <row r="15610" spans="156:157" x14ac:dyDescent="0.2">
      <c r="EZ15610"/>
      <c r="FA15610"/>
    </row>
    <row r="15611" spans="156:157" x14ac:dyDescent="0.2">
      <c r="EZ15611"/>
      <c r="FA15611"/>
    </row>
    <row r="15612" spans="156:157" x14ac:dyDescent="0.2">
      <c r="EZ15612"/>
      <c r="FA15612"/>
    </row>
    <row r="15613" spans="156:157" x14ac:dyDescent="0.2">
      <c r="EZ15613"/>
      <c r="FA15613"/>
    </row>
    <row r="15614" spans="156:157" x14ac:dyDescent="0.2">
      <c r="EZ15614"/>
      <c r="FA15614"/>
    </row>
    <row r="15615" spans="156:157" x14ac:dyDescent="0.2">
      <c r="EZ15615"/>
      <c r="FA15615"/>
    </row>
    <row r="15616" spans="156:157" x14ac:dyDescent="0.2">
      <c r="EZ15616"/>
      <c r="FA15616"/>
    </row>
    <row r="15617" spans="156:157" x14ac:dyDescent="0.2">
      <c r="EZ15617"/>
      <c r="FA15617"/>
    </row>
    <row r="15618" spans="156:157" x14ac:dyDescent="0.2">
      <c r="EZ15618"/>
      <c r="FA15618"/>
    </row>
    <row r="15619" spans="156:157" x14ac:dyDescent="0.2">
      <c r="EZ15619"/>
      <c r="FA15619"/>
    </row>
    <row r="15620" spans="156:157" x14ac:dyDescent="0.2">
      <c r="EZ15620"/>
      <c r="FA15620"/>
    </row>
    <row r="15621" spans="156:157" x14ac:dyDescent="0.2">
      <c r="EZ15621"/>
      <c r="FA15621"/>
    </row>
    <row r="15622" spans="156:157" x14ac:dyDescent="0.2">
      <c r="EZ15622"/>
      <c r="FA15622"/>
    </row>
    <row r="15623" spans="156:157" x14ac:dyDescent="0.2">
      <c r="EZ15623"/>
      <c r="FA15623"/>
    </row>
    <row r="15624" spans="156:157" x14ac:dyDescent="0.2">
      <c r="EZ15624"/>
      <c r="FA15624"/>
    </row>
    <row r="15625" spans="156:157" x14ac:dyDescent="0.2">
      <c r="EZ15625"/>
      <c r="FA15625"/>
    </row>
    <row r="15626" spans="156:157" x14ac:dyDescent="0.2">
      <c r="EZ15626"/>
      <c r="FA15626"/>
    </row>
    <row r="15627" spans="156:157" x14ac:dyDescent="0.2">
      <c r="EZ15627"/>
      <c r="FA15627"/>
    </row>
    <row r="15628" spans="156:157" x14ac:dyDescent="0.2">
      <c r="EZ15628"/>
      <c r="FA15628"/>
    </row>
    <row r="15629" spans="156:157" x14ac:dyDescent="0.2">
      <c r="EZ15629"/>
      <c r="FA15629"/>
    </row>
    <row r="15630" spans="156:157" x14ac:dyDescent="0.2">
      <c r="EZ15630"/>
      <c r="FA15630"/>
    </row>
    <row r="15631" spans="156:157" x14ac:dyDescent="0.2">
      <c r="EZ15631"/>
      <c r="FA15631"/>
    </row>
    <row r="15632" spans="156:157" x14ac:dyDescent="0.2">
      <c r="EZ15632"/>
      <c r="FA15632"/>
    </row>
    <row r="15633" spans="156:157" x14ac:dyDescent="0.2">
      <c r="EZ15633"/>
      <c r="FA15633"/>
    </row>
    <row r="15634" spans="156:157" x14ac:dyDescent="0.2">
      <c r="EZ15634"/>
      <c r="FA15634"/>
    </row>
    <row r="15635" spans="156:157" x14ac:dyDescent="0.2">
      <c r="EZ15635"/>
      <c r="FA15635"/>
    </row>
    <row r="15636" spans="156:157" x14ac:dyDescent="0.2">
      <c r="EZ15636"/>
      <c r="FA15636"/>
    </row>
    <row r="15637" spans="156:157" x14ac:dyDescent="0.2">
      <c r="EZ15637"/>
      <c r="FA15637"/>
    </row>
    <row r="15638" spans="156:157" x14ac:dyDescent="0.2">
      <c r="EZ15638"/>
      <c r="FA15638"/>
    </row>
    <row r="15639" spans="156:157" x14ac:dyDescent="0.2">
      <c r="EZ15639"/>
      <c r="FA15639"/>
    </row>
    <row r="15640" spans="156:157" x14ac:dyDescent="0.2">
      <c r="EZ15640"/>
      <c r="FA15640"/>
    </row>
    <row r="15641" spans="156:157" x14ac:dyDescent="0.2">
      <c r="EZ15641"/>
      <c r="FA15641"/>
    </row>
    <row r="15642" spans="156:157" x14ac:dyDescent="0.2">
      <c r="EZ15642"/>
      <c r="FA15642"/>
    </row>
    <row r="15643" spans="156:157" x14ac:dyDescent="0.2">
      <c r="EZ15643"/>
      <c r="FA15643"/>
    </row>
    <row r="15644" spans="156:157" x14ac:dyDescent="0.2">
      <c r="EZ15644"/>
      <c r="FA15644"/>
    </row>
    <row r="15645" spans="156:157" x14ac:dyDescent="0.2">
      <c r="EZ15645"/>
      <c r="FA15645"/>
    </row>
    <row r="15646" spans="156:157" x14ac:dyDescent="0.2">
      <c r="EZ15646"/>
      <c r="FA15646"/>
    </row>
    <row r="15647" spans="156:157" x14ac:dyDescent="0.2">
      <c r="EZ15647"/>
      <c r="FA15647"/>
    </row>
    <row r="15648" spans="156:157" x14ac:dyDescent="0.2">
      <c r="EZ15648"/>
      <c r="FA15648"/>
    </row>
    <row r="15649" spans="156:157" x14ac:dyDescent="0.2">
      <c r="EZ15649"/>
      <c r="FA15649"/>
    </row>
    <row r="15650" spans="156:157" x14ac:dyDescent="0.2">
      <c r="EZ15650"/>
      <c r="FA15650"/>
    </row>
    <row r="15651" spans="156:157" x14ac:dyDescent="0.2">
      <c r="EZ15651"/>
      <c r="FA15651"/>
    </row>
    <row r="15652" spans="156:157" x14ac:dyDescent="0.2">
      <c r="EZ15652"/>
      <c r="FA15652"/>
    </row>
    <row r="15653" spans="156:157" x14ac:dyDescent="0.2">
      <c r="EZ15653"/>
      <c r="FA15653"/>
    </row>
    <row r="15654" spans="156:157" x14ac:dyDescent="0.2">
      <c r="EZ15654"/>
      <c r="FA15654"/>
    </row>
    <row r="15655" spans="156:157" x14ac:dyDescent="0.2">
      <c r="EZ15655"/>
      <c r="FA15655"/>
    </row>
    <row r="15656" spans="156:157" x14ac:dyDescent="0.2">
      <c r="EZ15656"/>
      <c r="FA15656"/>
    </row>
    <row r="15657" spans="156:157" x14ac:dyDescent="0.2">
      <c r="EZ15657"/>
      <c r="FA15657"/>
    </row>
    <row r="15658" spans="156:157" x14ac:dyDescent="0.2">
      <c r="EZ15658"/>
      <c r="FA15658"/>
    </row>
    <row r="15659" spans="156:157" x14ac:dyDescent="0.2">
      <c r="EZ15659"/>
      <c r="FA15659"/>
    </row>
    <row r="15660" spans="156:157" x14ac:dyDescent="0.2">
      <c r="EZ15660"/>
      <c r="FA15660"/>
    </row>
    <row r="15661" spans="156:157" x14ac:dyDescent="0.2">
      <c r="EZ15661"/>
      <c r="FA15661"/>
    </row>
    <row r="15662" spans="156:157" x14ac:dyDescent="0.2">
      <c r="EZ15662"/>
      <c r="FA15662"/>
    </row>
    <row r="15663" spans="156:157" x14ac:dyDescent="0.2">
      <c r="EZ15663"/>
      <c r="FA15663"/>
    </row>
    <row r="15664" spans="156:157" x14ac:dyDescent="0.2">
      <c r="EZ15664"/>
      <c r="FA15664"/>
    </row>
    <row r="15665" spans="156:157" x14ac:dyDescent="0.2">
      <c r="EZ15665"/>
      <c r="FA15665"/>
    </row>
    <row r="15666" spans="156:157" x14ac:dyDescent="0.2">
      <c r="EZ15666"/>
      <c r="FA15666"/>
    </row>
    <row r="15667" spans="156:157" x14ac:dyDescent="0.2">
      <c r="EZ15667"/>
      <c r="FA15667"/>
    </row>
    <row r="15668" spans="156:157" x14ac:dyDescent="0.2">
      <c r="EZ15668"/>
      <c r="FA15668"/>
    </row>
    <row r="15669" spans="156:157" x14ac:dyDescent="0.2">
      <c r="EZ15669"/>
      <c r="FA15669"/>
    </row>
    <row r="15670" spans="156:157" x14ac:dyDescent="0.2">
      <c r="EZ15670"/>
      <c r="FA15670"/>
    </row>
    <row r="15671" spans="156:157" x14ac:dyDescent="0.2">
      <c r="EZ15671"/>
      <c r="FA15671"/>
    </row>
    <row r="15672" spans="156:157" x14ac:dyDescent="0.2">
      <c r="EZ15672"/>
      <c r="FA15672"/>
    </row>
    <row r="15673" spans="156:157" x14ac:dyDescent="0.2">
      <c r="EZ15673"/>
      <c r="FA15673"/>
    </row>
    <row r="15674" spans="156:157" x14ac:dyDescent="0.2">
      <c r="EZ15674"/>
      <c r="FA15674"/>
    </row>
    <row r="15675" spans="156:157" x14ac:dyDescent="0.2">
      <c r="EZ15675"/>
      <c r="FA15675"/>
    </row>
    <row r="15676" spans="156:157" x14ac:dyDescent="0.2">
      <c r="EZ15676"/>
      <c r="FA15676"/>
    </row>
    <row r="15677" spans="156:157" x14ac:dyDescent="0.2">
      <c r="EZ15677"/>
      <c r="FA15677"/>
    </row>
    <row r="15678" spans="156:157" x14ac:dyDescent="0.2">
      <c r="EZ15678"/>
      <c r="FA15678"/>
    </row>
    <row r="15679" spans="156:157" x14ac:dyDescent="0.2">
      <c r="EZ15679"/>
      <c r="FA15679"/>
    </row>
    <row r="15680" spans="156:157" x14ac:dyDescent="0.2">
      <c r="EZ15680"/>
      <c r="FA15680"/>
    </row>
    <row r="15681" spans="156:157" x14ac:dyDescent="0.2">
      <c r="EZ15681"/>
      <c r="FA15681"/>
    </row>
    <row r="15682" spans="156:157" x14ac:dyDescent="0.2">
      <c r="EZ15682"/>
      <c r="FA15682"/>
    </row>
    <row r="15683" spans="156:157" x14ac:dyDescent="0.2">
      <c r="EZ15683"/>
      <c r="FA15683"/>
    </row>
    <row r="15684" spans="156:157" x14ac:dyDescent="0.2">
      <c r="EZ15684"/>
      <c r="FA15684"/>
    </row>
    <row r="15685" spans="156:157" x14ac:dyDescent="0.2">
      <c r="EZ15685"/>
      <c r="FA15685"/>
    </row>
    <row r="15686" spans="156:157" x14ac:dyDescent="0.2">
      <c r="EZ15686"/>
      <c r="FA15686"/>
    </row>
    <row r="15687" spans="156:157" x14ac:dyDescent="0.2">
      <c r="EZ15687"/>
      <c r="FA15687"/>
    </row>
    <row r="15688" spans="156:157" x14ac:dyDescent="0.2">
      <c r="EZ15688"/>
      <c r="FA15688"/>
    </row>
    <row r="15689" spans="156:157" x14ac:dyDescent="0.2">
      <c r="EZ15689"/>
      <c r="FA15689"/>
    </row>
    <row r="15690" spans="156:157" x14ac:dyDescent="0.2">
      <c r="EZ15690"/>
      <c r="FA15690"/>
    </row>
    <row r="15691" spans="156:157" x14ac:dyDescent="0.2">
      <c r="EZ15691"/>
      <c r="FA15691"/>
    </row>
    <row r="15692" spans="156:157" x14ac:dyDescent="0.2">
      <c r="EZ15692"/>
      <c r="FA15692"/>
    </row>
    <row r="15693" spans="156:157" x14ac:dyDescent="0.2">
      <c r="EZ15693"/>
      <c r="FA15693"/>
    </row>
    <row r="15694" spans="156:157" x14ac:dyDescent="0.2">
      <c r="EZ15694"/>
      <c r="FA15694"/>
    </row>
    <row r="15695" spans="156:157" x14ac:dyDescent="0.2">
      <c r="EZ15695"/>
      <c r="FA15695"/>
    </row>
    <row r="15696" spans="156:157" x14ac:dyDescent="0.2">
      <c r="EZ15696"/>
      <c r="FA15696"/>
    </row>
    <row r="15697" spans="156:157" x14ac:dyDescent="0.2">
      <c r="EZ15697"/>
      <c r="FA15697"/>
    </row>
    <row r="15698" spans="156:157" x14ac:dyDescent="0.2">
      <c r="EZ15698"/>
      <c r="FA15698"/>
    </row>
    <row r="15699" spans="156:157" x14ac:dyDescent="0.2">
      <c r="EZ15699"/>
      <c r="FA15699"/>
    </row>
    <row r="15700" spans="156:157" x14ac:dyDescent="0.2">
      <c r="EZ15700"/>
      <c r="FA15700"/>
    </row>
    <row r="15701" spans="156:157" x14ac:dyDescent="0.2">
      <c r="EZ15701"/>
      <c r="FA15701"/>
    </row>
    <row r="15702" spans="156:157" x14ac:dyDescent="0.2">
      <c r="EZ15702"/>
      <c r="FA15702"/>
    </row>
    <row r="15703" spans="156:157" x14ac:dyDescent="0.2">
      <c r="EZ15703"/>
      <c r="FA15703"/>
    </row>
    <row r="15704" spans="156:157" x14ac:dyDescent="0.2">
      <c r="EZ15704"/>
      <c r="FA15704"/>
    </row>
    <row r="15705" spans="156:157" x14ac:dyDescent="0.2">
      <c r="EZ15705"/>
      <c r="FA15705"/>
    </row>
    <row r="15706" spans="156:157" x14ac:dyDescent="0.2">
      <c r="EZ15706"/>
      <c r="FA15706"/>
    </row>
    <row r="15707" spans="156:157" x14ac:dyDescent="0.2">
      <c r="EZ15707"/>
      <c r="FA15707"/>
    </row>
    <row r="15708" spans="156:157" x14ac:dyDescent="0.2">
      <c r="EZ15708"/>
      <c r="FA15708"/>
    </row>
    <row r="15709" spans="156:157" x14ac:dyDescent="0.2">
      <c r="EZ15709"/>
      <c r="FA15709"/>
    </row>
    <row r="15710" spans="156:157" x14ac:dyDescent="0.2">
      <c r="EZ15710"/>
      <c r="FA15710"/>
    </row>
    <row r="15711" spans="156:157" x14ac:dyDescent="0.2">
      <c r="EZ15711"/>
      <c r="FA15711"/>
    </row>
    <row r="15712" spans="156:157" x14ac:dyDescent="0.2">
      <c r="EZ15712"/>
      <c r="FA15712"/>
    </row>
    <row r="15713" spans="156:157" x14ac:dyDescent="0.2">
      <c r="EZ15713"/>
      <c r="FA15713"/>
    </row>
    <row r="15714" spans="156:157" x14ac:dyDescent="0.2">
      <c r="EZ15714"/>
      <c r="FA15714"/>
    </row>
    <row r="15715" spans="156:157" x14ac:dyDescent="0.2">
      <c r="EZ15715"/>
      <c r="FA15715"/>
    </row>
    <row r="15716" spans="156:157" x14ac:dyDescent="0.2">
      <c r="EZ15716"/>
      <c r="FA15716"/>
    </row>
    <row r="15717" spans="156:157" x14ac:dyDescent="0.2">
      <c r="EZ15717"/>
      <c r="FA15717"/>
    </row>
    <row r="15718" spans="156:157" x14ac:dyDescent="0.2">
      <c r="EZ15718"/>
      <c r="FA15718"/>
    </row>
    <row r="15719" spans="156:157" x14ac:dyDescent="0.2">
      <c r="EZ15719"/>
      <c r="FA15719"/>
    </row>
    <row r="15720" spans="156:157" x14ac:dyDescent="0.2">
      <c r="EZ15720"/>
      <c r="FA15720"/>
    </row>
    <row r="15721" spans="156:157" x14ac:dyDescent="0.2">
      <c r="EZ15721"/>
      <c r="FA15721"/>
    </row>
    <row r="15722" spans="156:157" x14ac:dyDescent="0.2">
      <c r="EZ15722"/>
      <c r="FA15722"/>
    </row>
    <row r="15723" spans="156:157" x14ac:dyDescent="0.2">
      <c r="EZ15723"/>
      <c r="FA15723"/>
    </row>
    <row r="15724" spans="156:157" x14ac:dyDescent="0.2">
      <c r="EZ15724"/>
      <c r="FA15724"/>
    </row>
    <row r="15725" spans="156:157" x14ac:dyDescent="0.2">
      <c r="EZ15725"/>
      <c r="FA15725"/>
    </row>
    <row r="15726" spans="156:157" x14ac:dyDescent="0.2">
      <c r="EZ15726"/>
      <c r="FA15726"/>
    </row>
    <row r="15727" spans="156:157" x14ac:dyDescent="0.2">
      <c r="EZ15727"/>
      <c r="FA15727"/>
    </row>
    <row r="15728" spans="156:157" x14ac:dyDescent="0.2">
      <c r="EZ15728"/>
      <c r="FA15728"/>
    </row>
    <row r="15729" spans="156:157" x14ac:dyDescent="0.2">
      <c r="EZ15729"/>
      <c r="FA15729"/>
    </row>
    <row r="15730" spans="156:157" x14ac:dyDescent="0.2">
      <c r="EZ15730"/>
      <c r="FA15730"/>
    </row>
    <row r="15731" spans="156:157" x14ac:dyDescent="0.2">
      <c r="EZ15731"/>
      <c r="FA15731"/>
    </row>
    <row r="15732" spans="156:157" x14ac:dyDescent="0.2">
      <c r="EZ15732"/>
      <c r="FA15732"/>
    </row>
    <row r="15733" spans="156:157" x14ac:dyDescent="0.2">
      <c r="EZ15733"/>
      <c r="FA15733"/>
    </row>
    <row r="15734" spans="156:157" x14ac:dyDescent="0.2">
      <c r="EZ15734"/>
      <c r="FA15734"/>
    </row>
    <row r="15735" spans="156:157" x14ac:dyDescent="0.2">
      <c r="EZ15735"/>
      <c r="FA15735"/>
    </row>
    <row r="15736" spans="156:157" x14ac:dyDescent="0.2">
      <c r="EZ15736"/>
      <c r="FA15736"/>
    </row>
    <row r="15737" spans="156:157" x14ac:dyDescent="0.2">
      <c r="EZ15737"/>
      <c r="FA15737"/>
    </row>
    <row r="15738" spans="156:157" x14ac:dyDescent="0.2">
      <c r="EZ15738"/>
      <c r="FA15738"/>
    </row>
    <row r="15739" spans="156:157" x14ac:dyDescent="0.2">
      <c r="EZ15739"/>
      <c r="FA15739"/>
    </row>
    <row r="15740" spans="156:157" x14ac:dyDescent="0.2">
      <c r="EZ15740"/>
      <c r="FA15740"/>
    </row>
    <row r="15741" spans="156:157" x14ac:dyDescent="0.2">
      <c r="EZ15741"/>
      <c r="FA15741"/>
    </row>
    <row r="15742" spans="156:157" x14ac:dyDescent="0.2">
      <c r="EZ15742"/>
      <c r="FA15742"/>
    </row>
    <row r="15743" spans="156:157" x14ac:dyDescent="0.2">
      <c r="EZ15743"/>
      <c r="FA15743"/>
    </row>
    <row r="15744" spans="156:157" x14ac:dyDescent="0.2">
      <c r="EZ15744"/>
      <c r="FA15744"/>
    </row>
    <row r="15745" spans="156:157" x14ac:dyDescent="0.2">
      <c r="EZ15745"/>
      <c r="FA15745"/>
    </row>
    <row r="15746" spans="156:157" x14ac:dyDescent="0.2">
      <c r="EZ15746"/>
      <c r="FA15746"/>
    </row>
    <row r="15747" spans="156:157" x14ac:dyDescent="0.2">
      <c r="EZ15747"/>
      <c r="FA15747"/>
    </row>
    <row r="15748" spans="156:157" x14ac:dyDescent="0.2">
      <c r="EZ15748"/>
      <c r="FA15748"/>
    </row>
    <row r="15749" spans="156:157" x14ac:dyDescent="0.2">
      <c r="EZ15749"/>
      <c r="FA15749"/>
    </row>
    <row r="15750" spans="156:157" x14ac:dyDescent="0.2">
      <c r="EZ15750"/>
      <c r="FA15750"/>
    </row>
    <row r="15751" spans="156:157" x14ac:dyDescent="0.2">
      <c r="EZ15751"/>
      <c r="FA15751"/>
    </row>
    <row r="15752" spans="156:157" x14ac:dyDescent="0.2">
      <c r="EZ15752"/>
      <c r="FA15752"/>
    </row>
    <row r="15753" spans="156:157" x14ac:dyDescent="0.2">
      <c r="EZ15753"/>
      <c r="FA15753"/>
    </row>
    <row r="15754" spans="156:157" x14ac:dyDescent="0.2">
      <c r="EZ15754"/>
      <c r="FA15754"/>
    </row>
    <row r="15755" spans="156:157" x14ac:dyDescent="0.2">
      <c r="EZ15755"/>
      <c r="FA15755"/>
    </row>
    <row r="15756" spans="156:157" x14ac:dyDescent="0.2">
      <c r="EZ15756"/>
      <c r="FA15756"/>
    </row>
    <row r="15757" spans="156:157" x14ac:dyDescent="0.2">
      <c r="EZ15757"/>
      <c r="FA15757"/>
    </row>
    <row r="15758" spans="156:157" x14ac:dyDescent="0.2">
      <c r="EZ15758"/>
      <c r="FA15758"/>
    </row>
    <row r="15759" spans="156:157" x14ac:dyDescent="0.2">
      <c r="EZ15759"/>
      <c r="FA15759"/>
    </row>
    <row r="15760" spans="156:157" x14ac:dyDescent="0.2">
      <c r="EZ15760"/>
      <c r="FA15760"/>
    </row>
    <row r="15761" spans="156:157" x14ac:dyDescent="0.2">
      <c r="EZ15761"/>
      <c r="FA15761"/>
    </row>
    <row r="15762" spans="156:157" x14ac:dyDescent="0.2">
      <c r="EZ15762"/>
      <c r="FA15762"/>
    </row>
    <row r="15763" spans="156:157" x14ac:dyDescent="0.2">
      <c r="EZ15763"/>
      <c r="FA15763"/>
    </row>
    <row r="15764" spans="156:157" x14ac:dyDescent="0.2">
      <c r="EZ15764"/>
      <c r="FA15764"/>
    </row>
    <row r="15765" spans="156:157" x14ac:dyDescent="0.2">
      <c r="EZ15765"/>
      <c r="FA15765"/>
    </row>
    <row r="15766" spans="156:157" x14ac:dyDescent="0.2">
      <c r="EZ15766"/>
      <c r="FA15766"/>
    </row>
    <row r="15767" spans="156:157" x14ac:dyDescent="0.2">
      <c r="EZ15767"/>
      <c r="FA15767"/>
    </row>
    <row r="15768" spans="156:157" x14ac:dyDescent="0.2">
      <c r="EZ15768"/>
      <c r="FA15768"/>
    </row>
    <row r="15769" spans="156:157" x14ac:dyDescent="0.2">
      <c r="EZ15769"/>
      <c r="FA15769"/>
    </row>
    <row r="15770" spans="156:157" x14ac:dyDescent="0.2">
      <c r="EZ15770"/>
      <c r="FA15770"/>
    </row>
    <row r="15771" spans="156:157" x14ac:dyDescent="0.2">
      <c r="EZ15771"/>
      <c r="FA15771"/>
    </row>
    <row r="15772" spans="156:157" x14ac:dyDescent="0.2">
      <c r="EZ15772"/>
      <c r="FA15772"/>
    </row>
    <row r="15773" spans="156:157" x14ac:dyDescent="0.2">
      <c r="EZ15773"/>
      <c r="FA15773"/>
    </row>
    <row r="15774" spans="156:157" x14ac:dyDescent="0.2">
      <c r="EZ15774"/>
      <c r="FA15774"/>
    </row>
    <row r="15775" spans="156:157" x14ac:dyDescent="0.2">
      <c r="EZ15775"/>
      <c r="FA15775"/>
    </row>
    <row r="15776" spans="156:157" x14ac:dyDescent="0.2">
      <c r="EZ15776"/>
      <c r="FA15776"/>
    </row>
    <row r="15777" spans="156:157" x14ac:dyDescent="0.2">
      <c r="EZ15777"/>
      <c r="FA15777"/>
    </row>
    <row r="15778" spans="156:157" x14ac:dyDescent="0.2">
      <c r="EZ15778"/>
      <c r="FA15778"/>
    </row>
    <row r="15779" spans="156:157" x14ac:dyDescent="0.2">
      <c r="EZ15779"/>
      <c r="FA15779"/>
    </row>
    <row r="15780" spans="156:157" x14ac:dyDescent="0.2">
      <c r="EZ15780"/>
      <c r="FA15780"/>
    </row>
    <row r="15781" spans="156:157" x14ac:dyDescent="0.2">
      <c r="EZ15781"/>
      <c r="FA15781"/>
    </row>
    <row r="15782" spans="156:157" x14ac:dyDescent="0.2">
      <c r="EZ15782"/>
      <c r="FA15782"/>
    </row>
    <row r="15783" spans="156:157" x14ac:dyDescent="0.2">
      <c r="EZ15783"/>
      <c r="FA15783"/>
    </row>
    <row r="15784" spans="156:157" x14ac:dyDescent="0.2">
      <c r="EZ15784"/>
      <c r="FA15784"/>
    </row>
    <row r="15785" spans="156:157" x14ac:dyDescent="0.2">
      <c r="EZ15785"/>
      <c r="FA15785"/>
    </row>
    <row r="15786" spans="156:157" x14ac:dyDescent="0.2">
      <c r="EZ15786"/>
      <c r="FA15786"/>
    </row>
    <row r="15787" spans="156:157" x14ac:dyDescent="0.2">
      <c r="EZ15787"/>
      <c r="FA15787"/>
    </row>
    <row r="15788" spans="156:157" x14ac:dyDescent="0.2">
      <c r="EZ15788"/>
      <c r="FA15788"/>
    </row>
    <row r="15789" spans="156:157" x14ac:dyDescent="0.2">
      <c r="EZ15789"/>
      <c r="FA15789"/>
    </row>
    <row r="15790" spans="156:157" x14ac:dyDescent="0.2">
      <c r="EZ15790"/>
      <c r="FA15790"/>
    </row>
    <row r="15791" spans="156:157" x14ac:dyDescent="0.2">
      <c r="EZ15791"/>
      <c r="FA15791"/>
    </row>
    <row r="15792" spans="156:157" x14ac:dyDescent="0.2">
      <c r="EZ15792"/>
      <c r="FA15792"/>
    </row>
    <row r="15793" spans="156:157" x14ac:dyDescent="0.2">
      <c r="EZ15793"/>
      <c r="FA15793"/>
    </row>
    <row r="15794" spans="156:157" x14ac:dyDescent="0.2">
      <c r="EZ15794"/>
      <c r="FA15794"/>
    </row>
    <row r="15795" spans="156:157" x14ac:dyDescent="0.2">
      <c r="EZ15795"/>
      <c r="FA15795"/>
    </row>
    <row r="15796" spans="156:157" x14ac:dyDescent="0.2">
      <c r="EZ15796"/>
      <c r="FA15796"/>
    </row>
    <row r="15797" spans="156:157" x14ac:dyDescent="0.2">
      <c r="EZ15797"/>
      <c r="FA15797"/>
    </row>
    <row r="15798" spans="156:157" x14ac:dyDescent="0.2">
      <c r="EZ15798"/>
      <c r="FA15798"/>
    </row>
    <row r="15799" spans="156:157" x14ac:dyDescent="0.2">
      <c r="EZ15799"/>
      <c r="FA15799"/>
    </row>
    <row r="15800" spans="156:157" x14ac:dyDescent="0.2">
      <c r="EZ15800"/>
      <c r="FA15800"/>
    </row>
    <row r="15801" spans="156:157" x14ac:dyDescent="0.2">
      <c r="EZ15801"/>
      <c r="FA15801"/>
    </row>
    <row r="15802" spans="156:157" x14ac:dyDescent="0.2">
      <c r="EZ15802"/>
      <c r="FA15802"/>
    </row>
    <row r="15803" spans="156:157" x14ac:dyDescent="0.2">
      <c r="EZ15803"/>
      <c r="FA15803"/>
    </row>
    <row r="15804" spans="156:157" x14ac:dyDescent="0.2">
      <c r="EZ15804"/>
      <c r="FA15804"/>
    </row>
    <row r="15805" spans="156:157" x14ac:dyDescent="0.2">
      <c r="EZ15805"/>
      <c r="FA15805"/>
    </row>
    <row r="15806" spans="156:157" x14ac:dyDescent="0.2">
      <c r="EZ15806"/>
      <c r="FA15806"/>
    </row>
    <row r="15807" spans="156:157" x14ac:dyDescent="0.2">
      <c r="EZ15807"/>
      <c r="FA15807"/>
    </row>
    <row r="15808" spans="156:157" x14ac:dyDescent="0.2">
      <c r="EZ15808"/>
      <c r="FA15808"/>
    </row>
    <row r="15809" spans="156:157" x14ac:dyDescent="0.2">
      <c r="EZ15809"/>
      <c r="FA15809"/>
    </row>
    <row r="15810" spans="156:157" x14ac:dyDescent="0.2">
      <c r="EZ15810"/>
      <c r="FA15810"/>
    </row>
    <row r="15811" spans="156:157" x14ac:dyDescent="0.2">
      <c r="EZ15811"/>
      <c r="FA15811"/>
    </row>
    <row r="15812" spans="156:157" x14ac:dyDescent="0.2">
      <c r="EZ15812"/>
      <c r="FA15812"/>
    </row>
    <row r="15813" spans="156:157" x14ac:dyDescent="0.2">
      <c r="EZ15813"/>
      <c r="FA15813"/>
    </row>
    <row r="15814" spans="156:157" x14ac:dyDescent="0.2">
      <c r="EZ15814"/>
      <c r="FA15814"/>
    </row>
    <row r="15815" spans="156:157" x14ac:dyDescent="0.2">
      <c r="EZ15815"/>
      <c r="FA15815"/>
    </row>
    <row r="15816" spans="156:157" x14ac:dyDescent="0.2">
      <c r="EZ15816"/>
      <c r="FA15816"/>
    </row>
    <row r="15817" spans="156:157" x14ac:dyDescent="0.2">
      <c r="EZ15817"/>
      <c r="FA15817"/>
    </row>
    <row r="15818" spans="156:157" x14ac:dyDescent="0.2">
      <c r="EZ15818"/>
      <c r="FA15818"/>
    </row>
    <row r="15819" spans="156:157" x14ac:dyDescent="0.2">
      <c r="EZ15819"/>
      <c r="FA15819"/>
    </row>
    <row r="15820" spans="156:157" x14ac:dyDescent="0.2">
      <c r="EZ15820"/>
      <c r="FA15820"/>
    </row>
    <row r="15821" spans="156:157" x14ac:dyDescent="0.2">
      <c r="EZ15821"/>
      <c r="FA15821"/>
    </row>
    <row r="15822" spans="156:157" x14ac:dyDescent="0.2">
      <c r="EZ15822"/>
      <c r="FA15822"/>
    </row>
    <row r="15823" spans="156:157" x14ac:dyDescent="0.2">
      <c r="EZ15823"/>
      <c r="FA15823"/>
    </row>
    <row r="15824" spans="156:157" x14ac:dyDescent="0.2">
      <c r="EZ15824"/>
      <c r="FA15824"/>
    </row>
    <row r="15825" spans="156:157" x14ac:dyDescent="0.2">
      <c r="EZ15825"/>
      <c r="FA15825"/>
    </row>
    <row r="15826" spans="156:157" x14ac:dyDescent="0.2">
      <c r="EZ15826"/>
      <c r="FA15826"/>
    </row>
    <row r="15827" spans="156:157" x14ac:dyDescent="0.2">
      <c r="EZ15827"/>
      <c r="FA15827"/>
    </row>
    <row r="15828" spans="156:157" x14ac:dyDescent="0.2">
      <c r="EZ15828"/>
      <c r="FA15828"/>
    </row>
    <row r="15829" spans="156:157" x14ac:dyDescent="0.2">
      <c r="EZ15829"/>
      <c r="FA15829"/>
    </row>
    <row r="15830" spans="156:157" x14ac:dyDescent="0.2">
      <c r="EZ15830"/>
      <c r="FA15830"/>
    </row>
    <row r="15831" spans="156:157" x14ac:dyDescent="0.2">
      <c r="EZ15831"/>
      <c r="FA15831"/>
    </row>
    <row r="15832" spans="156:157" x14ac:dyDescent="0.2">
      <c r="EZ15832"/>
      <c r="FA15832"/>
    </row>
    <row r="15833" spans="156:157" x14ac:dyDescent="0.2">
      <c r="EZ15833"/>
      <c r="FA15833"/>
    </row>
    <row r="15834" spans="156:157" x14ac:dyDescent="0.2">
      <c r="EZ15834"/>
      <c r="FA15834"/>
    </row>
    <row r="15835" spans="156:157" x14ac:dyDescent="0.2">
      <c r="EZ15835"/>
      <c r="FA15835"/>
    </row>
    <row r="15836" spans="156:157" x14ac:dyDescent="0.2">
      <c r="EZ15836"/>
      <c r="FA15836"/>
    </row>
    <row r="15837" spans="156:157" x14ac:dyDescent="0.2">
      <c r="EZ15837"/>
      <c r="FA15837"/>
    </row>
    <row r="15838" spans="156:157" x14ac:dyDescent="0.2">
      <c r="EZ15838"/>
      <c r="FA15838"/>
    </row>
    <row r="15839" spans="156:157" x14ac:dyDescent="0.2">
      <c r="EZ15839"/>
      <c r="FA15839"/>
    </row>
    <row r="15840" spans="156:157" x14ac:dyDescent="0.2">
      <c r="EZ15840"/>
      <c r="FA15840"/>
    </row>
    <row r="15841" spans="156:157" x14ac:dyDescent="0.2">
      <c r="EZ15841"/>
      <c r="FA15841"/>
    </row>
    <row r="15842" spans="156:157" x14ac:dyDescent="0.2">
      <c r="EZ15842"/>
      <c r="FA15842"/>
    </row>
    <row r="15843" spans="156:157" x14ac:dyDescent="0.2">
      <c r="EZ15843"/>
      <c r="FA15843"/>
    </row>
    <row r="15844" spans="156:157" x14ac:dyDescent="0.2">
      <c r="EZ15844"/>
      <c r="FA15844"/>
    </row>
    <row r="15845" spans="156:157" x14ac:dyDescent="0.2">
      <c r="EZ15845"/>
      <c r="FA15845"/>
    </row>
    <row r="15846" spans="156:157" x14ac:dyDescent="0.2">
      <c r="EZ15846"/>
      <c r="FA15846"/>
    </row>
    <row r="15847" spans="156:157" x14ac:dyDescent="0.2">
      <c r="EZ15847"/>
      <c r="FA15847"/>
    </row>
    <row r="15848" spans="156:157" x14ac:dyDescent="0.2">
      <c r="EZ15848"/>
      <c r="FA15848"/>
    </row>
    <row r="15849" spans="156:157" x14ac:dyDescent="0.2">
      <c r="EZ15849"/>
      <c r="FA15849"/>
    </row>
    <row r="15850" spans="156:157" x14ac:dyDescent="0.2">
      <c r="EZ15850"/>
      <c r="FA15850"/>
    </row>
    <row r="15851" spans="156:157" x14ac:dyDescent="0.2">
      <c r="EZ15851"/>
      <c r="FA15851"/>
    </row>
    <row r="15852" spans="156:157" x14ac:dyDescent="0.2">
      <c r="EZ15852"/>
      <c r="FA15852"/>
    </row>
    <row r="15853" spans="156:157" x14ac:dyDescent="0.2">
      <c r="EZ15853"/>
      <c r="FA15853"/>
    </row>
    <row r="15854" spans="156:157" x14ac:dyDescent="0.2">
      <c r="EZ15854"/>
      <c r="FA15854"/>
    </row>
    <row r="15855" spans="156:157" x14ac:dyDescent="0.2">
      <c r="EZ15855"/>
      <c r="FA15855"/>
    </row>
    <row r="15856" spans="156:157" x14ac:dyDescent="0.2">
      <c r="EZ15856"/>
      <c r="FA15856"/>
    </row>
    <row r="15857" spans="156:157" x14ac:dyDescent="0.2">
      <c r="EZ15857"/>
      <c r="FA15857"/>
    </row>
    <row r="15858" spans="156:157" x14ac:dyDescent="0.2">
      <c r="EZ15858"/>
      <c r="FA15858"/>
    </row>
    <row r="15859" spans="156:157" x14ac:dyDescent="0.2">
      <c r="EZ15859"/>
      <c r="FA15859"/>
    </row>
    <row r="15860" spans="156:157" x14ac:dyDescent="0.2">
      <c r="EZ15860"/>
      <c r="FA15860"/>
    </row>
    <row r="15861" spans="156:157" x14ac:dyDescent="0.2">
      <c r="EZ15861"/>
      <c r="FA15861"/>
    </row>
    <row r="15862" spans="156:157" x14ac:dyDescent="0.2">
      <c r="EZ15862"/>
      <c r="FA15862"/>
    </row>
    <row r="15863" spans="156:157" x14ac:dyDescent="0.2">
      <c r="EZ15863"/>
      <c r="FA15863"/>
    </row>
    <row r="15864" spans="156:157" x14ac:dyDescent="0.2">
      <c r="EZ15864"/>
      <c r="FA15864"/>
    </row>
    <row r="15865" spans="156:157" x14ac:dyDescent="0.2">
      <c r="EZ15865"/>
      <c r="FA15865"/>
    </row>
    <row r="15866" spans="156:157" x14ac:dyDescent="0.2">
      <c r="EZ15866"/>
      <c r="FA15866"/>
    </row>
    <row r="15867" spans="156:157" x14ac:dyDescent="0.2">
      <c r="EZ15867"/>
      <c r="FA15867"/>
    </row>
    <row r="15868" spans="156:157" x14ac:dyDescent="0.2">
      <c r="EZ15868"/>
      <c r="FA15868"/>
    </row>
    <row r="15869" spans="156:157" x14ac:dyDescent="0.2">
      <c r="EZ15869"/>
      <c r="FA15869"/>
    </row>
    <row r="15870" spans="156:157" x14ac:dyDescent="0.2">
      <c r="EZ15870"/>
      <c r="FA15870"/>
    </row>
    <row r="15871" spans="156:157" x14ac:dyDescent="0.2">
      <c r="EZ15871"/>
      <c r="FA15871"/>
    </row>
    <row r="15872" spans="156:157" x14ac:dyDescent="0.2">
      <c r="EZ15872"/>
      <c r="FA15872"/>
    </row>
    <row r="15873" spans="156:157" x14ac:dyDescent="0.2">
      <c r="EZ15873"/>
      <c r="FA15873"/>
    </row>
    <row r="15874" spans="156:157" x14ac:dyDescent="0.2">
      <c r="EZ15874"/>
      <c r="FA15874"/>
    </row>
    <row r="15875" spans="156:157" x14ac:dyDescent="0.2">
      <c r="EZ15875"/>
      <c r="FA15875"/>
    </row>
    <row r="15876" spans="156:157" x14ac:dyDescent="0.2">
      <c r="EZ15876"/>
      <c r="FA15876"/>
    </row>
    <row r="15877" spans="156:157" x14ac:dyDescent="0.2">
      <c r="EZ15877"/>
      <c r="FA15877"/>
    </row>
    <row r="15878" spans="156:157" x14ac:dyDescent="0.2">
      <c r="EZ15878"/>
      <c r="FA15878"/>
    </row>
    <row r="15879" spans="156:157" x14ac:dyDescent="0.2">
      <c r="EZ15879"/>
      <c r="FA15879"/>
    </row>
    <row r="15880" spans="156:157" x14ac:dyDescent="0.2">
      <c r="EZ15880"/>
      <c r="FA15880"/>
    </row>
    <row r="15881" spans="156:157" x14ac:dyDescent="0.2">
      <c r="EZ15881"/>
      <c r="FA15881"/>
    </row>
    <row r="15882" spans="156:157" x14ac:dyDescent="0.2">
      <c r="EZ15882"/>
      <c r="FA15882"/>
    </row>
    <row r="15883" spans="156:157" x14ac:dyDescent="0.2">
      <c r="EZ15883"/>
      <c r="FA15883"/>
    </row>
    <row r="15884" spans="156:157" x14ac:dyDescent="0.2">
      <c r="EZ15884"/>
      <c r="FA15884"/>
    </row>
    <row r="15885" spans="156:157" x14ac:dyDescent="0.2">
      <c r="EZ15885"/>
      <c r="FA15885"/>
    </row>
    <row r="15886" spans="156:157" x14ac:dyDescent="0.2">
      <c r="EZ15886"/>
      <c r="FA15886"/>
    </row>
    <row r="15887" spans="156:157" x14ac:dyDescent="0.2">
      <c r="EZ15887"/>
      <c r="FA15887"/>
    </row>
    <row r="15888" spans="156:157" x14ac:dyDescent="0.2">
      <c r="EZ15888"/>
      <c r="FA15888"/>
    </row>
    <row r="15889" spans="156:157" x14ac:dyDescent="0.2">
      <c r="EZ15889"/>
      <c r="FA15889"/>
    </row>
    <row r="15890" spans="156:157" x14ac:dyDescent="0.2">
      <c r="EZ15890"/>
      <c r="FA15890"/>
    </row>
    <row r="15891" spans="156:157" x14ac:dyDescent="0.2">
      <c r="EZ15891"/>
      <c r="FA15891"/>
    </row>
    <row r="15892" spans="156:157" x14ac:dyDescent="0.2">
      <c r="EZ15892"/>
      <c r="FA15892"/>
    </row>
    <row r="15893" spans="156:157" x14ac:dyDescent="0.2">
      <c r="EZ15893"/>
      <c r="FA15893"/>
    </row>
    <row r="15894" spans="156:157" x14ac:dyDescent="0.2">
      <c r="EZ15894"/>
      <c r="FA15894"/>
    </row>
    <row r="15895" spans="156:157" x14ac:dyDescent="0.2">
      <c r="EZ15895"/>
      <c r="FA15895"/>
    </row>
    <row r="15896" spans="156:157" x14ac:dyDescent="0.2">
      <c r="EZ15896"/>
      <c r="FA15896"/>
    </row>
    <row r="15897" spans="156:157" x14ac:dyDescent="0.2">
      <c r="EZ15897"/>
      <c r="FA15897"/>
    </row>
    <row r="15898" spans="156:157" x14ac:dyDescent="0.2">
      <c r="EZ15898"/>
      <c r="FA15898"/>
    </row>
    <row r="15899" spans="156:157" x14ac:dyDescent="0.2">
      <c r="EZ15899"/>
      <c r="FA15899"/>
    </row>
    <row r="15900" spans="156:157" x14ac:dyDescent="0.2">
      <c r="EZ15900"/>
      <c r="FA15900"/>
    </row>
    <row r="15901" spans="156:157" x14ac:dyDescent="0.2">
      <c r="EZ15901"/>
      <c r="FA15901"/>
    </row>
    <row r="15902" spans="156:157" x14ac:dyDescent="0.2">
      <c r="EZ15902"/>
      <c r="FA15902"/>
    </row>
    <row r="15903" spans="156:157" x14ac:dyDescent="0.2">
      <c r="EZ15903"/>
      <c r="FA15903"/>
    </row>
    <row r="15904" spans="156:157" x14ac:dyDescent="0.2">
      <c r="EZ15904"/>
      <c r="FA15904"/>
    </row>
    <row r="15905" spans="156:157" x14ac:dyDescent="0.2">
      <c r="EZ15905"/>
      <c r="FA15905"/>
    </row>
    <row r="15906" spans="156:157" x14ac:dyDescent="0.2">
      <c r="EZ15906"/>
      <c r="FA15906"/>
    </row>
    <row r="15907" spans="156:157" x14ac:dyDescent="0.2">
      <c r="EZ15907"/>
      <c r="FA15907"/>
    </row>
    <row r="15908" spans="156:157" x14ac:dyDescent="0.2">
      <c r="EZ15908"/>
      <c r="FA15908"/>
    </row>
    <row r="15909" spans="156:157" x14ac:dyDescent="0.2">
      <c r="EZ15909"/>
      <c r="FA15909"/>
    </row>
    <row r="15910" spans="156:157" x14ac:dyDescent="0.2">
      <c r="EZ15910"/>
      <c r="FA15910"/>
    </row>
    <row r="15911" spans="156:157" x14ac:dyDescent="0.2">
      <c r="EZ15911"/>
      <c r="FA15911"/>
    </row>
    <row r="15912" spans="156:157" x14ac:dyDescent="0.2">
      <c r="EZ15912"/>
      <c r="FA15912"/>
    </row>
    <row r="15913" spans="156:157" x14ac:dyDescent="0.2">
      <c r="EZ15913"/>
      <c r="FA15913"/>
    </row>
    <row r="15914" spans="156:157" x14ac:dyDescent="0.2">
      <c r="EZ15914"/>
      <c r="FA15914"/>
    </row>
    <row r="15915" spans="156:157" x14ac:dyDescent="0.2">
      <c r="EZ15915"/>
      <c r="FA15915"/>
    </row>
    <row r="15916" spans="156:157" x14ac:dyDescent="0.2">
      <c r="EZ15916"/>
      <c r="FA15916"/>
    </row>
    <row r="15917" spans="156:157" x14ac:dyDescent="0.2">
      <c r="EZ15917"/>
      <c r="FA15917"/>
    </row>
    <row r="15918" spans="156:157" x14ac:dyDescent="0.2">
      <c r="EZ15918"/>
      <c r="FA15918"/>
    </row>
    <row r="15919" spans="156:157" x14ac:dyDescent="0.2">
      <c r="EZ15919"/>
      <c r="FA15919"/>
    </row>
    <row r="15920" spans="156:157" x14ac:dyDescent="0.2">
      <c r="EZ15920"/>
      <c r="FA15920"/>
    </row>
    <row r="15921" spans="156:157" x14ac:dyDescent="0.2">
      <c r="EZ15921"/>
      <c r="FA15921"/>
    </row>
    <row r="15922" spans="156:157" x14ac:dyDescent="0.2">
      <c r="EZ15922"/>
      <c r="FA15922"/>
    </row>
    <row r="15923" spans="156:157" x14ac:dyDescent="0.2">
      <c r="EZ15923"/>
      <c r="FA15923"/>
    </row>
    <row r="15924" spans="156:157" x14ac:dyDescent="0.2">
      <c r="EZ15924"/>
      <c r="FA15924"/>
    </row>
    <row r="15925" spans="156:157" x14ac:dyDescent="0.2">
      <c r="EZ15925"/>
      <c r="FA15925"/>
    </row>
    <row r="15926" spans="156:157" x14ac:dyDescent="0.2">
      <c r="EZ15926"/>
      <c r="FA15926"/>
    </row>
    <row r="15927" spans="156:157" x14ac:dyDescent="0.2">
      <c r="EZ15927"/>
      <c r="FA15927"/>
    </row>
    <row r="15928" spans="156:157" x14ac:dyDescent="0.2">
      <c r="EZ15928"/>
      <c r="FA15928"/>
    </row>
    <row r="15929" spans="156:157" x14ac:dyDescent="0.2">
      <c r="EZ15929"/>
      <c r="FA15929"/>
    </row>
    <row r="15930" spans="156:157" x14ac:dyDescent="0.2">
      <c r="EZ15930"/>
      <c r="FA15930"/>
    </row>
    <row r="15931" spans="156:157" x14ac:dyDescent="0.2">
      <c r="EZ15931"/>
      <c r="FA15931"/>
    </row>
    <row r="15932" spans="156:157" x14ac:dyDescent="0.2">
      <c r="EZ15932"/>
      <c r="FA15932"/>
    </row>
    <row r="15933" spans="156:157" x14ac:dyDescent="0.2">
      <c r="EZ15933"/>
      <c r="FA15933"/>
    </row>
    <row r="15934" spans="156:157" x14ac:dyDescent="0.2">
      <c r="EZ15934"/>
      <c r="FA15934"/>
    </row>
    <row r="15935" spans="156:157" x14ac:dyDescent="0.2">
      <c r="EZ15935"/>
      <c r="FA15935"/>
    </row>
    <row r="15936" spans="156:157" x14ac:dyDescent="0.2">
      <c r="EZ15936"/>
      <c r="FA15936"/>
    </row>
    <row r="15937" spans="156:157" x14ac:dyDescent="0.2">
      <c r="EZ15937"/>
      <c r="FA15937"/>
    </row>
    <row r="15938" spans="156:157" x14ac:dyDescent="0.2">
      <c r="EZ15938"/>
      <c r="FA15938"/>
    </row>
    <row r="15939" spans="156:157" x14ac:dyDescent="0.2">
      <c r="EZ15939"/>
      <c r="FA15939"/>
    </row>
    <row r="15940" spans="156:157" x14ac:dyDescent="0.2">
      <c r="EZ15940"/>
      <c r="FA15940"/>
    </row>
    <row r="15941" spans="156:157" x14ac:dyDescent="0.2">
      <c r="EZ15941"/>
      <c r="FA15941"/>
    </row>
    <row r="15942" spans="156:157" x14ac:dyDescent="0.2">
      <c r="EZ15942"/>
      <c r="FA15942"/>
    </row>
    <row r="15943" spans="156:157" x14ac:dyDescent="0.2">
      <c r="EZ15943"/>
      <c r="FA15943"/>
    </row>
    <row r="15944" spans="156:157" x14ac:dyDescent="0.2">
      <c r="EZ15944"/>
      <c r="FA15944"/>
    </row>
    <row r="15945" spans="156:157" x14ac:dyDescent="0.2">
      <c r="EZ15945"/>
      <c r="FA15945"/>
    </row>
    <row r="15946" spans="156:157" x14ac:dyDescent="0.2">
      <c r="EZ15946"/>
      <c r="FA15946"/>
    </row>
    <row r="15947" spans="156:157" x14ac:dyDescent="0.2">
      <c r="EZ15947"/>
      <c r="FA15947"/>
    </row>
    <row r="15948" spans="156:157" x14ac:dyDescent="0.2">
      <c r="EZ15948"/>
      <c r="FA15948"/>
    </row>
    <row r="15949" spans="156:157" x14ac:dyDescent="0.2">
      <c r="EZ15949"/>
      <c r="FA15949"/>
    </row>
    <row r="15950" spans="156:157" x14ac:dyDescent="0.2">
      <c r="EZ15950"/>
      <c r="FA15950"/>
    </row>
    <row r="15951" spans="156:157" x14ac:dyDescent="0.2">
      <c r="EZ15951"/>
      <c r="FA15951"/>
    </row>
    <row r="15952" spans="156:157" x14ac:dyDescent="0.2">
      <c r="EZ15952"/>
      <c r="FA15952"/>
    </row>
    <row r="15953" spans="156:157" x14ac:dyDescent="0.2">
      <c r="EZ15953"/>
      <c r="FA15953"/>
    </row>
    <row r="15954" spans="156:157" x14ac:dyDescent="0.2">
      <c r="EZ15954"/>
      <c r="FA15954"/>
    </row>
    <row r="15955" spans="156:157" x14ac:dyDescent="0.2">
      <c r="EZ15955"/>
      <c r="FA15955"/>
    </row>
    <row r="15956" spans="156:157" x14ac:dyDescent="0.2">
      <c r="EZ15956"/>
      <c r="FA15956"/>
    </row>
    <row r="15957" spans="156:157" x14ac:dyDescent="0.2">
      <c r="EZ15957"/>
      <c r="FA15957"/>
    </row>
    <row r="15958" spans="156:157" x14ac:dyDescent="0.2">
      <c r="EZ15958"/>
      <c r="FA15958"/>
    </row>
    <row r="15959" spans="156:157" x14ac:dyDescent="0.2">
      <c r="EZ15959"/>
      <c r="FA15959"/>
    </row>
    <row r="15960" spans="156:157" x14ac:dyDescent="0.2">
      <c r="EZ15960"/>
      <c r="FA15960"/>
    </row>
    <row r="15961" spans="156:157" x14ac:dyDescent="0.2">
      <c r="EZ15961"/>
      <c r="FA15961"/>
    </row>
    <row r="15962" spans="156:157" x14ac:dyDescent="0.2">
      <c r="EZ15962"/>
      <c r="FA15962"/>
    </row>
    <row r="15963" spans="156:157" x14ac:dyDescent="0.2">
      <c r="EZ15963"/>
      <c r="FA15963"/>
    </row>
    <row r="15964" spans="156:157" x14ac:dyDescent="0.2">
      <c r="EZ15964"/>
      <c r="FA15964"/>
    </row>
    <row r="15965" spans="156:157" x14ac:dyDescent="0.2">
      <c r="EZ15965"/>
      <c r="FA15965"/>
    </row>
    <row r="15966" spans="156:157" x14ac:dyDescent="0.2">
      <c r="EZ15966"/>
      <c r="FA15966"/>
    </row>
    <row r="15967" spans="156:157" x14ac:dyDescent="0.2">
      <c r="EZ15967"/>
      <c r="FA15967"/>
    </row>
    <row r="15968" spans="156:157" x14ac:dyDescent="0.2">
      <c r="EZ15968"/>
      <c r="FA15968"/>
    </row>
    <row r="15969" spans="156:157" x14ac:dyDescent="0.2">
      <c r="EZ15969"/>
      <c r="FA15969"/>
    </row>
    <row r="15970" spans="156:157" x14ac:dyDescent="0.2">
      <c r="EZ15970"/>
      <c r="FA15970"/>
    </row>
    <row r="15971" spans="156:157" x14ac:dyDescent="0.2">
      <c r="EZ15971"/>
      <c r="FA15971"/>
    </row>
    <row r="15972" spans="156:157" x14ac:dyDescent="0.2">
      <c r="EZ15972"/>
      <c r="FA15972"/>
    </row>
    <row r="15973" spans="156:157" x14ac:dyDescent="0.2">
      <c r="EZ15973"/>
      <c r="FA15973"/>
    </row>
    <row r="15974" spans="156:157" x14ac:dyDescent="0.2">
      <c r="EZ15974"/>
      <c r="FA15974"/>
    </row>
    <row r="15975" spans="156:157" x14ac:dyDescent="0.2">
      <c r="EZ15975"/>
      <c r="FA15975"/>
    </row>
    <row r="15976" spans="156:157" x14ac:dyDescent="0.2">
      <c r="EZ15976"/>
      <c r="FA15976"/>
    </row>
    <row r="15977" spans="156:157" x14ac:dyDescent="0.2">
      <c r="EZ15977"/>
      <c r="FA15977"/>
    </row>
    <row r="15978" spans="156:157" x14ac:dyDescent="0.2">
      <c r="EZ15978"/>
      <c r="FA15978"/>
    </row>
    <row r="15979" spans="156:157" x14ac:dyDescent="0.2">
      <c r="EZ15979"/>
      <c r="FA15979"/>
    </row>
    <row r="15980" spans="156:157" x14ac:dyDescent="0.2">
      <c r="EZ15980"/>
      <c r="FA15980"/>
    </row>
    <row r="15981" spans="156:157" x14ac:dyDescent="0.2">
      <c r="EZ15981"/>
      <c r="FA15981"/>
    </row>
    <row r="15982" spans="156:157" x14ac:dyDescent="0.2">
      <c r="EZ15982"/>
      <c r="FA15982"/>
    </row>
    <row r="15983" spans="156:157" x14ac:dyDescent="0.2">
      <c r="EZ15983"/>
      <c r="FA15983"/>
    </row>
    <row r="15984" spans="156:157" x14ac:dyDescent="0.2">
      <c r="EZ15984"/>
      <c r="FA15984"/>
    </row>
    <row r="15985" spans="156:157" x14ac:dyDescent="0.2">
      <c r="EZ15985"/>
      <c r="FA15985"/>
    </row>
    <row r="15986" spans="156:157" x14ac:dyDescent="0.2">
      <c r="EZ15986"/>
      <c r="FA15986"/>
    </row>
    <row r="15987" spans="156:157" x14ac:dyDescent="0.2">
      <c r="EZ15987"/>
      <c r="FA15987"/>
    </row>
    <row r="15988" spans="156:157" x14ac:dyDescent="0.2">
      <c r="EZ15988"/>
      <c r="FA15988"/>
    </row>
    <row r="15989" spans="156:157" x14ac:dyDescent="0.2">
      <c r="EZ15989"/>
      <c r="FA15989"/>
    </row>
    <row r="15990" spans="156:157" x14ac:dyDescent="0.2">
      <c r="EZ15990"/>
      <c r="FA15990"/>
    </row>
    <row r="15991" spans="156:157" x14ac:dyDescent="0.2">
      <c r="EZ15991"/>
      <c r="FA15991"/>
    </row>
    <row r="15992" spans="156:157" x14ac:dyDescent="0.2">
      <c r="EZ15992"/>
      <c r="FA15992"/>
    </row>
    <row r="15993" spans="156:157" x14ac:dyDescent="0.2">
      <c r="EZ15993"/>
      <c r="FA15993"/>
    </row>
    <row r="15994" spans="156:157" x14ac:dyDescent="0.2">
      <c r="EZ15994"/>
      <c r="FA15994"/>
    </row>
    <row r="15995" spans="156:157" x14ac:dyDescent="0.2">
      <c r="EZ15995"/>
      <c r="FA15995"/>
    </row>
    <row r="15996" spans="156:157" x14ac:dyDescent="0.2">
      <c r="EZ15996"/>
      <c r="FA15996"/>
    </row>
    <row r="15997" spans="156:157" x14ac:dyDescent="0.2">
      <c r="EZ15997"/>
      <c r="FA15997"/>
    </row>
    <row r="15998" spans="156:157" x14ac:dyDescent="0.2">
      <c r="EZ15998"/>
      <c r="FA15998"/>
    </row>
    <row r="15999" spans="156:157" x14ac:dyDescent="0.2">
      <c r="EZ15999"/>
      <c r="FA15999"/>
    </row>
    <row r="16000" spans="156:157" x14ac:dyDescent="0.2">
      <c r="EZ16000"/>
      <c r="FA16000"/>
    </row>
    <row r="16001" spans="156:157" x14ac:dyDescent="0.2">
      <c r="EZ16001"/>
      <c r="FA16001"/>
    </row>
    <row r="16002" spans="156:157" x14ac:dyDescent="0.2">
      <c r="EZ16002"/>
      <c r="FA16002"/>
    </row>
    <row r="16003" spans="156:157" x14ac:dyDescent="0.2">
      <c r="EZ16003"/>
      <c r="FA16003"/>
    </row>
    <row r="16004" spans="156:157" x14ac:dyDescent="0.2">
      <c r="EZ16004"/>
      <c r="FA16004"/>
    </row>
    <row r="16005" spans="156:157" x14ac:dyDescent="0.2">
      <c r="EZ16005"/>
      <c r="FA16005"/>
    </row>
    <row r="16006" spans="156:157" x14ac:dyDescent="0.2">
      <c r="EZ16006"/>
      <c r="FA16006"/>
    </row>
    <row r="16007" spans="156:157" x14ac:dyDescent="0.2">
      <c r="EZ16007"/>
      <c r="FA16007"/>
    </row>
    <row r="16008" spans="156:157" x14ac:dyDescent="0.2">
      <c r="EZ16008"/>
      <c r="FA16008"/>
    </row>
    <row r="16009" spans="156:157" x14ac:dyDescent="0.2">
      <c r="EZ16009"/>
      <c r="FA16009"/>
    </row>
    <row r="16010" spans="156:157" x14ac:dyDescent="0.2">
      <c r="EZ16010"/>
      <c r="FA16010"/>
    </row>
    <row r="16011" spans="156:157" x14ac:dyDescent="0.2">
      <c r="EZ16011"/>
      <c r="FA16011"/>
    </row>
    <row r="16012" spans="156:157" x14ac:dyDescent="0.2">
      <c r="EZ16012"/>
      <c r="FA16012"/>
    </row>
    <row r="16013" spans="156:157" x14ac:dyDescent="0.2">
      <c r="EZ16013"/>
      <c r="FA16013"/>
    </row>
    <row r="16014" spans="156:157" x14ac:dyDescent="0.2">
      <c r="EZ16014"/>
      <c r="FA16014"/>
    </row>
    <row r="16015" spans="156:157" x14ac:dyDescent="0.2">
      <c r="EZ16015"/>
      <c r="FA16015"/>
    </row>
    <row r="16016" spans="156:157" x14ac:dyDescent="0.2">
      <c r="EZ16016"/>
      <c r="FA16016"/>
    </row>
    <row r="16017" spans="156:157" x14ac:dyDescent="0.2">
      <c r="EZ16017"/>
      <c r="FA16017"/>
    </row>
    <row r="16018" spans="156:157" x14ac:dyDescent="0.2">
      <c r="EZ16018"/>
      <c r="FA16018"/>
    </row>
    <row r="16019" spans="156:157" x14ac:dyDescent="0.2">
      <c r="EZ16019"/>
      <c r="FA16019"/>
    </row>
    <row r="16020" spans="156:157" x14ac:dyDescent="0.2">
      <c r="EZ16020"/>
      <c r="FA16020"/>
    </row>
    <row r="16021" spans="156:157" x14ac:dyDescent="0.2">
      <c r="EZ16021"/>
      <c r="FA16021"/>
    </row>
    <row r="16022" spans="156:157" x14ac:dyDescent="0.2">
      <c r="EZ16022"/>
      <c r="FA16022"/>
    </row>
    <row r="16023" spans="156:157" x14ac:dyDescent="0.2">
      <c r="EZ16023"/>
      <c r="FA16023"/>
    </row>
    <row r="16024" spans="156:157" x14ac:dyDescent="0.2">
      <c r="EZ16024"/>
      <c r="FA16024"/>
    </row>
    <row r="16025" spans="156:157" x14ac:dyDescent="0.2">
      <c r="EZ16025"/>
      <c r="FA16025"/>
    </row>
    <row r="16026" spans="156:157" x14ac:dyDescent="0.2">
      <c r="EZ16026"/>
      <c r="FA16026"/>
    </row>
    <row r="16027" spans="156:157" x14ac:dyDescent="0.2">
      <c r="EZ16027"/>
      <c r="FA16027"/>
    </row>
    <row r="16028" spans="156:157" x14ac:dyDescent="0.2">
      <c r="EZ16028"/>
      <c r="FA16028"/>
    </row>
    <row r="16029" spans="156:157" x14ac:dyDescent="0.2">
      <c r="EZ16029"/>
      <c r="FA16029"/>
    </row>
    <row r="16030" spans="156:157" x14ac:dyDescent="0.2">
      <c r="EZ16030"/>
      <c r="FA16030"/>
    </row>
    <row r="16031" spans="156:157" x14ac:dyDescent="0.2">
      <c r="EZ16031"/>
      <c r="FA16031"/>
    </row>
    <row r="16032" spans="156:157" x14ac:dyDescent="0.2">
      <c r="EZ16032"/>
      <c r="FA16032"/>
    </row>
    <row r="16033" spans="156:157" x14ac:dyDescent="0.2">
      <c r="EZ16033"/>
      <c r="FA16033"/>
    </row>
    <row r="16034" spans="156:157" x14ac:dyDescent="0.2">
      <c r="EZ16034"/>
      <c r="FA16034"/>
    </row>
    <row r="16035" spans="156:157" x14ac:dyDescent="0.2">
      <c r="EZ16035"/>
      <c r="FA16035"/>
    </row>
    <row r="16036" spans="156:157" x14ac:dyDescent="0.2">
      <c r="EZ16036"/>
      <c r="FA16036"/>
    </row>
    <row r="16037" spans="156:157" x14ac:dyDescent="0.2">
      <c r="EZ16037"/>
      <c r="FA16037"/>
    </row>
    <row r="16038" spans="156:157" x14ac:dyDescent="0.2">
      <c r="EZ16038"/>
      <c r="FA16038"/>
    </row>
    <row r="16039" spans="156:157" x14ac:dyDescent="0.2">
      <c r="EZ16039"/>
      <c r="FA16039"/>
    </row>
    <row r="16040" spans="156:157" x14ac:dyDescent="0.2">
      <c r="EZ16040"/>
      <c r="FA16040"/>
    </row>
    <row r="16041" spans="156:157" x14ac:dyDescent="0.2">
      <c r="EZ16041"/>
      <c r="FA16041"/>
    </row>
    <row r="16042" spans="156:157" x14ac:dyDescent="0.2">
      <c r="EZ16042"/>
      <c r="FA16042"/>
    </row>
    <row r="16043" spans="156:157" x14ac:dyDescent="0.2">
      <c r="EZ16043"/>
      <c r="FA16043"/>
    </row>
    <row r="16044" spans="156:157" x14ac:dyDescent="0.2">
      <c r="EZ16044"/>
      <c r="FA16044"/>
    </row>
    <row r="16045" spans="156:157" x14ac:dyDescent="0.2">
      <c r="EZ16045"/>
      <c r="FA16045"/>
    </row>
    <row r="16046" spans="156:157" x14ac:dyDescent="0.2">
      <c r="EZ16046"/>
      <c r="FA16046"/>
    </row>
    <row r="16047" spans="156:157" x14ac:dyDescent="0.2">
      <c r="EZ16047"/>
      <c r="FA16047"/>
    </row>
    <row r="16048" spans="156:157" x14ac:dyDescent="0.2">
      <c r="EZ16048"/>
      <c r="FA16048"/>
    </row>
    <row r="16049" spans="156:157" x14ac:dyDescent="0.2">
      <c r="EZ16049"/>
      <c r="FA16049"/>
    </row>
    <row r="16050" spans="156:157" x14ac:dyDescent="0.2">
      <c r="EZ16050"/>
      <c r="FA16050"/>
    </row>
    <row r="16051" spans="156:157" x14ac:dyDescent="0.2">
      <c r="EZ16051"/>
      <c r="FA16051"/>
    </row>
    <row r="16052" spans="156:157" x14ac:dyDescent="0.2">
      <c r="EZ16052"/>
      <c r="FA16052"/>
    </row>
    <row r="16053" spans="156:157" x14ac:dyDescent="0.2">
      <c r="EZ16053"/>
      <c r="FA16053"/>
    </row>
    <row r="16054" spans="156:157" x14ac:dyDescent="0.2">
      <c r="EZ16054"/>
      <c r="FA16054"/>
    </row>
    <row r="16055" spans="156:157" x14ac:dyDescent="0.2">
      <c r="EZ16055"/>
      <c r="FA16055"/>
    </row>
    <row r="16056" spans="156:157" x14ac:dyDescent="0.2">
      <c r="EZ16056"/>
      <c r="FA16056"/>
    </row>
    <row r="16057" spans="156:157" x14ac:dyDescent="0.2">
      <c r="EZ16057"/>
      <c r="FA16057"/>
    </row>
    <row r="16058" spans="156:157" x14ac:dyDescent="0.2">
      <c r="EZ16058"/>
      <c r="FA16058"/>
    </row>
    <row r="16059" spans="156:157" x14ac:dyDescent="0.2">
      <c r="EZ16059"/>
      <c r="FA16059"/>
    </row>
    <row r="16060" spans="156:157" x14ac:dyDescent="0.2">
      <c r="EZ16060"/>
      <c r="FA16060"/>
    </row>
    <row r="16061" spans="156:157" x14ac:dyDescent="0.2">
      <c r="EZ16061"/>
      <c r="FA16061"/>
    </row>
    <row r="16062" spans="156:157" x14ac:dyDescent="0.2">
      <c r="EZ16062"/>
      <c r="FA16062"/>
    </row>
    <row r="16063" spans="156:157" x14ac:dyDescent="0.2">
      <c r="EZ16063"/>
      <c r="FA16063"/>
    </row>
    <row r="16064" spans="156:157" x14ac:dyDescent="0.2">
      <c r="EZ16064"/>
      <c r="FA16064"/>
    </row>
    <row r="16065" spans="156:157" x14ac:dyDescent="0.2">
      <c r="EZ16065"/>
      <c r="FA16065"/>
    </row>
    <row r="16066" spans="156:157" x14ac:dyDescent="0.2">
      <c r="EZ16066"/>
      <c r="FA16066"/>
    </row>
    <row r="16067" spans="156:157" x14ac:dyDescent="0.2">
      <c r="EZ16067"/>
      <c r="FA16067"/>
    </row>
    <row r="16068" spans="156:157" x14ac:dyDescent="0.2">
      <c r="EZ16068"/>
      <c r="FA16068"/>
    </row>
    <row r="16069" spans="156:157" x14ac:dyDescent="0.2">
      <c r="EZ16069"/>
      <c r="FA16069"/>
    </row>
    <row r="16070" spans="156:157" x14ac:dyDescent="0.2">
      <c r="EZ16070"/>
      <c r="FA16070"/>
    </row>
    <row r="16071" spans="156:157" x14ac:dyDescent="0.2">
      <c r="EZ16071"/>
      <c r="FA16071"/>
    </row>
    <row r="16072" spans="156:157" x14ac:dyDescent="0.2">
      <c r="EZ16072"/>
      <c r="FA16072"/>
    </row>
    <row r="16073" spans="156:157" x14ac:dyDescent="0.2">
      <c r="EZ16073"/>
      <c r="FA16073"/>
    </row>
    <row r="16074" spans="156:157" x14ac:dyDescent="0.2">
      <c r="EZ16074"/>
      <c r="FA16074"/>
    </row>
    <row r="16075" spans="156:157" x14ac:dyDescent="0.2">
      <c r="EZ16075"/>
      <c r="FA16075"/>
    </row>
    <row r="16076" spans="156:157" x14ac:dyDescent="0.2">
      <c r="EZ16076"/>
      <c r="FA16076"/>
    </row>
    <row r="16077" spans="156:157" x14ac:dyDescent="0.2">
      <c r="EZ16077"/>
      <c r="FA16077"/>
    </row>
    <row r="16078" spans="156:157" x14ac:dyDescent="0.2">
      <c r="EZ16078"/>
      <c r="FA16078"/>
    </row>
    <row r="16079" spans="156:157" x14ac:dyDescent="0.2">
      <c r="EZ16079"/>
      <c r="FA16079"/>
    </row>
    <row r="16080" spans="156:157" x14ac:dyDescent="0.2">
      <c r="EZ16080"/>
      <c r="FA16080"/>
    </row>
    <row r="16081" spans="156:157" x14ac:dyDescent="0.2">
      <c r="EZ16081"/>
      <c r="FA16081"/>
    </row>
    <row r="16082" spans="156:157" x14ac:dyDescent="0.2">
      <c r="EZ16082"/>
      <c r="FA16082"/>
    </row>
    <row r="16083" spans="156:157" x14ac:dyDescent="0.2">
      <c r="EZ16083"/>
      <c r="FA16083"/>
    </row>
    <row r="16084" spans="156:157" x14ac:dyDescent="0.2">
      <c r="EZ16084"/>
      <c r="FA16084"/>
    </row>
    <row r="16085" spans="156:157" x14ac:dyDescent="0.2">
      <c r="EZ16085"/>
      <c r="FA16085"/>
    </row>
    <row r="16086" spans="156:157" x14ac:dyDescent="0.2">
      <c r="EZ16086"/>
      <c r="FA16086"/>
    </row>
    <row r="16087" spans="156:157" x14ac:dyDescent="0.2">
      <c r="EZ16087"/>
      <c r="FA16087"/>
    </row>
    <row r="16088" spans="156:157" x14ac:dyDescent="0.2">
      <c r="EZ16088"/>
      <c r="FA16088"/>
    </row>
    <row r="16089" spans="156:157" x14ac:dyDescent="0.2">
      <c r="EZ16089"/>
      <c r="FA16089"/>
    </row>
    <row r="16090" spans="156:157" x14ac:dyDescent="0.2">
      <c r="EZ16090"/>
      <c r="FA16090"/>
    </row>
    <row r="16091" spans="156:157" x14ac:dyDescent="0.2">
      <c r="EZ16091"/>
      <c r="FA16091"/>
    </row>
    <row r="16092" spans="156:157" x14ac:dyDescent="0.2">
      <c r="EZ16092"/>
      <c r="FA16092"/>
    </row>
    <row r="16093" spans="156:157" x14ac:dyDescent="0.2">
      <c r="EZ16093"/>
      <c r="FA16093"/>
    </row>
    <row r="16094" spans="156:157" x14ac:dyDescent="0.2">
      <c r="EZ16094"/>
      <c r="FA16094"/>
    </row>
    <row r="16095" spans="156:157" x14ac:dyDescent="0.2">
      <c r="EZ16095"/>
      <c r="FA16095"/>
    </row>
    <row r="16096" spans="156:157" x14ac:dyDescent="0.2">
      <c r="EZ16096"/>
      <c r="FA16096"/>
    </row>
    <row r="16097" spans="156:157" x14ac:dyDescent="0.2">
      <c r="EZ16097"/>
      <c r="FA16097"/>
    </row>
    <row r="16098" spans="156:157" x14ac:dyDescent="0.2">
      <c r="EZ16098"/>
      <c r="FA16098"/>
    </row>
    <row r="16099" spans="156:157" x14ac:dyDescent="0.2">
      <c r="EZ16099"/>
      <c r="FA16099"/>
    </row>
    <row r="16100" spans="156:157" x14ac:dyDescent="0.2">
      <c r="EZ16100"/>
      <c r="FA16100"/>
    </row>
    <row r="16101" spans="156:157" x14ac:dyDescent="0.2">
      <c r="EZ16101"/>
      <c r="FA16101"/>
    </row>
    <row r="16102" spans="156:157" x14ac:dyDescent="0.2">
      <c r="EZ16102"/>
      <c r="FA16102"/>
    </row>
    <row r="16103" spans="156:157" x14ac:dyDescent="0.2">
      <c r="EZ16103"/>
      <c r="FA16103"/>
    </row>
    <row r="16104" spans="156:157" x14ac:dyDescent="0.2">
      <c r="EZ16104"/>
      <c r="FA16104"/>
    </row>
    <row r="16105" spans="156:157" x14ac:dyDescent="0.2">
      <c r="EZ16105"/>
      <c r="FA16105"/>
    </row>
    <row r="16106" spans="156:157" x14ac:dyDescent="0.2">
      <c r="EZ16106"/>
      <c r="FA16106"/>
    </row>
    <row r="16107" spans="156:157" x14ac:dyDescent="0.2">
      <c r="EZ16107"/>
      <c r="FA16107"/>
    </row>
    <row r="16108" spans="156:157" x14ac:dyDescent="0.2">
      <c r="EZ16108"/>
      <c r="FA16108"/>
    </row>
    <row r="16109" spans="156:157" x14ac:dyDescent="0.2">
      <c r="EZ16109"/>
      <c r="FA16109"/>
    </row>
    <row r="16110" spans="156:157" x14ac:dyDescent="0.2">
      <c r="EZ16110"/>
      <c r="FA16110"/>
    </row>
    <row r="16111" spans="156:157" x14ac:dyDescent="0.2">
      <c r="EZ16111"/>
      <c r="FA16111"/>
    </row>
    <row r="16112" spans="156:157" x14ac:dyDescent="0.2">
      <c r="EZ16112"/>
      <c r="FA16112"/>
    </row>
    <row r="16113" spans="156:157" x14ac:dyDescent="0.2">
      <c r="EZ16113"/>
      <c r="FA16113"/>
    </row>
    <row r="16114" spans="156:157" x14ac:dyDescent="0.2">
      <c r="EZ16114"/>
      <c r="FA16114"/>
    </row>
    <row r="16115" spans="156:157" x14ac:dyDescent="0.2">
      <c r="EZ16115"/>
      <c r="FA16115"/>
    </row>
    <row r="16116" spans="156:157" x14ac:dyDescent="0.2">
      <c r="EZ16116"/>
      <c r="FA16116"/>
    </row>
    <row r="16117" spans="156:157" x14ac:dyDescent="0.2">
      <c r="EZ16117"/>
      <c r="FA16117"/>
    </row>
    <row r="16118" spans="156:157" x14ac:dyDescent="0.2">
      <c r="EZ16118"/>
      <c r="FA16118"/>
    </row>
    <row r="16119" spans="156:157" x14ac:dyDescent="0.2">
      <c r="EZ16119"/>
      <c r="FA16119"/>
    </row>
    <row r="16120" spans="156:157" x14ac:dyDescent="0.2">
      <c r="EZ16120"/>
      <c r="FA16120"/>
    </row>
    <row r="16121" spans="156:157" x14ac:dyDescent="0.2">
      <c r="EZ16121"/>
      <c r="FA16121"/>
    </row>
    <row r="16122" spans="156:157" x14ac:dyDescent="0.2">
      <c r="EZ16122"/>
      <c r="FA16122"/>
    </row>
    <row r="16123" spans="156:157" x14ac:dyDescent="0.2">
      <c r="EZ16123"/>
      <c r="FA16123"/>
    </row>
    <row r="16124" spans="156:157" x14ac:dyDescent="0.2">
      <c r="EZ16124"/>
      <c r="FA16124"/>
    </row>
    <row r="16125" spans="156:157" x14ac:dyDescent="0.2">
      <c r="EZ16125"/>
      <c r="FA16125"/>
    </row>
    <row r="16126" spans="156:157" x14ac:dyDescent="0.2">
      <c r="EZ16126"/>
      <c r="FA16126"/>
    </row>
    <row r="16127" spans="156:157" x14ac:dyDescent="0.2">
      <c r="EZ16127"/>
      <c r="FA16127"/>
    </row>
    <row r="16128" spans="156:157" x14ac:dyDescent="0.2">
      <c r="EZ16128"/>
      <c r="FA16128"/>
    </row>
    <row r="16129" spans="156:157" x14ac:dyDescent="0.2">
      <c r="EZ16129"/>
      <c r="FA16129"/>
    </row>
    <row r="16130" spans="156:157" x14ac:dyDescent="0.2">
      <c r="EZ16130"/>
      <c r="FA16130"/>
    </row>
    <row r="16131" spans="156:157" x14ac:dyDescent="0.2">
      <c r="EZ16131"/>
      <c r="FA16131"/>
    </row>
    <row r="16132" spans="156:157" x14ac:dyDescent="0.2">
      <c r="EZ16132"/>
      <c r="FA16132"/>
    </row>
    <row r="16133" spans="156:157" x14ac:dyDescent="0.2">
      <c r="EZ16133"/>
      <c r="FA16133"/>
    </row>
    <row r="16134" spans="156:157" x14ac:dyDescent="0.2">
      <c r="EZ16134"/>
      <c r="FA16134"/>
    </row>
    <row r="16135" spans="156:157" x14ac:dyDescent="0.2">
      <c r="EZ16135"/>
      <c r="FA16135"/>
    </row>
    <row r="16136" spans="156:157" x14ac:dyDescent="0.2">
      <c r="EZ16136"/>
      <c r="FA16136"/>
    </row>
    <row r="16137" spans="156:157" x14ac:dyDescent="0.2">
      <c r="EZ16137"/>
      <c r="FA16137"/>
    </row>
    <row r="16138" spans="156:157" x14ac:dyDescent="0.2">
      <c r="EZ16138"/>
      <c r="FA16138"/>
    </row>
    <row r="16139" spans="156:157" x14ac:dyDescent="0.2">
      <c r="EZ16139"/>
      <c r="FA16139"/>
    </row>
    <row r="16140" spans="156:157" x14ac:dyDescent="0.2">
      <c r="EZ16140"/>
      <c r="FA16140"/>
    </row>
    <row r="16141" spans="156:157" x14ac:dyDescent="0.2">
      <c r="EZ16141"/>
      <c r="FA16141"/>
    </row>
    <row r="16142" spans="156:157" x14ac:dyDescent="0.2">
      <c r="EZ16142"/>
      <c r="FA16142"/>
    </row>
    <row r="16143" spans="156:157" x14ac:dyDescent="0.2">
      <c r="EZ16143"/>
      <c r="FA16143"/>
    </row>
    <row r="16144" spans="156:157" x14ac:dyDescent="0.2">
      <c r="EZ16144"/>
      <c r="FA16144"/>
    </row>
    <row r="16145" spans="156:157" x14ac:dyDescent="0.2">
      <c r="EZ16145"/>
      <c r="FA16145"/>
    </row>
    <row r="16146" spans="156:157" x14ac:dyDescent="0.2">
      <c r="EZ16146"/>
      <c r="FA16146"/>
    </row>
    <row r="16147" spans="156:157" x14ac:dyDescent="0.2">
      <c r="EZ16147"/>
      <c r="FA16147"/>
    </row>
    <row r="16148" spans="156:157" x14ac:dyDescent="0.2">
      <c r="EZ16148"/>
      <c r="FA16148"/>
    </row>
    <row r="16149" spans="156:157" x14ac:dyDescent="0.2">
      <c r="EZ16149"/>
      <c r="FA16149"/>
    </row>
    <row r="16150" spans="156:157" x14ac:dyDescent="0.2">
      <c r="EZ16150"/>
      <c r="FA16150"/>
    </row>
    <row r="16151" spans="156:157" x14ac:dyDescent="0.2">
      <c r="EZ16151"/>
      <c r="FA16151"/>
    </row>
    <row r="16152" spans="156:157" x14ac:dyDescent="0.2">
      <c r="EZ16152"/>
      <c r="FA16152"/>
    </row>
    <row r="16153" spans="156:157" x14ac:dyDescent="0.2">
      <c r="EZ16153"/>
      <c r="FA16153"/>
    </row>
    <row r="16154" spans="156:157" x14ac:dyDescent="0.2">
      <c r="EZ16154"/>
      <c r="FA16154"/>
    </row>
    <row r="16155" spans="156:157" x14ac:dyDescent="0.2">
      <c r="EZ16155"/>
      <c r="FA16155"/>
    </row>
    <row r="16156" spans="156:157" x14ac:dyDescent="0.2">
      <c r="EZ16156"/>
      <c r="FA16156"/>
    </row>
    <row r="16157" spans="156:157" x14ac:dyDescent="0.2">
      <c r="EZ16157"/>
      <c r="FA16157"/>
    </row>
    <row r="16158" spans="156:157" x14ac:dyDescent="0.2">
      <c r="EZ16158"/>
      <c r="FA16158"/>
    </row>
    <row r="16159" spans="156:157" x14ac:dyDescent="0.2">
      <c r="EZ16159"/>
      <c r="FA16159"/>
    </row>
    <row r="16160" spans="156:157" x14ac:dyDescent="0.2">
      <c r="EZ16160"/>
      <c r="FA16160"/>
    </row>
    <row r="16161" spans="156:157" x14ac:dyDescent="0.2">
      <c r="EZ16161"/>
      <c r="FA16161"/>
    </row>
    <row r="16162" spans="156:157" x14ac:dyDescent="0.2">
      <c r="EZ16162"/>
      <c r="FA16162"/>
    </row>
    <row r="16163" spans="156:157" x14ac:dyDescent="0.2">
      <c r="EZ16163"/>
      <c r="FA16163"/>
    </row>
    <row r="16164" spans="156:157" x14ac:dyDescent="0.2">
      <c r="EZ16164"/>
      <c r="FA16164"/>
    </row>
    <row r="16165" spans="156:157" x14ac:dyDescent="0.2">
      <c r="EZ16165"/>
      <c r="FA16165"/>
    </row>
    <row r="16166" spans="156:157" x14ac:dyDescent="0.2">
      <c r="EZ16166"/>
      <c r="FA16166"/>
    </row>
    <row r="16167" spans="156:157" x14ac:dyDescent="0.2">
      <c r="EZ16167"/>
      <c r="FA16167"/>
    </row>
    <row r="16168" spans="156:157" x14ac:dyDescent="0.2">
      <c r="EZ16168"/>
      <c r="FA16168"/>
    </row>
    <row r="16169" spans="156:157" x14ac:dyDescent="0.2">
      <c r="EZ16169"/>
      <c r="FA16169"/>
    </row>
    <row r="16170" spans="156:157" x14ac:dyDescent="0.2">
      <c r="EZ16170"/>
      <c r="FA16170"/>
    </row>
    <row r="16171" spans="156:157" x14ac:dyDescent="0.2">
      <c r="EZ16171"/>
      <c r="FA16171"/>
    </row>
    <row r="16172" spans="156:157" x14ac:dyDescent="0.2">
      <c r="EZ16172"/>
      <c r="FA16172"/>
    </row>
    <row r="16173" spans="156:157" x14ac:dyDescent="0.2">
      <c r="EZ16173"/>
      <c r="FA16173"/>
    </row>
    <row r="16174" spans="156:157" x14ac:dyDescent="0.2">
      <c r="EZ16174"/>
      <c r="FA16174"/>
    </row>
    <row r="16175" spans="156:157" x14ac:dyDescent="0.2">
      <c r="EZ16175"/>
      <c r="FA16175"/>
    </row>
    <row r="16176" spans="156:157" x14ac:dyDescent="0.2">
      <c r="EZ16176"/>
      <c r="FA16176"/>
    </row>
    <row r="16177" spans="156:157" x14ac:dyDescent="0.2">
      <c r="EZ16177"/>
      <c r="FA16177"/>
    </row>
    <row r="16178" spans="156:157" x14ac:dyDescent="0.2">
      <c r="EZ16178"/>
      <c r="FA16178"/>
    </row>
    <row r="16179" spans="156:157" x14ac:dyDescent="0.2">
      <c r="EZ16179"/>
      <c r="FA16179"/>
    </row>
    <row r="16180" spans="156:157" x14ac:dyDescent="0.2">
      <c r="EZ16180"/>
      <c r="FA16180"/>
    </row>
    <row r="16181" spans="156:157" x14ac:dyDescent="0.2">
      <c r="EZ16181"/>
      <c r="FA16181"/>
    </row>
    <row r="16182" spans="156:157" x14ac:dyDescent="0.2">
      <c r="EZ16182"/>
      <c r="FA16182"/>
    </row>
    <row r="16183" spans="156:157" x14ac:dyDescent="0.2">
      <c r="EZ16183"/>
      <c r="FA16183"/>
    </row>
    <row r="16184" spans="156:157" x14ac:dyDescent="0.2">
      <c r="EZ16184"/>
      <c r="FA16184"/>
    </row>
    <row r="16185" spans="156:157" x14ac:dyDescent="0.2">
      <c r="EZ16185"/>
      <c r="FA16185"/>
    </row>
    <row r="16186" spans="156:157" x14ac:dyDescent="0.2">
      <c r="EZ16186"/>
      <c r="FA16186"/>
    </row>
    <row r="16187" spans="156:157" x14ac:dyDescent="0.2">
      <c r="EZ16187"/>
      <c r="FA16187"/>
    </row>
    <row r="16188" spans="156:157" x14ac:dyDescent="0.2">
      <c r="EZ16188"/>
      <c r="FA16188"/>
    </row>
    <row r="16189" spans="156:157" x14ac:dyDescent="0.2">
      <c r="EZ16189"/>
      <c r="FA16189"/>
    </row>
    <row r="16190" spans="156:157" x14ac:dyDescent="0.2">
      <c r="EZ16190"/>
      <c r="FA16190"/>
    </row>
    <row r="16191" spans="156:157" x14ac:dyDescent="0.2">
      <c r="EZ16191"/>
      <c r="FA16191"/>
    </row>
    <row r="16192" spans="156:157" x14ac:dyDescent="0.2">
      <c r="EZ16192"/>
      <c r="FA16192"/>
    </row>
    <row r="16193" spans="156:157" x14ac:dyDescent="0.2">
      <c r="EZ16193"/>
      <c r="FA16193"/>
    </row>
    <row r="16194" spans="156:157" x14ac:dyDescent="0.2">
      <c r="EZ16194"/>
      <c r="FA16194"/>
    </row>
    <row r="16195" spans="156:157" x14ac:dyDescent="0.2">
      <c r="EZ16195"/>
      <c r="FA16195"/>
    </row>
    <row r="16196" spans="156:157" x14ac:dyDescent="0.2">
      <c r="EZ16196"/>
      <c r="FA16196"/>
    </row>
    <row r="16197" spans="156:157" x14ac:dyDescent="0.2">
      <c r="EZ16197"/>
      <c r="FA16197"/>
    </row>
    <row r="16198" spans="156:157" x14ac:dyDescent="0.2">
      <c r="EZ16198"/>
      <c r="FA16198"/>
    </row>
    <row r="16199" spans="156:157" x14ac:dyDescent="0.2">
      <c r="EZ16199"/>
      <c r="FA16199"/>
    </row>
    <row r="16200" spans="156:157" x14ac:dyDescent="0.2">
      <c r="EZ16200"/>
      <c r="FA16200"/>
    </row>
    <row r="16201" spans="156:157" x14ac:dyDescent="0.2">
      <c r="EZ16201"/>
      <c r="FA16201"/>
    </row>
    <row r="16202" spans="156:157" x14ac:dyDescent="0.2">
      <c r="EZ16202"/>
      <c r="FA16202"/>
    </row>
    <row r="16203" spans="156:157" x14ac:dyDescent="0.2">
      <c r="EZ16203"/>
      <c r="FA16203"/>
    </row>
    <row r="16204" spans="156:157" x14ac:dyDescent="0.2">
      <c r="EZ16204"/>
      <c r="FA16204"/>
    </row>
    <row r="16205" spans="156:157" x14ac:dyDescent="0.2">
      <c r="EZ16205"/>
      <c r="FA16205"/>
    </row>
    <row r="16206" spans="156:157" x14ac:dyDescent="0.2">
      <c r="EZ16206"/>
      <c r="FA16206"/>
    </row>
    <row r="16207" spans="156:157" x14ac:dyDescent="0.2">
      <c r="EZ16207"/>
      <c r="FA16207"/>
    </row>
    <row r="16208" spans="156:157" x14ac:dyDescent="0.2">
      <c r="EZ16208"/>
      <c r="FA16208"/>
    </row>
    <row r="16209" spans="156:157" x14ac:dyDescent="0.2">
      <c r="EZ16209"/>
      <c r="FA16209"/>
    </row>
    <row r="16210" spans="156:157" x14ac:dyDescent="0.2">
      <c r="EZ16210"/>
      <c r="FA16210"/>
    </row>
    <row r="16211" spans="156:157" x14ac:dyDescent="0.2">
      <c r="EZ16211"/>
      <c r="FA16211"/>
    </row>
    <row r="16212" spans="156:157" x14ac:dyDescent="0.2">
      <c r="EZ16212"/>
      <c r="FA16212"/>
    </row>
    <row r="16213" spans="156:157" x14ac:dyDescent="0.2">
      <c r="EZ16213"/>
      <c r="FA16213"/>
    </row>
    <row r="16214" spans="156:157" x14ac:dyDescent="0.2">
      <c r="EZ16214"/>
      <c r="FA16214"/>
    </row>
    <row r="16215" spans="156:157" x14ac:dyDescent="0.2">
      <c r="EZ16215"/>
      <c r="FA16215"/>
    </row>
    <row r="16216" spans="156:157" x14ac:dyDescent="0.2">
      <c r="EZ16216"/>
      <c r="FA16216"/>
    </row>
    <row r="16217" spans="156:157" x14ac:dyDescent="0.2">
      <c r="EZ16217"/>
      <c r="FA16217"/>
    </row>
    <row r="16218" spans="156:157" x14ac:dyDescent="0.2">
      <c r="EZ16218"/>
      <c r="FA16218"/>
    </row>
    <row r="16219" spans="156:157" x14ac:dyDescent="0.2">
      <c r="EZ16219"/>
      <c r="FA16219"/>
    </row>
    <row r="16220" spans="156:157" x14ac:dyDescent="0.2">
      <c r="EZ16220"/>
      <c r="FA16220"/>
    </row>
    <row r="16221" spans="156:157" x14ac:dyDescent="0.2">
      <c r="EZ16221"/>
      <c r="FA16221"/>
    </row>
    <row r="16222" spans="156:157" x14ac:dyDescent="0.2">
      <c r="EZ16222"/>
      <c r="FA16222"/>
    </row>
    <row r="16223" spans="156:157" x14ac:dyDescent="0.2">
      <c r="EZ16223"/>
      <c r="FA16223"/>
    </row>
    <row r="16224" spans="156:157" x14ac:dyDescent="0.2">
      <c r="EZ16224"/>
      <c r="FA16224"/>
    </row>
    <row r="16225" spans="156:157" x14ac:dyDescent="0.2">
      <c r="EZ16225"/>
      <c r="FA16225"/>
    </row>
    <row r="16226" spans="156:157" x14ac:dyDescent="0.2">
      <c r="EZ16226"/>
      <c r="FA16226"/>
    </row>
    <row r="16227" spans="156:157" x14ac:dyDescent="0.2">
      <c r="EZ16227"/>
      <c r="FA16227"/>
    </row>
    <row r="16228" spans="156:157" x14ac:dyDescent="0.2">
      <c r="EZ16228"/>
      <c r="FA16228"/>
    </row>
    <row r="16229" spans="156:157" x14ac:dyDescent="0.2">
      <c r="EZ16229"/>
      <c r="FA16229"/>
    </row>
    <row r="16230" spans="156:157" x14ac:dyDescent="0.2">
      <c r="EZ16230"/>
      <c r="FA16230"/>
    </row>
    <row r="16231" spans="156:157" x14ac:dyDescent="0.2">
      <c r="EZ16231"/>
      <c r="FA16231"/>
    </row>
    <row r="16232" spans="156:157" x14ac:dyDescent="0.2">
      <c r="EZ16232"/>
      <c r="FA16232"/>
    </row>
    <row r="16233" spans="156:157" x14ac:dyDescent="0.2">
      <c r="EZ16233"/>
      <c r="FA16233"/>
    </row>
    <row r="16234" spans="156:157" x14ac:dyDescent="0.2">
      <c r="EZ16234"/>
      <c r="FA16234"/>
    </row>
    <row r="16235" spans="156:157" x14ac:dyDescent="0.2">
      <c r="EZ16235"/>
      <c r="FA16235"/>
    </row>
    <row r="16236" spans="156:157" x14ac:dyDescent="0.2">
      <c r="EZ16236"/>
      <c r="FA16236"/>
    </row>
    <row r="16237" spans="156:157" x14ac:dyDescent="0.2">
      <c r="EZ16237"/>
      <c r="FA16237"/>
    </row>
    <row r="16238" spans="156:157" x14ac:dyDescent="0.2">
      <c r="EZ16238"/>
      <c r="FA16238"/>
    </row>
    <row r="16239" spans="156:157" x14ac:dyDescent="0.2">
      <c r="EZ16239"/>
      <c r="FA16239"/>
    </row>
    <row r="16240" spans="156:157" x14ac:dyDescent="0.2">
      <c r="EZ16240"/>
      <c r="FA16240"/>
    </row>
    <row r="16241" spans="156:157" x14ac:dyDescent="0.2">
      <c r="EZ16241"/>
      <c r="FA16241"/>
    </row>
    <row r="16242" spans="156:157" x14ac:dyDescent="0.2">
      <c r="EZ16242"/>
      <c r="FA16242"/>
    </row>
    <row r="16243" spans="156:157" x14ac:dyDescent="0.2">
      <c r="EZ16243"/>
      <c r="FA16243"/>
    </row>
    <row r="16244" spans="156:157" x14ac:dyDescent="0.2">
      <c r="EZ16244"/>
      <c r="FA16244"/>
    </row>
    <row r="16245" spans="156:157" x14ac:dyDescent="0.2">
      <c r="EZ16245"/>
      <c r="FA16245"/>
    </row>
    <row r="16246" spans="156:157" x14ac:dyDescent="0.2">
      <c r="EZ16246"/>
      <c r="FA16246"/>
    </row>
    <row r="16247" spans="156:157" x14ac:dyDescent="0.2">
      <c r="EZ16247"/>
      <c r="FA16247"/>
    </row>
    <row r="16248" spans="156:157" x14ac:dyDescent="0.2">
      <c r="EZ16248"/>
      <c r="FA16248"/>
    </row>
    <row r="16249" spans="156:157" x14ac:dyDescent="0.2">
      <c r="EZ16249"/>
      <c r="FA16249"/>
    </row>
    <row r="16250" spans="156:157" x14ac:dyDescent="0.2">
      <c r="EZ16250"/>
      <c r="FA16250"/>
    </row>
    <row r="16251" spans="156:157" x14ac:dyDescent="0.2">
      <c r="EZ16251"/>
      <c r="FA16251"/>
    </row>
    <row r="16252" spans="156:157" x14ac:dyDescent="0.2">
      <c r="EZ16252"/>
      <c r="FA16252"/>
    </row>
    <row r="16253" spans="156:157" x14ac:dyDescent="0.2">
      <c r="EZ16253"/>
      <c r="FA16253"/>
    </row>
    <row r="16254" spans="156:157" x14ac:dyDescent="0.2">
      <c r="EZ16254"/>
      <c r="FA16254"/>
    </row>
    <row r="16255" spans="156:157" x14ac:dyDescent="0.2">
      <c r="EZ16255"/>
      <c r="FA16255"/>
    </row>
    <row r="16256" spans="156:157" x14ac:dyDescent="0.2">
      <c r="EZ16256"/>
      <c r="FA16256"/>
    </row>
    <row r="16257" spans="156:157" x14ac:dyDescent="0.2">
      <c r="EZ16257"/>
      <c r="FA16257"/>
    </row>
    <row r="16258" spans="156:157" x14ac:dyDescent="0.2">
      <c r="EZ16258"/>
      <c r="FA16258"/>
    </row>
    <row r="16259" spans="156:157" x14ac:dyDescent="0.2">
      <c r="EZ16259"/>
      <c r="FA16259"/>
    </row>
    <row r="16260" spans="156:157" x14ac:dyDescent="0.2">
      <c r="EZ16260"/>
      <c r="FA16260"/>
    </row>
    <row r="16261" spans="156:157" x14ac:dyDescent="0.2">
      <c r="EZ16261"/>
      <c r="FA16261"/>
    </row>
    <row r="16262" spans="156:157" x14ac:dyDescent="0.2">
      <c r="EZ16262"/>
      <c r="FA16262"/>
    </row>
    <row r="16263" spans="156:157" x14ac:dyDescent="0.2">
      <c r="EZ16263"/>
      <c r="FA16263"/>
    </row>
    <row r="16264" spans="156:157" x14ac:dyDescent="0.2">
      <c r="EZ16264"/>
      <c r="FA16264"/>
    </row>
    <row r="16265" spans="156:157" x14ac:dyDescent="0.2">
      <c r="EZ16265"/>
      <c r="FA16265"/>
    </row>
    <row r="16266" spans="156:157" x14ac:dyDescent="0.2">
      <c r="EZ16266"/>
      <c r="FA16266"/>
    </row>
    <row r="16267" spans="156:157" x14ac:dyDescent="0.2">
      <c r="EZ16267"/>
      <c r="FA16267"/>
    </row>
    <row r="16268" spans="156:157" x14ac:dyDescent="0.2">
      <c r="EZ16268"/>
      <c r="FA16268"/>
    </row>
    <row r="16269" spans="156:157" x14ac:dyDescent="0.2">
      <c r="EZ16269"/>
      <c r="FA16269"/>
    </row>
    <row r="16270" spans="156:157" x14ac:dyDescent="0.2">
      <c r="EZ16270"/>
      <c r="FA16270"/>
    </row>
    <row r="16271" spans="156:157" x14ac:dyDescent="0.2">
      <c r="EZ16271"/>
      <c r="FA16271"/>
    </row>
    <row r="16272" spans="156:157" x14ac:dyDescent="0.2">
      <c r="EZ16272"/>
      <c r="FA16272"/>
    </row>
    <row r="16273" spans="156:157" x14ac:dyDescent="0.2">
      <c r="EZ16273"/>
      <c r="FA16273"/>
    </row>
    <row r="16274" spans="156:157" x14ac:dyDescent="0.2">
      <c r="EZ16274"/>
      <c r="FA16274"/>
    </row>
    <row r="16275" spans="156:157" x14ac:dyDescent="0.2">
      <c r="EZ16275"/>
      <c r="FA16275"/>
    </row>
    <row r="16276" spans="156:157" x14ac:dyDescent="0.2">
      <c r="EZ16276"/>
      <c r="FA16276"/>
    </row>
    <row r="16277" spans="156:157" x14ac:dyDescent="0.2">
      <c r="EZ16277"/>
      <c r="FA16277"/>
    </row>
    <row r="16278" spans="156:157" x14ac:dyDescent="0.2">
      <c r="EZ16278"/>
      <c r="FA16278"/>
    </row>
    <row r="16279" spans="156:157" x14ac:dyDescent="0.2">
      <c r="EZ16279"/>
      <c r="FA16279"/>
    </row>
    <row r="16280" spans="156:157" x14ac:dyDescent="0.2">
      <c r="EZ16280"/>
      <c r="FA16280"/>
    </row>
    <row r="16281" spans="156:157" x14ac:dyDescent="0.2">
      <c r="EZ16281"/>
      <c r="FA16281"/>
    </row>
    <row r="16282" spans="156:157" x14ac:dyDescent="0.2">
      <c r="EZ16282"/>
      <c r="FA16282"/>
    </row>
    <row r="16283" spans="156:157" x14ac:dyDescent="0.2">
      <c r="EZ16283"/>
      <c r="FA16283"/>
    </row>
    <row r="16284" spans="156:157" x14ac:dyDescent="0.2">
      <c r="EZ16284"/>
      <c r="FA16284"/>
    </row>
    <row r="16285" spans="156:157" x14ac:dyDescent="0.2">
      <c r="EZ16285"/>
      <c r="FA16285"/>
    </row>
    <row r="16286" spans="156:157" x14ac:dyDescent="0.2">
      <c r="EZ16286"/>
      <c r="FA16286"/>
    </row>
    <row r="16287" spans="156:157" x14ac:dyDescent="0.2">
      <c r="EZ16287"/>
      <c r="FA16287"/>
    </row>
    <row r="16288" spans="156:157" x14ac:dyDescent="0.2">
      <c r="EZ16288"/>
      <c r="FA16288"/>
    </row>
    <row r="16289" spans="156:157" x14ac:dyDescent="0.2">
      <c r="EZ16289"/>
      <c r="FA16289"/>
    </row>
    <row r="16290" spans="156:157" x14ac:dyDescent="0.2">
      <c r="EZ16290"/>
      <c r="FA16290"/>
    </row>
    <row r="16291" spans="156:157" x14ac:dyDescent="0.2">
      <c r="EZ16291"/>
      <c r="FA16291"/>
    </row>
    <row r="16292" spans="156:157" x14ac:dyDescent="0.2">
      <c r="EZ16292"/>
      <c r="FA16292"/>
    </row>
    <row r="16293" spans="156:157" x14ac:dyDescent="0.2">
      <c r="EZ16293"/>
      <c r="FA16293"/>
    </row>
    <row r="16294" spans="156:157" x14ac:dyDescent="0.2">
      <c r="EZ16294"/>
      <c r="FA16294"/>
    </row>
    <row r="16295" spans="156:157" x14ac:dyDescent="0.2">
      <c r="EZ16295"/>
      <c r="FA16295"/>
    </row>
    <row r="16296" spans="156:157" x14ac:dyDescent="0.2">
      <c r="EZ16296"/>
      <c r="FA16296"/>
    </row>
    <row r="16297" spans="156:157" x14ac:dyDescent="0.2">
      <c r="EZ16297"/>
      <c r="FA16297"/>
    </row>
    <row r="16298" spans="156:157" x14ac:dyDescent="0.2">
      <c r="EZ16298"/>
      <c r="FA16298"/>
    </row>
    <row r="16299" spans="156:157" x14ac:dyDescent="0.2">
      <c r="EZ16299"/>
      <c r="FA16299"/>
    </row>
    <row r="16300" spans="156:157" x14ac:dyDescent="0.2">
      <c r="EZ16300"/>
      <c r="FA16300"/>
    </row>
    <row r="16301" spans="156:157" x14ac:dyDescent="0.2">
      <c r="EZ16301"/>
      <c r="FA16301"/>
    </row>
    <row r="16302" spans="156:157" x14ac:dyDescent="0.2">
      <c r="EZ16302"/>
      <c r="FA16302"/>
    </row>
    <row r="16303" spans="156:157" x14ac:dyDescent="0.2">
      <c r="EZ16303"/>
      <c r="FA16303"/>
    </row>
    <row r="16304" spans="156:157" x14ac:dyDescent="0.2">
      <c r="EZ16304"/>
      <c r="FA16304"/>
    </row>
    <row r="16305" spans="156:157" x14ac:dyDescent="0.2">
      <c r="EZ16305"/>
      <c r="FA16305"/>
    </row>
    <row r="16306" spans="156:157" x14ac:dyDescent="0.2">
      <c r="EZ16306"/>
      <c r="FA16306"/>
    </row>
    <row r="16307" spans="156:157" x14ac:dyDescent="0.2">
      <c r="EZ16307"/>
      <c r="FA16307"/>
    </row>
    <row r="16308" spans="156:157" x14ac:dyDescent="0.2">
      <c r="EZ16308"/>
      <c r="FA16308"/>
    </row>
    <row r="16309" spans="156:157" x14ac:dyDescent="0.2">
      <c r="EZ16309"/>
      <c r="FA16309"/>
    </row>
    <row r="16310" spans="156:157" x14ac:dyDescent="0.2">
      <c r="EZ16310"/>
      <c r="FA16310"/>
    </row>
    <row r="16311" spans="156:157" x14ac:dyDescent="0.2">
      <c r="EZ16311"/>
      <c r="FA16311"/>
    </row>
    <row r="16312" spans="156:157" x14ac:dyDescent="0.2">
      <c r="EZ16312"/>
      <c r="FA16312"/>
    </row>
    <row r="16313" spans="156:157" x14ac:dyDescent="0.2">
      <c r="EZ16313"/>
      <c r="FA16313"/>
    </row>
    <row r="16314" spans="156:157" x14ac:dyDescent="0.2">
      <c r="EZ16314"/>
      <c r="FA16314"/>
    </row>
    <row r="16315" spans="156:157" x14ac:dyDescent="0.2">
      <c r="EZ16315"/>
      <c r="FA16315"/>
    </row>
    <row r="16316" spans="156:157" x14ac:dyDescent="0.2">
      <c r="EZ16316"/>
      <c r="FA16316"/>
    </row>
    <row r="16317" spans="156:157" x14ac:dyDescent="0.2">
      <c r="EZ16317"/>
      <c r="FA16317"/>
    </row>
    <row r="16318" spans="156:157" x14ac:dyDescent="0.2">
      <c r="EZ16318"/>
      <c r="FA16318"/>
    </row>
    <row r="16319" spans="156:157" x14ac:dyDescent="0.2">
      <c r="EZ16319"/>
      <c r="FA16319"/>
    </row>
    <row r="16320" spans="156:157" x14ac:dyDescent="0.2">
      <c r="EZ16320"/>
      <c r="FA16320"/>
    </row>
    <row r="16321" spans="156:157" x14ac:dyDescent="0.2">
      <c r="EZ16321"/>
      <c r="FA16321"/>
    </row>
    <row r="16322" spans="156:157" x14ac:dyDescent="0.2">
      <c r="EZ16322"/>
      <c r="FA16322"/>
    </row>
    <row r="16323" spans="156:157" x14ac:dyDescent="0.2">
      <c r="EZ16323"/>
      <c r="FA16323"/>
    </row>
    <row r="16324" spans="156:157" x14ac:dyDescent="0.2">
      <c r="EZ16324"/>
      <c r="FA16324"/>
    </row>
    <row r="16325" spans="156:157" x14ac:dyDescent="0.2">
      <c r="EZ16325"/>
      <c r="FA16325"/>
    </row>
    <row r="16326" spans="156:157" x14ac:dyDescent="0.2">
      <c r="EZ16326"/>
      <c r="FA16326"/>
    </row>
    <row r="16327" spans="156:157" x14ac:dyDescent="0.2">
      <c r="EZ16327"/>
      <c r="FA16327"/>
    </row>
    <row r="16328" spans="156:157" x14ac:dyDescent="0.2">
      <c r="EZ16328"/>
      <c r="FA16328"/>
    </row>
    <row r="16329" spans="156:157" x14ac:dyDescent="0.2">
      <c r="EZ16329"/>
      <c r="FA16329"/>
    </row>
    <row r="16330" spans="156:157" x14ac:dyDescent="0.2">
      <c r="EZ16330"/>
      <c r="FA16330"/>
    </row>
    <row r="16331" spans="156:157" x14ac:dyDescent="0.2">
      <c r="EZ16331"/>
      <c r="FA16331"/>
    </row>
    <row r="16332" spans="156:157" x14ac:dyDescent="0.2">
      <c r="EZ16332"/>
      <c r="FA16332"/>
    </row>
    <row r="16333" spans="156:157" x14ac:dyDescent="0.2">
      <c r="EZ16333"/>
      <c r="FA16333"/>
    </row>
    <row r="16334" spans="156:157" x14ac:dyDescent="0.2">
      <c r="EZ16334"/>
      <c r="FA16334"/>
    </row>
    <row r="16335" spans="156:157" x14ac:dyDescent="0.2">
      <c r="EZ16335"/>
      <c r="FA16335"/>
    </row>
    <row r="16336" spans="156:157" x14ac:dyDescent="0.2">
      <c r="EZ16336"/>
      <c r="FA16336"/>
    </row>
    <row r="16337" spans="156:157" x14ac:dyDescent="0.2">
      <c r="EZ16337"/>
      <c r="FA16337"/>
    </row>
    <row r="16338" spans="156:157" x14ac:dyDescent="0.2">
      <c r="EZ16338"/>
      <c r="FA16338"/>
    </row>
    <row r="16339" spans="156:157" x14ac:dyDescent="0.2">
      <c r="EZ16339"/>
      <c r="FA16339"/>
    </row>
    <row r="16340" spans="156:157" x14ac:dyDescent="0.2">
      <c r="EZ16340"/>
      <c r="FA16340"/>
    </row>
    <row r="16341" spans="156:157" x14ac:dyDescent="0.2">
      <c r="EZ16341"/>
      <c r="FA16341"/>
    </row>
    <row r="16342" spans="156:157" x14ac:dyDescent="0.2">
      <c r="EZ16342"/>
      <c r="FA16342"/>
    </row>
    <row r="16343" spans="156:157" x14ac:dyDescent="0.2">
      <c r="EZ16343"/>
      <c r="FA16343"/>
    </row>
    <row r="16344" spans="156:157" x14ac:dyDescent="0.2">
      <c r="EZ16344"/>
      <c r="FA16344"/>
    </row>
    <row r="16345" spans="156:157" x14ac:dyDescent="0.2">
      <c r="EZ16345"/>
      <c r="FA16345"/>
    </row>
    <row r="16346" spans="156:157" x14ac:dyDescent="0.2">
      <c r="EZ16346"/>
      <c r="FA16346"/>
    </row>
    <row r="16347" spans="156:157" x14ac:dyDescent="0.2">
      <c r="EZ16347"/>
      <c r="FA16347"/>
    </row>
    <row r="16348" spans="156:157" x14ac:dyDescent="0.2">
      <c r="EZ16348"/>
      <c r="FA16348"/>
    </row>
    <row r="16349" spans="156:157" x14ac:dyDescent="0.2">
      <c r="EZ16349"/>
      <c r="FA16349"/>
    </row>
    <row r="16350" spans="156:157" x14ac:dyDescent="0.2">
      <c r="EZ16350"/>
      <c r="FA16350"/>
    </row>
    <row r="16351" spans="156:157" x14ac:dyDescent="0.2">
      <c r="EZ16351"/>
      <c r="FA16351"/>
    </row>
    <row r="16352" spans="156:157" x14ac:dyDescent="0.2">
      <c r="EZ16352"/>
      <c r="FA16352"/>
    </row>
    <row r="16353" spans="156:157" x14ac:dyDescent="0.2">
      <c r="EZ16353"/>
      <c r="FA16353"/>
    </row>
    <row r="16354" spans="156:157" x14ac:dyDescent="0.2">
      <c r="EZ16354"/>
      <c r="FA16354"/>
    </row>
    <row r="16355" spans="156:157" x14ac:dyDescent="0.2">
      <c r="EZ16355"/>
      <c r="FA16355"/>
    </row>
    <row r="16356" spans="156:157" x14ac:dyDescent="0.2">
      <c r="EZ16356"/>
      <c r="FA16356"/>
    </row>
    <row r="16357" spans="156:157" x14ac:dyDescent="0.2">
      <c r="EZ16357"/>
      <c r="FA16357"/>
    </row>
    <row r="16358" spans="156:157" x14ac:dyDescent="0.2">
      <c r="EZ16358"/>
      <c r="FA16358"/>
    </row>
    <row r="16359" spans="156:157" x14ac:dyDescent="0.2">
      <c r="EZ16359"/>
      <c r="FA16359"/>
    </row>
    <row r="16360" spans="156:157" x14ac:dyDescent="0.2">
      <c r="EZ16360"/>
      <c r="FA16360"/>
    </row>
    <row r="16361" spans="156:157" x14ac:dyDescent="0.2">
      <c r="EZ16361"/>
      <c r="FA16361"/>
    </row>
    <row r="16362" spans="156:157" x14ac:dyDescent="0.2">
      <c r="EZ16362"/>
      <c r="FA16362"/>
    </row>
    <row r="16363" spans="156:157" x14ac:dyDescent="0.2">
      <c r="EZ16363"/>
      <c r="FA16363"/>
    </row>
    <row r="16364" spans="156:157" x14ac:dyDescent="0.2">
      <c r="EZ16364"/>
      <c r="FA16364"/>
    </row>
    <row r="16365" spans="156:157" x14ac:dyDescent="0.2">
      <c r="EZ16365"/>
      <c r="FA16365"/>
    </row>
    <row r="16366" spans="156:157" x14ac:dyDescent="0.2">
      <c r="EZ16366"/>
      <c r="FA16366"/>
    </row>
    <row r="16367" spans="156:157" x14ac:dyDescent="0.2">
      <c r="EZ16367"/>
      <c r="FA16367"/>
    </row>
    <row r="16368" spans="156:157" x14ac:dyDescent="0.2">
      <c r="EZ16368"/>
      <c r="FA16368"/>
    </row>
    <row r="16369" spans="156:157" x14ac:dyDescent="0.2">
      <c r="EZ16369"/>
      <c r="FA16369"/>
    </row>
    <row r="16370" spans="156:157" x14ac:dyDescent="0.2">
      <c r="EZ16370"/>
      <c r="FA16370"/>
    </row>
    <row r="16371" spans="156:157" x14ac:dyDescent="0.2">
      <c r="EZ16371"/>
      <c r="FA16371"/>
    </row>
    <row r="16372" spans="156:157" x14ac:dyDescent="0.2">
      <c r="EZ16372"/>
      <c r="FA16372"/>
    </row>
    <row r="16373" spans="156:157" x14ac:dyDescent="0.2">
      <c r="EZ16373"/>
      <c r="FA16373"/>
    </row>
    <row r="16374" spans="156:157" x14ac:dyDescent="0.2">
      <c r="EZ16374"/>
      <c r="FA16374"/>
    </row>
    <row r="16375" spans="156:157" x14ac:dyDescent="0.2">
      <c r="EZ16375"/>
      <c r="FA16375"/>
    </row>
    <row r="16376" spans="156:157" x14ac:dyDescent="0.2">
      <c r="EZ16376"/>
      <c r="FA16376"/>
    </row>
    <row r="16377" spans="156:157" x14ac:dyDescent="0.2">
      <c r="EZ16377"/>
      <c r="FA16377"/>
    </row>
    <row r="16378" spans="156:157" x14ac:dyDescent="0.2">
      <c r="EZ16378"/>
      <c r="FA16378"/>
    </row>
    <row r="16379" spans="156:157" x14ac:dyDescent="0.2">
      <c r="EZ16379"/>
      <c r="FA16379"/>
    </row>
    <row r="16380" spans="156:157" x14ac:dyDescent="0.2">
      <c r="EZ16380"/>
      <c r="FA16380"/>
    </row>
    <row r="16381" spans="156:157" x14ac:dyDescent="0.2">
      <c r="EZ16381"/>
      <c r="FA16381"/>
    </row>
    <row r="16382" spans="156:157" x14ac:dyDescent="0.2">
      <c r="EZ16382"/>
      <c r="FA16382"/>
    </row>
    <row r="16383" spans="156:157" x14ac:dyDescent="0.2">
      <c r="EZ16383"/>
      <c r="FA16383"/>
    </row>
    <row r="16384" spans="156:157" x14ac:dyDescent="0.2">
      <c r="EZ16384"/>
      <c r="FA16384"/>
    </row>
    <row r="16385" spans="156:157" x14ac:dyDescent="0.2">
      <c r="EZ16385"/>
      <c r="FA16385"/>
    </row>
    <row r="16386" spans="156:157" x14ac:dyDescent="0.2">
      <c r="EZ16386"/>
      <c r="FA16386"/>
    </row>
    <row r="16387" spans="156:157" x14ac:dyDescent="0.2">
      <c r="EZ16387"/>
      <c r="FA16387"/>
    </row>
  </sheetData>
  <mergeCells count="10">
    <mergeCell ref="A2:G2"/>
    <mergeCell ref="ER2:EY2"/>
    <mergeCell ref="AH2:AV2"/>
    <mergeCell ref="AW2:BF2"/>
    <mergeCell ref="AE3:AG3"/>
    <mergeCell ref="DZ2:EQ2"/>
    <mergeCell ref="AE2:AG2"/>
    <mergeCell ref="H2:N2"/>
    <mergeCell ref="BU2:CO2"/>
    <mergeCell ref="DZ3:E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DC05-44B0-0D43-88FB-E82A0883A07B}">
  <dimension ref="A1:I183"/>
  <sheetViews>
    <sheetView showGridLines="0" topLeftCell="C1" zoomScale="66" workbookViewId="0">
      <pane xSplit="2" ySplit="5" topLeftCell="E119" activePane="bottomRight" state="frozen"/>
      <selection activeCell="C1" sqref="C1"/>
      <selection pane="topRight" activeCell="E1" sqref="E1"/>
      <selection pane="bottomLeft" activeCell="C6" sqref="C6"/>
      <selection pane="bottomRight" activeCell="D133" sqref="D100:D133"/>
    </sheetView>
  </sheetViews>
  <sheetFormatPr baseColWidth="10" defaultRowHeight="16" x14ac:dyDescent="0.2"/>
  <cols>
    <col min="3" max="3" width="64.1640625" bestFit="1" customWidth="1"/>
    <col min="4" max="4" width="71.33203125" bestFit="1" customWidth="1"/>
    <col min="5" max="5" width="177.5" bestFit="1" customWidth="1"/>
    <col min="6" max="6" width="197.33203125" bestFit="1" customWidth="1"/>
    <col min="7" max="7" width="21.1640625" bestFit="1" customWidth="1"/>
    <col min="8" max="8" width="16.83203125" bestFit="1" customWidth="1"/>
    <col min="9" max="9" width="82" bestFit="1" customWidth="1"/>
  </cols>
  <sheetData>
    <row r="1" spans="1:9" x14ac:dyDescent="0.2">
      <c r="A1" s="39" t="s">
        <v>81</v>
      </c>
      <c r="B1" s="39"/>
      <c r="C1" s="39"/>
      <c r="D1" s="39"/>
    </row>
    <row r="2" spans="1:9" x14ac:dyDescent="0.2">
      <c r="A2" s="39"/>
      <c r="B2" s="39"/>
      <c r="C2" s="39"/>
      <c r="D2" s="39"/>
    </row>
    <row r="3" spans="1:9" ht="16" customHeight="1" x14ac:dyDescent="0.2">
      <c r="A3" s="39" t="s">
        <v>82</v>
      </c>
      <c r="B3" s="39"/>
      <c r="C3" s="39" t="s">
        <v>533</v>
      </c>
      <c r="D3" s="39"/>
    </row>
    <row r="4" spans="1:9" ht="16" customHeight="1" x14ac:dyDescent="0.2">
      <c r="A4" s="39"/>
      <c r="B4" s="39"/>
      <c r="C4" s="39"/>
      <c r="D4" s="39"/>
    </row>
    <row r="5" spans="1:9" s="8" customFormat="1" ht="16" customHeight="1" x14ac:dyDescent="0.2">
      <c r="A5" s="40"/>
      <c r="B5" s="40"/>
      <c r="C5" s="41" t="s">
        <v>83</v>
      </c>
      <c r="D5" s="41" t="s">
        <v>84</v>
      </c>
      <c r="E5" s="9" t="s">
        <v>85</v>
      </c>
      <c r="F5" s="9" t="s">
        <v>86</v>
      </c>
      <c r="G5" s="9" t="s">
        <v>87</v>
      </c>
      <c r="H5" s="9" t="s">
        <v>91</v>
      </c>
      <c r="I5" s="9" t="s">
        <v>149</v>
      </c>
    </row>
    <row r="6" spans="1:9" ht="17" x14ac:dyDescent="0.2">
      <c r="A6" s="39"/>
      <c r="C6" s="34" t="s">
        <v>74</v>
      </c>
      <c r="D6" s="10" t="s">
        <v>310</v>
      </c>
      <c r="E6" s="10" t="s">
        <v>88</v>
      </c>
      <c r="F6" s="11" t="s">
        <v>95</v>
      </c>
      <c r="G6" s="12" t="s">
        <v>89</v>
      </c>
      <c r="H6" s="13"/>
      <c r="I6" s="13" t="s">
        <v>150</v>
      </c>
    </row>
    <row r="7" spans="1:9" ht="17" x14ac:dyDescent="0.2">
      <c r="A7" s="39"/>
      <c r="C7" s="34"/>
      <c r="D7" s="10" t="s">
        <v>311</v>
      </c>
      <c r="E7" s="15" t="s">
        <v>93</v>
      </c>
      <c r="F7" s="16" t="s">
        <v>90</v>
      </c>
      <c r="G7" s="17" t="s">
        <v>89</v>
      </c>
      <c r="H7" s="18">
        <v>43957</v>
      </c>
      <c r="I7" s="19" t="s">
        <v>151</v>
      </c>
    </row>
    <row r="8" spans="1:9" ht="85" x14ac:dyDescent="0.2">
      <c r="A8" s="39"/>
      <c r="C8" s="34"/>
      <c r="D8" s="10" t="s">
        <v>63</v>
      </c>
      <c r="E8" s="15" t="s">
        <v>98</v>
      </c>
      <c r="F8" s="16" t="s">
        <v>92</v>
      </c>
      <c r="G8" s="17" t="s">
        <v>89</v>
      </c>
      <c r="H8" s="18">
        <v>43957</v>
      </c>
      <c r="I8" s="19" t="s">
        <v>152</v>
      </c>
    </row>
    <row r="9" spans="1:9" ht="17" x14ac:dyDescent="0.2">
      <c r="A9" s="39"/>
      <c r="C9" s="34"/>
      <c r="D9" s="10" t="s">
        <v>0</v>
      </c>
      <c r="E9" s="15" t="s">
        <v>94</v>
      </c>
      <c r="F9" s="16" t="s">
        <v>95</v>
      </c>
      <c r="G9" s="17"/>
      <c r="H9" s="18">
        <v>43957</v>
      </c>
      <c r="I9" s="19" t="s">
        <v>150</v>
      </c>
    </row>
    <row r="10" spans="1:9" ht="51" x14ac:dyDescent="0.2">
      <c r="A10" s="39"/>
      <c r="C10" s="34"/>
      <c r="D10" s="10" t="s">
        <v>253</v>
      </c>
      <c r="E10" s="15" t="s">
        <v>254</v>
      </c>
      <c r="F10" s="16" t="s">
        <v>255</v>
      </c>
      <c r="G10" s="17"/>
      <c r="H10" s="18">
        <v>43959</v>
      </c>
      <c r="I10" s="19" t="s">
        <v>256</v>
      </c>
    </row>
    <row r="11" spans="1:9" ht="17" x14ac:dyDescent="0.2">
      <c r="A11" s="39"/>
      <c r="C11" s="34"/>
      <c r="D11" s="10" t="s">
        <v>312</v>
      </c>
      <c r="E11" s="15" t="s">
        <v>96</v>
      </c>
      <c r="F11" s="16" t="s">
        <v>90</v>
      </c>
      <c r="G11" s="17" t="s">
        <v>89</v>
      </c>
      <c r="H11" s="18">
        <v>43957</v>
      </c>
      <c r="I11" s="19" t="s">
        <v>151</v>
      </c>
    </row>
    <row r="12" spans="1:9" ht="17" x14ac:dyDescent="0.2">
      <c r="A12" s="39"/>
      <c r="C12" s="34"/>
      <c r="D12" s="10" t="s">
        <v>313</v>
      </c>
      <c r="E12" s="15" t="s">
        <v>97</v>
      </c>
      <c r="F12" s="16" t="s">
        <v>90</v>
      </c>
      <c r="G12" s="17" t="s">
        <v>89</v>
      </c>
      <c r="H12" s="18">
        <v>43957</v>
      </c>
      <c r="I12" s="19" t="s">
        <v>151</v>
      </c>
    </row>
    <row r="13" spans="1:9" ht="34" x14ac:dyDescent="0.2">
      <c r="A13" s="39"/>
      <c r="C13" s="35" t="s">
        <v>75</v>
      </c>
      <c r="D13" s="10" t="s">
        <v>314</v>
      </c>
      <c r="E13" s="15" t="s">
        <v>100</v>
      </c>
      <c r="F13" s="16" t="s">
        <v>90</v>
      </c>
      <c r="G13" s="17" t="s">
        <v>89</v>
      </c>
      <c r="H13" s="18">
        <v>43957</v>
      </c>
      <c r="I13" s="19" t="s">
        <v>151</v>
      </c>
    </row>
    <row r="14" spans="1:9" ht="34" x14ac:dyDescent="0.2">
      <c r="A14" s="39"/>
      <c r="C14" s="35"/>
      <c r="D14" s="10" t="s">
        <v>315</v>
      </c>
      <c r="E14" s="15" t="s">
        <v>99</v>
      </c>
      <c r="F14" s="16" t="s">
        <v>90</v>
      </c>
      <c r="G14" s="17" t="s">
        <v>89</v>
      </c>
      <c r="H14" s="18">
        <v>43957</v>
      </c>
      <c r="I14" s="19" t="s">
        <v>151</v>
      </c>
    </row>
    <row r="15" spans="1:9" ht="51" x14ac:dyDescent="0.2">
      <c r="A15" s="39"/>
      <c r="C15" s="35"/>
      <c r="D15" s="10" t="s">
        <v>316</v>
      </c>
      <c r="E15" s="15" t="s">
        <v>101</v>
      </c>
      <c r="F15" s="16" t="s">
        <v>90</v>
      </c>
      <c r="G15" s="17" t="s">
        <v>122</v>
      </c>
      <c r="H15" s="18">
        <v>43957</v>
      </c>
      <c r="I15" s="19" t="s">
        <v>151</v>
      </c>
    </row>
    <row r="16" spans="1:9" ht="17" x14ac:dyDescent="0.2">
      <c r="A16" s="39"/>
      <c r="C16" s="35"/>
      <c r="D16" s="10" t="s">
        <v>317</v>
      </c>
      <c r="E16" s="15" t="s">
        <v>102</v>
      </c>
      <c r="F16" s="16" t="s">
        <v>90</v>
      </c>
      <c r="G16" s="17" t="s">
        <v>115</v>
      </c>
      <c r="H16" s="18">
        <v>43957</v>
      </c>
      <c r="I16" s="19" t="s">
        <v>151</v>
      </c>
    </row>
    <row r="17" spans="1:9" ht="51" x14ac:dyDescent="0.2">
      <c r="A17" s="39"/>
      <c r="C17" s="35"/>
      <c r="D17" s="10" t="s">
        <v>318</v>
      </c>
      <c r="E17" s="15" t="s">
        <v>103</v>
      </c>
      <c r="F17" s="16" t="s">
        <v>90</v>
      </c>
      <c r="G17" s="17" t="s">
        <v>122</v>
      </c>
      <c r="H17" s="18">
        <v>43957</v>
      </c>
      <c r="I17" s="19" t="s">
        <v>151</v>
      </c>
    </row>
    <row r="18" spans="1:9" ht="17" x14ac:dyDescent="0.2">
      <c r="A18" s="39"/>
      <c r="C18" s="35"/>
      <c r="D18" s="10" t="s">
        <v>319</v>
      </c>
      <c r="E18" s="15" t="s">
        <v>104</v>
      </c>
      <c r="F18" s="16" t="s">
        <v>90</v>
      </c>
      <c r="G18" s="17" t="s">
        <v>123</v>
      </c>
      <c r="H18" s="18">
        <v>43957</v>
      </c>
      <c r="I18" s="19" t="s">
        <v>151</v>
      </c>
    </row>
    <row r="19" spans="1:9" ht="17" x14ac:dyDescent="0.2">
      <c r="A19" s="39"/>
      <c r="C19" s="35"/>
      <c r="D19" s="10" t="s">
        <v>320</v>
      </c>
      <c r="E19" s="15" t="s">
        <v>105</v>
      </c>
      <c r="F19" s="16" t="s">
        <v>90</v>
      </c>
      <c r="G19" s="17" t="s">
        <v>123</v>
      </c>
      <c r="H19" s="18">
        <v>43957</v>
      </c>
      <c r="I19" s="19" t="s">
        <v>151</v>
      </c>
    </row>
    <row r="20" spans="1:9" ht="17" x14ac:dyDescent="0.2">
      <c r="A20" s="39"/>
      <c r="C20" s="35"/>
      <c r="D20" s="10" t="s">
        <v>511</v>
      </c>
      <c r="E20" s="15" t="s">
        <v>527</v>
      </c>
      <c r="F20" s="16" t="s">
        <v>529</v>
      </c>
      <c r="G20" s="17" t="s">
        <v>89</v>
      </c>
      <c r="H20" s="18">
        <v>43970</v>
      </c>
      <c r="I20" s="19" t="s">
        <v>531</v>
      </c>
    </row>
    <row r="21" spans="1:9" ht="17" x14ac:dyDescent="0.2">
      <c r="A21" s="39"/>
      <c r="C21" s="35"/>
      <c r="D21" s="10" t="s">
        <v>512</v>
      </c>
      <c r="E21" s="15" t="s">
        <v>527</v>
      </c>
      <c r="F21" s="16" t="s">
        <v>529</v>
      </c>
      <c r="G21" s="17" t="s">
        <v>89</v>
      </c>
      <c r="H21" s="18">
        <v>43970</v>
      </c>
      <c r="I21" s="19" t="s">
        <v>531</v>
      </c>
    </row>
    <row r="22" spans="1:9" ht="17" x14ac:dyDescent="0.2">
      <c r="A22" s="39"/>
      <c r="C22" s="35"/>
      <c r="D22" s="10" t="s">
        <v>513</v>
      </c>
      <c r="E22" s="15" t="s">
        <v>527</v>
      </c>
      <c r="F22" s="16" t="s">
        <v>529</v>
      </c>
      <c r="G22" s="17" t="s">
        <v>89</v>
      </c>
      <c r="H22" s="18">
        <v>43970</v>
      </c>
      <c r="I22" s="19" t="s">
        <v>531</v>
      </c>
    </row>
    <row r="23" spans="1:9" ht="17" x14ac:dyDescent="0.2">
      <c r="A23" s="39"/>
      <c r="C23" s="35"/>
      <c r="D23" s="10" t="s">
        <v>514</v>
      </c>
      <c r="E23" s="15" t="s">
        <v>527</v>
      </c>
      <c r="F23" s="16" t="s">
        <v>529</v>
      </c>
      <c r="G23" s="17" t="s">
        <v>89</v>
      </c>
      <c r="H23" s="18">
        <v>43970</v>
      </c>
      <c r="I23" s="19" t="s">
        <v>531</v>
      </c>
    </row>
    <row r="24" spans="1:9" ht="17" x14ac:dyDescent="0.2">
      <c r="A24" s="39"/>
      <c r="C24" s="35"/>
      <c r="D24" s="10" t="s">
        <v>515</v>
      </c>
      <c r="E24" s="15" t="s">
        <v>527</v>
      </c>
      <c r="F24" s="16" t="s">
        <v>529</v>
      </c>
      <c r="G24" s="17" t="s">
        <v>89</v>
      </c>
      <c r="H24" s="18">
        <v>43970</v>
      </c>
      <c r="I24" s="19" t="s">
        <v>531</v>
      </c>
    </row>
    <row r="25" spans="1:9" ht="17" x14ac:dyDescent="0.2">
      <c r="A25" s="39"/>
      <c r="C25" s="35"/>
      <c r="D25" s="10" t="s">
        <v>516</v>
      </c>
      <c r="E25" s="15" t="s">
        <v>527</v>
      </c>
      <c r="F25" s="16" t="s">
        <v>529</v>
      </c>
      <c r="G25" s="17" t="s">
        <v>89</v>
      </c>
      <c r="H25" s="18">
        <v>43970</v>
      </c>
      <c r="I25" s="19" t="s">
        <v>531</v>
      </c>
    </row>
    <row r="26" spans="1:9" ht="17" x14ac:dyDescent="0.2">
      <c r="A26" s="39"/>
      <c r="C26" s="35"/>
      <c r="D26" s="10" t="s">
        <v>517</v>
      </c>
      <c r="E26" s="15" t="s">
        <v>527</v>
      </c>
      <c r="F26" s="16" t="s">
        <v>529</v>
      </c>
      <c r="G26" s="17" t="s">
        <v>89</v>
      </c>
      <c r="H26" s="18">
        <v>43970</v>
      </c>
      <c r="I26" s="17" t="s">
        <v>531</v>
      </c>
    </row>
    <row r="27" spans="1:9" ht="17" x14ac:dyDescent="0.2">
      <c r="A27" s="39"/>
      <c r="C27" s="35"/>
      <c r="D27" s="10" t="s">
        <v>518</v>
      </c>
      <c r="E27" s="15" t="s">
        <v>527</v>
      </c>
      <c r="F27" s="16" t="s">
        <v>529</v>
      </c>
      <c r="G27" s="17" t="s">
        <v>89</v>
      </c>
      <c r="H27" s="18">
        <v>43970</v>
      </c>
      <c r="I27" s="17" t="s">
        <v>531</v>
      </c>
    </row>
    <row r="28" spans="1:9" ht="17" x14ac:dyDescent="0.2">
      <c r="A28" s="39"/>
      <c r="C28" s="35"/>
      <c r="D28" s="10" t="s">
        <v>519</v>
      </c>
      <c r="E28" s="15" t="s">
        <v>528</v>
      </c>
      <c r="F28" s="16" t="s">
        <v>530</v>
      </c>
      <c r="G28" s="17" t="s">
        <v>89</v>
      </c>
      <c r="H28" s="18">
        <v>43970</v>
      </c>
      <c r="I28" s="19" t="s">
        <v>532</v>
      </c>
    </row>
    <row r="29" spans="1:9" ht="17" x14ac:dyDescent="0.2">
      <c r="A29" s="39"/>
      <c r="C29" s="35"/>
      <c r="D29" s="10" t="s">
        <v>520</v>
      </c>
      <c r="E29" s="15" t="s">
        <v>528</v>
      </c>
      <c r="F29" s="16" t="s">
        <v>530</v>
      </c>
      <c r="G29" s="17" t="s">
        <v>89</v>
      </c>
      <c r="H29" s="18">
        <v>43970</v>
      </c>
      <c r="I29" s="19" t="s">
        <v>532</v>
      </c>
    </row>
    <row r="30" spans="1:9" ht="17" x14ac:dyDescent="0.2">
      <c r="A30" s="39"/>
      <c r="C30" s="35"/>
      <c r="D30" s="10" t="s">
        <v>521</v>
      </c>
      <c r="E30" s="15" t="s">
        <v>528</v>
      </c>
      <c r="F30" s="16" t="s">
        <v>530</v>
      </c>
      <c r="G30" s="17" t="s">
        <v>89</v>
      </c>
      <c r="H30" s="18">
        <v>43970</v>
      </c>
      <c r="I30" s="19" t="s">
        <v>532</v>
      </c>
    </row>
    <row r="31" spans="1:9" ht="17" x14ac:dyDescent="0.2">
      <c r="A31" s="39"/>
      <c r="C31" s="35"/>
      <c r="D31" s="10" t="s">
        <v>522</v>
      </c>
      <c r="E31" s="15" t="s">
        <v>528</v>
      </c>
      <c r="F31" s="16" t="s">
        <v>530</v>
      </c>
      <c r="G31" s="17" t="s">
        <v>89</v>
      </c>
      <c r="H31" s="18">
        <v>43970</v>
      </c>
      <c r="I31" s="19" t="s">
        <v>532</v>
      </c>
    </row>
    <row r="32" spans="1:9" ht="17" x14ac:dyDescent="0.2">
      <c r="A32" s="39"/>
      <c r="C32" s="35"/>
      <c r="D32" s="10" t="s">
        <v>523</v>
      </c>
      <c r="E32" s="15" t="s">
        <v>528</v>
      </c>
      <c r="F32" s="16" t="s">
        <v>530</v>
      </c>
      <c r="G32" s="17" t="s">
        <v>89</v>
      </c>
      <c r="H32" s="18">
        <v>43970</v>
      </c>
      <c r="I32" s="19" t="s">
        <v>532</v>
      </c>
    </row>
    <row r="33" spans="1:9" ht="17" x14ac:dyDescent="0.2">
      <c r="A33" s="39"/>
      <c r="C33" s="35"/>
      <c r="D33" s="10" t="s">
        <v>524</v>
      </c>
      <c r="E33" s="15" t="s">
        <v>528</v>
      </c>
      <c r="F33" s="16" t="s">
        <v>530</v>
      </c>
      <c r="G33" s="17" t="s">
        <v>89</v>
      </c>
      <c r="H33" s="18">
        <v>43970</v>
      </c>
      <c r="I33" s="19" t="s">
        <v>532</v>
      </c>
    </row>
    <row r="34" spans="1:9" ht="17" x14ac:dyDescent="0.2">
      <c r="A34" s="39"/>
      <c r="C34" s="35"/>
      <c r="D34" s="10" t="s">
        <v>525</v>
      </c>
      <c r="E34" s="15" t="s">
        <v>528</v>
      </c>
      <c r="F34" s="16" t="s">
        <v>530</v>
      </c>
      <c r="G34" s="17" t="s">
        <v>89</v>
      </c>
      <c r="H34" s="18">
        <v>43970</v>
      </c>
      <c r="I34" s="19" t="s">
        <v>532</v>
      </c>
    </row>
    <row r="35" spans="1:9" ht="17" x14ac:dyDescent="0.2">
      <c r="A35" s="39"/>
      <c r="C35" s="35"/>
      <c r="D35" s="10" t="s">
        <v>526</v>
      </c>
      <c r="E35" s="15" t="s">
        <v>528</v>
      </c>
      <c r="F35" s="16" t="s">
        <v>530</v>
      </c>
      <c r="G35" s="17" t="s">
        <v>89</v>
      </c>
      <c r="H35" s="18">
        <v>43970</v>
      </c>
      <c r="I35" s="19" t="s">
        <v>532</v>
      </c>
    </row>
    <row r="36" spans="1:9" ht="34" x14ac:dyDescent="0.2">
      <c r="A36" s="39"/>
      <c r="C36" s="43" t="s">
        <v>77</v>
      </c>
      <c r="D36" s="10" t="s">
        <v>321</v>
      </c>
      <c r="E36" s="15" t="s">
        <v>106</v>
      </c>
      <c r="F36" s="16" t="s">
        <v>90</v>
      </c>
      <c r="G36" s="17" t="s">
        <v>113</v>
      </c>
      <c r="H36" s="18">
        <v>43957</v>
      </c>
      <c r="I36" s="19" t="s">
        <v>151</v>
      </c>
    </row>
    <row r="37" spans="1:9" ht="17" x14ac:dyDescent="0.2">
      <c r="A37" s="39"/>
      <c r="C37" s="43"/>
      <c r="D37" s="10" t="s">
        <v>322</v>
      </c>
      <c r="E37" s="15" t="s">
        <v>107</v>
      </c>
      <c r="F37" s="16" t="s">
        <v>90</v>
      </c>
      <c r="G37" s="17" t="s">
        <v>113</v>
      </c>
      <c r="H37" s="18">
        <v>43957</v>
      </c>
      <c r="I37" s="19" t="s">
        <v>151</v>
      </c>
    </row>
    <row r="38" spans="1:9" ht="17" x14ac:dyDescent="0.2">
      <c r="A38" s="39"/>
      <c r="C38" s="43"/>
      <c r="D38" s="10" t="s">
        <v>323</v>
      </c>
      <c r="E38" s="15" t="s">
        <v>108</v>
      </c>
      <c r="F38" s="16" t="s">
        <v>90</v>
      </c>
      <c r="G38" s="17" t="s">
        <v>113</v>
      </c>
      <c r="H38" s="18">
        <v>43957</v>
      </c>
      <c r="I38" s="19" t="s">
        <v>151</v>
      </c>
    </row>
    <row r="39" spans="1:9" ht="17" x14ac:dyDescent="0.2">
      <c r="A39" s="39"/>
      <c r="C39" s="44" t="s">
        <v>76</v>
      </c>
      <c r="D39" s="10" t="s">
        <v>324</v>
      </c>
      <c r="E39" s="15" t="s">
        <v>109</v>
      </c>
      <c r="F39" s="16" t="s">
        <v>90</v>
      </c>
      <c r="G39" s="17" t="s">
        <v>114</v>
      </c>
      <c r="H39" s="18">
        <v>43957</v>
      </c>
      <c r="I39" s="19" t="s">
        <v>151</v>
      </c>
    </row>
    <row r="40" spans="1:9" ht="17" x14ac:dyDescent="0.2">
      <c r="A40" s="39"/>
      <c r="C40" s="44"/>
      <c r="D40" s="10" t="s">
        <v>325</v>
      </c>
      <c r="E40" s="15" t="s">
        <v>110</v>
      </c>
      <c r="F40" s="16" t="s">
        <v>90</v>
      </c>
      <c r="G40" s="17" t="s">
        <v>114</v>
      </c>
      <c r="H40" s="18">
        <v>43957</v>
      </c>
      <c r="I40" s="19" t="s">
        <v>151</v>
      </c>
    </row>
    <row r="41" spans="1:9" ht="17" x14ac:dyDescent="0.2">
      <c r="A41" s="39"/>
      <c r="C41" s="44"/>
      <c r="D41" s="10" t="s">
        <v>326</v>
      </c>
      <c r="E41" s="15" t="s">
        <v>111</v>
      </c>
      <c r="F41" s="16" t="s">
        <v>90</v>
      </c>
      <c r="G41" s="17" t="s">
        <v>112</v>
      </c>
      <c r="H41" s="18">
        <v>43957</v>
      </c>
      <c r="I41" s="19" t="s">
        <v>151</v>
      </c>
    </row>
    <row r="42" spans="1:9" ht="17" x14ac:dyDescent="0.2">
      <c r="A42" s="39"/>
      <c r="C42" s="44"/>
      <c r="D42" s="10" t="s">
        <v>327</v>
      </c>
      <c r="E42" s="15" t="s">
        <v>117</v>
      </c>
      <c r="F42" s="16" t="s">
        <v>90</v>
      </c>
      <c r="G42" s="17" t="s">
        <v>114</v>
      </c>
      <c r="H42" s="18">
        <v>43957</v>
      </c>
      <c r="I42" s="19" t="s">
        <v>151</v>
      </c>
    </row>
    <row r="43" spans="1:9" ht="17" x14ac:dyDescent="0.2">
      <c r="A43" s="39"/>
      <c r="C43" s="44"/>
      <c r="D43" s="10" t="s">
        <v>328</v>
      </c>
      <c r="E43" s="15" t="s">
        <v>118</v>
      </c>
      <c r="F43" s="16" t="s">
        <v>90</v>
      </c>
      <c r="G43" s="17" t="s">
        <v>114</v>
      </c>
      <c r="H43" s="18">
        <v>43957</v>
      </c>
      <c r="I43" s="17" t="s">
        <v>151</v>
      </c>
    </row>
    <row r="44" spans="1:9" ht="17" x14ac:dyDescent="0.2">
      <c r="A44" s="39"/>
      <c r="C44" s="44"/>
      <c r="D44" s="10" t="s">
        <v>329</v>
      </c>
      <c r="E44" s="15" t="s">
        <v>116</v>
      </c>
      <c r="F44" s="16" t="s">
        <v>90</v>
      </c>
      <c r="G44" s="17" t="s">
        <v>112</v>
      </c>
      <c r="H44" s="18">
        <v>43957</v>
      </c>
      <c r="I44" s="17" t="s">
        <v>151</v>
      </c>
    </row>
    <row r="45" spans="1:9" ht="17" x14ac:dyDescent="0.2">
      <c r="A45" s="39"/>
      <c r="C45" s="44"/>
      <c r="D45" s="10" t="s">
        <v>330</v>
      </c>
      <c r="E45" s="15" t="s">
        <v>119</v>
      </c>
      <c r="F45" s="16" t="s">
        <v>90</v>
      </c>
      <c r="G45" s="17" t="s">
        <v>114</v>
      </c>
      <c r="H45" s="18">
        <v>43957</v>
      </c>
      <c r="I45" s="17" t="s">
        <v>151</v>
      </c>
    </row>
    <row r="46" spans="1:9" ht="17" x14ac:dyDescent="0.2">
      <c r="A46" s="39"/>
      <c r="C46" s="44"/>
      <c r="D46" s="10" t="s">
        <v>331</v>
      </c>
      <c r="E46" s="15" t="s">
        <v>120</v>
      </c>
      <c r="F46" s="16" t="s">
        <v>90</v>
      </c>
      <c r="G46" s="17" t="s">
        <v>114</v>
      </c>
      <c r="H46" s="18">
        <v>43957</v>
      </c>
      <c r="I46" s="17" t="s">
        <v>151</v>
      </c>
    </row>
    <row r="47" spans="1:9" ht="17" x14ac:dyDescent="0.2">
      <c r="A47" s="39"/>
      <c r="C47" s="44"/>
      <c r="D47" s="10" t="s">
        <v>332</v>
      </c>
      <c r="E47" s="15" t="s">
        <v>121</v>
      </c>
      <c r="F47" s="16" t="s">
        <v>90</v>
      </c>
      <c r="G47" s="17" t="s">
        <v>112</v>
      </c>
      <c r="H47" s="18">
        <v>43957</v>
      </c>
      <c r="I47" s="17" t="s">
        <v>151</v>
      </c>
    </row>
    <row r="48" spans="1:9" ht="51" x14ac:dyDescent="0.2">
      <c r="A48" s="39"/>
      <c r="C48" s="44"/>
      <c r="D48" s="10" t="s">
        <v>333</v>
      </c>
      <c r="E48" s="15" t="s">
        <v>124</v>
      </c>
      <c r="F48" s="16" t="s">
        <v>90</v>
      </c>
      <c r="G48" s="17" t="s">
        <v>122</v>
      </c>
      <c r="H48" s="18">
        <v>43957</v>
      </c>
      <c r="I48" s="17" t="s">
        <v>151</v>
      </c>
    </row>
    <row r="49" spans="1:9" ht="68" x14ac:dyDescent="0.2">
      <c r="A49" s="39"/>
      <c r="C49" s="44"/>
      <c r="D49" s="10" t="s">
        <v>334</v>
      </c>
      <c r="E49" s="20" t="s">
        <v>125</v>
      </c>
      <c r="F49" s="16" t="s">
        <v>90</v>
      </c>
      <c r="G49" s="17" t="s">
        <v>122</v>
      </c>
      <c r="H49" s="21">
        <v>43951</v>
      </c>
      <c r="I49" s="17" t="s">
        <v>151</v>
      </c>
    </row>
    <row r="50" spans="1:9" ht="51" x14ac:dyDescent="0.2">
      <c r="A50" s="39"/>
      <c r="C50" s="44"/>
      <c r="D50" s="10" t="s">
        <v>335</v>
      </c>
      <c r="E50" s="20" t="s">
        <v>126</v>
      </c>
      <c r="F50" s="16" t="s">
        <v>90</v>
      </c>
      <c r="G50" s="17" t="s">
        <v>122</v>
      </c>
      <c r="H50" s="21">
        <v>43951</v>
      </c>
      <c r="I50" s="17" t="s">
        <v>151</v>
      </c>
    </row>
    <row r="51" spans="1:9" ht="51" x14ac:dyDescent="0.2">
      <c r="A51" s="39"/>
      <c r="C51" s="44"/>
      <c r="D51" s="10" t="s">
        <v>336</v>
      </c>
      <c r="E51" s="20" t="s">
        <v>127</v>
      </c>
      <c r="F51" s="16" t="s">
        <v>90</v>
      </c>
      <c r="G51" s="17" t="s">
        <v>122</v>
      </c>
      <c r="H51" s="21">
        <v>43951</v>
      </c>
      <c r="I51" s="17" t="s">
        <v>151</v>
      </c>
    </row>
    <row r="52" spans="1:9" ht="51" x14ac:dyDescent="0.2">
      <c r="A52" s="39"/>
      <c r="C52" s="44"/>
      <c r="D52" s="10" t="s">
        <v>337</v>
      </c>
      <c r="E52" s="20" t="s">
        <v>128</v>
      </c>
      <c r="F52" s="16" t="s">
        <v>90</v>
      </c>
      <c r="G52" s="17" t="s">
        <v>122</v>
      </c>
      <c r="H52" s="21">
        <v>43951</v>
      </c>
      <c r="I52" s="17" t="s">
        <v>151</v>
      </c>
    </row>
    <row r="53" spans="1:9" ht="68" x14ac:dyDescent="0.2">
      <c r="A53" s="39"/>
      <c r="C53" s="44"/>
      <c r="D53" s="10" t="s">
        <v>338</v>
      </c>
      <c r="E53" s="20" t="s">
        <v>129</v>
      </c>
      <c r="F53" s="16" t="s">
        <v>90</v>
      </c>
      <c r="G53" s="17" t="s">
        <v>122</v>
      </c>
      <c r="H53" s="21">
        <v>43951</v>
      </c>
      <c r="I53" s="17" t="s">
        <v>151</v>
      </c>
    </row>
    <row r="54" spans="1:9" ht="51" x14ac:dyDescent="0.2">
      <c r="A54" s="39"/>
      <c r="C54" s="46" t="s">
        <v>68</v>
      </c>
      <c r="D54" s="10" t="s">
        <v>339</v>
      </c>
      <c r="E54" s="20" t="s">
        <v>130</v>
      </c>
      <c r="F54" s="16" t="s">
        <v>90</v>
      </c>
      <c r="G54" s="17" t="s">
        <v>122</v>
      </c>
      <c r="H54" s="21">
        <v>43951</v>
      </c>
      <c r="I54" s="17" t="s">
        <v>151</v>
      </c>
    </row>
    <row r="55" spans="1:9" ht="17" x14ac:dyDescent="0.2">
      <c r="A55" s="39"/>
      <c r="C55" s="46"/>
      <c r="D55" s="10" t="s">
        <v>340</v>
      </c>
      <c r="E55" s="20" t="s">
        <v>131</v>
      </c>
      <c r="F55" s="16" t="s">
        <v>90</v>
      </c>
      <c r="G55" s="17" t="s">
        <v>147</v>
      </c>
      <c r="H55" s="21">
        <v>43951</v>
      </c>
      <c r="I55" s="17" t="s">
        <v>151</v>
      </c>
    </row>
    <row r="56" spans="1:9" ht="51" x14ac:dyDescent="0.2">
      <c r="A56" s="39"/>
      <c r="C56" s="46"/>
      <c r="D56" s="10" t="s">
        <v>69</v>
      </c>
      <c r="E56" s="20" t="s">
        <v>132</v>
      </c>
      <c r="F56" s="16" t="s">
        <v>90</v>
      </c>
      <c r="G56" s="17" t="s">
        <v>122</v>
      </c>
      <c r="H56" s="21">
        <v>43951</v>
      </c>
      <c r="I56" s="17" t="s">
        <v>151</v>
      </c>
    </row>
    <row r="57" spans="1:9" ht="17" x14ac:dyDescent="0.2">
      <c r="A57" s="39"/>
      <c r="C57" s="46"/>
      <c r="D57" s="10" t="s">
        <v>70</v>
      </c>
      <c r="E57" s="20" t="s">
        <v>133</v>
      </c>
      <c r="F57" s="16" t="s">
        <v>90</v>
      </c>
      <c r="G57" s="17" t="s">
        <v>123</v>
      </c>
      <c r="H57" s="21">
        <v>43951</v>
      </c>
      <c r="I57" s="17" t="s">
        <v>151</v>
      </c>
    </row>
    <row r="58" spans="1:9" ht="51" x14ac:dyDescent="0.2">
      <c r="A58" s="39"/>
      <c r="C58" s="46"/>
      <c r="D58" s="10" t="s">
        <v>341</v>
      </c>
      <c r="E58" s="20" t="s">
        <v>134</v>
      </c>
      <c r="F58" s="16" t="s">
        <v>90</v>
      </c>
      <c r="G58" s="17" t="s">
        <v>122</v>
      </c>
      <c r="H58" s="21">
        <v>43951</v>
      </c>
      <c r="I58" s="17" t="s">
        <v>151</v>
      </c>
    </row>
    <row r="59" spans="1:9" ht="68" x14ac:dyDescent="0.2">
      <c r="A59" s="39"/>
      <c r="C59" s="46"/>
      <c r="D59" s="10" t="s">
        <v>136</v>
      </c>
      <c r="E59" s="20" t="s">
        <v>138</v>
      </c>
      <c r="F59" s="22" t="s">
        <v>145</v>
      </c>
      <c r="G59" s="17" t="s">
        <v>122</v>
      </c>
      <c r="H59" s="21">
        <v>43957</v>
      </c>
      <c r="I59" s="17" t="s">
        <v>153</v>
      </c>
    </row>
    <row r="60" spans="1:9" ht="17" x14ac:dyDescent="0.2">
      <c r="A60" s="39"/>
      <c r="C60" s="46"/>
      <c r="D60" s="10" t="s">
        <v>342</v>
      </c>
      <c r="E60" s="20" t="s">
        <v>140</v>
      </c>
      <c r="F60" s="16" t="s">
        <v>145</v>
      </c>
      <c r="G60" s="17" t="s">
        <v>146</v>
      </c>
      <c r="H60" s="21">
        <v>43957</v>
      </c>
      <c r="I60" s="17" t="s">
        <v>153</v>
      </c>
    </row>
    <row r="61" spans="1:9" ht="17" x14ac:dyDescent="0.2">
      <c r="A61" s="39"/>
      <c r="C61" s="46"/>
      <c r="D61" s="10" t="s">
        <v>343</v>
      </c>
      <c r="E61" s="20" t="s">
        <v>141</v>
      </c>
      <c r="F61" s="16" t="s">
        <v>145</v>
      </c>
      <c r="G61" s="17" t="s">
        <v>148</v>
      </c>
      <c r="H61" s="21">
        <v>43957</v>
      </c>
      <c r="I61" s="17" t="s">
        <v>153</v>
      </c>
    </row>
    <row r="62" spans="1:9" ht="17" x14ac:dyDescent="0.2">
      <c r="A62" s="39"/>
      <c r="C62" s="46"/>
      <c r="D62" s="10" t="s">
        <v>344</v>
      </c>
      <c r="E62" s="20" t="s">
        <v>142</v>
      </c>
      <c r="F62" s="16" t="s">
        <v>145</v>
      </c>
      <c r="G62" s="17" t="s">
        <v>123</v>
      </c>
      <c r="H62" s="21">
        <v>43957</v>
      </c>
      <c r="I62" s="17" t="s">
        <v>153</v>
      </c>
    </row>
    <row r="63" spans="1:9" ht="68" x14ac:dyDescent="0.2">
      <c r="A63" s="39"/>
      <c r="C63" s="46"/>
      <c r="D63" s="10" t="s">
        <v>135</v>
      </c>
      <c r="E63" s="20" t="s">
        <v>139</v>
      </c>
      <c r="F63" s="16" t="s">
        <v>145</v>
      </c>
      <c r="G63" s="17" t="s">
        <v>122</v>
      </c>
      <c r="H63" s="21">
        <v>43957</v>
      </c>
      <c r="I63" s="17" t="s">
        <v>153</v>
      </c>
    </row>
    <row r="64" spans="1:9" ht="17" x14ac:dyDescent="0.2">
      <c r="A64" s="39"/>
      <c r="C64" s="46"/>
      <c r="D64" s="10" t="s">
        <v>345</v>
      </c>
      <c r="E64" s="20" t="s">
        <v>143</v>
      </c>
      <c r="F64" s="16" t="s">
        <v>145</v>
      </c>
      <c r="G64" s="17" t="s">
        <v>146</v>
      </c>
      <c r="H64" s="21">
        <v>43957</v>
      </c>
      <c r="I64" s="17" t="s">
        <v>153</v>
      </c>
    </row>
    <row r="65" spans="1:9" ht="17" x14ac:dyDescent="0.2">
      <c r="A65" s="39"/>
      <c r="C65" s="46"/>
      <c r="D65" s="10" t="s">
        <v>346</v>
      </c>
      <c r="E65" s="20" t="s">
        <v>144</v>
      </c>
      <c r="F65" s="16" t="s">
        <v>145</v>
      </c>
      <c r="G65" s="17" t="s">
        <v>148</v>
      </c>
      <c r="H65" s="21">
        <v>43957</v>
      </c>
      <c r="I65" s="17" t="s">
        <v>153</v>
      </c>
    </row>
    <row r="66" spans="1:9" ht="17" x14ac:dyDescent="0.2">
      <c r="A66" s="39"/>
      <c r="C66" s="46"/>
      <c r="D66" s="10" t="s">
        <v>137</v>
      </c>
      <c r="E66" s="20" t="s">
        <v>142</v>
      </c>
      <c r="F66" s="16" t="s">
        <v>145</v>
      </c>
      <c r="G66" s="17" t="s">
        <v>123</v>
      </c>
      <c r="H66" s="21">
        <v>43957</v>
      </c>
      <c r="I66" s="17" t="s">
        <v>153</v>
      </c>
    </row>
    <row r="67" spans="1:9" ht="17" x14ac:dyDescent="0.2">
      <c r="A67" s="39"/>
      <c r="C67" s="46"/>
      <c r="D67" s="10" t="s">
        <v>347</v>
      </c>
      <c r="E67" s="20" t="s">
        <v>238</v>
      </c>
      <c r="F67" s="16" t="s">
        <v>166</v>
      </c>
      <c r="G67" s="17"/>
      <c r="H67" s="21">
        <v>43958</v>
      </c>
      <c r="I67" s="17" t="s">
        <v>167</v>
      </c>
    </row>
    <row r="68" spans="1:9" ht="17" x14ac:dyDescent="0.2">
      <c r="A68" s="39"/>
      <c r="C68" s="46"/>
      <c r="D68" s="10" t="s">
        <v>348</v>
      </c>
      <c r="E68" s="20" t="s">
        <v>169</v>
      </c>
      <c r="F68" s="16" t="s">
        <v>166</v>
      </c>
      <c r="G68" s="17"/>
      <c r="H68" s="21">
        <v>43958</v>
      </c>
      <c r="I68" s="17" t="s">
        <v>167</v>
      </c>
    </row>
    <row r="69" spans="1:9" ht="34" x14ac:dyDescent="0.2">
      <c r="A69" s="39"/>
      <c r="C69" s="46"/>
      <c r="D69" s="10" t="s">
        <v>478</v>
      </c>
      <c r="E69" s="20" t="s">
        <v>239</v>
      </c>
      <c r="F69" s="16" t="s">
        <v>248</v>
      </c>
      <c r="G69" s="17"/>
      <c r="H69" s="21">
        <v>43960</v>
      </c>
      <c r="I69" s="17" t="s">
        <v>249</v>
      </c>
    </row>
    <row r="70" spans="1:9" ht="34" x14ac:dyDescent="0.2">
      <c r="A70" s="39"/>
      <c r="C70" s="46"/>
      <c r="D70" s="10" t="s">
        <v>236</v>
      </c>
      <c r="E70" s="20" t="s">
        <v>240</v>
      </c>
      <c r="F70" s="16" t="s">
        <v>248</v>
      </c>
      <c r="G70" s="17"/>
      <c r="H70" s="21">
        <v>43960</v>
      </c>
      <c r="I70" s="17" t="s">
        <v>249</v>
      </c>
    </row>
    <row r="71" spans="1:9" ht="34" x14ac:dyDescent="0.2">
      <c r="A71" s="39"/>
      <c r="C71" s="46"/>
      <c r="D71" s="10" t="s">
        <v>479</v>
      </c>
      <c r="E71" s="20" t="s">
        <v>241</v>
      </c>
      <c r="F71" s="16" t="s">
        <v>248</v>
      </c>
      <c r="G71" s="17"/>
      <c r="H71" s="21">
        <v>43960</v>
      </c>
      <c r="I71" s="17" t="s">
        <v>249</v>
      </c>
    </row>
    <row r="72" spans="1:9" ht="34" x14ac:dyDescent="0.2">
      <c r="A72" s="39"/>
      <c r="C72" s="46"/>
      <c r="D72" s="10" t="s">
        <v>237</v>
      </c>
      <c r="E72" s="20" t="s">
        <v>242</v>
      </c>
      <c r="F72" s="16" t="s">
        <v>248</v>
      </c>
      <c r="G72" s="17"/>
      <c r="H72" s="21">
        <v>43960</v>
      </c>
      <c r="I72" s="17" t="s">
        <v>249</v>
      </c>
    </row>
    <row r="73" spans="1:9" ht="17" x14ac:dyDescent="0.2">
      <c r="A73" s="39"/>
      <c r="C73" s="46"/>
      <c r="D73" s="10" t="s">
        <v>480</v>
      </c>
      <c r="E73" s="20" t="s">
        <v>243</v>
      </c>
      <c r="F73" s="16" t="s">
        <v>248</v>
      </c>
      <c r="G73" s="17"/>
      <c r="H73" s="21">
        <v>43960</v>
      </c>
      <c r="I73" s="17" t="s">
        <v>249</v>
      </c>
    </row>
    <row r="74" spans="1:9" ht="17" x14ac:dyDescent="0.2">
      <c r="A74" s="39"/>
      <c r="C74" s="46"/>
      <c r="D74" s="10" t="s">
        <v>481</v>
      </c>
      <c r="E74" s="20" t="s">
        <v>244</v>
      </c>
      <c r="F74" s="16" t="s">
        <v>248</v>
      </c>
      <c r="G74" s="17"/>
      <c r="H74" s="21">
        <v>43960</v>
      </c>
      <c r="I74" s="17" t="s">
        <v>249</v>
      </c>
    </row>
    <row r="75" spans="1:9" ht="17" x14ac:dyDescent="0.2">
      <c r="A75" s="39"/>
      <c r="C75" s="46"/>
      <c r="D75" s="10" t="s">
        <v>482</v>
      </c>
      <c r="E75" s="20" t="s">
        <v>247</v>
      </c>
      <c r="F75" s="16" t="s">
        <v>248</v>
      </c>
      <c r="G75" s="17"/>
      <c r="H75" s="21">
        <v>43960</v>
      </c>
      <c r="I75" s="17" t="s">
        <v>249</v>
      </c>
    </row>
    <row r="76" spans="1:9" ht="17" x14ac:dyDescent="0.2">
      <c r="A76" s="39"/>
      <c r="C76" s="46"/>
      <c r="D76" s="10" t="s">
        <v>349</v>
      </c>
      <c r="E76" s="20" t="s">
        <v>246</v>
      </c>
      <c r="F76" s="16" t="s">
        <v>248</v>
      </c>
      <c r="G76" s="17" t="s">
        <v>114</v>
      </c>
      <c r="H76" s="21">
        <v>43960</v>
      </c>
      <c r="I76" s="17" t="s">
        <v>249</v>
      </c>
    </row>
    <row r="77" spans="1:9" ht="17" x14ac:dyDescent="0.2">
      <c r="A77" s="39"/>
      <c r="C77" s="46"/>
      <c r="D77" s="10" t="s">
        <v>503</v>
      </c>
      <c r="E77" s="20" t="s">
        <v>245</v>
      </c>
      <c r="F77" s="16" t="s">
        <v>248</v>
      </c>
      <c r="G77" s="17" t="s">
        <v>114</v>
      </c>
      <c r="H77" s="21">
        <v>43960</v>
      </c>
      <c r="I77" s="17" t="s">
        <v>249</v>
      </c>
    </row>
    <row r="78" spans="1:9" ht="17" x14ac:dyDescent="0.2">
      <c r="A78" s="39"/>
      <c r="C78" s="37"/>
      <c r="D78" s="10" t="s">
        <v>289</v>
      </c>
      <c r="E78" s="20" t="s">
        <v>355</v>
      </c>
      <c r="F78" s="16" t="s">
        <v>377</v>
      </c>
      <c r="G78" s="17" t="s">
        <v>378</v>
      </c>
      <c r="H78" s="21">
        <v>43960</v>
      </c>
      <c r="I78" s="17" t="s">
        <v>382</v>
      </c>
    </row>
    <row r="79" spans="1:9" ht="17" x14ac:dyDescent="0.2">
      <c r="A79" s="39"/>
      <c r="C79" s="37"/>
      <c r="D79" s="10" t="s">
        <v>290</v>
      </c>
      <c r="E79" s="20" t="s">
        <v>356</v>
      </c>
      <c r="F79" s="16" t="s">
        <v>377</v>
      </c>
      <c r="G79" s="17" t="s">
        <v>378</v>
      </c>
      <c r="H79" s="21">
        <v>43960</v>
      </c>
      <c r="I79" s="17" t="s">
        <v>382</v>
      </c>
    </row>
    <row r="80" spans="1:9" ht="17" x14ac:dyDescent="0.2">
      <c r="A80" s="39"/>
      <c r="C80" s="37"/>
      <c r="D80" s="10" t="s">
        <v>291</v>
      </c>
      <c r="E80" s="20" t="s">
        <v>357</v>
      </c>
      <c r="F80" s="16" t="s">
        <v>377</v>
      </c>
      <c r="G80" s="17" t="s">
        <v>378</v>
      </c>
      <c r="H80" s="21">
        <v>43960</v>
      </c>
      <c r="I80" s="17" t="s">
        <v>382</v>
      </c>
    </row>
    <row r="81" spans="1:9" ht="17" x14ac:dyDescent="0.2">
      <c r="A81" s="39"/>
      <c r="C81" s="37"/>
      <c r="D81" s="10" t="s">
        <v>292</v>
      </c>
      <c r="E81" s="20" t="s">
        <v>358</v>
      </c>
      <c r="F81" s="16" t="s">
        <v>377</v>
      </c>
      <c r="G81" s="17" t="s">
        <v>378</v>
      </c>
      <c r="H81" s="21">
        <v>43960</v>
      </c>
      <c r="I81" s="17" t="s">
        <v>382</v>
      </c>
    </row>
    <row r="82" spans="1:9" ht="17" x14ac:dyDescent="0.2">
      <c r="A82" s="39"/>
      <c r="C82" s="37"/>
      <c r="D82" s="10" t="s">
        <v>294</v>
      </c>
      <c r="E82" s="20" t="s">
        <v>371</v>
      </c>
      <c r="F82" s="16" t="s">
        <v>377</v>
      </c>
      <c r="G82" s="17" t="s">
        <v>378</v>
      </c>
      <c r="H82" s="21">
        <v>43960</v>
      </c>
      <c r="I82" s="17" t="s">
        <v>382</v>
      </c>
    </row>
    <row r="83" spans="1:9" ht="17" x14ac:dyDescent="0.2">
      <c r="A83" s="39"/>
      <c r="C83" s="37"/>
      <c r="D83" s="10" t="s">
        <v>293</v>
      </c>
      <c r="E83" s="20" t="s">
        <v>372</v>
      </c>
      <c r="F83" s="16" t="s">
        <v>377</v>
      </c>
      <c r="G83" s="17" t="s">
        <v>378</v>
      </c>
      <c r="H83" s="21">
        <v>43960</v>
      </c>
      <c r="I83" s="17" t="s">
        <v>382</v>
      </c>
    </row>
    <row r="84" spans="1:9" ht="17" x14ac:dyDescent="0.2">
      <c r="A84" s="39"/>
      <c r="C84" s="37"/>
      <c r="D84" s="10" t="s">
        <v>296</v>
      </c>
      <c r="E84" s="20" t="s">
        <v>373</v>
      </c>
      <c r="F84" s="16" t="s">
        <v>377</v>
      </c>
      <c r="G84" s="17" t="s">
        <v>378</v>
      </c>
      <c r="H84" s="21">
        <v>43960</v>
      </c>
      <c r="I84" s="17" t="s">
        <v>382</v>
      </c>
    </row>
    <row r="85" spans="1:9" ht="17" x14ac:dyDescent="0.2">
      <c r="A85" s="39"/>
      <c r="C85" s="37"/>
      <c r="D85" s="10" t="s">
        <v>295</v>
      </c>
      <c r="E85" s="20" t="s">
        <v>374</v>
      </c>
      <c r="F85" s="16" t="s">
        <v>377</v>
      </c>
      <c r="G85" s="17" t="s">
        <v>378</v>
      </c>
      <c r="H85" s="21">
        <v>43960</v>
      </c>
      <c r="I85" s="17" t="s">
        <v>382</v>
      </c>
    </row>
    <row r="86" spans="1:9" ht="17" x14ac:dyDescent="0.2">
      <c r="A86" s="39"/>
      <c r="C86" s="37"/>
      <c r="D86" s="10" t="s">
        <v>297</v>
      </c>
      <c r="E86" s="20" t="s">
        <v>359</v>
      </c>
      <c r="F86" s="16" t="s">
        <v>379</v>
      </c>
      <c r="G86" s="17" t="s">
        <v>381</v>
      </c>
      <c r="H86" s="21">
        <v>43960</v>
      </c>
      <c r="I86" s="17" t="s">
        <v>383</v>
      </c>
    </row>
    <row r="87" spans="1:9" ht="17" x14ac:dyDescent="0.2">
      <c r="A87" s="39"/>
      <c r="C87" s="37"/>
      <c r="D87" s="10" t="s">
        <v>298</v>
      </c>
      <c r="E87" s="20" t="s">
        <v>360</v>
      </c>
      <c r="F87" s="16" t="s">
        <v>379</v>
      </c>
      <c r="G87" s="17" t="s">
        <v>381</v>
      </c>
      <c r="H87" s="21">
        <v>43960</v>
      </c>
      <c r="I87" s="17" t="s">
        <v>383</v>
      </c>
    </row>
    <row r="88" spans="1:9" ht="17" x14ac:dyDescent="0.2">
      <c r="A88" s="39"/>
      <c r="C88" s="37"/>
      <c r="D88" s="10" t="s">
        <v>299</v>
      </c>
      <c r="E88" s="20" t="s">
        <v>361</v>
      </c>
      <c r="F88" s="16" t="s">
        <v>379</v>
      </c>
      <c r="G88" s="17" t="s">
        <v>381</v>
      </c>
      <c r="H88" s="21">
        <v>43960</v>
      </c>
      <c r="I88" s="17" t="s">
        <v>383</v>
      </c>
    </row>
    <row r="89" spans="1:9" ht="17" x14ac:dyDescent="0.2">
      <c r="A89" s="39"/>
      <c r="C89" s="37"/>
      <c r="D89" s="10" t="s">
        <v>300</v>
      </c>
      <c r="E89" s="20" t="s">
        <v>362</v>
      </c>
      <c r="F89" s="16" t="s">
        <v>379</v>
      </c>
      <c r="G89" s="17" t="s">
        <v>381</v>
      </c>
      <c r="H89" s="21">
        <v>43960</v>
      </c>
      <c r="I89" s="17" t="s">
        <v>383</v>
      </c>
    </row>
    <row r="90" spans="1:9" ht="17" x14ac:dyDescent="0.2">
      <c r="A90" s="39"/>
      <c r="C90" s="37"/>
      <c r="D90" s="10" t="s">
        <v>301</v>
      </c>
      <c r="E90" s="20" t="s">
        <v>369</v>
      </c>
      <c r="F90" s="16" t="s">
        <v>379</v>
      </c>
      <c r="G90" s="17" t="s">
        <v>381</v>
      </c>
      <c r="H90" s="21">
        <v>43960</v>
      </c>
      <c r="I90" s="17" t="s">
        <v>383</v>
      </c>
    </row>
    <row r="91" spans="1:9" ht="17" x14ac:dyDescent="0.2">
      <c r="A91" s="39"/>
      <c r="C91" s="37"/>
      <c r="D91" s="10" t="s">
        <v>302</v>
      </c>
      <c r="E91" s="20" t="s">
        <v>370</v>
      </c>
      <c r="F91" s="16" t="s">
        <v>379</v>
      </c>
      <c r="G91" s="17" t="s">
        <v>381</v>
      </c>
      <c r="H91" s="21">
        <v>43960</v>
      </c>
      <c r="I91" s="17" t="s">
        <v>383</v>
      </c>
    </row>
    <row r="92" spans="1:9" ht="17" x14ac:dyDescent="0.2">
      <c r="A92" s="39"/>
      <c r="C92" s="37"/>
      <c r="D92" s="10" t="s">
        <v>303</v>
      </c>
      <c r="E92" s="20" t="s">
        <v>363</v>
      </c>
      <c r="F92" s="20" t="s">
        <v>380</v>
      </c>
      <c r="G92" s="17" t="s">
        <v>378</v>
      </c>
      <c r="H92" s="21">
        <v>43960</v>
      </c>
      <c r="I92" s="17" t="s">
        <v>384</v>
      </c>
    </row>
    <row r="93" spans="1:9" ht="17" x14ac:dyDescent="0.2">
      <c r="A93" s="39"/>
      <c r="C93" s="37"/>
      <c r="D93" s="10" t="s">
        <v>304</v>
      </c>
      <c r="E93" s="20" t="s">
        <v>364</v>
      </c>
      <c r="F93" s="20" t="s">
        <v>380</v>
      </c>
      <c r="G93" s="17" t="s">
        <v>378</v>
      </c>
      <c r="H93" s="21">
        <v>43960</v>
      </c>
      <c r="I93" s="17" t="s">
        <v>384</v>
      </c>
    </row>
    <row r="94" spans="1:9" ht="17" x14ac:dyDescent="0.2">
      <c r="A94" s="39"/>
      <c r="C94" s="37"/>
      <c r="D94" s="10" t="s">
        <v>305</v>
      </c>
      <c r="E94" s="20" t="s">
        <v>365</v>
      </c>
      <c r="F94" s="20" t="s">
        <v>380</v>
      </c>
      <c r="G94" s="17" t="s">
        <v>378</v>
      </c>
      <c r="H94" s="21">
        <v>43960</v>
      </c>
      <c r="I94" s="17" t="s">
        <v>384</v>
      </c>
    </row>
    <row r="95" spans="1:9" ht="17" x14ac:dyDescent="0.2">
      <c r="A95" s="39"/>
      <c r="C95" s="37"/>
      <c r="D95" s="10" t="s">
        <v>306</v>
      </c>
      <c r="E95" s="20" t="s">
        <v>366</v>
      </c>
      <c r="F95" s="20" t="s">
        <v>380</v>
      </c>
      <c r="G95" s="17" t="s">
        <v>378</v>
      </c>
      <c r="H95" s="21">
        <v>43960</v>
      </c>
      <c r="I95" s="17" t="s">
        <v>384</v>
      </c>
    </row>
    <row r="96" spans="1:9" ht="17" x14ac:dyDescent="0.2">
      <c r="A96" s="39"/>
      <c r="C96" s="37"/>
      <c r="D96" s="10" t="s">
        <v>307</v>
      </c>
      <c r="E96" s="20" t="s">
        <v>368</v>
      </c>
      <c r="F96" s="20" t="s">
        <v>380</v>
      </c>
      <c r="G96" s="17" t="s">
        <v>378</v>
      </c>
      <c r="H96" s="21">
        <v>43960</v>
      </c>
      <c r="I96" s="17" t="s">
        <v>384</v>
      </c>
    </row>
    <row r="97" spans="1:9" ht="17" x14ac:dyDescent="0.2">
      <c r="A97" s="39"/>
      <c r="C97" s="37"/>
      <c r="D97" s="10" t="s">
        <v>308</v>
      </c>
      <c r="E97" s="20" t="s">
        <v>367</v>
      </c>
      <c r="F97" s="20" t="s">
        <v>380</v>
      </c>
      <c r="G97" s="17" t="s">
        <v>378</v>
      </c>
      <c r="H97" s="21">
        <v>43960</v>
      </c>
      <c r="I97" s="17" t="s">
        <v>384</v>
      </c>
    </row>
    <row r="98" spans="1:9" ht="17" x14ac:dyDescent="0.2">
      <c r="A98" s="39"/>
      <c r="C98" s="37"/>
      <c r="D98" s="10" t="s">
        <v>309</v>
      </c>
      <c r="E98" s="20" t="s">
        <v>375</v>
      </c>
      <c r="F98" s="20" t="s">
        <v>380</v>
      </c>
      <c r="G98" s="17" t="s">
        <v>378</v>
      </c>
      <c r="H98" s="21">
        <v>43960</v>
      </c>
      <c r="I98" s="17" t="s">
        <v>384</v>
      </c>
    </row>
    <row r="99" spans="1:9" ht="17" x14ac:dyDescent="0.2">
      <c r="A99" s="39"/>
      <c r="C99" s="37"/>
      <c r="D99" s="10" t="s">
        <v>474</v>
      </c>
      <c r="E99" s="20" t="s">
        <v>376</v>
      </c>
      <c r="F99" s="20" t="s">
        <v>380</v>
      </c>
      <c r="G99" s="17" t="s">
        <v>378</v>
      </c>
      <c r="H99" s="21">
        <v>43960</v>
      </c>
      <c r="I99" s="17" t="s">
        <v>384</v>
      </c>
    </row>
    <row r="100" spans="1:9" ht="17" x14ac:dyDescent="0.2">
      <c r="A100" s="39"/>
      <c r="C100" s="63"/>
      <c r="D100" s="10" t="s">
        <v>535</v>
      </c>
      <c r="E100" s="20" t="s">
        <v>571</v>
      </c>
      <c r="F100" s="20" t="s">
        <v>588</v>
      </c>
      <c r="G100" s="17" t="s">
        <v>378</v>
      </c>
      <c r="H100" s="21">
        <v>43971</v>
      </c>
      <c r="I100" s="17" t="s">
        <v>575</v>
      </c>
    </row>
    <row r="101" spans="1:9" ht="17" x14ac:dyDescent="0.2">
      <c r="A101" s="39"/>
      <c r="C101" s="63"/>
      <c r="D101" s="10" t="s">
        <v>536</v>
      </c>
      <c r="E101" s="20" t="s">
        <v>569</v>
      </c>
      <c r="F101" s="20" t="s">
        <v>588</v>
      </c>
      <c r="G101" s="17" t="s">
        <v>378</v>
      </c>
      <c r="H101" s="21">
        <v>43971</v>
      </c>
      <c r="I101" s="17" t="s">
        <v>575</v>
      </c>
    </row>
    <row r="102" spans="1:9" ht="17" x14ac:dyDescent="0.2">
      <c r="A102" s="39"/>
      <c r="C102" s="63"/>
      <c r="D102" s="10" t="s">
        <v>537</v>
      </c>
      <c r="E102" s="20" t="s">
        <v>570</v>
      </c>
      <c r="F102" s="20" t="s">
        <v>380</v>
      </c>
      <c r="G102" s="17"/>
      <c r="H102" s="21">
        <v>43971</v>
      </c>
      <c r="I102" s="17" t="s">
        <v>575</v>
      </c>
    </row>
    <row r="103" spans="1:9" ht="17" x14ac:dyDescent="0.2">
      <c r="A103" s="39"/>
      <c r="C103" s="63"/>
      <c r="D103" s="10" t="s">
        <v>538</v>
      </c>
      <c r="E103" s="20" t="s">
        <v>570</v>
      </c>
      <c r="F103" s="20" t="s">
        <v>380</v>
      </c>
      <c r="G103" s="17" t="s">
        <v>114</v>
      </c>
      <c r="H103" s="21">
        <v>43971</v>
      </c>
      <c r="I103" s="17" t="s">
        <v>575</v>
      </c>
    </row>
    <row r="104" spans="1:9" ht="17" x14ac:dyDescent="0.2">
      <c r="A104" s="39"/>
      <c r="C104" s="63"/>
      <c r="D104" s="10" t="s">
        <v>539</v>
      </c>
      <c r="E104" s="20" t="s">
        <v>572</v>
      </c>
      <c r="F104" s="20" t="s">
        <v>588</v>
      </c>
      <c r="G104" s="17" t="s">
        <v>378</v>
      </c>
      <c r="H104" s="21">
        <v>43971</v>
      </c>
      <c r="I104" s="17" t="s">
        <v>575</v>
      </c>
    </row>
    <row r="105" spans="1:9" ht="17" x14ac:dyDescent="0.2">
      <c r="A105" s="39"/>
      <c r="C105" s="63"/>
      <c r="D105" s="10" t="s">
        <v>540</v>
      </c>
      <c r="E105" s="20" t="s">
        <v>573</v>
      </c>
      <c r="F105" s="20" t="s">
        <v>588</v>
      </c>
      <c r="G105" s="17" t="s">
        <v>378</v>
      </c>
      <c r="H105" s="21">
        <v>43971</v>
      </c>
      <c r="I105" s="17" t="s">
        <v>575</v>
      </c>
    </row>
    <row r="106" spans="1:9" ht="17" x14ac:dyDescent="0.2">
      <c r="A106" s="39"/>
      <c r="C106" s="63"/>
      <c r="D106" s="10" t="s">
        <v>541</v>
      </c>
      <c r="E106" s="20" t="s">
        <v>574</v>
      </c>
      <c r="F106" s="20" t="s">
        <v>380</v>
      </c>
      <c r="G106" s="17"/>
      <c r="H106" s="21">
        <v>43971</v>
      </c>
      <c r="I106" s="17" t="s">
        <v>575</v>
      </c>
    </row>
    <row r="107" spans="1:9" ht="17" x14ac:dyDescent="0.2">
      <c r="A107" s="39"/>
      <c r="C107" s="63"/>
      <c r="D107" s="10" t="s">
        <v>542</v>
      </c>
      <c r="E107" s="20" t="s">
        <v>574</v>
      </c>
      <c r="F107" s="20" t="s">
        <v>380</v>
      </c>
      <c r="G107" s="17" t="s">
        <v>114</v>
      </c>
      <c r="H107" s="21">
        <v>43971</v>
      </c>
      <c r="I107" s="17" t="s">
        <v>575</v>
      </c>
    </row>
    <row r="108" spans="1:9" ht="17" x14ac:dyDescent="0.2">
      <c r="A108" s="39"/>
      <c r="C108" s="63"/>
      <c r="D108" s="10" t="s">
        <v>543</v>
      </c>
      <c r="E108" s="20" t="s">
        <v>576</v>
      </c>
      <c r="F108" s="20" t="s">
        <v>588</v>
      </c>
      <c r="G108" s="17" t="s">
        <v>378</v>
      </c>
      <c r="H108" s="21">
        <v>43971</v>
      </c>
      <c r="I108" s="17" t="s">
        <v>575</v>
      </c>
    </row>
    <row r="109" spans="1:9" ht="17" x14ac:dyDescent="0.2">
      <c r="A109" s="39"/>
      <c r="C109" s="63"/>
      <c r="D109" s="10" t="s">
        <v>544</v>
      </c>
      <c r="E109" s="20" t="s">
        <v>577</v>
      </c>
      <c r="F109" s="20" t="s">
        <v>588</v>
      </c>
      <c r="G109" s="17" t="s">
        <v>378</v>
      </c>
      <c r="H109" s="21">
        <v>43971</v>
      </c>
      <c r="I109" s="17" t="s">
        <v>575</v>
      </c>
    </row>
    <row r="110" spans="1:9" ht="17" x14ac:dyDescent="0.2">
      <c r="A110" s="39"/>
      <c r="C110" s="63"/>
      <c r="D110" s="10" t="s">
        <v>545</v>
      </c>
      <c r="E110" s="20" t="s">
        <v>578</v>
      </c>
      <c r="F110" s="20" t="s">
        <v>380</v>
      </c>
      <c r="G110" s="17"/>
      <c r="H110" s="21">
        <v>43971</v>
      </c>
      <c r="I110" s="17" t="s">
        <v>575</v>
      </c>
    </row>
    <row r="111" spans="1:9" ht="17" x14ac:dyDescent="0.2">
      <c r="A111" s="39"/>
      <c r="C111" s="63"/>
      <c r="D111" s="10" t="s">
        <v>546</v>
      </c>
      <c r="E111" s="20" t="s">
        <v>578</v>
      </c>
      <c r="F111" s="20" t="s">
        <v>589</v>
      </c>
      <c r="G111" s="17" t="s">
        <v>114</v>
      </c>
      <c r="H111" s="21">
        <v>43971</v>
      </c>
      <c r="I111" s="17" t="s">
        <v>575</v>
      </c>
    </row>
    <row r="112" spans="1:9" ht="17" x14ac:dyDescent="0.2">
      <c r="A112" s="39"/>
      <c r="C112" s="63"/>
      <c r="D112" s="10" t="s">
        <v>547</v>
      </c>
      <c r="E112" s="20" t="s">
        <v>579</v>
      </c>
      <c r="F112" s="20" t="s">
        <v>588</v>
      </c>
      <c r="G112" s="17" t="s">
        <v>378</v>
      </c>
      <c r="H112" s="21">
        <v>43971</v>
      </c>
      <c r="I112" s="17" t="s">
        <v>575</v>
      </c>
    </row>
    <row r="113" spans="1:9" ht="17" x14ac:dyDescent="0.2">
      <c r="A113" s="39"/>
      <c r="C113" s="63"/>
      <c r="D113" s="10" t="s">
        <v>548</v>
      </c>
      <c r="E113" s="20" t="s">
        <v>580</v>
      </c>
      <c r="F113" s="20" t="s">
        <v>588</v>
      </c>
      <c r="G113" s="17" t="s">
        <v>378</v>
      </c>
      <c r="H113" s="21">
        <v>43971</v>
      </c>
      <c r="I113" s="17" t="s">
        <v>575</v>
      </c>
    </row>
    <row r="114" spans="1:9" ht="17" x14ac:dyDescent="0.2">
      <c r="A114" s="39"/>
      <c r="C114" s="63"/>
      <c r="D114" s="10" t="s">
        <v>549</v>
      </c>
      <c r="E114" s="20" t="s">
        <v>581</v>
      </c>
      <c r="F114" s="20" t="s">
        <v>380</v>
      </c>
      <c r="G114" s="17"/>
      <c r="H114" s="21">
        <v>43971</v>
      </c>
      <c r="I114" s="17" t="s">
        <v>575</v>
      </c>
    </row>
    <row r="115" spans="1:9" ht="17" x14ac:dyDescent="0.2">
      <c r="A115" s="39"/>
      <c r="C115" s="63"/>
      <c r="D115" s="10" t="s">
        <v>550</v>
      </c>
      <c r="E115" s="20" t="s">
        <v>581</v>
      </c>
      <c r="F115" s="20" t="s">
        <v>380</v>
      </c>
      <c r="G115" s="17" t="s">
        <v>114</v>
      </c>
      <c r="H115" s="21">
        <v>43971</v>
      </c>
      <c r="I115" s="17" t="s">
        <v>575</v>
      </c>
    </row>
    <row r="116" spans="1:9" ht="34" x14ac:dyDescent="0.2">
      <c r="A116" s="39"/>
      <c r="C116" s="63"/>
      <c r="D116" s="10" t="s">
        <v>551</v>
      </c>
      <c r="E116" s="20" t="s">
        <v>582</v>
      </c>
      <c r="F116" s="20" t="s">
        <v>590</v>
      </c>
      <c r="G116" s="17"/>
      <c r="H116" s="21">
        <v>43971</v>
      </c>
      <c r="I116" s="17" t="s">
        <v>575</v>
      </c>
    </row>
    <row r="117" spans="1:9" ht="34" x14ac:dyDescent="0.2">
      <c r="A117" s="39"/>
      <c r="C117" s="63"/>
      <c r="D117" s="10" t="s">
        <v>552</v>
      </c>
      <c r="E117" s="20" t="s">
        <v>582</v>
      </c>
      <c r="F117" s="20" t="s">
        <v>590</v>
      </c>
      <c r="G117" s="17" t="s">
        <v>114</v>
      </c>
      <c r="H117" s="21">
        <v>43971</v>
      </c>
      <c r="I117" s="17" t="s">
        <v>575</v>
      </c>
    </row>
    <row r="118" spans="1:9" ht="34" x14ac:dyDescent="0.2">
      <c r="A118" s="39"/>
      <c r="C118" s="63"/>
      <c r="D118" s="10" t="s">
        <v>553</v>
      </c>
      <c r="E118" s="20" t="s">
        <v>583</v>
      </c>
      <c r="F118" s="20" t="s">
        <v>590</v>
      </c>
      <c r="G118" s="17"/>
      <c r="H118" s="21">
        <v>43971</v>
      </c>
      <c r="I118" s="17" t="s">
        <v>575</v>
      </c>
    </row>
    <row r="119" spans="1:9" ht="34" x14ac:dyDescent="0.2">
      <c r="A119" s="39"/>
      <c r="C119" s="63"/>
      <c r="D119" s="10" t="s">
        <v>554</v>
      </c>
      <c r="E119" s="20" t="s">
        <v>583</v>
      </c>
      <c r="F119" s="20" t="s">
        <v>590</v>
      </c>
      <c r="G119" s="17" t="s">
        <v>114</v>
      </c>
      <c r="H119" s="21">
        <v>43971</v>
      </c>
      <c r="I119" s="17" t="s">
        <v>575</v>
      </c>
    </row>
    <row r="120" spans="1:9" ht="17" x14ac:dyDescent="0.2">
      <c r="A120" s="39"/>
      <c r="C120" s="63"/>
      <c r="D120" s="10" t="s">
        <v>555</v>
      </c>
      <c r="E120" s="20" t="s">
        <v>584</v>
      </c>
      <c r="F120" s="20" t="s">
        <v>591</v>
      </c>
      <c r="G120" s="17" t="s">
        <v>114</v>
      </c>
      <c r="H120" s="21">
        <v>43971</v>
      </c>
      <c r="I120" s="17" t="s">
        <v>575</v>
      </c>
    </row>
    <row r="121" spans="1:9" ht="17" x14ac:dyDescent="0.2">
      <c r="A121" s="39"/>
      <c r="C121" s="63"/>
      <c r="D121" s="10" t="s">
        <v>556</v>
      </c>
      <c r="E121" s="20" t="s">
        <v>584</v>
      </c>
      <c r="F121" s="20" t="s">
        <v>591</v>
      </c>
      <c r="G121" s="17"/>
      <c r="H121" s="21">
        <v>43971</v>
      </c>
      <c r="I121" s="17" t="s">
        <v>575</v>
      </c>
    </row>
    <row r="122" spans="1:9" ht="17" x14ac:dyDescent="0.2">
      <c r="A122" s="39"/>
      <c r="C122" s="63"/>
      <c r="D122" s="10" t="s">
        <v>557</v>
      </c>
      <c r="E122" s="20" t="s">
        <v>585</v>
      </c>
      <c r="F122" s="20" t="s">
        <v>591</v>
      </c>
      <c r="G122" s="17" t="s">
        <v>114</v>
      </c>
      <c r="H122" s="21">
        <v>43971</v>
      </c>
      <c r="I122" s="17" t="s">
        <v>575</v>
      </c>
    </row>
    <row r="123" spans="1:9" ht="17" x14ac:dyDescent="0.2">
      <c r="A123" s="39"/>
      <c r="C123" s="63"/>
      <c r="D123" s="10" t="s">
        <v>558</v>
      </c>
      <c r="E123" s="20" t="s">
        <v>585</v>
      </c>
      <c r="F123" s="20" t="s">
        <v>591</v>
      </c>
      <c r="G123" s="17"/>
      <c r="H123" s="21">
        <v>43971</v>
      </c>
      <c r="I123" s="17" t="s">
        <v>575</v>
      </c>
    </row>
    <row r="124" spans="1:9" ht="17" x14ac:dyDescent="0.2">
      <c r="A124" s="39"/>
      <c r="C124" s="63"/>
      <c r="D124" s="10" t="s">
        <v>559</v>
      </c>
      <c r="E124" s="20" t="s">
        <v>586</v>
      </c>
      <c r="F124" s="20" t="s">
        <v>591</v>
      </c>
      <c r="G124" s="17" t="s">
        <v>114</v>
      </c>
      <c r="H124" s="21">
        <v>43971</v>
      </c>
      <c r="I124" s="17" t="s">
        <v>575</v>
      </c>
    </row>
    <row r="125" spans="1:9" ht="17" x14ac:dyDescent="0.2">
      <c r="A125" s="39"/>
      <c r="C125" s="63"/>
      <c r="D125" s="10" t="s">
        <v>560</v>
      </c>
      <c r="E125" s="20" t="s">
        <v>586</v>
      </c>
      <c r="F125" s="20" t="s">
        <v>591</v>
      </c>
      <c r="G125" s="17"/>
      <c r="H125" s="21">
        <v>43971</v>
      </c>
      <c r="I125" s="17" t="s">
        <v>575</v>
      </c>
    </row>
    <row r="126" spans="1:9" ht="17" x14ac:dyDescent="0.2">
      <c r="A126" s="39"/>
      <c r="C126" s="63"/>
      <c r="D126" s="10" t="s">
        <v>561</v>
      </c>
      <c r="E126" s="20" t="s">
        <v>587</v>
      </c>
      <c r="F126" s="20" t="s">
        <v>591</v>
      </c>
      <c r="G126" s="17" t="s">
        <v>114</v>
      </c>
      <c r="H126" s="21">
        <v>43971</v>
      </c>
      <c r="I126" s="17" t="s">
        <v>575</v>
      </c>
    </row>
    <row r="127" spans="1:9" ht="17" x14ac:dyDescent="0.2">
      <c r="A127" s="39"/>
      <c r="C127" s="63"/>
      <c r="D127" s="10" t="s">
        <v>562</v>
      </c>
      <c r="E127" s="20" t="s">
        <v>587</v>
      </c>
      <c r="F127" s="20" t="s">
        <v>591</v>
      </c>
      <c r="G127" s="17"/>
      <c r="H127" s="21">
        <v>43971</v>
      </c>
      <c r="I127" s="17" t="s">
        <v>575</v>
      </c>
    </row>
    <row r="128" spans="1:9" ht="34" x14ac:dyDescent="0.2">
      <c r="A128" s="39"/>
      <c r="C128" s="63"/>
      <c r="D128" s="10" t="s">
        <v>563</v>
      </c>
      <c r="E128" s="20" t="s">
        <v>592</v>
      </c>
      <c r="F128" s="20" t="s">
        <v>380</v>
      </c>
      <c r="G128" s="17" t="s">
        <v>114</v>
      </c>
      <c r="H128" s="21">
        <v>43971</v>
      </c>
      <c r="I128" s="17" t="s">
        <v>575</v>
      </c>
    </row>
    <row r="129" spans="1:9" ht="17" x14ac:dyDescent="0.2">
      <c r="A129" s="39"/>
      <c r="C129" s="63"/>
      <c r="D129" s="10" t="s">
        <v>564</v>
      </c>
      <c r="E129" s="20" t="s">
        <v>592</v>
      </c>
      <c r="F129" s="20" t="s">
        <v>380</v>
      </c>
      <c r="G129" s="17"/>
      <c r="H129" s="21">
        <v>43971</v>
      </c>
      <c r="I129" s="17" t="s">
        <v>575</v>
      </c>
    </row>
    <row r="130" spans="1:9" ht="17" x14ac:dyDescent="0.2">
      <c r="A130" s="39"/>
      <c r="C130" s="63"/>
      <c r="D130" s="10" t="s">
        <v>565</v>
      </c>
      <c r="E130" s="20" t="s">
        <v>593</v>
      </c>
      <c r="F130" s="20" t="s">
        <v>380</v>
      </c>
      <c r="G130" s="17" t="s">
        <v>114</v>
      </c>
      <c r="H130" s="21">
        <v>43971</v>
      </c>
      <c r="I130" s="17" t="s">
        <v>575</v>
      </c>
    </row>
    <row r="131" spans="1:9" ht="17" x14ac:dyDescent="0.2">
      <c r="A131" s="39"/>
      <c r="C131" s="63"/>
      <c r="D131" s="10" t="s">
        <v>566</v>
      </c>
      <c r="E131" s="20" t="s">
        <v>593</v>
      </c>
      <c r="F131" s="20" t="s">
        <v>380</v>
      </c>
      <c r="G131" s="17"/>
      <c r="H131" s="21">
        <v>43971</v>
      </c>
      <c r="I131" s="17" t="s">
        <v>575</v>
      </c>
    </row>
    <row r="132" spans="1:9" ht="17" x14ac:dyDescent="0.2">
      <c r="A132" s="39"/>
      <c r="C132" s="63"/>
      <c r="D132" s="10" t="s">
        <v>567</v>
      </c>
      <c r="E132" s="10" t="s">
        <v>595</v>
      </c>
      <c r="F132" s="20" t="s">
        <v>380</v>
      </c>
      <c r="G132" s="17" t="s">
        <v>114</v>
      </c>
      <c r="H132" s="21">
        <v>43971</v>
      </c>
      <c r="I132" s="17" t="s">
        <v>575</v>
      </c>
    </row>
    <row r="133" spans="1:9" ht="17" x14ac:dyDescent="0.2">
      <c r="A133" s="39"/>
      <c r="C133" s="63"/>
      <c r="D133" s="10" t="s">
        <v>568</v>
      </c>
      <c r="E133" s="10" t="s">
        <v>594</v>
      </c>
      <c r="F133" s="20" t="s">
        <v>380</v>
      </c>
      <c r="G133" s="17"/>
      <c r="H133" s="21">
        <v>43971</v>
      </c>
      <c r="I133" s="17" t="s">
        <v>575</v>
      </c>
    </row>
    <row r="134" spans="1:9" ht="17" customHeight="1" x14ac:dyDescent="0.2">
      <c r="A134" s="42"/>
      <c r="C134" s="38" t="s">
        <v>354</v>
      </c>
      <c r="D134" s="10" t="s">
        <v>499</v>
      </c>
      <c r="E134" s="20" t="s">
        <v>260</v>
      </c>
      <c r="F134" s="20" t="s">
        <v>279</v>
      </c>
      <c r="G134" s="14" t="s">
        <v>114</v>
      </c>
      <c r="H134" s="21">
        <v>43959</v>
      </c>
      <c r="I134" s="14" t="s">
        <v>278</v>
      </c>
    </row>
    <row r="135" spans="1:9" ht="17" customHeight="1" x14ac:dyDescent="0.2">
      <c r="A135" s="42"/>
      <c r="C135" s="38"/>
      <c r="D135" s="10" t="s">
        <v>250</v>
      </c>
      <c r="E135" s="20" t="s">
        <v>261</v>
      </c>
      <c r="F135" s="20" t="s">
        <v>279</v>
      </c>
      <c r="G135" s="14" t="s">
        <v>114</v>
      </c>
      <c r="H135" s="21">
        <v>43959</v>
      </c>
      <c r="I135" s="14" t="s">
        <v>278</v>
      </c>
    </row>
    <row r="136" spans="1:9" ht="17" customHeight="1" x14ac:dyDescent="0.2">
      <c r="A136" s="42"/>
      <c r="C136" s="38"/>
      <c r="D136" s="10" t="s">
        <v>500</v>
      </c>
      <c r="E136" s="20" t="s">
        <v>262</v>
      </c>
      <c r="F136" s="20" t="s">
        <v>279</v>
      </c>
      <c r="G136" s="14" t="s">
        <v>114</v>
      </c>
      <c r="H136" s="21">
        <v>43959</v>
      </c>
      <c r="I136" s="14" t="s">
        <v>278</v>
      </c>
    </row>
    <row r="137" spans="1:9" ht="17" customHeight="1" x14ac:dyDescent="0.2">
      <c r="A137" s="42"/>
      <c r="C137" s="38"/>
      <c r="D137" s="10" t="s">
        <v>251</v>
      </c>
      <c r="E137" s="20" t="s">
        <v>263</v>
      </c>
      <c r="F137" s="20" t="s">
        <v>279</v>
      </c>
      <c r="G137" s="14" t="s">
        <v>114</v>
      </c>
      <c r="H137" s="21">
        <v>43959</v>
      </c>
      <c r="I137" s="14" t="s">
        <v>278</v>
      </c>
    </row>
    <row r="138" spans="1:9" ht="17" customHeight="1" x14ac:dyDescent="0.2">
      <c r="A138" s="42"/>
      <c r="C138" s="38"/>
      <c r="D138" s="10" t="s">
        <v>501</v>
      </c>
      <c r="E138" s="20" t="s">
        <v>264</v>
      </c>
      <c r="F138" s="20" t="s">
        <v>279</v>
      </c>
      <c r="G138" s="14" t="s">
        <v>114</v>
      </c>
      <c r="H138" s="21">
        <v>43959</v>
      </c>
      <c r="I138" s="14" t="s">
        <v>278</v>
      </c>
    </row>
    <row r="139" spans="1:9" ht="17" customHeight="1" x14ac:dyDescent="0.2">
      <c r="A139" s="42"/>
      <c r="C139" s="38"/>
      <c r="D139" s="10" t="s">
        <v>502</v>
      </c>
      <c r="E139" s="20" t="s">
        <v>265</v>
      </c>
      <c r="F139" s="20" t="s">
        <v>279</v>
      </c>
      <c r="G139" s="14" t="s">
        <v>114</v>
      </c>
      <c r="H139" s="21">
        <v>43959</v>
      </c>
      <c r="I139" s="14" t="s">
        <v>278</v>
      </c>
    </row>
    <row r="140" spans="1:9" ht="17" customHeight="1" x14ac:dyDescent="0.2">
      <c r="A140" s="42"/>
      <c r="C140" s="38"/>
      <c r="D140" s="10" t="s">
        <v>498</v>
      </c>
      <c r="E140" s="20" t="s">
        <v>266</v>
      </c>
      <c r="F140" s="20" t="s">
        <v>279</v>
      </c>
      <c r="G140" s="14" t="s">
        <v>114</v>
      </c>
      <c r="H140" s="21">
        <v>43959</v>
      </c>
      <c r="I140" s="14" t="s">
        <v>278</v>
      </c>
    </row>
    <row r="141" spans="1:9" ht="17" customHeight="1" x14ac:dyDescent="0.2">
      <c r="A141" s="42"/>
      <c r="C141" s="38"/>
      <c r="D141" s="10" t="s">
        <v>252</v>
      </c>
      <c r="E141" s="20" t="s">
        <v>267</v>
      </c>
      <c r="F141" s="20" t="s">
        <v>279</v>
      </c>
      <c r="G141" s="14" t="s">
        <v>112</v>
      </c>
      <c r="H141" s="21">
        <v>43959</v>
      </c>
      <c r="I141" s="14" t="s">
        <v>278</v>
      </c>
    </row>
    <row r="142" spans="1:9" ht="17" customHeight="1" x14ac:dyDescent="0.2">
      <c r="A142" s="42"/>
      <c r="C142" s="38"/>
      <c r="D142" s="10" t="s">
        <v>496</v>
      </c>
      <c r="E142" s="20" t="s">
        <v>268</v>
      </c>
      <c r="F142" s="20" t="s">
        <v>279</v>
      </c>
      <c r="G142" s="14" t="s">
        <v>112</v>
      </c>
      <c r="H142" s="21">
        <v>43959</v>
      </c>
      <c r="I142" s="14" t="s">
        <v>278</v>
      </c>
    </row>
    <row r="143" spans="1:9" ht="17" customHeight="1" x14ac:dyDescent="0.2">
      <c r="A143" s="42"/>
      <c r="C143" s="38"/>
      <c r="D143" s="10" t="s">
        <v>497</v>
      </c>
      <c r="E143" s="20" t="s">
        <v>269</v>
      </c>
      <c r="F143" s="20" t="s">
        <v>279</v>
      </c>
      <c r="G143" s="14" t="s">
        <v>114</v>
      </c>
      <c r="H143" s="21">
        <v>43959</v>
      </c>
      <c r="I143" s="14" t="s">
        <v>278</v>
      </c>
    </row>
    <row r="144" spans="1:9" ht="17" customHeight="1" x14ac:dyDescent="0.2">
      <c r="A144" s="42"/>
      <c r="C144" s="38"/>
      <c r="D144" s="10" t="s">
        <v>257</v>
      </c>
      <c r="E144" s="20" t="s">
        <v>271</v>
      </c>
      <c r="F144" s="20" t="s">
        <v>279</v>
      </c>
      <c r="G144" s="14" t="s">
        <v>114</v>
      </c>
      <c r="H144" s="21">
        <v>43959</v>
      </c>
      <c r="I144" s="14" t="s">
        <v>278</v>
      </c>
    </row>
    <row r="145" spans="1:9" ht="17" customHeight="1" x14ac:dyDescent="0.2">
      <c r="A145" s="42"/>
      <c r="C145" s="38"/>
      <c r="D145" s="10" t="s">
        <v>495</v>
      </c>
      <c r="E145" s="20" t="s">
        <v>270</v>
      </c>
      <c r="F145" s="20" t="s">
        <v>279</v>
      </c>
      <c r="G145" s="14" t="s">
        <v>114</v>
      </c>
      <c r="H145" s="21">
        <v>43959</v>
      </c>
      <c r="I145" s="14" t="s">
        <v>278</v>
      </c>
    </row>
    <row r="146" spans="1:9" ht="17" customHeight="1" x14ac:dyDescent="0.2">
      <c r="A146" s="42"/>
      <c r="C146" s="38"/>
      <c r="D146" s="10" t="s">
        <v>258</v>
      </c>
      <c r="E146" s="20" t="s">
        <v>272</v>
      </c>
      <c r="F146" s="20" t="s">
        <v>279</v>
      </c>
      <c r="G146" s="14" t="s">
        <v>114</v>
      </c>
      <c r="H146" s="21">
        <v>43959</v>
      </c>
      <c r="I146" s="14" t="s">
        <v>278</v>
      </c>
    </row>
    <row r="147" spans="1:9" ht="17" customHeight="1" x14ac:dyDescent="0.2">
      <c r="A147" s="42"/>
      <c r="C147" s="38"/>
      <c r="D147" s="10" t="s">
        <v>494</v>
      </c>
      <c r="E147" s="20" t="s">
        <v>273</v>
      </c>
      <c r="F147" s="20" t="s">
        <v>279</v>
      </c>
      <c r="G147" s="14" t="s">
        <v>114</v>
      </c>
      <c r="H147" s="21">
        <v>43959</v>
      </c>
      <c r="I147" s="14" t="s">
        <v>278</v>
      </c>
    </row>
    <row r="148" spans="1:9" ht="17" customHeight="1" x14ac:dyDescent="0.2">
      <c r="A148" s="42"/>
      <c r="C148" s="38"/>
      <c r="D148" s="10" t="s">
        <v>493</v>
      </c>
      <c r="E148" s="20" t="s">
        <v>274</v>
      </c>
      <c r="F148" s="20" t="s">
        <v>279</v>
      </c>
      <c r="G148" s="14" t="s">
        <v>114</v>
      </c>
      <c r="H148" s="21">
        <v>43959</v>
      </c>
      <c r="I148" s="14" t="s">
        <v>278</v>
      </c>
    </row>
    <row r="149" spans="1:9" ht="17" customHeight="1" x14ac:dyDescent="0.2">
      <c r="A149" s="42"/>
      <c r="C149" s="38"/>
      <c r="D149" s="10" t="s">
        <v>492</v>
      </c>
      <c r="E149" s="20" t="s">
        <v>275</v>
      </c>
      <c r="F149" s="20" t="s">
        <v>279</v>
      </c>
      <c r="G149" s="14" t="s">
        <v>114</v>
      </c>
      <c r="H149" s="21">
        <v>43959</v>
      </c>
      <c r="I149" s="14" t="s">
        <v>278</v>
      </c>
    </row>
    <row r="150" spans="1:9" ht="17" customHeight="1" x14ac:dyDescent="0.2">
      <c r="A150" s="42"/>
      <c r="C150" s="38"/>
      <c r="D150" s="10" t="s">
        <v>259</v>
      </c>
      <c r="E150" s="20" t="s">
        <v>276</v>
      </c>
      <c r="F150" s="20" t="s">
        <v>279</v>
      </c>
      <c r="G150" s="14" t="s">
        <v>112</v>
      </c>
      <c r="H150" s="21">
        <v>43959</v>
      </c>
      <c r="I150" s="14" t="s">
        <v>278</v>
      </c>
    </row>
    <row r="151" spans="1:9" ht="17" customHeight="1" x14ac:dyDescent="0.2">
      <c r="A151" s="42"/>
      <c r="C151" s="38"/>
      <c r="D151" s="20" t="s">
        <v>505</v>
      </c>
      <c r="E151" s="20" t="s">
        <v>277</v>
      </c>
      <c r="F151" s="20" t="s">
        <v>279</v>
      </c>
      <c r="G151" s="14" t="s">
        <v>112</v>
      </c>
      <c r="H151" s="21">
        <v>43959</v>
      </c>
      <c r="I151" s="14" t="s">
        <v>278</v>
      </c>
    </row>
    <row r="152" spans="1:9" ht="34" x14ac:dyDescent="0.2">
      <c r="C152" s="47" t="s">
        <v>165</v>
      </c>
      <c r="D152" s="10" t="s">
        <v>350</v>
      </c>
      <c r="E152" s="45" t="s">
        <v>155</v>
      </c>
      <c r="F152" s="16" t="s">
        <v>168</v>
      </c>
      <c r="G152" s="17" t="s">
        <v>114</v>
      </c>
      <c r="H152" s="21">
        <v>43957</v>
      </c>
      <c r="I152" s="19" t="s">
        <v>154</v>
      </c>
    </row>
    <row r="153" spans="1:9" ht="17" x14ac:dyDescent="0.2">
      <c r="C153" s="47"/>
      <c r="D153" s="10" t="s">
        <v>351</v>
      </c>
      <c r="E153" s="45" t="s">
        <v>161</v>
      </c>
      <c r="F153" s="16" t="s">
        <v>157</v>
      </c>
      <c r="G153" s="14" t="s">
        <v>114</v>
      </c>
      <c r="H153" s="21">
        <v>43957</v>
      </c>
      <c r="I153" s="14" t="s">
        <v>156</v>
      </c>
    </row>
    <row r="154" spans="1:9" ht="17" x14ac:dyDescent="0.2">
      <c r="C154" s="47"/>
      <c r="D154" s="10" t="s">
        <v>352</v>
      </c>
      <c r="E154" s="45" t="s">
        <v>158</v>
      </c>
      <c r="F154" s="16" t="s">
        <v>159</v>
      </c>
      <c r="G154" s="14" t="s">
        <v>114</v>
      </c>
      <c r="H154" s="21">
        <v>43957</v>
      </c>
      <c r="I154" s="14" t="s">
        <v>160</v>
      </c>
    </row>
    <row r="155" spans="1:9" ht="17" x14ac:dyDescent="0.2">
      <c r="C155" s="47"/>
      <c r="D155" s="10" t="s">
        <v>353</v>
      </c>
      <c r="E155" s="45" t="s">
        <v>162</v>
      </c>
      <c r="F155" s="16" t="s">
        <v>159</v>
      </c>
      <c r="G155" s="14" t="s">
        <v>114</v>
      </c>
      <c r="H155" s="21">
        <v>43957</v>
      </c>
      <c r="I155" s="14" t="s">
        <v>160</v>
      </c>
    </row>
    <row r="156" spans="1:9" ht="17" x14ac:dyDescent="0.2">
      <c r="C156" s="47"/>
      <c r="D156" s="10" t="s">
        <v>509</v>
      </c>
      <c r="E156" s="45" t="s">
        <v>163</v>
      </c>
      <c r="F156" s="16" t="s">
        <v>159</v>
      </c>
      <c r="G156" s="14" t="s">
        <v>164</v>
      </c>
      <c r="H156" s="21">
        <v>43957</v>
      </c>
      <c r="I156" s="14" t="s">
        <v>160</v>
      </c>
    </row>
    <row r="157" spans="1:9" ht="17" x14ac:dyDescent="0.2">
      <c r="C157" s="47"/>
      <c r="D157" s="10" t="s">
        <v>506</v>
      </c>
      <c r="E157" s="45" t="s">
        <v>280</v>
      </c>
      <c r="F157" s="16" t="s">
        <v>159</v>
      </c>
      <c r="G157" s="14" t="s">
        <v>114</v>
      </c>
      <c r="H157" s="21">
        <v>43957</v>
      </c>
      <c r="I157" s="14" t="s">
        <v>160</v>
      </c>
    </row>
    <row r="158" spans="1:9" ht="17" x14ac:dyDescent="0.2">
      <c r="C158" s="47"/>
      <c r="D158" s="10" t="s">
        <v>281</v>
      </c>
      <c r="E158" s="45" t="s">
        <v>283</v>
      </c>
      <c r="F158" s="16" t="s">
        <v>284</v>
      </c>
      <c r="G158" s="14" t="s">
        <v>285</v>
      </c>
      <c r="H158" s="21">
        <v>43959</v>
      </c>
      <c r="I158" s="14" t="s">
        <v>286</v>
      </c>
    </row>
    <row r="159" spans="1:9" ht="17" x14ac:dyDescent="0.2">
      <c r="C159" s="47"/>
      <c r="D159" s="10" t="s">
        <v>282</v>
      </c>
      <c r="E159" s="45" t="s">
        <v>287</v>
      </c>
      <c r="F159" s="16" t="s">
        <v>534</v>
      </c>
      <c r="G159" s="14"/>
      <c r="H159" s="21">
        <v>43959</v>
      </c>
      <c r="I159" s="14" t="s">
        <v>288</v>
      </c>
    </row>
    <row r="160" spans="1:9" ht="17" x14ac:dyDescent="0.2">
      <c r="A160" s="39"/>
      <c r="C160" s="47"/>
      <c r="D160" s="10" t="s">
        <v>413</v>
      </c>
      <c r="E160" s="45" t="s">
        <v>445</v>
      </c>
      <c r="F160" s="14" t="s">
        <v>456</v>
      </c>
      <c r="G160" s="14"/>
      <c r="H160" s="21">
        <v>43964</v>
      </c>
      <c r="I160" s="14" t="s">
        <v>467</v>
      </c>
    </row>
    <row r="161" spans="1:9" ht="17" x14ac:dyDescent="0.2">
      <c r="A161" s="39"/>
      <c r="C161" s="47"/>
      <c r="D161" s="10" t="s">
        <v>475</v>
      </c>
      <c r="E161" s="45" t="s">
        <v>469</v>
      </c>
      <c r="F161" s="14" t="s">
        <v>456</v>
      </c>
      <c r="G161" s="14"/>
      <c r="H161" s="21">
        <v>43964</v>
      </c>
      <c r="I161" s="14" t="s">
        <v>467</v>
      </c>
    </row>
    <row r="162" spans="1:9" ht="17" x14ac:dyDescent="0.2">
      <c r="A162" s="39"/>
      <c r="C162" s="47"/>
      <c r="D162" s="10" t="s">
        <v>491</v>
      </c>
      <c r="E162" s="20" t="s">
        <v>447</v>
      </c>
      <c r="F162" s="14" t="s">
        <v>456</v>
      </c>
      <c r="G162" s="14" t="s">
        <v>114</v>
      </c>
      <c r="H162" s="21">
        <v>43964</v>
      </c>
      <c r="I162" s="14" t="s">
        <v>467</v>
      </c>
    </row>
    <row r="163" spans="1:9" ht="17" x14ac:dyDescent="0.2">
      <c r="A163" s="39"/>
      <c r="C163" s="47"/>
      <c r="D163" s="10" t="s">
        <v>385</v>
      </c>
      <c r="E163" s="20" t="s">
        <v>448</v>
      </c>
      <c r="F163" s="14" t="s">
        <v>456</v>
      </c>
      <c r="G163" s="14" t="s">
        <v>114</v>
      </c>
      <c r="H163" s="21">
        <v>43964</v>
      </c>
      <c r="I163" s="14" t="s">
        <v>467</v>
      </c>
    </row>
    <row r="164" spans="1:9" ht="17" x14ac:dyDescent="0.2">
      <c r="C164" s="47"/>
      <c r="D164" s="10" t="s">
        <v>490</v>
      </c>
      <c r="E164" s="20" t="s">
        <v>449</v>
      </c>
      <c r="F164" s="14" t="s">
        <v>456</v>
      </c>
      <c r="G164" s="14" t="s">
        <v>114</v>
      </c>
      <c r="H164" s="21">
        <v>43964</v>
      </c>
      <c r="I164" s="14" t="s">
        <v>467</v>
      </c>
    </row>
    <row r="165" spans="1:9" ht="17" x14ac:dyDescent="0.2">
      <c r="C165" s="47"/>
      <c r="D165" s="10" t="s">
        <v>386</v>
      </c>
      <c r="E165" s="20" t="s">
        <v>450</v>
      </c>
      <c r="F165" s="14" t="s">
        <v>456</v>
      </c>
      <c r="G165" s="14" t="s">
        <v>114</v>
      </c>
      <c r="H165" s="21">
        <v>43964</v>
      </c>
      <c r="I165" s="14" t="s">
        <v>467</v>
      </c>
    </row>
    <row r="166" spans="1:9" ht="17" x14ac:dyDescent="0.2">
      <c r="C166" s="47"/>
      <c r="D166" s="10" t="s">
        <v>489</v>
      </c>
      <c r="E166" s="20" t="s">
        <v>451</v>
      </c>
      <c r="F166" s="14" t="s">
        <v>456</v>
      </c>
      <c r="G166" s="14" t="s">
        <v>114</v>
      </c>
      <c r="H166" s="21">
        <v>43964</v>
      </c>
      <c r="I166" s="14" t="s">
        <v>467</v>
      </c>
    </row>
    <row r="167" spans="1:9" ht="17" x14ac:dyDescent="0.2">
      <c r="C167" s="47"/>
      <c r="D167" s="10" t="s">
        <v>488</v>
      </c>
      <c r="E167" s="20" t="s">
        <v>452</v>
      </c>
      <c r="F167" s="14" t="s">
        <v>456</v>
      </c>
      <c r="G167" s="14" t="s">
        <v>114</v>
      </c>
      <c r="H167" s="21">
        <v>43964</v>
      </c>
      <c r="I167" s="14" t="s">
        <v>467</v>
      </c>
    </row>
    <row r="168" spans="1:9" ht="17" x14ac:dyDescent="0.2">
      <c r="C168" s="47"/>
      <c r="D168" s="10" t="s">
        <v>487</v>
      </c>
      <c r="E168" s="20" t="s">
        <v>453</v>
      </c>
      <c r="F168" s="14" t="s">
        <v>456</v>
      </c>
      <c r="G168" s="14" t="s">
        <v>114</v>
      </c>
      <c r="H168" s="21">
        <v>43964</v>
      </c>
      <c r="I168" s="14" t="s">
        <v>467</v>
      </c>
    </row>
    <row r="169" spans="1:9" ht="17" x14ac:dyDescent="0.2">
      <c r="C169" s="47"/>
      <c r="D169" s="10" t="s">
        <v>387</v>
      </c>
      <c r="E169" s="20" t="s">
        <v>454</v>
      </c>
      <c r="F169" s="14" t="s">
        <v>456</v>
      </c>
      <c r="G169" s="14" t="s">
        <v>457</v>
      </c>
      <c r="H169" s="21">
        <v>43964</v>
      </c>
      <c r="I169" s="14" t="s">
        <v>467</v>
      </c>
    </row>
    <row r="170" spans="1:9" ht="17" x14ac:dyDescent="0.2">
      <c r="C170" s="47"/>
      <c r="D170" s="10" t="s">
        <v>507</v>
      </c>
      <c r="E170" s="20" t="s">
        <v>455</v>
      </c>
      <c r="F170" s="14" t="s">
        <v>456</v>
      </c>
      <c r="G170" s="14" t="s">
        <v>457</v>
      </c>
      <c r="H170" s="21">
        <v>43964</v>
      </c>
      <c r="I170" s="14" t="s">
        <v>467</v>
      </c>
    </row>
    <row r="171" spans="1:9" ht="17" x14ac:dyDescent="0.2">
      <c r="C171" s="47"/>
      <c r="D171" s="10" t="s">
        <v>417</v>
      </c>
      <c r="E171" s="45" t="s">
        <v>446</v>
      </c>
      <c r="F171" s="14" t="s">
        <v>456</v>
      </c>
      <c r="G171" s="14"/>
      <c r="H171" s="21">
        <v>43964</v>
      </c>
      <c r="I171" s="14" t="s">
        <v>467</v>
      </c>
    </row>
    <row r="172" spans="1:9" ht="17" x14ac:dyDescent="0.2">
      <c r="C172" s="47"/>
      <c r="D172" s="10" t="s">
        <v>442</v>
      </c>
      <c r="E172" s="45" t="s">
        <v>468</v>
      </c>
      <c r="F172" s="14" t="s">
        <v>456</v>
      </c>
      <c r="G172" s="14"/>
      <c r="H172" s="21">
        <v>43964</v>
      </c>
      <c r="I172" s="14" t="s">
        <v>467</v>
      </c>
    </row>
    <row r="173" spans="1:9" ht="17" x14ac:dyDescent="0.2">
      <c r="C173" s="47"/>
      <c r="D173" s="10" t="s">
        <v>486</v>
      </c>
      <c r="E173" s="20" t="s">
        <v>458</v>
      </c>
      <c r="F173" s="14" t="s">
        <v>456</v>
      </c>
      <c r="G173" s="14" t="s">
        <v>114</v>
      </c>
      <c r="H173" s="21">
        <v>43964</v>
      </c>
      <c r="I173" s="14" t="s">
        <v>467</v>
      </c>
    </row>
    <row r="174" spans="1:9" ht="17" x14ac:dyDescent="0.2">
      <c r="C174" s="47"/>
      <c r="D174" s="10" t="s">
        <v>414</v>
      </c>
      <c r="E174" s="20" t="s">
        <v>459</v>
      </c>
      <c r="F174" s="14" t="s">
        <v>456</v>
      </c>
      <c r="G174" s="14" t="s">
        <v>114</v>
      </c>
      <c r="H174" s="21">
        <v>43964</v>
      </c>
      <c r="I174" s="14" t="s">
        <v>467</v>
      </c>
    </row>
    <row r="175" spans="1:9" ht="17" x14ac:dyDescent="0.2">
      <c r="C175" s="47"/>
      <c r="D175" s="10" t="s">
        <v>508</v>
      </c>
      <c r="E175" s="20" t="s">
        <v>460</v>
      </c>
      <c r="F175" s="14" t="s">
        <v>456</v>
      </c>
      <c r="G175" s="14" t="s">
        <v>114</v>
      </c>
      <c r="H175" s="21">
        <v>43964</v>
      </c>
      <c r="I175" s="14" t="s">
        <v>467</v>
      </c>
    </row>
    <row r="176" spans="1:9" ht="17" x14ac:dyDescent="0.2">
      <c r="C176" s="47"/>
      <c r="D176" s="10" t="s">
        <v>415</v>
      </c>
      <c r="E176" s="20" t="s">
        <v>461</v>
      </c>
      <c r="F176" s="14" t="s">
        <v>456</v>
      </c>
      <c r="G176" s="14" t="s">
        <v>114</v>
      </c>
      <c r="H176" s="21">
        <v>43964</v>
      </c>
      <c r="I176" s="14" t="s">
        <v>467</v>
      </c>
    </row>
    <row r="177" spans="3:9" ht="17" x14ac:dyDescent="0.2">
      <c r="C177" s="47"/>
      <c r="D177" s="10" t="s">
        <v>483</v>
      </c>
      <c r="E177" s="20" t="s">
        <v>462</v>
      </c>
      <c r="F177" s="14" t="s">
        <v>456</v>
      </c>
      <c r="G177" s="14" t="s">
        <v>114</v>
      </c>
      <c r="H177" s="21">
        <v>43964</v>
      </c>
      <c r="I177" s="14" t="s">
        <v>467</v>
      </c>
    </row>
    <row r="178" spans="3:9" ht="17" x14ac:dyDescent="0.2">
      <c r="C178" s="47"/>
      <c r="D178" s="10" t="s">
        <v>484</v>
      </c>
      <c r="E178" s="20" t="s">
        <v>463</v>
      </c>
      <c r="F178" s="14" t="s">
        <v>456</v>
      </c>
      <c r="G178" s="14" t="s">
        <v>114</v>
      </c>
      <c r="H178" s="21">
        <v>43964</v>
      </c>
      <c r="I178" s="14" t="s">
        <v>467</v>
      </c>
    </row>
    <row r="179" spans="3:9" ht="17" x14ac:dyDescent="0.2">
      <c r="C179" s="47"/>
      <c r="D179" s="10" t="s">
        <v>485</v>
      </c>
      <c r="E179" s="20" t="s">
        <v>464</v>
      </c>
      <c r="F179" s="14" t="s">
        <v>456</v>
      </c>
      <c r="G179" s="14" t="s">
        <v>114</v>
      </c>
      <c r="H179" s="21">
        <v>43964</v>
      </c>
      <c r="I179" s="14" t="s">
        <v>467</v>
      </c>
    </row>
    <row r="180" spans="3:9" ht="17" x14ac:dyDescent="0.2">
      <c r="C180" s="47"/>
      <c r="D180" s="10" t="s">
        <v>510</v>
      </c>
      <c r="E180" s="20" t="s">
        <v>476</v>
      </c>
      <c r="F180" s="14" t="s">
        <v>456</v>
      </c>
      <c r="G180" s="14" t="s">
        <v>114</v>
      </c>
      <c r="H180" s="21">
        <v>43964</v>
      </c>
      <c r="I180" s="14" t="s">
        <v>467</v>
      </c>
    </row>
    <row r="181" spans="3:9" ht="17" x14ac:dyDescent="0.2">
      <c r="C181" s="47"/>
      <c r="D181" s="10" t="s">
        <v>416</v>
      </c>
      <c r="E181" s="20" t="s">
        <v>465</v>
      </c>
      <c r="F181" s="14" t="s">
        <v>456</v>
      </c>
      <c r="G181" s="14"/>
      <c r="H181" s="21">
        <v>43964</v>
      </c>
      <c r="I181" s="14" t="s">
        <v>467</v>
      </c>
    </row>
    <row r="182" spans="3:9" ht="17" x14ac:dyDescent="0.2">
      <c r="C182" s="47"/>
      <c r="D182" s="10" t="s">
        <v>477</v>
      </c>
      <c r="E182" s="20" t="s">
        <v>466</v>
      </c>
      <c r="F182" s="14" t="s">
        <v>456</v>
      </c>
      <c r="G182" s="14" t="s">
        <v>457</v>
      </c>
      <c r="H182" s="21">
        <v>43964</v>
      </c>
      <c r="I182" s="14" t="s">
        <v>467</v>
      </c>
    </row>
    <row r="183" spans="3:9" ht="17" x14ac:dyDescent="0.2">
      <c r="C183" s="47"/>
      <c r="D183" s="10" t="s">
        <v>470</v>
      </c>
      <c r="E183" s="20" t="s">
        <v>471</v>
      </c>
      <c r="F183" s="45" t="s">
        <v>472</v>
      </c>
      <c r="G183" s="20" t="s">
        <v>207</v>
      </c>
      <c r="H183" s="21">
        <v>43964</v>
      </c>
      <c r="I183" s="14" t="s">
        <v>473</v>
      </c>
    </row>
  </sheetData>
  <hyperlinks>
    <hyperlink ref="F7" r:id="rId1" xr:uid="{E5BD4789-CD9D-9B4F-9A30-B3B05114D056}"/>
    <hyperlink ref="F8" r:id="rId2" xr:uid="{34970BA9-CE3B-0D4B-B828-E77E9DC3760C}"/>
    <hyperlink ref="F9" r:id="rId3" location="search" xr:uid="{E388937A-7D7B-9F4F-95D3-49EED50558A2}"/>
    <hyperlink ref="F11" r:id="rId4" xr:uid="{CD399796-C13D-4446-95D3-A38ED72C3963}"/>
    <hyperlink ref="F12" r:id="rId5" xr:uid="{98D48FCB-F090-CC4C-BF27-E7068B2D5662}"/>
    <hyperlink ref="F14" r:id="rId6" xr:uid="{B219A7AC-156F-034A-8C6F-A04C7FE90AF1}"/>
    <hyperlink ref="F15" r:id="rId7" xr:uid="{B076D6E6-599E-D241-9B77-4585EAFEA8AD}"/>
    <hyperlink ref="F16" r:id="rId8" xr:uid="{D024ACC7-9C5A-494D-A73F-7A683759F1BD}"/>
    <hyperlink ref="F17" r:id="rId9" xr:uid="{369A3C8D-F230-6042-BD6C-0BC6891A5C21}"/>
    <hyperlink ref="F18" r:id="rId10" xr:uid="{9D21A104-FB8E-A246-A17E-06A37165E587}"/>
    <hyperlink ref="F19" r:id="rId11" xr:uid="{AEBFCE23-4F76-4247-81DE-D9A0F5B5E216}"/>
    <hyperlink ref="F36" r:id="rId12" xr:uid="{4001E386-240B-F14A-8073-B9E74DDAFB86}"/>
    <hyperlink ref="F37" r:id="rId13" xr:uid="{6812D34E-E8BF-3A4F-951D-674E20FDE3BE}"/>
    <hyperlink ref="F38" r:id="rId14" xr:uid="{85539001-C2B7-C142-92F5-A2687675C95D}"/>
    <hyperlink ref="F39" r:id="rId15" xr:uid="{B040BF98-DDCB-B146-8423-7DCE190870C1}"/>
    <hyperlink ref="F40" r:id="rId16" xr:uid="{B5936BE6-93A8-F743-95B1-F7AE64822700}"/>
    <hyperlink ref="F41" r:id="rId17" xr:uid="{A00EC105-484D-B14E-891B-E35B93413D54}"/>
    <hyperlink ref="F42" r:id="rId18" xr:uid="{1EAE85DD-D694-D542-B34A-413514B58B41}"/>
    <hyperlink ref="F43" r:id="rId19" xr:uid="{CCA637CC-D9AE-A14B-8335-10065C08956D}"/>
    <hyperlink ref="F44" r:id="rId20" xr:uid="{C582137F-C42F-1C4C-8CF0-01CE5B703195}"/>
    <hyperlink ref="F45" r:id="rId21" xr:uid="{99007EB7-8612-294C-BE4E-48DC87D1A059}"/>
    <hyperlink ref="F46" r:id="rId22" xr:uid="{FCCD5FBD-E94C-CD4B-A4F4-FF0FCF45E124}"/>
    <hyperlink ref="F47" r:id="rId23" xr:uid="{33FF8B78-66A9-AA4C-A522-EC1F8A558DD5}"/>
    <hyperlink ref="F48" r:id="rId24" xr:uid="{0C7B342D-3903-DE45-B79E-25071FB905C0}"/>
    <hyperlink ref="F6" r:id="rId25" location="search" xr:uid="{D99C5EB5-D1C4-5C47-AB11-1B82E7DE64A7}"/>
    <hyperlink ref="F49" r:id="rId26" xr:uid="{33BA9B5F-9732-BF4C-850B-919B38E353DA}"/>
    <hyperlink ref="F50" r:id="rId27" xr:uid="{928B2FDE-22DF-DC44-A233-DE1C50270563}"/>
    <hyperlink ref="F51" r:id="rId28" xr:uid="{418BF4D8-D2F7-B147-B589-D5863260D9C9}"/>
    <hyperlink ref="F52" r:id="rId29" xr:uid="{FD48461E-8574-5345-A43D-15E88F2ED545}"/>
    <hyperlink ref="F53" r:id="rId30" xr:uid="{F5C5A09E-6E4F-6741-90E4-4AF0CF452998}"/>
    <hyperlink ref="F54" r:id="rId31" xr:uid="{87D86365-BDFF-BE42-89AD-565A7B1B6D2B}"/>
    <hyperlink ref="F55" r:id="rId32" xr:uid="{19CC0C31-8A4B-A44F-B122-BB3A432FEE83}"/>
    <hyperlink ref="F56" r:id="rId33" xr:uid="{5FF58F86-5D38-CC4E-9D10-22B4B419588A}"/>
    <hyperlink ref="F57" r:id="rId34" xr:uid="{43F039FF-AC4D-6F41-9461-220F1CA12FF5}"/>
    <hyperlink ref="F58" r:id="rId35" xr:uid="{28374481-21B6-A840-85B7-3E49DE3BCED9}"/>
    <hyperlink ref="F59" r:id="rId36" xr:uid="{89DD25DF-F18F-0A4E-9D4B-6FE3C35D8886}"/>
    <hyperlink ref="F60" r:id="rId37" xr:uid="{7BCD4161-52CC-1D4D-B8A5-6F56335365E0}"/>
    <hyperlink ref="F61" r:id="rId38" xr:uid="{2D6247DC-D23B-FA40-8E89-7719473E5860}"/>
    <hyperlink ref="F62" r:id="rId39" xr:uid="{E537A225-013A-3544-97D8-D79036580165}"/>
    <hyperlink ref="F63" r:id="rId40" xr:uid="{20293609-82EA-9848-BC0A-443636F9510A}"/>
    <hyperlink ref="F64" r:id="rId41" xr:uid="{47DBA708-6250-1941-B548-FA0EC9DD82C5}"/>
    <hyperlink ref="F65" r:id="rId42" xr:uid="{0EF5E01D-6EE6-E14A-8E2D-1FA205DAAC61}"/>
    <hyperlink ref="F66" r:id="rId43" xr:uid="{3732DF1D-277B-E54F-AC3A-794DD7D242CF}"/>
    <hyperlink ref="F155" r:id="rId44" xr:uid="{7EACFB5E-25B4-404B-8E5A-79AE51E63F15}"/>
    <hyperlink ref="F156" r:id="rId45" xr:uid="{13ECC11A-79D8-B148-A41A-3557FF8959E4}"/>
    <hyperlink ref="F157" r:id="rId46" xr:uid="{578CF791-92FE-FB46-9720-B4B54361E494}"/>
    <hyperlink ref="F13" r:id="rId47" xr:uid="{21F44DDF-4B96-7E4D-8CF2-7C115F72BB34}"/>
    <hyperlink ref="F154" r:id="rId48" xr:uid="{308F62EF-163B-4B4F-9F0F-9514E7EECDA2}"/>
    <hyperlink ref="F152" r:id="rId49" xr:uid="{8D47125C-0E67-3C48-81BC-37F6978E087D}"/>
    <hyperlink ref="F153" r:id="rId50" xr:uid="{4B9CA7CF-1614-284D-BF1C-3CAA29F8BBA2}"/>
    <hyperlink ref="F77" r:id="rId51" xr:uid="{A1287E0E-2100-674D-BBFE-1B394D003EC2}"/>
    <hyperlink ref="F158" r:id="rId52" xr:uid="{9B7100F8-94E2-8343-AF0D-70FEA0C1C097}"/>
    <hyperlink ref="F86:F91" r:id="rId53" display="http://www.jodidb.org/TableViewer/tableView.aspx" xr:uid="{6402BBEE-126C-1743-8CDA-1BE0A4FB2AFB}"/>
    <hyperlink ref="F183" r:id="rId54" xr:uid="{14A759F6-B7C1-B84C-9AA2-E56B18B265E8}"/>
    <hyperlink ref="F159" r:id="rId55" xr:uid="{FA29E59E-C621-6140-9F6B-0001EF758B45}"/>
    <hyperlink ref="F78" r:id="rId56" xr:uid="{C46A6C3E-E66E-6D46-9B0C-33D98620EE64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RData</vt:lpstr>
      <vt:lpstr>Data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2020-05-02T09:10:54Z</dcterms:created>
  <dcterms:modified xsi:type="dcterms:W3CDTF">2020-05-20T18:35:43Z</dcterms:modified>
</cp:coreProperties>
</file>